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150" windowHeight="5655"/>
  </bookViews>
  <sheets>
    <sheet name="R8設計書表紙" sheetId="2" r:id="rId1"/>
    <sheet name="R8設計書" sheetId="3" r:id="rId2"/>
  </sheets>
  <definedNames>
    <definedName name="_xlnm.Print_Area" localSheetId="0">'R8設計書表紙'!$A$1:$I$33</definedName>
    <definedName name="_xlnm.Print_Area" localSheetId="1">'R8設計書'!$A$1:$M$43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<sst xmlns="http://schemas.openxmlformats.org/spreadsheetml/2006/main" xmlns:r="http://schemas.openxmlformats.org/officeDocument/2006/relationships" count="74" uniqueCount="74">
  <si>
    <t>摘　　　要</t>
  </si>
  <si>
    <t>静　　岡　　県</t>
    <rPh sb="0" eb="7">
      <t>シズオカケン</t>
    </rPh>
    <phoneticPr fontId="2"/>
  </si>
  <si>
    <t>業務場所</t>
    <rPh sb="0" eb="2">
      <t>ギョウム</t>
    </rPh>
    <rPh sb="2" eb="4">
      <t>バショ</t>
    </rPh>
    <phoneticPr fontId="2"/>
  </si>
  <si>
    <t>12月</t>
    <rPh sb="2" eb="3">
      <t>ガツ</t>
    </rPh>
    <phoneticPr fontId="2"/>
  </si>
  <si>
    <t>清掃員(C)
[清掃業務従事者]</t>
    <rPh sb="0" eb="2">
      <t>セイソウ</t>
    </rPh>
    <rPh sb="2" eb="3">
      <t>イン</t>
    </rPh>
    <phoneticPr fontId="2"/>
  </si>
  <si>
    <t>（４）</t>
  </si>
  <si>
    <t>業務管理費</t>
    <rPh sb="0" eb="2">
      <t>ギョウム</t>
    </rPh>
    <rPh sb="2" eb="5">
      <t>カンリヒ</t>
    </rPh>
    <phoneticPr fontId="2"/>
  </si>
  <si>
    <t xml:space="preserve">      　　</t>
  </si>
  <si>
    <t>静岡市葵区追手町地内</t>
    <rPh sb="0" eb="3">
      <t>シズオカシ</t>
    </rPh>
    <rPh sb="3" eb="4">
      <t>アオイ</t>
    </rPh>
    <rPh sb="4" eb="5">
      <t>ク</t>
    </rPh>
    <rPh sb="5" eb="8">
      <t>オウテマチ</t>
    </rPh>
    <rPh sb="8" eb="9">
      <t>チ</t>
    </rPh>
    <rPh sb="9" eb="10">
      <t>ナイ</t>
    </rPh>
    <phoneticPr fontId="2"/>
  </si>
  <si>
    <t>品質形状寸法</t>
  </si>
  <si>
    <t>（１）</t>
  </si>
  <si>
    <t>（表紙共2枚）</t>
    <rPh sb="1" eb="3">
      <t>ヒョウシ</t>
    </rPh>
    <rPh sb="3" eb="4">
      <t>トモ</t>
    </rPh>
    <rPh sb="5" eb="6">
      <t>マイ</t>
    </rPh>
    <phoneticPr fontId="2"/>
  </si>
  <si>
    <t>９階休憩コーナー
21階展望ロビー</t>
    <rPh sb="1" eb="2">
      <t>カイ</t>
    </rPh>
    <rPh sb="2" eb="4">
      <t>キュウケイ</t>
    </rPh>
    <rPh sb="11" eb="12">
      <t>カイ</t>
    </rPh>
    <rPh sb="12" eb="14">
      <t>テンボウ</t>
    </rPh>
    <phoneticPr fontId="2"/>
  </si>
  <si>
    <t>（３）</t>
  </si>
  <si>
    <t>Ｃ</t>
  </si>
  <si>
    <t>　　鳩フン清掃</t>
    <rPh sb="2" eb="3">
      <t>ハト</t>
    </rPh>
    <rPh sb="5" eb="7">
      <t>セイソウ</t>
    </rPh>
    <phoneticPr fontId="2"/>
  </si>
  <si>
    <t>　　定期清掃</t>
    <rPh sb="2" eb="4">
      <t>テイキ</t>
    </rPh>
    <rPh sb="4" eb="6">
      <t>セイソウ</t>
    </rPh>
    <phoneticPr fontId="2"/>
  </si>
  <si>
    <t>消費税額（Ａ×０．１）</t>
    <rPh sb="0" eb="3">
      <t>ショウヒゼイ</t>
    </rPh>
    <rPh sb="3" eb="4">
      <t>ガク</t>
    </rPh>
    <phoneticPr fontId="2"/>
  </si>
  <si>
    <t>イ　直接物品費</t>
    <rPh sb="2" eb="4">
      <t>チョクセツ</t>
    </rPh>
    <rPh sb="4" eb="7">
      <t>ブッピンヒ</t>
    </rPh>
    <phoneticPr fontId="2"/>
  </si>
  <si>
    <t>洗浄</t>
    <rPh sb="0" eb="2">
      <t>センジョウ</t>
    </rPh>
    <phoneticPr fontId="2"/>
  </si>
  <si>
    <t>符号</t>
  </si>
  <si>
    <t>円/日</t>
  </si>
  <si>
    <t>直接業務費計</t>
    <rPh sb="0" eb="2">
      <t>チョクセツ</t>
    </rPh>
    <rPh sb="2" eb="4">
      <t>ギョウム</t>
    </rPh>
    <rPh sb="4" eb="5">
      <t>ヒ</t>
    </rPh>
    <rPh sb="5" eb="6">
      <t>ケイ</t>
    </rPh>
    <phoneticPr fontId="2"/>
  </si>
  <si>
    <t>消費税10％</t>
    <rPh sb="0" eb="3">
      <t>ショウヒゼイ</t>
    </rPh>
    <phoneticPr fontId="2"/>
  </si>
  <si>
    <t>　　ｶｰﾍﾟｯﾄﾌﾟﾛﾃｸﾄ</t>
  </si>
  <si>
    <t>業務原価計（(１)＋(２)）</t>
    <rPh sb="0" eb="2">
      <t>ギョウム</t>
    </rPh>
    <rPh sb="2" eb="4">
      <t>ゲンカ</t>
    </rPh>
    <rPh sb="4" eb="5">
      <t>ケイ</t>
    </rPh>
    <phoneticPr fontId="2"/>
  </si>
  <si>
    <t>計（(３)＋(４)）</t>
    <rPh sb="0" eb="1">
      <t>ケイ</t>
    </rPh>
    <phoneticPr fontId="2"/>
  </si>
  <si>
    <t>１</t>
  </si>
  <si>
    <t>　　ガラス・外壁清掃</t>
    <rPh sb="6" eb="8">
      <t>ガイヘキ</t>
    </rPh>
    <rPh sb="8" eb="10">
      <t>セイソウ</t>
    </rPh>
    <phoneticPr fontId="2"/>
  </si>
  <si>
    <t>　　日常清掃</t>
    <rPh sb="2" eb="4">
      <t>ニチジョウ</t>
    </rPh>
    <rPh sb="4" eb="6">
      <t>セイソウ</t>
    </rPh>
    <phoneticPr fontId="2"/>
  </si>
  <si>
    <t>ア　直接人件費</t>
    <rPh sb="2" eb="4">
      <t>チョクセツ</t>
    </rPh>
    <rPh sb="4" eb="6">
      <t>ジンケン</t>
    </rPh>
    <rPh sb="6" eb="7">
      <t>ヒ</t>
    </rPh>
    <phoneticPr fontId="2"/>
  </si>
  <si>
    <t>―</t>
  </si>
  <si>
    <t>単　　　価</t>
  </si>
  <si>
    <t>　　床洗浄</t>
    <rPh sb="2" eb="3">
      <t>ユカ</t>
    </rPh>
    <rPh sb="3" eb="5">
      <t>センジョウ</t>
    </rPh>
    <phoneticPr fontId="2"/>
  </si>
  <si>
    <t>内　　　　　　　　　　　　　　　　　　　　　　　　　訳</t>
    <rPh sb="0" eb="27">
      <t>ウチワケ</t>
    </rPh>
    <phoneticPr fontId="2"/>
  </si>
  <si>
    <t>全体</t>
    <rPh sb="0" eb="2">
      <t>ゼンタイ</t>
    </rPh>
    <phoneticPr fontId="2"/>
  </si>
  <si>
    <t>人</t>
    <rPh sb="0" eb="1">
      <t>ニン</t>
    </rPh>
    <phoneticPr fontId="2"/>
  </si>
  <si>
    <t>Ａ</t>
  </si>
  <si>
    <t>直接業務費</t>
    <rPh sb="0" eb="2">
      <t>チョクセツ</t>
    </rPh>
    <rPh sb="2" eb="4">
      <t>ギョウム</t>
    </rPh>
    <rPh sb="4" eb="5">
      <t>ヒ</t>
    </rPh>
    <phoneticPr fontId="2"/>
  </si>
  <si>
    <t>（２）</t>
  </si>
  <si>
    <t>一般管理費</t>
    <rPh sb="0" eb="2">
      <t>イッパン</t>
    </rPh>
    <rPh sb="2" eb="5">
      <t>カンリヒ</t>
    </rPh>
    <phoneticPr fontId="2"/>
  </si>
  <si>
    <t>　　閉庁日清掃</t>
    <rPh sb="2" eb="5">
      <t>ヘイチョウビ</t>
    </rPh>
    <rPh sb="5" eb="7">
      <t>セイソウ</t>
    </rPh>
    <phoneticPr fontId="2"/>
  </si>
  <si>
    <t>円/㎡</t>
  </si>
  <si>
    <t>展望ロビー</t>
    <rPh sb="0" eb="2">
      <t>テンボウ</t>
    </rPh>
    <phoneticPr fontId="2"/>
  </si>
  <si>
    <t>洗浄、ワックス</t>
    <rPh sb="0" eb="2">
      <t>センジョウ</t>
    </rPh>
    <phoneticPr fontId="2"/>
  </si>
  <si>
    <t>清掃員(B)
[専従作業責任者]</t>
    <rPh sb="0" eb="2">
      <t>セイソウ</t>
    </rPh>
    <rPh sb="2" eb="3">
      <t>イン</t>
    </rPh>
    <rPh sb="8" eb="10">
      <t>センジュウ</t>
    </rPh>
    <rPh sb="10" eb="12">
      <t>サギョウ</t>
    </rPh>
    <rPh sb="12" eb="15">
      <t>セキニンシャ</t>
    </rPh>
    <phoneticPr fontId="2"/>
  </si>
  <si>
    <t>6.11月</t>
    <rPh sb="4" eb="5">
      <t>ガツ</t>
    </rPh>
    <phoneticPr fontId="2"/>
  </si>
  <si>
    <t>定期清掃年2回
カーペットクリーニング</t>
    <rPh sb="0" eb="2">
      <t>テイキ</t>
    </rPh>
    <rPh sb="2" eb="4">
      <t>セイソウ</t>
    </rPh>
    <rPh sb="4" eb="5">
      <t>ネン</t>
    </rPh>
    <rPh sb="6" eb="7">
      <t>カイ</t>
    </rPh>
    <phoneticPr fontId="2"/>
  </si>
  <si>
    <t>単位</t>
  </si>
  <si>
    <t>員　　数</t>
  </si>
  <si>
    <t>円/日</t>
    <rPh sb="2" eb="3">
      <t>ニチ</t>
    </rPh>
    <phoneticPr fontId="2"/>
  </si>
  <si>
    <t>Ｂ</t>
  </si>
  <si>
    <t>静岡県庁別館清掃業務委託</t>
    <rPh sb="0" eb="3">
      <t>シズオカケン</t>
    </rPh>
    <rPh sb="3" eb="4">
      <t>チョウ</t>
    </rPh>
    <rPh sb="4" eb="5">
      <t>ベツ</t>
    </rPh>
    <rPh sb="5" eb="6">
      <t>カン</t>
    </rPh>
    <rPh sb="6" eb="8">
      <t>セイソウ</t>
    </rPh>
    <rPh sb="8" eb="10">
      <t>ギョウム</t>
    </rPh>
    <rPh sb="10" eb="12">
      <t>イタク</t>
    </rPh>
    <phoneticPr fontId="2"/>
  </si>
  <si>
    <t>金　　額</t>
  </si>
  <si>
    <t>　　排水溝清掃</t>
    <rPh sb="2" eb="5">
      <t>ハイスイコウ</t>
    </rPh>
    <rPh sb="5" eb="7">
      <t>セイソウ</t>
    </rPh>
    <phoneticPr fontId="2"/>
  </si>
  <si>
    <t>　　　　　　名称</t>
  </si>
  <si>
    <t>円</t>
  </si>
  <si>
    <t>名称</t>
    <rPh sb="0" eb="2">
      <t>メイショウ</t>
    </rPh>
    <phoneticPr fontId="2"/>
  </si>
  <si>
    <t xml:space="preserve">           小計</t>
    <rPh sb="11" eb="13">
      <t>ショウケイ</t>
    </rPh>
    <phoneticPr fontId="2"/>
  </si>
  <si>
    <t>静　　　岡　　　県</t>
    <rPh sb="0" eb="9">
      <t>シズオカケン</t>
    </rPh>
    <phoneticPr fontId="2"/>
  </si>
  <si>
    <t>￥</t>
  </si>
  <si>
    <t>㎡</t>
  </si>
  <si>
    <t>円</t>
    <rPh sb="0" eb="1">
      <t>エン</t>
    </rPh>
    <phoneticPr fontId="2"/>
  </si>
  <si>
    <t>式</t>
    <rPh sb="0" eb="1">
      <t>シキ</t>
    </rPh>
    <phoneticPr fontId="2"/>
  </si>
  <si>
    <t>11月</t>
    <rPh sb="2" eb="3">
      <t>ガツ</t>
    </rPh>
    <phoneticPr fontId="2"/>
  </si>
  <si>
    <t>計（Ａ＋Ｂ）</t>
    <rPh sb="0" eb="1">
      <t>ケイ</t>
    </rPh>
    <phoneticPr fontId="2"/>
  </si>
  <si>
    <t>清掃員(A)
[品質管理責任者]</t>
    <rPh sb="0" eb="2">
      <t>セイソウ</t>
    </rPh>
    <rPh sb="2" eb="3">
      <t>イン</t>
    </rPh>
    <rPh sb="8" eb="10">
      <t>ヒンシツ</t>
    </rPh>
    <rPh sb="10" eb="12">
      <t>カンリ</t>
    </rPh>
    <rPh sb="12" eb="15">
      <t>セキニンシャ</t>
    </rPh>
    <phoneticPr fontId="2"/>
  </si>
  <si>
    <t>清掃員(C)
[清掃業務従事者]</t>
    <rPh sb="0" eb="2">
      <t>セイソウ</t>
    </rPh>
    <rPh sb="2" eb="3">
      <t>イン</t>
    </rPh>
    <rPh sb="8" eb="10">
      <t>セイソウ</t>
    </rPh>
    <rPh sb="10" eb="12">
      <t>ギョウム</t>
    </rPh>
    <rPh sb="12" eb="15">
      <t>ジュウジシャ</t>
    </rPh>
    <phoneticPr fontId="2"/>
  </si>
  <si>
    <t>９.２月</t>
    <rPh sb="3" eb="4">
      <t>ガツ</t>
    </rPh>
    <phoneticPr fontId="2"/>
  </si>
  <si>
    <t xml:space="preserve">自己点検（別館）：0.5日×2日×1回
</t>
    <rPh sb="0" eb="2">
      <t>ジコ</t>
    </rPh>
    <rPh sb="2" eb="4">
      <t>テンケン</t>
    </rPh>
    <rPh sb="5" eb="6">
      <t>ベツ</t>
    </rPh>
    <rPh sb="6" eb="7">
      <t>ヤカタ</t>
    </rPh>
    <rPh sb="12" eb="13">
      <t>ニチ</t>
    </rPh>
    <rPh sb="15" eb="16">
      <t>ニチ</t>
    </rPh>
    <rPh sb="18" eb="19">
      <t>カイ</t>
    </rPh>
    <phoneticPr fontId="2"/>
  </si>
  <si>
    <t xml:space="preserve">自己点検（別館）、叙勲清掃を含む
</t>
    <rPh sb="0" eb="2">
      <t>ジコ</t>
    </rPh>
    <rPh sb="2" eb="4">
      <t>テンケン</t>
    </rPh>
    <rPh sb="5" eb="6">
      <t>ベツ</t>
    </rPh>
    <rPh sb="6" eb="7">
      <t>ヤカタ</t>
    </rPh>
    <rPh sb="9" eb="11">
      <t>ジョクン</t>
    </rPh>
    <rPh sb="11" eb="13">
      <t>セイソウ</t>
    </rPh>
    <rPh sb="14" eb="15">
      <t>フク</t>
    </rPh>
    <phoneticPr fontId="2"/>
  </si>
  <si>
    <t>令和7年度静岡県庁別館清掃業務委託</t>
    <rPh sb="0" eb="2">
      <t>レイワ</t>
    </rPh>
    <rPh sb="3" eb="5">
      <t>ネンド</t>
    </rPh>
    <rPh sb="5" eb="7">
      <t>シズオカ</t>
    </rPh>
    <rPh sb="7" eb="9">
      <t>ケンチョウ</t>
    </rPh>
    <rPh sb="9" eb="10">
      <t>ベツ</t>
    </rPh>
    <rPh sb="10" eb="11">
      <t>ヤカタ</t>
    </rPh>
    <rPh sb="11" eb="13">
      <t>セイソウ</t>
    </rPh>
    <rPh sb="13" eb="15">
      <t>ギョウム</t>
    </rPh>
    <rPh sb="15" eb="17">
      <t>イタク</t>
    </rPh>
    <phoneticPr fontId="2"/>
  </si>
  <si>
    <t>令和８年度</t>
    <rPh sb="0" eb="2">
      <t>レイワ</t>
    </rPh>
    <rPh sb="3" eb="5">
      <t>ネンド</t>
    </rPh>
    <phoneticPr fontId="2"/>
  </si>
  <si>
    <t>但　令和８年度静岡県庁別館清掃業務委託</t>
    <rPh sb="0" eb="1">
      <t>タダ</t>
    </rPh>
    <rPh sb="2" eb="4">
      <t>レイワ</t>
    </rPh>
    <rPh sb="5" eb="7">
      <t>ネンド</t>
    </rPh>
    <rPh sb="7" eb="10">
      <t>シズオカケン</t>
    </rPh>
    <rPh sb="10" eb="11">
      <t>チョウ</t>
    </rPh>
    <rPh sb="11" eb="12">
      <t>ベツ</t>
    </rPh>
    <rPh sb="12" eb="13">
      <t>ヤカタ</t>
    </rPh>
    <rPh sb="13" eb="15">
      <t>セイソウ</t>
    </rPh>
    <rPh sb="15" eb="17">
      <t>ギョウム</t>
    </rPh>
    <rPh sb="17" eb="19">
      <t>イタク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</si>
</sst>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_ "/>
    <numFmt numFmtId="177" formatCode="0.0_ "/>
    <numFmt numFmtId="178" formatCode="#,##0.00_ "/>
    <numFmt numFmtId="179" formatCode="0&quot;日&quot;"/>
    <numFmt numFmtId="180" formatCode="0&quot;回&quot;"/>
  </numFmts>
  <fonts count="23">
    <font>
      <sz val="11"/>
      <color theme="1"/>
      <name val="ＭＳ Ｐゴシック"/>
      <family val="3"/>
    </font>
    <font>
      <sz val="11"/>
      <color auto="1"/>
      <name val="ＭＳ Ｐゴシック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6"/>
      <color auto="1"/>
      <name val="ＭＳ Ｐ明朝"/>
    </font>
    <font>
      <u/>
      <sz val="18"/>
      <color auto="1"/>
      <name val="ＭＳ Ｐ明朝"/>
      <family val="1"/>
    </font>
    <font>
      <u/>
      <sz val="24"/>
      <color auto="1"/>
      <name val="ＭＳ Ｐ明朝"/>
    </font>
    <font>
      <sz val="20"/>
      <color auto="1"/>
      <name val="ＭＳ Ｐ明朝"/>
    </font>
    <font>
      <sz val="24"/>
      <color auto="1"/>
      <name val="ＭＳ Ｐ明朝"/>
    </font>
    <font>
      <sz val="14"/>
      <color auto="1"/>
      <name val="ＭＳ Ｐ明朝"/>
      <family val="1"/>
    </font>
    <font>
      <sz val="12"/>
      <color auto="1"/>
      <name val="ＭＳ Ｐ明朝"/>
      <family val="1"/>
    </font>
    <font>
      <b/>
      <sz val="16"/>
      <color auto="1"/>
      <name val="ＭＳ Ｐ明朝"/>
    </font>
    <font>
      <sz val="18"/>
      <color auto="1"/>
      <name val="ＭＳ Ｐ明朝"/>
    </font>
    <font>
      <sz val="28"/>
      <color auto="1"/>
      <name val="ＭＳ Ｐ明朝"/>
    </font>
    <font>
      <sz val="28"/>
      <color indexed="9"/>
      <name val="ＭＳ Ｐ明朝"/>
    </font>
    <font>
      <b/>
      <i/>
      <sz val="14"/>
      <color auto="1"/>
      <name val="ＭＳ Ｐ明朝"/>
      <family val="1"/>
    </font>
    <font>
      <b/>
      <sz val="14"/>
      <color auto="1"/>
      <name val="ＭＳ Ｐ明朝"/>
      <family val="1"/>
    </font>
    <font>
      <sz val="8"/>
      <color auto="1"/>
      <name val="ＭＳ Ｐ明朝"/>
    </font>
    <font>
      <b/>
      <sz val="11"/>
      <color indexed="10"/>
      <name val="ＭＳ Ｐ明朝"/>
    </font>
    <font>
      <sz val="9"/>
      <color auto="1"/>
      <name val="ＭＳ Ｐ明朝"/>
    </font>
    <font>
      <sz val="12"/>
      <color indexed="8"/>
      <name val="ＭＳ Ｐ明朝"/>
    </font>
    <font>
      <sz val="12"/>
      <color auto="1"/>
      <name val="ＭＳ Ｐゴシック"/>
    </font>
    <font>
      <sz val="10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>
      <alignment vertical="center"/>
    </xf>
    <xf numFmtId="0" fontId="3" fillId="0" borderId="0" xfId="5" applyFont="1"/>
    <xf numFmtId="0" fontId="3" fillId="0" borderId="0" xfId="5" applyFont="1" applyAlignment="1"/>
    <xf numFmtId="0" fontId="3" fillId="0" borderId="1" xfId="5" applyFont="1" applyBorder="1" applyAlignment="1">
      <alignment vertical="center"/>
    </xf>
    <xf numFmtId="0" fontId="3" fillId="0" borderId="2" xfId="5" applyFont="1" applyBorder="1" applyAlignment="1">
      <alignment vertical="center"/>
    </xf>
    <xf numFmtId="0" fontId="4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 shrinkToFit="1"/>
    </xf>
    <xf numFmtId="0" fontId="3" fillId="0" borderId="3" xfId="5" applyFont="1" applyBorder="1" applyAlignment="1">
      <alignment vertical="center"/>
    </xf>
    <xf numFmtId="0" fontId="3" fillId="0" borderId="4" xfId="5" applyFont="1" applyBorder="1" applyAlignment="1">
      <alignment vertical="center"/>
    </xf>
    <xf numFmtId="0" fontId="6" fillId="0" borderId="2" xfId="5" applyFont="1" applyBorder="1" applyAlignment="1">
      <alignment horizontal="right" vertical="center"/>
    </xf>
    <xf numFmtId="0" fontId="3" fillId="0" borderId="5" xfId="5" applyFont="1" applyBorder="1" applyAlignment="1">
      <alignment vertical="center"/>
    </xf>
    <xf numFmtId="0" fontId="3" fillId="0" borderId="0" xfId="5" applyFont="1" applyBorder="1" applyAlignment="1">
      <alignment vertical="center"/>
    </xf>
    <xf numFmtId="0" fontId="7" fillId="0" borderId="0" xfId="5" quotePrefix="1" applyFont="1" applyBorder="1" applyAlignment="1">
      <alignment horizontal="center" vertical="center"/>
    </xf>
    <xf numFmtId="0" fontId="7" fillId="0" borderId="0" xfId="5" applyFont="1" applyBorder="1" applyAlignment="1">
      <alignment vertical="center"/>
    </xf>
    <xf numFmtId="0" fontId="4" fillId="0" borderId="0" xfId="5" applyFont="1" applyBorder="1" applyAlignment="1">
      <alignment horizontal="center" vertical="center"/>
    </xf>
    <xf numFmtId="0" fontId="5" fillId="0" borderId="0" xfId="5" applyFont="1" applyBorder="1" applyAlignment="1">
      <alignment horizontal="center" vertical="center" shrinkToFit="1"/>
    </xf>
    <xf numFmtId="0" fontId="3" fillId="0" borderId="6" xfId="5" applyFont="1" applyBorder="1" applyAlignment="1">
      <alignment vertical="center"/>
    </xf>
    <xf numFmtId="0" fontId="3" fillId="0" borderId="0" xfId="5" applyFont="1" applyBorder="1" applyAlignment="1">
      <alignment horizontal="right" vertical="center"/>
    </xf>
    <xf numFmtId="0" fontId="3" fillId="0" borderId="0" xfId="5" applyFont="1" applyAlignment="1">
      <alignment horizontal="right"/>
    </xf>
    <xf numFmtId="0" fontId="3" fillId="0" borderId="0" xfId="5" applyFont="1" applyBorder="1" applyAlignment="1">
      <alignment horizontal="right" vertical="center" indent="1"/>
    </xf>
    <xf numFmtId="0" fontId="3" fillId="0" borderId="0" xfId="5" applyFont="1" applyBorder="1" applyAlignment="1">
      <alignment horizontal="left" vertical="center" indent="1"/>
    </xf>
    <xf numFmtId="0" fontId="3" fillId="0" borderId="0" xfId="5" applyFont="1" applyBorder="1" applyAlignment="1">
      <alignment horizontal="left" vertical="center"/>
    </xf>
    <xf numFmtId="0" fontId="8" fillId="0" borderId="0" xfId="5" applyFont="1" applyBorder="1" applyAlignment="1">
      <alignment vertical="center"/>
    </xf>
    <xf numFmtId="0" fontId="9" fillId="0" borderId="0" xfId="5" applyFont="1" applyBorder="1" applyAlignment="1">
      <alignment vertical="center"/>
    </xf>
    <xf numFmtId="0" fontId="3" fillId="0" borderId="0" xfId="5" applyFont="1" applyBorder="1" applyAlignment="1">
      <alignment horizontal="center" vertical="center"/>
    </xf>
    <xf numFmtId="0" fontId="9" fillId="0" borderId="0" xfId="5" applyFont="1" applyBorder="1" applyAlignment="1">
      <alignment horizontal="right" vertical="center"/>
    </xf>
    <xf numFmtId="0" fontId="8" fillId="0" borderId="0" xfId="5" applyFont="1" applyBorder="1" applyAlignment="1">
      <alignment horizontal="center" vertical="center"/>
    </xf>
    <xf numFmtId="0" fontId="8" fillId="0" borderId="6" xfId="5" applyFont="1" applyBorder="1" applyAlignment="1">
      <alignment horizontal="right" vertical="center"/>
    </xf>
    <xf numFmtId="0" fontId="10" fillId="0" borderId="0" xfId="5" applyFont="1" applyBorder="1" applyAlignment="1">
      <alignment horizontal="center" vertical="center"/>
    </xf>
    <xf numFmtId="0" fontId="3" fillId="0" borderId="6" xfId="5" applyFont="1" applyBorder="1" applyAlignment="1">
      <alignment horizontal="right" vertical="center"/>
    </xf>
    <xf numFmtId="0" fontId="11" fillId="0" borderId="5" xfId="5" applyFont="1" applyBorder="1" applyAlignment="1">
      <alignment vertical="center"/>
    </xf>
    <xf numFmtId="0" fontId="12" fillId="0" borderId="0" xfId="5" applyFont="1" applyBorder="1" applyAlignment="1">
      <alignment vertical="center"/>
    </xf>
    <xf numFmtId="0" fontId="13" fillId="0" borderId="0" xfId="5" applyFont="1" applyBorder="1" applyAlignment="1">
      <alignment horizontal="left" vertical="center"/>
    </xf>
    <xf numFmtId="0" fontId="14" fillId="0" borderId="0" xfId="5" applyFont="1" applyBorder="1" applyAlignment="1">
      <alignment vertical="center"/>
    </xf>
    <xf numFmtId="0" fontId="11" fillId="0" borderId="7" xfId="5" applyFont="1" applyBorder="1" applyAlignment="1">
      <alignment vertical="center"/>
    </xf>
    <xf numFmtId="0" fontId="3" fillId="0" borderId="8" xfId="5" applyFont="1" applyBorder="1" applyAlignment="1">
      <alignment vertical="center"/>
    </xf>
    <xf numFmtId="0" fontId="3" fillId="0" borderId="8" xfId="5" applyFont="1" applyBorder="1" applyAlignment="1">
      <alignment horizontal="center" vertical="center"/>
    </xf>
    <xf numFmtId="0" fontId="14" fillId="0" borderId="8" xfId="5" applyFont="1" applyBorder="1" applyAlignment="1">
      <alignment vertical="center"/>
    </xf>
    <xf numFmtId="0" fontId="3" fillId="0" borderId="8" xfId="5" applyFont="1" applyBorder="1" applyAlignment="1">
      <alignment horizontal="left" vertical="center"/>
    </xf>
    <xf numFmtId="56" fontId="10" fillId="0" borderId="8" xfId="5" applyNumberFormat="1" applyFont="1" applyBorder="1" applyAlignment="1">
      <alignment horizontal="center" vertical="center" shrinkToFit="1"/>
    </xf>
    <xf numFmtId="0" fontId="8" fillId="0" borderId="8" xfId="5" applyFont="1" applyBorder="1" applyAlignment="1">
      <alignment horizontal="center" vertical="center"/>
    </xf>
    <xf numFmtId="0" fontId="3" fillId="0" borderId="9" xfId="5" applyFont="1" applyBorder="1" applyAlignment="1">
      <alignment vertical="center"/>
    </xf>
    <xf numFmtId="0" fontId="3" fillId="0" borderId="7" xfId="5" applyFont="1" applyBorder="1" applyAlignment="1">
      <alignment vertical="center"/>
    </xf>
    <xf numFmtId="0" fontId="3" fillId="0" borderId="8" xfId="5" applyFont="1" applyBorder="1" applyAlignment="1">
      <alignment horizontal="right" vertical="center"/>
    </xf>
    <xf numFmtId="0" fontId="3" fillId="0" borderId="9" xfId="5" applyFont="1" applyBorder="1" applyAlignment="1">
      <alignment horizontal="right" vertical="center"/>
    </xf>
    <xf numFmtId="0" fontId="9" fillId="0" borderId="0" xfId="0" applyFont="1" applyAlignment="1"/>
    <xf numFmtId="0" fontId="10" fillId="0" borderId="0" xfId="0" applyFont="1" applyAlignment="1"/>
    <xf numFmtId="0" fontId="9" fillId="0" borderId="10" xfId="4" applyFont="1" applyBorder="1"/>
    <xf numFmtId="0" fontId="15" fillId="0" borderId="11" xfId="4" applyFont="1" applyBorder="1" applyAlignment="1">
      <alignment horizontal="right" vertical="center"/>
    </xf>
    <xf numFmtId="0" fontId="9" fillId="0" borderId="11" xfId="4" applyFont="1" applyBorder="1"/>
    <xf numFmtId="0" fontId="9" fillId="0" borderId="12" xfId="4" applyFont="1" applyBorder="1"/>
    <xf numFmtId="0" fontId="10" fillId="0" borderId="13" xfId="3" applyFont="1" applyBorder="1"/>
    <xf numFmtId="0" fontId="10" fillId="0" borderId="14" xfId="3" applyFont="1" applyBorder="1" applyAlignment="1">
      <alignment horizontal="center" vertical="center"/>
    </xf>
    <xf numFmtId="49" fontId="10" fillId="0" borderId="15" xfId="3" applyNumberFormat="1" applyFont="1" applyBorder="1" applyAlignment="1">
      <alignment horizontal="center" vertical="center"/>
    </xf>
    <xf numFmtId="0" fontId="10" fillId="0" borderId="16" xfId="3" applyFont="1" applyBorder="1" applyAlignment="1">
      <alignment vertical="center"/>
    </xf>
    <xf numFmtId="49" fontId="10" fillId="0" borderId="16" xfId="3" applyNumberFormat="1" applyFont="1" applyBorder="1" applyAlignment="1">
      <alignment horizontal="center" vertical="center"/>
    </xf>
    <xf numFmtId="0" fontId="10" fillId="0" borderId="15" xfId="3" applyFont="1" applyBorder="1" applyAlignment="1">
      <alignment horizontal="center"/>
    </xf>
    <xf numFmtId="0" fontId="10" fillId="0" borderId="14" xfId="3" applyFont="1" applyBorder="1" applyAlignment="1">
      <alignment horizontal="center"/>
    </xf>
    <xf numFmtId="0" fontId="10" fillId="0" borderId="15" xfId="3" applyFont="1" applyBorder="1" applyAlignment="1">
      <alignment horizontal="center" vertical="center"/>
    </xf>
    <xf numFmtId="49" fontId="10" fillId="0" borderId="15" xfId="3" applyNumberFormat="1" applyFont="1" applyBorder="1" applyAlignment="1">
      <alignment horizontal="center"/>
    </xf>
    <xf numFmtId="0" fontId="10" fillId="0" borderId="17" xfId="3" applyFont="1" applyBorder="1" applyAlignment="1">
      <alignment horizontal="center"/>
    </xf>
    <xf numFmtId="0" fontId="3" fillId="0" borderId="18" xfId="3" applyFont="1" applyBorder="1" applyAlignment="1">
      <alignment horizontal="center"/>
    </xf>
    <xf numFmtId="0" fontId="9" fillId="0" borderId="19" xfId="4" applyFont="1" applyBorder="1" applyAlignment="1">
      <alignment horizontal="right"/>
    </xf>
    <xf numFmtId="176" fontId="16" fillId="0" borderId="0" xfId="4" applyNumberFormat="1" applyFont="1" applyFill="1" applyBorder="1" applyAlignment="1" applyProtection="1">
      <alignment horizontal="center" vertical="center"/>
      <protection locked="0"/>
    </xf>
    <xf numFmtId="0" fontId="9" fillId="0" borderId="20" xfId="4" applyFont="1" applyBorder="1"/>
    <xf numFmtId="0" fontId="10" fillId="0" borderId="21" xfId="3" applyFont="1" applyBorder="1" applyAlignment="1">
      <alignment horizontal="center"/>
    </xf>
    <xf numFmtId="0" fontId="10" fillId="0" borderId="22" xfId="3" applyFont="1" applyBorder="1" applyAlignment="1">
      <alignment horizontal="left" vertical="center"/>
    </xf>
    <xf numFmtId="0" fontId="10" fillId="0" borderId="9" xfId="3" applyFont="1" applyBorder="1" applyAlignment="1">
      <alignment horizontal="center" vertical="center"/>
    </xf>
    <xf numFmtId="0" fontId="10" fillId="0" borderId="23" xfId="3" applyFont="1" applyBorder="1" applyAlignment="1">
      <alignment horizontal="distributed" vertical="center"/>
    </xf>
    <xf numFmtId="0" fontId="10" fillId="0" borderId="24" xfId="3" applyFont="1" applyBorder="1" applyAlignment="1">
      <alignment vertical="center"/>
    </xf>
    <xf numFmtId="0" fontId="10" fillId="0" borderId="25" xfId="3" applyFont="1" applyBorder="1" applyAlignment="1">
      <alignment vertical="center"/>
    </xf>
    <xf numFmtId="0" fontId="10" fillId="0" borderId="23" xfId="3" applyFont="1" applyBorder="1" applyAlignment="1">
      <alignment horizontal="left" vertical="center"/>
    </xf>
    <xf numFmtId="0" fontId="10" fillId="0" borderId="25" xfId="3" applyFont="1" applyBorder="1" applyAlignment="1">
      <alignment horizontal="left" vertical="center"/>
    </xf>
    <xf numFmtId="0" fontId="10" fillId="0" borderId="23" xfId="3" applyFont="1" applyBorder="1" applyAlignment="1">
      <alignment vertical="center"/>
    </xf>
    <xf numFmtId="0" fontId="10" fillId="0" borderId="25" xfId="3" applyFont="1" applyBorder="1"/>
    <xf numFmtId="0" fontId="10" fillId="0" borderId="25" xfId="3" applyFont="1" applyBorder="1" applyAlignment="1">
      <alignment horizontal="distributed" vertical="center"/>
    </xf>
    <xf numFmtId="0" fontId="10" fillId="0" borderId="26" xfId="3" applyFont="1" applyBorder="1" applyAlignment="1">
      <alignment vertical="center"/>
    </xf>
    <xf numFmtId="0" fontId="3" fillId="0" borderId="27" xfId="3" applyFont="1" applyBorder="1" applyAlignment="1">
      <alignment horizontal="center"/>
    </xf>
    <xf numFmtId="0" fontId="9" fillId="0" borderId="19" xfId="4" applyFont="1" applyBorder="1"/>
    <xf numFmtId="0" fontId="9" fillId="0" borderId="0" xfId="4" applyFont="1" applyBorder="1"/>
    <xf numFmtId="0" fontId="10" fillId="0" borderId="4" xfId="3" applyFont="1" applyBorder="1" applyAlignment="1">
      <alignment horizontal="left" vertical="center"/>
    </xf>
    <xf numFmtId="0" fontId="10" fillId="0" borderId="23" xfId="3" applyFont="1" applyBorder="1" applyAlignment="1">
      <alignment horizontal="center" vertical="center" wrapText="1"/>
    </xf>
    <xf numFmtId="0" fontId="10" fillId="0" borderId="23" xfId="3" applyFont="1" applyBorder="1" applyAlignment="1">
      <alignment horizontal="right" vertical="center" wrapText="1"/>
    </xf>
    <xf numFmtId="0" fontId="10" fillId="0" borderId="24" xfId="3" applyFont="1" applyBorder="1" applyAlignment="1">
      <alignment horizontal="right" vertical="center" wrapText="1"/>
    </xf>
    <xf numFmtId="0" fontId="10" fillId="0" borderId="22" xfId="3" applyFont="1" applyBorder="1" applyAlignment="1">
      <alignment horizontal="center" vertical="center" wrapText="1"/>
    </xf>
    <xf numFmtId="0" fontId="10" fillId="0" borderId="25" xfId="3" applyFont="1" applyBorder="1" applyAlignment="1">
      <alignment horizontal="center" vertical="center" wrapText="1"/>
    </xf>
    <xf numFmtId="0" fontId="10" fillId="0" borderId="22" xfId="3" applyFont="1" applyBorder="1" applyAlignment="1">
      <alignment horizontal="right" vertical="center" wrapText="1"/>
    </xf>
    <xf numFmtId="0" fontId="10" fillId="0" borderId="25" xfId="3" applyFont="1" applyBorder="1" applyAlignment="1">
      <alignment horizontal="right" vertical="center" wrapText="1"/>
    </xf>
    <xf numFmtId="0" fontId="10" fillId="0" borderId="26" xfId="3" applyFont="1" applyBorder="1" applyAlignment="1">
      <alignment horizontal="right" vertical="center" wrapText="1"/>
    </xf>
    <xf numFmtId="0" fontId="17" fillId="0" borderId="27" xfId="3" applyFont="1" applyBorder="1" applyAlignment="1">
      <alignment horizontal="center" vertical="center" wrapText="1"/>
    </xf>
    <xf numFmtId="0" fontId="10" fillId="0" borderId="22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177" fontId="10" fillId="0" borderId="22" xfId="3" applyNumberFormat="1" applyFont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/>
    </xf>
    <xf numFmtId="178" fontId="10" fillId="0" borderId="3" xfId="3" applyNumberFormat="1" applyFont="1" applyFill="1" applyBorder="1" applyAlignment="1">
      <alignment horizontal="center"/>
    </xf>
    <xf numFmtId="178" fontId="10" fillId="0" borderId="22" xfId="3" applyNumberFormat="1" applyFont="1" applyFill="1" applyBorder="1" applyAlignment="1">
      <alignment horizontal="center"/>
    </xf>
    <xf numFmtId="4" fontId="10" fillId="0" borderId="22" xfId="3" applyNumberFormat="1" applyFont="1" applyFill="1" applyBorder="1" applyAlignment="1">
      <alignment horizontal="center"/>
    </xf>
    <xf numFmtId="0" fontId="10" fillId="0" borderId="3" xfId="3" applyFont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/>
    </xf>
    <xf numFmtId="0" fontId="10" fillId="0" borderId="28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 wrapText="1"/>
    </xf>
    <xf numFmtId="0" fontId="10" fillId="0" borderId="30" xfId="3" applyFont="1" applyBorder="1" applyAlignment="1">
      <alignment horizontal="center" vertical="center" wrapText="1"/>
    </xf>
    <xf numFmtId="177" fontId="10" fillId="0" borderId="29" xfId="3" applyNumberFormat="1" applyFont="1" applyBorder="1" applyAlignment="1">
      <alignment horizontal="center" vertical="center" wrapText="1"/>
    </xf>
    <xf numFmtId="0" fontId="10" fillId="0" borderId="31" xfId="3" applyFont="1" applyFill="1" applyBorder="1" applyAlignment="1">
      <alignment horizontal="center"/>
    </xf>
    <xf numFmtId="178" fontId="10" fillId="0" borderId="31" xfId="3" applyNumberFormat="1" applyFont="1" applyFill="1" applyBorder="1" applyAlignment="1">
      <alignment horizontal="center"/>
    </xf>
    <xf numFmtId="178" fontId="10" fillId="0" borderId="29" xfId="3" applyNumberFormat="1" applyFont="1" applyFill="1" applyBorder="1" applyAlignment="1">
      <alignment horizontal="center"/>
    </xf>
    <xf numFmtId="4" fontId="10" fillId="0" borderId="29" xfId="3" applyNumberFormat="1" applyFont="1" applyFill="1" applyBorder="1" applyAlignment="1">
      <alignment horizontal="center"/>
    </xf>
    <xf numFmtId="0" fontId="10" fillId="0" borderId="31" xfId="3" applyFont="1" applyBorder="1" applyAlignment="1">
      <alignment horizontal="center" vertical="center" wrapText="1"/>
    </xf>
    <xf numFmtId="0" fontId="10" fillId="0" borderId="30" xfId="3" applyFont="1" applyFill="1" applyBorder="1" applyAlignment="1">
      <alignment horizontal="center"/>
    </xf>
    <xf numFmtId="0" fontId="10" fillId="0" borderId="32" xfId="3" applyFont="1" applyBorder="1" applyAlignment="1">
      <alignment horizontal="center" vertical="center" wrapText="1"/>
    </xf>
    <xf numFmtId="0" fontId="10" fillId="0" borderId="33" xfId="3" applyFont="1" applyBorder="1" applyAlignment="1">
      <alignment horizontal="center" vertical="center"/>
    </xf>
    <xf numFmtId="0" fontId="10" fillId="0" borderId="34" xfId="3" applyFont="1" applyBorder="1" applyAlignment="1">
      <alignment horizontal="center" vertical="top"/>
    </xf>
    <xf numFmtId="0" fontId="10" fillId="0" borderId="35" xfId="3" applyFont="1" applyBorder="1" applyAlignment="1">
      <alignment horizontal="center" vertical="top"/>
    </xf>
    <xf numFmtId="0" fontId="10" fillId="0" borderId="36" xfId="3" applyFont="1" applyFill="1" applyBorder="1" applyAlignment="1">
      <alignment horizontal="center" vertical="top"/>
    </xf>
    <xf numFmtId="0" fontId="10" fillId="0" borderId="35" xfId="3" applyFont="1" applyBorder="1"/>
    <xf numFmtId="0" fontId="10" fillId="0" borderId="37" xfId="3" applyFont="1" applyBorder="1" applyAlignment="1">
      <alignment horizontal="center" vertical="top"/>
    </xf>
    <xf numFmtId="0" fontId="18" fillId="0" borderId="0" xfId="3" applyFont="1"/>
    <xf numFmtId="0" fontId="10" fillId="0" borderId="23" xfId="3" applyFont="1" applyBorder="1" applyAlignment="1">
      <alignment horizontal="center" vertical="center"/>
    </xf>
    <xf numFmtId="179" fontId="10" fillId="0" borderId="23" xfId="3" applyNumberFormat="1" applyFont="1" applyBorder="1" applyAlignment="1">
      <alignment horizontal="right"/>
    </xf>
    <xf numFmtId="179" fontId="10" fillId="0" borderId="24" xfId="3" applyNumberFormat="1" applyFont="1" applyBorder="1" applyAlignment="1">
      <alignment horizontal="right"/>
    </xf>
    <xf numFmtId="179" fontId="10" fillId="0" borderId="33" xfId="3" applyNumberFormat="1" applyFont="1" applyFill="1" applyBorder="1" applyAlignment="1">
      <alignment horizontal="right"/>
    </xf>
    <xf numFmtId="180" fontId="10" fillId="0" borderId="23" xfId="3" applyNumberFormat="1" applyFont="1" applyFill="1" applyBorder="1" applyAlignment="1">
      <alignment horizontal="right"/>
    </xf>
    <xf numFmtId="180" fontId="10" fillId="0" borderId="25" xfId="3" applyNumberFormat="1" applyFont="1" applyFill="1" applyBorder="1" applyAlignment="1">
      <alignment horizontal="right"/>
    </xf>
    <xf numFmtId="179" fontId="10" fillId="0" borderId="25" xfId="3" applyNumberFormat="1" applyFont="1" applyBorder="1" applyAlignment="1">
      <alignment horizontal="right"/>
    </xf>
    <xf numFmtId="179" fontId="10" fillId="0" borderId="26" xfId="3" applyNumberFormat="1" applyFont="1" applyBorder="1" applyAlignment="1">
      <alignment horizontal="right"/>
    </xf>
    <xf numFmtId="0" fontId="19" fillId="0" borderId="27" xfId="3" applyFont="1" applyBorder="1" applyAlignment="1">
      <alignment horizontal="center"/>
    </xf>
    <xf numFmtId="38" fontId="10" fillId="0" borderId="38" xfId="1" applyFont="1" applyBorder="1" applyAlignment="1">
      <alignment horizontal="right"/>
    </xf>
    <xf numFmtId="38" fontId="10" fillId="0" borderId="39" xfId="1" applyFont="1" applyBorder="1" applyAlignment="1">
      <alignment horizontal="right"/>
    </xf>
    <xf numFmtId="38" fontId="10" fillId="0" borderId="40" xfId="1" applyFont="1" applyFill="1" applyBorder="1" applyAlignment="1" applyProtection="1">
      <alignment horizontal="right"/>
      <protection locked="0"/>
    </xf>
    <xf numFmtId="0" fontId="10" fillId="0" borderId="38" xfId="3" applyFont="1" applyFill="1" applyBorder="1" applyAlignment="1" applyProtection="1">
      <alignment horizontal="right"/>
      <protection locked="0"/>
    </xf>
    <xf numFmtId="38" fontId="10" fillId="0" borderId="38" xfId="1" applyFont="1" applyFill="1" applyBorder="1" applyAlignment="1" applyProtection="1">
      <alignment horizontal="right"/>
      <protection locked="0"/>
    </xf>
    <xf numFmtId="38" fontId="20" fillId="0" borderId="38" xfId="1" applyFont="1" applyBorder="1" applyAlignment="1" applyProtection="1">
      <alignment horizontal="right"/>
      <protection locked="0"/>
    </xf>
    <xf numFmtId="0" fontId="20" fillId="0" borderId="40" xfId="3" applyFont="1" applyBorder="1" applyProtection="1">
      <protection locked="0"/>
    </xf>
    <xf numFmtId="38" fontId="20" fillId="0" borderId="40" xfId="1" applyFont="1" applyBorder="1" applyAlignment="1" applyProtection="1">
      <alignment horizontal="right"/>
      <protection locked="0"/>
    </xf>
    <xf numFmtId="38" fontId="10" fillId="0" borderId="40" xfId="1" applyFont="1" applyBorder="1" applyAlignment="1">
      <alignment horizontal="right"/>
    </xf>
    <xf numFmtId="38" fontId="10" fillId="0" borderId="41" xfId="1" applyFont="1" applyBorder="1" applyAlignment="1">
      <alignment horizontal="right"/>
    </xf>
    <xf numFmtId="0" fontId="16" fillId="0" borderId="19" xfId="3" applyFont="1" applyBorder="1" applyAlignment="1"/>
    <xf numFmtId="0" fontId="21" fillId="0" borderId="23" xfId="3" applyFont="1" applyBorder="1" applyAlignment="1">
      <alignment horizontal="center" vertical="center"/>
    </xf>
    <xf numFmtId="0" fontId="10" fillId="0" borderId="34" xfId="3" applyFont="1" applyBorder="1" applyAlignment="1">
      <alignment vertical="top"/>
    </xf>
    <xf numFmtId="0" fontId="10" fillId="0" borderId="35" xfId="3" applyFont="1" applyBorder="1" applyAlignment="1">
      <alignment vertical="top"/>
    </xf>
    <xf numFmtId="0" fontId="10" fillId="0" borderId="42" xfId="3" applyFont="1" applyBorder="1" applyAlignment="1">
      <alignment vertical="top"/>
    </xf>
    <xf numFmtId="0" fontId="10" fillId="0" borderId="43" xfId="3" applyFont="1" applyBorder="1" applyAlignment="1">
      <alignment vertical="top"/>
    </xf>
    <xf numFmtId="0" fontId="10" fillId="0" borderId="36" xfId="3" applyFont="1" applyBorder="1"/>
    <xf numFmtId="0" fontId="10" fillId="0" borderId="36" xfId="3" applyFont="1" applyBorder="1" applyAlignment="1">
      <alignment vertical="top"/>
    </xf>
    <xf numFmtId="0" fontId="10" fillId="0" borderId="37" xfId="3" applyFont="1" applyBorder="1" applyAlignment="1">
      <alignment vertical="top"/>
    </xf>
    <xf numFmtId="0" fontId="12" fillId="0" borderId="27" xfId="3" applyFont="1" applyBorder="1" applyAlignment="1">
      <alignment horizontal="center" vertical="center"/>
    </xf>
    <xf numFmtId="0" fontId="10" fillId="0" borderId="22" xfId="3" applyFont="1" applyBorder="1" applyAlignment="1">
      <alignment horizontal="center" vertical="top"/>
    </xf>
    <xf numFmtId="0" fontId="10" fillId="0" borderId="1" xfId="3" applyFont="1" applyBorder="1" applyAlignment="1">
      <alignment horizontal="center" vertical="top"/>
    </xf>
    <xf numFmtId="176" fontId="10" fillId="0" borderId="22" xfId="3" applyNumberFormat="1" applyFont="1" applyFill="1" applyBorder="1" applyAlignment="1">
      <alignment horizontal="center"/>
    </xf>
    <xf numFmtId="176" fontId="10" fillId="0" borderId="2" xfId="3" applyNumberFormat="1" applyFont="1" applyBorder="1" applyAlignment="1">
      <alignment horizontal="center"/>
    </xf>
    <xf numFmtId="176" fontId="10" fillId="0" borderId="44" xfId="3" applyNumberFormat="1" applyFont="1" applyBorder="1" applyAlignment="1">
      <alignment horizontal="center" vertical="top"/>
    </xf>
    <xf numFmtId="0" fontId="10" fillId="0" borderId="4" xfId="3" applyFont="1" applyBorder="1" applyAlignment="1">
      <alignment horizontal="center" vertical="top"/>
    </xf>
    <xf numFmtId="0" fontId="10" fillId="0" borderId="5" xfId="3" applyFont="1" applyBorder="1" applyAlignment="1">
      <alignment horizontal="center" vertical="top"/>
    </xf>
    <xf numFmtId="176" fontId="10" fillId="0" borderId="4" xfId="3" applyNumberFormat="1" applyFont="1" applyFill="1" applyBorder="1" applyAlignment="1">
      <alignment horizontal="center"/>
    </xf>
    <xf numFmtId="176" fontId="10" fillId="0" borderId="0" xfId="3" applyNumberFormat="1" applyFont="1" applyBorder="1" applyAlignment="1">
      <alignment horizontal="center"/>
    </xf>
    <xf numFmtId="176" fontId="10" fillId="0" borderId="20" xfId="3" applyNumberFormat="1" applyFont="1" applyBorder="1" applyAlignment="1">
      <alignment horizontal="center" vertical="top"/>
    </xf>
    <xf numFmtId="0" fontId="10" fillId="0" borderId="9" xfId="3" applyFont="1" applyBorder="1" applyAlignment="1">
      <alignment vertical="top"/>
    </xf>
    <xf numFmtId="0" fontId="10" fillId="0" borderId="7" xfId="3" applyFont="1" applyBorder="1" applyAlignment="1">
      <alignment vertical="top"/>
    </xf>
    <xf numFmtId="0" fontId="10" fillId="0" borderId="33" xfId="3" applyFont="1" applyFill="1" applyBorder="1" applyAlignment="1">
      <alignment vertical="top"/>
    </xf>
    <xf numFmtId="0" fontId="10" fillId="0" borderId="8" xfId="3" applyFont="1" applyFill="1" applyBorder="1"/>
    <xf numFmtId="0" fontId="10" fillId="0" borderId="8" xfId="3" applyFont="1" applyBorder="1" applyAlignment="1">
      <alignment vertical="top"/>
    </xf>
    <xf numFmtId="0" fontId="10" fillId="0" borderId="45" xfId="3" applyFont="1" applyBorder="1" applyAlignment="1">
      <alignment vertical="top"/>
    </xf>
    <xf numFmtId="0" fontId="19" fillId="0" borderId="0" xfId="3" applyFont="1"/>
    <xf numFmtId="0" fontId="16" fillId="0" borderId="46" xfId="3" applyFont="1" applyBorder="1" applyAlignment="1"/>
    <xf numFmtId="0" fontId="9" fillId="0" borderId="47" xfId="4" applyFont="1" applyBorder="1"/>
    <xf numFmtId="0" fontId="9" fillId="0" borderId="48" xfId="4" applyFont="1" applyBorder="1"/>
    <xf numFmtId="0" fontId="10" fillId="0" borderId="49" xfId="3" applyFont="1" applyBorder="1"/>
    <xf numFmtId="0" fontId="10" fillId="0" borderId="50" xfId="3" applyFont="1" applyBorder="1" applyAlignment="1">
      <alignment horizontal="left" vertical="center"/>
    </xf>
    <xf numFmtId="0" fontId="10" fillId="0" borderId="51" xfId="3" applyFont="1" applyBorder="1" applyAlignment="1">
      <alignment horizontal="center" vertical="center"/>
    </xf>
    <xf numFmtId="0" fontId="10" fillId="0" borderId="52" xfId="3" applyFont="1" applyBorder="1" applyAlignment="1">
      <alignment vertical="top" wrapText="1"/>
    </xf>
    <xf numFmtId="0" fontId="10" fillId="0" borderId="53" xfId="3" applyFont="1" applyBorder="1" applyAlignment="1">
      <alignment vertical="top" wrapText="1"/>
    </xf>
    <xf numFmtId="0" fontId="22" fillId="0" borderId="50" xfId="3" applyFont="1" applyBorder="1" applyAlignment="1">
      <alignment vertical="top" wrapText="1"/>
    </xf>
    <xf numFmtId="0" fontId="22" fillId="0" borderId="54" xfId="3" applyFont="1" applyBorder="1" applyAlignment="1">
      <alignment vertical="top" wrapText="1"/>
    </xf>
    <xf numFmtId="0" fontId="22" fillId="0" borderId="55" xfId="3" applyFont="1" applyBorder="1" applyAlignment="1">
      <alignment horizontal="left" vertical="top" wrapText="1"/>
    </xf>
    <xf numFmtId="0" fontId="22" fillId="0" borderId="52" xfId="3" applyFont="1" applyBorder="1" applyAlignment="1">
      <alignment horizontal="left" vertical="top" wrapText="1"/>
    </xf>
    <xf numFmtId="0" fontId="22" fillId="0" borderId="50" xfId="3" applyFont="1" applyBorder="1" applyAlignment="1">
      <alignment horizontal="left" vertical="top"/>
    </xf>
    <xf numFmtId="0" fontId="22" fillId="0" borderId="53" xfId="3" applyFont="1" applyBorder="1" applyAlignment="1">
      <alignment vertical="top" wrapText="1"/>
    </xf>
    <xf numFmtId="0" fontId="22" fillId="0" borderId="52" xfId="3" applyFont="1" applyBorder="1" applyAlignment="1">
      <alignment vertical="top"/>
    </xf>
    <xf numFmtId="0" fontId="22" fillId="0" borderId="53" xfId="3" applyFont="1" applyBorder="1"/>
    <xf numFmtId="0" fontId="22" fillId="2" borderId="50" xfId="3" applyFont="1" applyFill="1" applyBorder="1" applyAlignment="1">
      <alignment vertical="top" wrapText="1"/>
    </xf>
    <xf numFmtId="0" fontId="22" fillId="0" borderId="56" xfId="3" applyFont="1" applyBorder="1" applyAlignment="1">
      <alignment vertical="top" wrapText="1"/>
    </xf>
    <xf numFmtId="0" fontId="3" fillId="0" borderId="57" xfId="3" applyFont="1" applyBorder="1"/>
    <xf numFmtId="0" fontId="0" fillId="0" borderId="0" xfId="0">
      <alignment vertical="center"/>
    </xf>
    <xf numFmtId="38" fontId="3" fillId="0" borderId="0" xfId="3" applyNumberFormat="1" applyFont="1"/>
  </cellXfs>
  <cellStyles count="6">
    <cellStyle name="桁区切り_02-01 清掃設計書本館・東館(編集用0904)_1" xfId="1"/>
    <cellStyle name="標準" xfId="0" builtinId="0"/>
    <cellStyle name="標準_01 価格調査について（依頼）（環境美化・sheet1-4使用）" xfId="2"/>
    <cellStyle name="標準_02-01 清掃設計書本館・東館(編集用0904)_1" xfId="3"/>
    <cellStyle name="標準_02-03 清掃別館設計書(編集用0905)" xfId="4"/>
    <cellStyle name="標準_31清掃設計書本館・東館" xfId="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575945</xdr:colOff>
      <xdr:row>13</xdr:row>
      <xdr:rowOff>136525</xdr:rowOff>
    </xdr:from>
    <xdr:to xmlns:xdr="http://schemas.openxmlformats.org/drawingml/2006/spreadsheetDrawing">
      <xdr:col>17</xdr:col>
      <xdr:colOff>411480</xdr:colOff>
      <xdr:row>15</xdr:row>
      <xdr:rowOff>339090</xdr:rowOff>
    </xdr:to>
    <xdr:sp macro="" textlink="">
      <xdr:nvSpPr>
        <xdr:cNvPr id="2" name="テキスト 1"/>
        <xdr:cNvSpPr txBox="1"/>
      </xdr:nvSpPr>
      <xdr:spPr>
        <a:xfrm>
          <a:off x="12178030" y="3542665"/>
          <a:ext cx="1687195" cy="1073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R1設計の員数･･･</a:t>
          </a:r>
          <a:endParaRPr kumimoji="1" lang="ja-JP" altLang="en-US"/>
        </a:p>
        <a:p>
          <a:r>
            <a:rPr kumimoji="1" lang="ja-JP" altLang="en-US"/>
            <a:t>日常：主任1人、一般5人</a:t>
          </a:r>
          <a:endParaRPr kumimoji="1" lang="ja-JP" altLang="en-US"/>
        </a:p>
        <a:p>
          <a:r>
            <a:rPr kumimoji="1" lang="ja-JP" altLang="en-US"/>
            <a:t>閉庁：一般1人</a:t>
          </a:r>
          <a:endParaRPr kumimoji="1" lang="ja-JP" altLang="en-US"/>
        </a:p>
        <a:p>
          <a:r>
            <a:rPr kumimoji="1" lang="ja-JP" altLang="en-US"/>
            <a:t>定期：主任8人、一般34人</a:t>
          </a:r>
          <a:endParaRPr kumimoji="1" lang="ja-JP" altLang="en-US"/>
        </a:p>
        <a:p>
          <a:r>
            <a:rPr kumimoji="1" lang="ja-JP" altLang="en-US"/>
            <a:t>排水溝：5人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業者の共通経費率･･･</a:t>
          </a:r>
          <a:endParaRPr kumimoji="1" lang="ja-JP" altLang="en-US"/>
        </a:p>
        <a:p>
          <a:r>
            <a:rPr kumimoji="1" lang="ja-JP" altLang="en-US"/>
            <a:t>直接物品費：1.83％</a:t>
          </a:r>
          <a:endParaRPr kumimoji="1" lang="ja-JP" altLang="en-US"/>
        </a:p>
        <a:p>
          <a:r>
            <a:rPr kumimoji="1" lang="ja-JP" altLang="en-US"/>
            <a:t>業務管理費：2.16％</a:t>
          </a:r>
          <a:endParaRPr kumimoji="1" lang="ja-JP" altLang="en-US"/>
        </a:p>
        <a:p>
          <a:r>
            <a:rPr kumimoji="1" lang="ja-JP" altLang="en-US"/>
            <a:t>一般管理費：2.12％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33"/>
  <sheetViews>
    <sheetView showZeros="0" tabSelected="1" zoomScale="75" zoomScaleNormal="75" zoomScaleSheetLayoutView="85" workbookViewId="0">
      <selection activeCell="B6" sqref="B6"/>
    </sheetView>
  </sheetViews>
  <sheetFormatPr defaultRowHeight="13.2"/>
  <cols>
    <col min="1" max="1" width="14.375" style="1" customWidth="1"/>
    <col min="2" max="2" width="13.375" style="1" customWidth="1"/>
    <col min="3" max="3" width="11.875" style="1" customWidth="1"/>
    <col min="4" max="4" width="25" style="1" customWidth="1"/>
    <col min="5" max="5" width="13.125" style="1" customWidth="1"/>
    <col min="6" max="6" width="3" style="1" customWidth="1"/>
    <col min="7" max="7" width="12.375" style="1" customWidth="1"/>
    <col min="8" max="8" width="3" style="2" customWidth="1"/>
    <col min="9" max="9" width="11.125" style="2" customWidth="1"/>
    <col min="10" max="10" width="5.125" style="1" customWidth="1"/>
    <col min="11" max="11" width="6.875" style="1" customWidth="1"/>
    <col min="12" max="16384" width="9" style="1" bestFit="1" customWidth="1"/>
  </cols>
  <sheetData>
    <row r="1" spans="1:11" ht="37.5" customHeight="1">
      <c r="A1" s="3"/>
      <c r="B1" s="10"/>
      <c r="C1" s="10"/>
      <c r="D1" s="10"/>
      <c r="E1" s="10"/>
      <c r="F1" s="10"/>
      <c r="G1" s="30"/>
      <c r="H1" s="30"/>
      <c r="I1" s="34"/>
      <c r="J1" s="10"/>
      <c r="K1" s="10"/>
    </row>
    <row r="2" spans="1:11" ht="30" customHeight="1">
      <c r="A2" s="4"/>
      <c r="B2" s="11"/>
      <c r="C2" s="11"/>
      <c r="D2" s="11"/>
      <c r="E2" s="11"/>
      <c r="F2" s="11"/>
      <c r="G2" s="11"/>
      <c r="H2" s="11"/>
      <c r="I2" s="35"/>
      <c r="J2" s="11"/>
      <c r="K2" s="11"/>
    </row>
    <row r="3" spans="1:11" ht="30" customHeight="1">
      <c r="A3" s="4" t="s">
        <v>7</v>
      </c>
      <c r="B3" s="12"/>
      <c r="C3" s="13"/>
      <c r="D3" s="23"/>
      <c r="E3" s="11"/>
      <c r="F3" s="11"/>
      <c r="G3" s="11"/>
      <c r="H3" s="11"/>
      <c r="I3" s="35"/>
      <c r="J3" s="11"/>
      <c r="K3" s="11"/>
    </row>
    <row r="4" spans="1:11" ht="30" customHeight="1">
      <c r="A4" s="4"/>
      <c r="B4" s="11"/>
      <c r="C4" s="11"/>
      <c r="D4" s="11"/>
      <c r="E4" s="11"/>
      <c r="F4" s="11"/>
      <c r="G4" s="11"/>
      <c r="H4" s="11"/>
      <c r="I4" s="35"/>
      <c r="J4" s="11"/>
      <c r="K4" s="11"/>
    </row>
    <row r="5" spans="1:11" ht="39" customHeight="1">
      <c r="A5" s="4"/>
      <c r="B5" s="13" t="s">
        <v>72</v>
      </c>
      <c r="C5" s="11"/>
      <c r="D5" s="11"/>
      <c r="E5" s="11"/>
      <c r="F5" s="11"/>
      <c r="G5" s="11"/>
      <c r="H5" s="11"/>
      <c r="I5" s="35"/>
      <c r="J5" s="11"/>
      <c r="K5" s="11"/>
    </row>
    <row r="6" spans="1:11" ht="32.25" customHeight="1">
      <c r="A6" s="5"/>
      <c r="B6" s="14"/>
      <c r="C6" s="14"/>
      <c r="D6" s="24"/>
      <c r="E6" s="24"/>
      <c r="F6" s="24"/>
      <c r="G6" s="24"/>
      <c r="H6" s="24"/>
      <c r="I6" s="36"/>
      <c r="J6" s="24"/>
      <c r="K6" s="24"/>
    </row>
    <row r="7" spans="1:11" ht="37.5" customHeight="1">
      <c r="A7" s="6" t="s">
        <v>52</v>
      </c>
      <c r="B7" s="15"/>
      <c r="C7" s="15"/>
      <c r="D7" s="15"/>
      <c r="E7" s="15"/>
      <c r="F7" s="18"/>
      <c r="G7" s="31"/>
      <c r="H7" s="33"/>
      <c r="I7" s="37"/>
      <c r="J7" s="33"/>
      <c r="K7" s="21"/>
    </row>
    <row r="8" spans="1:11" ht="21" customHeight="1">
      <c r="A8" s="4"/>
      <c r="B8" s="11"/>
      <c r="C8" s="11"/>
      <c r="D8" s="11"/>
      <c r="E8" s="11"/>
      <c r="F8" s="11"/>
      <c r="G8" s="11"/>
      <c r="H8" s="11"/>
      <c r="I8" s="35"/>
      <c r="J8" s="11"/>
      <c r="K8" s="11"/>
    </row>
    <row r="9" spans="1:11" ht="42" customHeight="1">
      <c r="A9" s="4"/>
      <c r="B9" s="11"/>
      <c r="C9" s="21"/>
      <c r="D9" s="11"/>
      <c r="E9" s="11"/>
      <c r="F9" s="11"/>
      <c r="G9" s="11"/>
      <c r="H9" s="11"/>
      <c r="I9" s="38"/>
      <c r="J9" s="11"/>
      <c r="K9" s="11"/>
    </row>
    <row r="10" spans="1:11" ht="30" customHeight="1">
      <c r="A10" s="4"/>
      <c r="B10" s="11"/>
      <c r="C10" s="11"/>
      <c r="D10" s="25" t="s">
        <v>2</v>
      </c>
      <c r="E10" s="28" t="s">
        <v>8</v>
      </c>
      <c r="F10" s="28"/>
      <c r="G10" s="28"/>
      <c r="H10" s="28"/>
      <c r="I10" s="39"/>
      <c r="J10" s="11"/>
      <c r="K10" s="17"/>
    </row>
    <row r="11" spans="1:11" ht="30" customHeight="1">
      <c r="A11" s="4"/>
      <c r="B11" s="11"/>
      <c r="C11" s="11"/>
      <c r="D11" s="25"/>
      <c r="E11" s="28"/>
      <c r="F11" s="28"/>
      <c r="G11" s="28"/>
      <c r="H11" s="28"/>
      <c r="I11" s="39"/>
      <c r="J11" s="11"/>
      <c r="K11" s="11"/>
    </row>
    <row r="12" spans="1:11" ht="24" customHeight="1">
      <c r="A12" s="4"/>
      <c r="B12" s="11"/>
      <c r="C12" s="11"/>
      <c r="D12" s="11"/>
      <c r="E12" s="11"/>
      <c r="F12" s="11"/>
      <c r="G12" s="11"/>
      <c r="H12" s="11"/>
      <c r="I12" s="35"/>
      <c r="J12" s="11"/>
      <c r="K12" s="11"/>
    </row>
    <row r="13" spans="1:11" ht="6.75" customHeight="1">
      <c r="A13" s="4"/>
      <c r="B13" s="11"/>
      <c r="C13" s="11"/>
      <c r="D13" s="11"/>
      <c r="E13" s="11"/>
      <c r="F13" s="11"/>
      <c r="G13" s="11"/>
      <c r="H13" s="11"/>
      <c r="I13" s="35"/>
      <c r="J13" s="11"/>
      <c r="K13" s="11"/>
    </row>
    <row r="14" spans="1:11" ht="30" customHeight="1">
      <c r="A14" s="4"/>
      <c r="B14" s="11"/>
      <c r="C14" s="11"/>
      <c r="D14" s="11"/>
      <c r="E14" s="21"/>
      <c r="F14" s="11"/>
      <c r="G14" s="11"/>
      <c r="H14" s="11"/>
      <c r="I14" s="35"/>
      <c r="J14" s="11"/>
      <c r="K14" s="11"/>
    </row>
    <row r="15" spans="1:11" ht="45" customHeight="1">
      <c r="A15" s="4"/>
      <c r="B15" s="11"/>
      <c r="C15" s="11"/>
      <c r="D15" s="26" t="s">
        <v>1</v>
      </c>
      <c r="E15" s="26"/>
      <c r="F15" s="26"/>
      <c r="G15" s="26"/>
      <c r="H15" s="26"/>
      <c r="I15" s="40"/>
      <c r="J15" s="22"/>
      <c r="K15" s="17"/>
    </row>
    <row r="16" spans="1:11" ht="28.5" customHeight="1">
      <c r="A16" s="7"/>
      <c r="B16" s="16"/>
      <c r="C16" s="16"/>
      <c r="D16" s="16"/>
      <c r="E16" s="16"/>
      <c r="F16" s="16"/>
      <c r="G16" s="16"/>
      <c r="H16" s="16"/>
      <c r="I16" s="41"/>
      <c r="J16" s="11"/>
      <c r="K16" s="11"/>
    </row>
    <row r="17" spans="1:11" ht="21" customHeight="1">
      <c r="A17" s="8"/>
      <c r="B17" s="11"/>
      <c r="C17" s="22"/>
      <c r="D17" s="11"/>
      <c r="E17" s="11"/>
      <c r="F17" s="11"/>
      <c r="G17" s="11" t="s">
        <v>11</v>
      </c>
      <c r="H17" s="11"/>
      <c r="I17" s="11"/>
      <c r="J17" s="11"/>
      <c r="K17" s="11"/>
    </row>
    <row r="18" spans="1:11" ht="28.5" customHeight="1">
      <c r="A18" s="3"/>
      <c r="B18" s="10"/>
      <c r="C18" s="10"/>
      <c r="D18" s="10"/>
      <c r="E18" s="10"/>
      <c r="F18" s="10"/>
      <c r="G18" s="10"/>
      <c r="H18" s="10"/>
      <c r="I18" s="42"/>
      <c r="J18" s="11"/>
      <c r="K18" s="11"/>
    </row>
    <row r="19" spans="1:11" ht="28.5" customHeight="1">
      <c r="A19" s="4"/>
      <c r="B19" s="11"/>
      <c r="C19" s="11"/>
      <c r="D19" s="11"/>
      <c r="E19" s="11"/>
      <c r="F19" s="11"/>
      <c r="G19" s="11"/>
      <c r="H19" s="11"/>
      <c r="I19" s="35"/>
      <c r="J19" s="11"/>
      <c r="K19" s="11"/>
    </row>
    <row r="20" spans="1:11" ht="28.5" customHeight="1">
      <c r="A20" s="4"/>
      <c r="B20" s="11"/>
      <c r="C20" s="11"/>
      <c r="D20" s="11"/>
      <c r="E20" s="11"/>
      <c r="F20" s="11"/>
      <c r="G20" s="11"/>
      <c r="H20" s="11"/>
      <c r="I20" s="35"/>
      <c r="J20" s="11"/>
      <c r="K20" s="11"/>
    </row>
    <row r="21" spans="1:11" ht="28.5" customHeight="1">
      <c r="A21" s="4"/>
      <c r="B21" s="17"/>
      <c r="C21" s="11"/>
      <c r="D21" s="11"/>
      <c r="E21" s="11"/>
      <c r="F21" s="11"/>
      <c r="G21" s="24"/>
      <c r="H21" s="11"/>
      <c r="I21" s="35"/>
      <c r="J21" s="11"/>
      <c r="K21" s="11"/>
    </row>
    <row r="22" spans="1:11" ht="28.5" customHeight="1">
      <c r="A22" s="4"/>
      <c r="B22" s="17"/>
      <c r="C22" s="11"/>
      <c r="D22" s="11"/>
      <c r="E22" s="11"/>
      <c r="F22" s="11"/>
      <c r="G22" s="11"/>
      <c r="H22" s="11"/>
      <c r="I22" s="35"/>
      <c r="J22" s="11"/>
      <c r="K22" s="11"/>
    </row>
    <row r="23" spans="1:11" ht="28.5" customHeight="1">
      <c r="A23" s="4"/>
      <c r="B23" s="18"/>
      <c r="G23" s="24"/>
      <c r="H23" s="11"/>
      <c r="I23" s="35"/>
      <c r="J23" s="11"/>
      <c r="K23" s="11"/>
    </row>
    <row r="24" spans="1:11" ht="28.5" customHeight="1">
      <c r="A24" s="4"/>
      <c r="H24" s="11"/>
      <c r="I24" s="35"/>
      <c r="J24" s="11"/>
      <c r="K24" s="11"/>
    </row>
    <row r="25" spans="1:11" ht="28.5" customHeight="1">
      <c r="A25" s="9"/>
      <c r="B25" s="17"/>
      <c r="C25" s="11"/>
      <c r="D25" s="11"/>
      <c r="E25" s="11"/>
      <c r="F25" s="11"/>
      <c r="G25" s="11"/>
      <c r="H25" s="21"/>
      <c r="I25" s="38"/>
      <c r="J25" s="21"/>
      <c r="K25" s="21"/>
    </row>
    <row r="26" spans="1:11" ht="28.5" customHeight="1">
      <c r="A26" s="9"/>
      <c r="B26" s="17"/>
      <c r="C26" s="11"/>
      <c r="D26" s="11"/>
      <c r="E26" s="11"/>
      <c r="F26" s="11"/>
      <c r="G26" s="11"/>
      <c r="H26" s="21"/>
      <c r="I26" s="38"/>
      <c r="J26" s="21"/>
      <c r="K26" s="21"/>
    </row>
    <row r="27" spans="1:11" ht="28.5" customHeight="1">
      <c r="A27" s="4"/>
      <c r="B27" s="19"/>
      <c r="C27" s="17"/>
      <c r="D27" s="17"/>
      <c r="E27" s="17"/>
      <c r="F27" s="21"/>
      <c r="G27" s="32"/>
      <c r="H27" s="11"/>
      <c r="I27" s="35"/>
      <c r="J27" s="11"/>
      <c r="K27" s="11"/>
    </row>
    <row r="28" spans="1:11" ht="28.5" customHeight="1">
      <c r="A28" s="4"/>
      <c r="H28" s="11"/>
      <c r="I28" s="35"/>
      <c r="J28" s="11"/>
      <c r="K28" s="11"/>
    </row>
    <row r="29" spans="1:11" ht="28.5" customHeight="1">
      <c r="A29" s="4"/>
      <c r="B29" s="20"/>
      <c r="C29" s="20"/>
      <c r="D29" s="20"/>
      <c r="E29" s="17"/>
      <c r="F29" s="17"/>
      <c r="G29" s="17"/>
      <c r="H29" s="11"/>
      <c r="I29" s="35"/>
      <c r="J29" s="11"/>
      <c r="K29" s="11"/>
    </row>
    <row r="30" spans="1:11" ht="28.5" customHeight="1">
      <c r="A30" s="4"/>
      <c r="B30" s="20"/>
      <c r="C30" s="20"/>
      <c r="D30" s="20"/>
      <c r="E30" s="17"/>
      <c r="F30" s="17"/>
      <c r="G30" s="17"/>
      <c r="H30" s="11"/>
      <c r="I30" s="35"/>
      <c r="J30" s="11"/>
      <c r="K30" s="11"/>
    </row>
    <row r="31" spans="1:11" ht="28.5" customHeight="1">
      <c r="A31" s="4"/>
      <c r="B31" s="20"/>
      <c r="C31" s="20"/>
      <c r="D31" s="20"/>
      <c r="E31" s="17"/>
      <c r="F31" s="17"/>
      <c r="G31" s="17"/>
      <c r="H31" s="11"/>
      <c r="I31" s="35"/>
      <c r="J31" s="11"/>
      <c r="K31" s="11"/>
    </row>
    <row r="32" spans="1:11" ht="28.5" customHeight="1">
      <c r="A32" s="4"/>
      <c r="B32" s="20"/>
      <c r="C32" s="20"/>
      <c r="D32" s="20"/>
      <c r="E32" s="17"/>
      <c r="F32" s="17"/>
      <c r="G32" s="17"/>
      <c r="H32" s="18"/>
      <c r="I32" s="43"/>
      <c r="J32" s="17"/>
      <c r="K32" s="17"/>
    </row>
    <row r="33" spans="1:11" ht="28.5" customHeight="1">
      <c r="A33" s="7"/>
      <c r="B33" s="16"/>
      <c r="C33" s="16"/>
      <c r="D33" s="27"/>
      <c r="E33" s="29"/>
      <c r="F33" s="29"/>
      <c r="G33" s="29"/>
      <c r="H33" s="29"/>
      <c r="I33" s="44"/>
      <c r="J33" s="17"/>
      <c r="K33" s="17"/>
    </row>
  </sheetData>
  <mergeCells count="8">
    <mergeCell ref="B4:C4"/>
    <mergeCell ref="B5:C5"/>
    <mergeCell ref="A7:E7"/>
    <mergeCell ref="D15:I15"/>
    <mergeCell ref="D10:D11"/>
    <mergeCell ref="E10:H11"/>
    <mergeCell ref="I10:I11"/>
    <mergeCell ref="J10:J11"/>
  </mergeCells>
  <phoneticPr fontId="2"/>
  <pageMargins left="0.61" right="0.27" top="0.62" bottom="0.59055118110236227" header="0.51181102362204722" footer="0.51181102362204722"/>
  <pageSetup paperSize="9" scale="80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43"/>
  <sheetViews>
    <sheetView topLeftCell="B1" zoomScale="85" zoomScaleNormal="85" workbookViewId="0">
      <selection activeCell="B6" sqref="B6:L6"/>
    </sheetView>
  </sheetViews>
  <sheetFormatPr defaultRowHeight="13.2"/>
  <cols>
    <col min="1" max="1" width="4.875" style="1" bestFit="1" customWidth="1"/>
    <col min="2" max="2" width="31.375" style="1" customWidth="1"/>
    <col min="3" max="3" width="22.875" style="1" bestFit="1" customWidth="1"/>
    <col min="4" max="4" width="7.5" style="1" customWidth="1"/>
    <col min="5" max="5" width="6.375" style="1" customWidth="1"/>
    <col min="6" max="6" width="3.625" style="1" bestFit="1" customWidth="1"/>
    <col min="7" max="7" width="7.21875" style="1" bestFit="1" customWidth="1"/>
    <col min="8" max="8" width="7.88671875" style="1" bestFit="1" customWidth="1"/>
    <col min="9" max="9" width="7" style="1" customWidth="1"/>
    <col min="10" max="10" width="4.625" style="1" bestFit="1" customWidth="1"/>
    <col min="11" max="11" width="12.125" style="1" customWidth="1"/>
    <col min="12" max="12" width="2.875" style="1" bestFit="1" customWidth="1"/>
    <col min="13" max="13" width="41.875" style="1" customWidth="1"/>
    <col min="14" max="16384" width="9" style="1" bestFit="1" customWidth="1"/>
  </cols>
  <sheetData>
    <row r="1" spans="1:15" ht="13.95">
      <c r="G1" s="117"/>
      <c r="M1" s="163"/>
    </row>
    <row r="2" spans="1:15" s="45" customFormat="1" ht="16.2">
      <c r="A2" s="47"/>
      <c r="B2" s="62"/>
      <c r="C2" s="78"/>
      <c r="D2" s="78"/>
      <c r="E2" s="78"/>
      <c r="F2" s="78"/>
      <c r="G2" s="78"/>
      <c r="H2" s="62"/>
      <c r="I2" s="137"/>
      <c r="J2" s="137"/>
      <c r="K2" s="137"/>
      <c r="L2" s="137"/>
      <c r="M2" s="164"/>
      <c r="O2" s="183"/>
    </row>
    <row r="3" spans="1:15" s="45" customFormat="1" ht="20.25" customHeight="1">
      <c r="A3" s="48" t="s">
        <v>60</v>
      </c>
      <c r="B3" s="63"/>
      <c r="C3" s="63"/>
      <c r="D3" s="23" t="s">
        <v>31</v>
      </c>
      <c r="E3" s="79"/>
      <c r="F3" s="79"/>
      <c r="G3" s="79"/>
      <c r="H3" s="79"/>
      <c r="I3" s="79"/>
      <c r="J3" s="79"/>
      <c r="K3" s="79"/>
      <c r="L3" s="79"/>
      <c r="M3" s="165"/>
      <c r="O3" s="183"/>
    </row>
    <row r="4" spans="1:15" s="45" customFormat="1" ht="20.25" customHeight="1">
      <c r="A4" s="49"/>
      <c r="B4" s="23" t="s">
        <v>73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165"/>
      <c r="O4" s="183"/>
    </row>
    <row r="5" spans="1:15" s="45" customFormat="1" ht="20.25" customHeight="1">
      <c r="A5" s="50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166"/>
      <c r="O5" s="183"/>
    </row>
    <row r="6" spans="1:15" s="46" customFormat="1" ht="14.4">
      <c r="A6" s="51"/>
      <c r="B6" s="65" t="s">
        <v>34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167"/>
      <c r="O6" s="183"/>
    </row>
    <row r="7" spans="1:15" s="46" customFormat="1" ht="14.4">
      <c r="A7" s="52" t="s">
        <v>20</v>
      </c>
      <c r="B7" s="66" t="s">
        <v>55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168"/>
      <c r="O7" s="183"/>
    </row>
    <row r="8" spans="1:15" s="46" customFormat="1" ht="25.5" customHeight="1">
      <c r="A8" s="53" t="s">
        <v>27</v>
      </c>
      <c r="B8" s="66" t="s">
        <v>71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168"/>
      <c r="O8" s="183"/>
    </row>
    <row r="9" spans="1:15" s="46" customFormat="1" ht="14.4">
      <c r="A9" s="54"/>
      <c r="B9" s="67" t="s">
        <v>57</v>
      </c>
      <c r="C9" s="81" t="s">
        <v>9</v>
      </c>
      <c r="D9" s="90" t="s">
        <v>49</v>
      </c>
      <c r="E9" s="100"/>
      <c r="F9" s="111"/>
      <c r="G9" s="118" t="s">
        <v>48</v>
      </c>
      <c r="H9" s="118" t="s">
        <v>32</v>
      </c>
      <c r="I9" s="138"/>
      <c r="J9" s="90" t="s">
        <v>53</v>
      </c>
      <c r="K9" s="100"/>
      <c r="L9" s="111"/>
      <c r="M9" s="169" t="s">
        <v>0</v>
      </c>
      <c r="O9" s="183"/>
    </row>
    <row r="10" spans="1:15" ht="25.5" customHeight="1">
      <c r="A10" s="55" t="s">
        <v>10</v>
      </c>
      <c r="B10" s="68" t="s">
        <v>38</v>
      </c>
      <c r="C10" s="82"/>
      <c r="D10" s="84"/>
      <c r="E10" s="101"/>
      <c r="F10" s="112"/>
      <c r="G10" s="119"/>
      <c r="H10" s="127"/>
      <c r="I10" s="139"/>
      <c r="J10" s="147"/>
      <c r="K10" s="152"/>
      <c r="L10" s="157"/>
      <c r="M10" s="170"/>
    </row>
    <row r="11" spans="1:15" ht="25.5" customHeight="1">
      <c r="A11" s="56"/>
      <c r="B11" s="69" t="s">
        <v>30</v>
      </c>
      <c r="C11" s="83"/>
      <c r="D11" s="91"/>
      <c r="E11" s="102"/>
      <c r="F11" s="113"/>
      <c r="G11" s="120"/>
      <c r="H11" s="128"/>
      <c r="I11" s="140"/>
      <c r="J11" s="148"/>
      <c r="K11" s="153"/>
      <c r="L11" s="158"/>
      <c r="M11" s="171"/>
    </row>
    <row r="12" spans="1:15" ht="28.8">
      <c r="A12" s="57"/>
      <c r="B12" s="70" t="s">
        <v>29</v>
      </c>
      <c r="C12" s="84" t="s">
        <v>66</v>
      </c>
      <c r="D12" s="92">
        <v>1</v>
      </c>
      <c r="E12" s="103"/>
      <c r="F12" s="114" t="s">
        <v>36</v>
      </c>
      <c r="G12" s="121">
        <v>1</v>
      </c>
      <c r="H12" s="129"/>
      <c r="I12" s="141" t="s">
        <v>21</v>
      </c>
      <c r="J12" s="149"/>
      <c r="K12" s="154"/>
      <c r="L12" s="159" t="s">
        <v>56</v>
      </c>
      <c r="M12" s="172" t="s">
        <v>69</v>
      </c>
      <c r="O12" s="184"/>
    </row>
    <row r="13" spans="1:15" ht="28.8">
      <c r="A13" s="57"/>
      <c r="B13" s="70"/>
      <c r="C13" s="84" t="s">
        <v>45</v>
      </c>
      <c r="D13" s="92">
        <v>1</v>
      </c>
      <c r="E13" s="103"/>
      <c r="F13" s="114" t="s">
        <v>36</v>
      </c>
      <c r="G13" s="121">
        <v>244</v>
      </c>
      <c r="H13" s="129"/>
      <c r="I13" s="141" t="s">
        <v>50</v>
      </c>
      <c r="J13" s="149"/>
      <c r="K13" s="154"/>
      <c r="L13" s="159" t="s">
        <v>56</v>
      </c>
      <c r="M13" s="172" t="s">
        <v>70</v>
      </c>
      <c r="O13" s="184"/>
    </row>
    <row r="14" spans="1:15" ht="39.75" customHeight="1">
      <c r="A14" s="57"/>
      <c r="B14" s="70"/>
      <c r="C14" s="84" t="s">
        <v>67</v>
      </c>
      <c r="D14" s="92">
        <f>ROUNDDOWN((2916000+7290000)*0.7/10300/243,1)</f>
        <v>2.8</v>
      </c>
      <c r="E14" s="103"/>
      <c r="F14" s="114" t="s">
        <v>36</v>
      </c>
      <c r="G14" s="121">
        <v>242</v>
      </c>
      <c r="H14" s="129"/>
      <c r="I14" s="141" t="s">
        <v>50</v>
      </c>
      <c r="J14" s="149"/>
      <c r="K14" s="154"/>
      <c r="L14" s="159" t="s">
        <v>56</v>
      </c>
      <c r="M14" s="172"/>
      <c r="O14" s="184"/>
    </row>
    <row r="15" spans="1:15" ht="28.8">
      <c r="A15" s="57"/>
      <c r="B15" s="70" t="s">
        <v>41</v>
      </c>
      <c r="C15" s="84" t="s">
        <v>4</v>
      </c>
      <c r="D15" s="92">
        <f>ROUNDDOWN((550000+550000)*0.7/10300/55,1)</f>
        <v>1.3</v>
      </c>
      <c r="E15" s="103"/>
      <c r="F15" s="114" t="s">
        <v>36</v>
      </c>
      <c r="G15" s="121">
        <v>55</v>
      </c>
      <c r="H15" s="129"/>
      <c r="I15" s="141" t="s">
        <v>50</v>
      </c>
      <c r="J15" s="149"/>
      <c r="K15" s="154"/>
      <c r="L15" s="159" t="s">
        <v>62</v>
      </c>
      <c r="M15" s="173"/>
      <c r="O15" s="184"/>
    </row>
    <row r="16" spans="1:15" ht="35.25" customHeight="1">
      <c r="A16" s="57"/>
      <c r="B16" s="70" t="s">
        <v>16</v>
      </c>
      <c r="C16" s="84" t="s">
        <v>45</v>
      </c>
      <c r="D16" s="92">
        <f>ROUNDDOWN((108000+90000)*0.7/11400/2,1)</f>
        <v>6</v>
      </c>
      <c r="E16" s="103"/>
      <c r="F16" s="114" t="s">
        <v>36</v>
      </c>
      <c r="G16" s="121">
        <v>2</v>
      </c>
      <c r="H16" s="129"/>
      <c r="I16" s="141" t="s">
        <v>21</v>
      </c>
      <c r="J16" s="149"/>
      <c r="K16" s="154"/>
      <c r="L16" s="159" t="s">
        <v>56</v>
      </c>
      <c r="M16" s="174" t="s">
        <v>47</v>
      </c>
      <c r="O16" s="184"/>
    </row>
    <row r="17" spans="1:15" ht="53.25" customHeight="1">
      <c r="A17" s="57"/>
      <c r="B17" s="70"/>
      <c r="C17" s="84" t="s">
        <v>4</v>
      </c>
      <c r="D17" s="92">
        <f>ROUNDDOWN(72000*0.7/10300/2,1)</f>
        <v>2.4</v>
      </c>
      <c r="E17" s="103"/>
      <c r="F17" s="114" t="s">
        <v>36</v>
      </c>
      <c r="G17" s="121">
        <v>2</v>
      </c>
      <c r="H17" s="129"/>
      <c r="I17" s="141" t="s">
        <v>50</v>
      </c>
      <c r="J17" s="149"/>
      <c r="K17" s="154"/>
      <c r="L17" s="159" t="s">
        <v>56</v>
      </c>
      <c r="M17" s="175"/>
      <c r="O17" s="184"/>
    </row>
    <row r="18" spans="1:15" ht="28.8">
      <c r="A18" s="56"/>
      <c r="B18" s="71" t="s">
        <v>24</v>
      </c>
      <c r="C18" s="81" t="s">
        <v>12</v>
      </c>
      <c r="D18" s="93">
        <v>635.89</v>
      </c>
      <c r="E18" s="104"/>
      <c r="F18" s="112" t="s">
        <v>61</v>
      </c>
      <c r="G18" s="122">
        <v>2</v>
      </c>
      <c r="H18" s="130"/>
      <c r="I18" s="142" t="s">
        <v>42</v>
      </c>
      <c r="J18" s="149"/>
      <c r="K18" s="154"/>
      <c r="L18" s="159" t="s">
        <v>56</v>
      </c>
      <c r="M18" s="176" t="s">
        <v>68</v>
      </c>
      <c r="O18" s="184"/>
    </row>
    <row r="19" spans="1:15" ht="25.5" customHeight="1">
      <c r="A19" s="56"/>
      <c r="B19" s="71" t="s">
        <v>33</v>
      </c>
      <c r="C19" s="81" t="s">
        <v>19</v>
      </c>
      <c r="D19" s="94">
        <v>566</v>
      </c>
      <c r="E19" s="105"/>
      <c r="F19" s="112" t="s">
        <v>61</v>
      </c>
      <c r="G19" s="122">
        <v>2</v>
      </c>
      <c r="H19" s="130"/>
      <c r="I19" s="142" t="s">
        <v>42</v>
      </c>
      <c r="J19" s="149"/>
      <c r="K19" s="154"/>
      <c r="L19" s="159" t="s">
        <v>56</v>
      </c>
      <c r="M19" s="176" t="s">
        <v>68</v>
      </c>
      <c r="O19" s="184"/>
    </row>
    <row r="20" spans="1:15" ht="25.5" customHeight="1">
      <c r="A20" s="56"/>
      <c r="B20" s="71"/>
      <c r="C20" s="81" t="s">
        <v>44</v>
      </c>
      <c r="D20" s="95">
        <v>717</v>
      </c>
      <c r="E20" s="106"/>
      <c r="F20" s="112" t="s">
        <v>61</v>
      </c>
      <c r="G20" s="122">
        <v>2</v>
      </c>
      <c r="H20" s="130"/>
      <c r="I20" s="142" t="s">
        <v>42</v>
      </c>
      <c r="J20" s="149"/>
      <c r="K20" s="154"/>
      <c r="L20" s="159" t="s">
        <v>56</v>
      </c>
      <c r="M20" s="176" t="s">
        <v>68</v>
      </c>
      <c r="O20" s="184"/>
    </row>
    <row r="21" spans="1:15" ht="27" customHeight="1">
      <c r="A21" s="56"/>
      <c r="B21" s="70" t="s">
        <v>28</v>
      </c>
      <c r="C21" s="85" t="s">
        <v>35</v>
      </c>
      <c r="D21" s="96">
        <v>12000</v>
      </c>
      <c r="E21" s="107"/>
      <c r="F21" s="114" t="s">
        <v>61</v>
      </c>
      <c r="G21" s="123">
        <v>1</v>
      </c>
      <c r="H21" s="129"/>
      <c r="I21" s="141" t="s">
        <v>42</v>
      </c>
      <c r="J21" s="149"/>
      <c r="K21" s="154"/>
      <c r="L21" s="159" t="s">
        <v>56</v>
      </c>
      <c r="M21" s="177" t="s">
        <v>64</v>
      </c>
      <c r="O21" s="184"/>
    </row>
    <row r="22" spans="1:15" ht="25.5" customHeight="1">
      <c r="A22" s="56"/>
      <c r="B22" s="70"/>
      <c r="C22" s="85" t="s">
        <v>43</v>
      </c>
      <c r="D22" s="96">
        <v>1021</v>
      </c>
      <c r="E22" s="107"/>
      <c r="F22" s="114" t="s">
        <v>61</v>
      </c>
      <c r="G22" s="123">
        <v>2</v>
      </c>
      <c r="H22" s="129"/>
      <c r="I22" s="141" t="s">
        <v>42</v>
      </c>
      <c r="J22" s="149"/>
      <c r="K22" s="154"/>
      <c r="L22" s="159" t="s">
        <v>56</v>
      </c>
      <c r="M22" s="178" t="s">
        <v>46</v>
      </c>
      <c r="O22" s="184"/>
    </row>
    <row r="23" spans="1:15" ht="24.75" customHeight="1">
      <c r="A23" s="58"/>
      <c r="B23" s="71" t="s">
        <v>15</v>
      </c>
      <c r="C23" s="81"/>
      <c r="D23" s="93">
        <v>1157.28</v>
      </c>
      <c r="E23" s="104"/>
      <c r="F23" s="112" t="s">
        <v>61</v>
      </c>
      <c r="G23" s="122">
        <v>1</v>
      </c>
      <c r="H23" s="131"/>
      <c r="I23" s="142" t="s">
        <v>42</v>
      </c>
      <c r="J23" s="149"/>
      <c r="K23" s="154"/>
      <c r="L23" s="159" t="s">
        <v>56</v>
      </c>
      <c r="M23" s="176" t="s">
        <v>3</v>
      </c>
      <c r="O23" s="184"/>
    </row>
    <row r="24" spans="1:15" ht="28.8">
      <c r="A24" s="57"/>
      <c r="B24" s="72" t="s">
        <v>54</v>
      </c>
      <c r="C24" s="84" t="s">
        <v>4</v>
      </c>
      <c r="D24" s="92">
        <f>ROUNDDOWN(36000*0.7/10300/1,1)</f>
        <v>2.4</v>
      </c>
      <c r="E24" s="103"/>
      <c r="F24" s="114" t="s">
        <v>36</v>
      </c>
      <c r="G24" s="121">
        <v>1</v>
      </c>
      <c r="H24" s="129"/>
      <c r="I24" s="141" t="s">
        <v>50</v>
      </c>
      <c r="J24" s="149"/>
      <c r="K24" s="154"/>
      <c r="L24" s="159" t="s">
        <v>62</v>
      </c>
      <c r="M24" s="172" t="s">
        <v>3</v>
      </c>
      <c r="O24" s="184"/>
    </row>
    <row r="25" spans="1:15" ht="25.5" customHeight="1">
      <c r="A25" s="56"/>
      <c r="B25" s="73" t="s">
        <v>58</v>
      </c>
      <c r="C25" s="82"/>
      <c r="D25" s="97"/>
      <c r="E25" s="108"/>
      <c r="F25" s="112"/>
      <c r="G25" s="119"/>
      <c r="H25" s="132"/>
      <c r="I25" s="142"/>
      <c r="J25" s="149"/>
      <c r="K25" s="154"/>
      <c r="L25" s="159" t="s">
        <v>56</v>
      </c>
      <c r="M25" s="172"/>
      <c r="O25" s="184"/>
    </row>
    <row r="26" spans="1:15" ht="25.5" customHeight="1">
      <c r="A26" s="56"/>
      <c r="B26" s="74"/>
      <c r="C26" s="74"/>
      <c r="D26" s="98"/>
      <c r="E26" s="109"/>
      <c r="F26" s="115"/>
      <c r="G26" s="74"/>
      <c r="H26" s="133"/>
      <c r="I26" s="143"/>
      <c r="J26" s="150"/>
      <c r="K26" s="155"/>
      <c r="L26" s="160"/>
      <c r="M26" s="179"/>
    </row>
    <row r="27" spans="1:15" ht="25.5" customHeight="1">
      <c r="A27" s="56"/>
      <c r="B27" s="70" t="s">
        <v>18</v>
      </c>
      <c r="C27" s="86"/>
      <c r="D27" s="84">
        <v>1</v>
      </c>
      <c r="E27" s="101"/>
      <c r="F27" s="114" t="s">
        <v>63</v>
      </c>
      <c r="G27" s="121"/>
      <c r="H27" s="134"/>
      <c r="I27" s="141"/>
      <c r="J27" s="149"/>
      <c r="K27" s="154"/>
      <c r="L27" s="159" t="s">
        <v>56</v>
      </c>
      <c r="M27" s="172"/>
      <c r="O27" s="184"/>
    </row>
    <row r="28" spans="1:15" ht="25.5" customHeight="1">
      <c r="A28" s="56"/>
      <c r="B28" s="70"/>
      <c r="C28" s="87"/>
      <c r="D28" s="97"/>
      <c r="E28" s="108"/>
      <c r="F28" s="112"/>
      <c r="G28" s="124"/>
      <c r="H28" s="134"/>
      <c r="I28" s="144"/>
      <c r="J28" s="150"/>
      <c r="K28" s="155"/>
      <c r="L28" s="161"/>
      <c r="M28" s="177"/>
    </row>
    <row r="29" spans="1:15" ht="25.5" customHeight="1">
      <c r="A29" s="53"/>
      <c r="B29" s="75" t="s">
        <v>22</v>
      </c>
      <c r="C29" s="87"/>
      <c r="D29" s="84"/>
      <c r="E29" s="101"/>
      <c r="F29" s="114"/>
      <c r="G29" s="124"/>
      <c r="H29" s="134"/>
      <c r="I29" s="141"/>
      <c r="J29" s="149"/>
      <c r="K29" s="154"/>
      <c r="L29" s="159" t="s">
        <v>56</v>
      </c>
      <c r="M29" s="172"/>
      <c r="O29" s="184"/>
    </row>
    <row r="30" spans="1:15" ht="25.5" customHeight="1">
      <c r="A30" s="59"/>
      <c r="B30" s="70"/>
      <c r="C30" s="87"/>
      <c r="D30" s="91"/>
      <c r="E30" s="102"/>
      <c r="F30" s="113"/>
      <c r="G30" s="124"/>
      <c r="H30" s="134"/>
      <c r="I30" s="144"/>
      <c r="J30" s="150"/>
      <c r="K30" s="155"/>
      <c r="L30" s="161"/>
      <c r="M30" s="177"/>
    </row>
    <row r="31" spans="1:15" ht="25.5" customHeight="1">
      <c r="A31" s="53" t="s">
        <v>39</v>
      </c>
      <c r="B31" s="75" t="s">
        <v>6</v>
      </c>
      <c r="C31" s="86"/>
      <c r="D31" s="84">
        <v>1</v>
      </c>
      <c r="E31" s="101"/>
      <c r="F31" s="114" t="s">
        <v>63</v>
      </c>
      <c r="G31" s="121"/>
      <c r="H31" s="135"/>
      <c r="I31" s="141"/>
      <c r="J31" s="149"/>
      <c r="K31" s="154"/>
      <c r="L31" s="159" t="s">
        <v>56</v>
      </c>
      <c r="M31" s="180"/>
      <c r="O31" s="184"/>
    </row>
    <row r="32" spans="1:15" ht="25.5" customHeight="1">
      <c r="A32" s="59"/>
      <c r="B32" s="70"/>
      <c r="C32" s="87"/>
      <c r="D32" s="97"/>
      <c r="E32" s="108"/>
      <c r="F32" s="112"/>
      <c r="G32" s="124"/>
      <c r="H32" s="135"/>
      <c r="I32" s="144"/>
      <c r="J32" s="150"/>
      <c r="K32" s="155"/>
      <c r="L32" s="161"/>
      <c r="M32" s="177"/>
    </row>
    <row r="33" spans="1:15" ht="25.5" customHeight="1">
      <c r="A33" s="53" t="s">
        <v>13</v>
      </c>
      <c r="B33" s="75" t="s">
        <v>25</v>
      </c>
      <c r="C33" s="87"/>
      <c r="D33" s="84"/>
      <c r="E33" s="101"/>
      <c r="F33" s="114"/>
      <c r="G33" s="124"/>
      <c r="H33" s="135"/>
      <c r="I33" s="141"/>
      <c r="J33" s="149"/>
      <c r="K33" s="154"/>
      <c r="L33" s="159" t="s">
        <v>62</v>
      </c>
      <c r="M33" s="172"/>
      <c r="O33" s="184"/>
    </row>
    <row r="34" spans="1:15" ht="25.5" customHeight="1">
      <c r="A34" s="59"/>
      <c r="B34" s="70"/>
      <c r="C34" s="87"/>
      <c r="D34" s="91"/>
      <c r="E34" s="102"/>
      <c r="F34" s="113"/>
      <c r="G34" s="124"/>
      <c r="H34" s="135"/>
      <c r="I34" s="144"/>
      <c r="J34" s="150"/>
      <c r="K34" s="155"/>
      <c r="L34" s="161"/>
      <c r="M34" s="177"/>
    </row>
    <row r="35" spans="1:15" ht="25.5" customHeight="1">
      <c r="A35" s="53" t="s">
        <v>5</v>
      </c>
      <c r="B35" s="75" t="s">
        <v>40</v>
      </c>
      <c r="C35" s="86"/>
      <c r="D35" s="84">
        <v>1</v>
      </c>
      <c r="E35" s="101"/>
      <c r="F35" s="114" t="s">
        <v>63</v>
      </c>
      <c r="G35" s="121"/>
      <c r="H35" s="135"/>
      <c r="I35" s="141"/>
      <c r="J35" s="149"/>
      <c r="K35" s="154"/>
      <c r="L35" s="159" t="s">
        <v>56</v>
      </c>
      <c r="M35" s="180"/>
      <c r="O35" s="184"/>
    </row>
    <row r="36" spans="1:15" ht="25.5" customHeight="1">
      <c r="A36" s="56"/>
      <c r="B36" s="70"/>
      <c r="C36" s="87"/>
      <c r="D36" s="97"/>
      <c r="E36" s="108"/>
      <c r="F36" s="112"/>
      <c r="G36" s="124"/>
      <c r="H36" s="135"/>
      <c r="I36" s="144"/>
      <c r="J36" s="150"/>
      <c r="K36" s="155"/>
      <c r="L36" s="161"/>
      <c r="M36" s="177"/>
    </row>
    <row r="37" spans="1:15" ht="25.5" customHeight="1">
      <c r="A37" s="58" t="s">
        <v>37</v>
      </c>
      <c r="B37" s="75" t="s">
        <v>26</v>
      </c>
      <c r="C37" s="87"/>
      <c r="D37" s="84"/>
      <c r="E37" s="101"/>
      <c r="F37" s="114"/>
      <c r="G37" s="124"/>
      <c r="H37" s="135"/>
      <c r="I37" s="141"/>
      <c r="J37" s="149"/>
      <c r="K37" s="154"/>
      <c r="L37" s="159" t="s">
        <v>56</v>
      </c>
      <c r="M37" s="172"/>
      <c r="O37" s="184"/>
    </row>
    <row r="38" spans="1:15" ht="25.5" customHeight="1">
      <c r="A38" s="58"/>
      <c r="B38" s="70"/>
      <c r="C38" s="87"/>
      <c r="D38" s="84"/>
      <c r="E38" s="101"/>
      <c r="F38" s="114"/>
      <c r="G38" s="124"/>
      <c r="H38" s="135"/>
      <c r="I38" s="144"/>
      <c r="J38" s="150"/>
      <c r="K38" s="155"/>
      <c r="L38" s="161"/>
      <c r="M38" s="177"/>
    </row>
    <row r="39" spans="1:15" ht="25.5" customHeight="1">
      <c r="A39" s="58" t="s">
        <v>51</v>
      </c>
      <c r="B39" s="75" t="s">
        <v>17</v>
      </c>
      <c r="C39" s="87"/>
      <c r="D39" s="84"/>
      <c r="E39" s="101"/>
      <c r="F39" s="114"/>
      <c r="G39" s="124"/>
      <c r="H39" s="135"/>
      <c r="I39" s="141"/>
      <c r="J39" s="149"/>
      <c r="K39" s="154"/>
      <c r="L39" s="159" t="s">
        <v>56</v>
      </c>
      <c r="M39" s="172" t="s">
        <v>23</v>
      </c>
      <c r="O39" s="184"/>
    </row>
    <row r="40" spans="1:15" ht="25.5" customHeight="1">
      <c r="A40" s="58"/>
      <c r="B40" s="75"/>
      <c r="C40" s="87"/>
      <c r="D40" s="84"/>
      <c r="E40" s="101"/>
      <c r="F40" s="114"/>
      <c r="G40" s="124"/>
      <c r="H40" s="135"/>
      <c r="I40" s="141"/>
      <c r="J40" s="149"/>
      <c r="K40" s="154"/>
      <c r="L40" s="157"/>
      <c r="M40" s="172"/>
      <c r="O40" s="184"/>
    </row>
    <row r="41" spans="1:15" ht="25.5" customHeight="1">
      <c r="A41" s="58" t="s">
        <v>14</v>
      </c>
      <c r="B41" s="75" t="s">
        <v>65</v>
      </c>
      <c r="C41" s="87"/>
      <c r="D41" s="84"/>
      <c r="E41" s="101"/>
      <c r="F41" s="114"/>
      <c r="G41" s="124"/>
      <c r="H41" s="135"/>
      <c r="I41" s="141"/>
      <c r="J41" s="149"/>
      <c r="K41" s="154"/>
      <c r="L41" s="157" t="s">
        <v>62</v>
      </c>
      <c r="M41" s="172"/>
      <c r="O41" s="184"/>
    </row>
    <row r="42" spans="1:15" ht="25.5" customHeight="1">
      <c r="A42" s="60"/>
      <c r="B42" s="76"/>
      <c r="C42" s="88"/>
      <c r="D42" s="99"/>
      <c r="E42" s="110"/>
      <c r="F42" s="116"/>
      <c r="G42" s="125"/>
      <c r="H42" s="136"/>
      <c r="I42" s="145"/>
      <c r="J42" s="151"/>
      <c r="K42" s="156"/>
      <c r="L42" s="162"/>
      <c r="M42" s="181"/>
    </row>
    <row r="43" spans="1:15" ht="27" customHeight="1">
      <c r="A43" s="61"/>
      <c r="B43" s="77"/>
      <c r="C43" s="89"/>
      <c r="D43" s="89"/>
      <c r="E43" s="77"/>
      <c r="F43" s="77"/>
      <c r="G43" s="126"/>
      <c r="H43" s="77"/>
      <c r="I43" s="146" t="s">
        <v>59</v>
      </c>
      <c r="J43" s="146"/>
      <c r="K43" s="146"/>
      <c r="L43" s="146"/>
      <c r="M43" s="182"/>
    </row>
  </sheetData>
  <mergeCells count="73">
    <mergeCell ref="B3:C3"/>
    <mergeCell ref="B6:L6"/>
    <mergeCell ref="B7:M7"/>
    <mergeCell ref="B8:M8"/>
    <mergeCell ref="D9:F9"/>
    <mergeCell ref="H9:I9"/>
    <mergeCell ref="J9:L9"/>
    <mergeCell ref="D10:E10"/>
    <mergeCell ref="J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J40:K40"/>
    <mergeCell ref="J41:K41"/>
    <mergeCell ref="D42:E42"/>
    <mergeCell ref="J42:K42"/>
    <mergeCell ref="I43:L43"/>
    <mergeCell ref="M16:M17"/>
  </mergeCells>
  <phoneticPr fontId="2"/>
  <pageMargins left="1.1811023622047245" right="0.19685039370078741" top="0.45" bottom="0.39" header="0.28999999999999998" footer="0.25"/>
  <pageSetup paperSize="9" scale="55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R8設計書表紙</vt:lpstr>
      <vt:lpstr>R8設計書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渡辺　駿介</dc:creator>
  <cp:lastModifiedBy>木本　康太</cp:lastModifiedBy>
  <dcterms:created xsi:type="dcterms:W3CDTF">2019-11-22T02:47:05Z</dcterms:created>
  <dcterms:modified xsi:type="dcterms:W3CDTF">2026-02-06T06:40:36Z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2026-02-06T06:40:36Z</vt:filetime>
  </property>
</Properties>
</file>