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50" windowHeight="5655"/>
  </bookViews>
  <sheets>
    <sheet name="R8設計書表紙" sheetId="2" r:id="rId1"/>
    <sheet name="R8設計書" sheetId="3" r:id="rId2"/>
  </sheets>
  <definedNames>
    <definedName name="_xlnm.Print_Area" localSheetId="0">'R8設計書表紙'!$A$1:$I$33</definedName>
    <definedName name="_xlnm.Print_Area" localSheetId="1">'R8設計書'!$A$1:$M$45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<sst xmlns="http://schemas.openxmlformats.org/spreadsheetml/2006/main" xmlns:r="http://schemas.openxmlformats.org/officeDocument/2006/relationships" count="80" uniqueCount="80">
  <si>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静岡市葵区追手町地内</t>
    <rPh sb="0" eb="3">
      <t>シズオカシ</t>
    </rPh>
    <rPh sb="3" eb="4">
      <t>アオイ</t>
    </rPh>
    <rPh sb="4" eb="5">
      <t>ク</t>
    </rPh>
    <rPh sb="5" eb="8">
      <t>オウテマチ</t>
    </rPh>
    <rPh sb="8" eb="9">
      <t>チ</t>
    </rPh>
    <rPh sb="9" eb="10">
      <t>ナイ</t>
    </rPh>
    <phoneticPr fontId="2"/>
  </si>
  <si>
    <t xml:space="preserve">      　　</t>
  </si>
  <si>
    <t>（４）</t>
  </si>
  <si>
    <t>清掃員(C)
[清掃業務従事者]</t>
    <rPh sb="0" eb="2">
      <t>セイソウ</t>
    </rPh>
    <rPh sb="2" eb="3">
      <t>イン</t>
    </rPh>
    <phoneticPr fontId="2"/>
  </si>
  <si>
    <t>12月</t>
    <rPh sb="2" eb="3">
      <t>ガツ</t>
    </rPh>
    <phoneticPr fontId="2"/>
  </si>
  <si>
    <t>業務場所</t>
    <rPh sb="0" eb="2">
      <t>ギョウム</t>
    </rPh>
    <rPh sb="2" eb="4">
      <t>バショ</t>
    </rPh>
    <phoneticPr fontId="2"/>
  </si>
  <si>
    <t>業務管理費</t>
    <rPh sb="0" eb="2">
      <t>ギョウム</t>
    </rPh>
    <rPh sb="2" eb="5">
      <t>カンリヒ</t>
    </rPh>
    <phoneticPr fontId="2"/>
  </si>
  <si>
    <t>静岡県庁本館及び東館清掃業務委託</t>
    <rPh sb="0" eb="3">
      <t>シズオカケン</t>
    </rPh>
    <rPh sb="3" eb="4">
      <t>チョウ</t>
    </rPh>
    <rPh sb="4" eb="6">
      <t>ホンカン</t>
    </rPh>
    <rPh sb="6" eb="7">
      <t>オヨ</t>
    </rPh>
    <rPh sb="8" eb="9">
      <t>ヒガシ</t>
    </rPh>
    <rPh sb="9" eb="10">
      <t>カン</t>
    </rPh>
    <rPh sb="10" eb="12">
      <t>セイソウ</t>
    </rPh>
    <rPh sb="12" eb="14">
      <t>ギョウム</t>
    </rPh>
    <rPh sb="14" eb="16">
      <t>イタク</t>
    </rPh>
    <phoneticPr fontId="2"/>
  </si>
  <si>
    <t>一般管理費</t>
    <rPh sb="0" eb="2">
      <t>イッパン</t>
    </rPh>
    <rPh sb="2" eb="5">
      <t>カンリヒ</t>
    </rPh>
    <phoneticPr fontId="2"/>
  </si>
  <si>
    <t>摘　　　要</t>
  </si>
  <si>
    <t>静　　岡　　県</t>
    <rPh sb="0" eb="7">
      <t>シズオカケン</t>
    </rPh>
    <phoneticPr fontId="2"/>
  </si>
  <si>
    <t>東館</t>
    <rPh sb="0" eb="1">
      <t>ヒガシ</t>
    </rPh>
    <rPh sb="1" eb="2">
      <t>カン</t>
    </rPh>
    <phoneticPr fontId="2"/>
  </si>
  <si>
    <t>１</t>
  </si>
  <si>
    <t>（３）</t>
  </si>
  <si>
    <t>Ｃ</t>
  </si>
  <si>
    <t>東館2～6階階段（踏面）</t>
    <rPh sb="0" eb="1">
      <t>ヒガシ</t>
    </rPh>
    <rPh sb="1" eb="2">
      <t>カン</t>
    </rPh>
    <rPh sb="5" eb="6">
      <t>カイ</t>
    </rPh>
    <rPh sb="6" eb="8">
      <t>カイダン</t>
    </rPh>
    <rPh sb="9" eb="10">
      <t>フ</t>
    </rPh>
    <rPh sb="10" eb="11">
      <t>メン</t>
    </rPh>
    <phoneticPr fontId="2"/>
  </si>
  <si>
    <t>円/㎡</t>
  </si>
  <si>
    <t>（表紙共2枚）</t>
    <rPh sb="1" eb="3">
      <t>ヒョウシ</t>
    </rPh>
    <rPh sb="3" eb="4">
      <t>トモ</t>
    </rPh>
    <rPh sb="5" eb="6">
      <t>マイ</t>
    </rPh>
    <phoneticPr fontId="2"/>
  </si>
  <si>
    <t>（１）</t>
  </si>
  <si>
    <t>品質形状寸法</t>
  </si>
  <si>
    <t>消費税額（Ａ×０．１）</t>
    <rPh sb="0" eb="3">
      <t>ショウヒゼイ</t>
    </rPh>
    <rPh sb="3" eb="4">
      <t>ガク</t>
    </rPh>
    <phoneticPr fontId="2"/>
  </si>
  <si>
    <t>　　定期清掃</t>
    <rPh sb="2" eb="4">
      <t>テイキ</t>
    </rPh>
    <rPh sb="4" eb="6">
      <t>セイソウ</t>
    </rPh>
    <phoneticPr fontId="2"/>
  </si>
  <si>
    <t>本館</t>
    <rPh sb="0" eb="2">
      <t>ホンカン</t>
    </rPh>
    <phoneticPr fontId="2"/>
  </si>
  <si>
    <t>　　議会特別清掃</t>
    <rPh sb="2" eb="4">
      <t>ギカイ</t>
    </rPh>
    <rPh sb="4" eb="6">
      <t>トクベツ</t>
    </rPh>
    <rPh sb="6" eb="8">
      <t>セイソウ</t>
    </rPh>
    <phoneticPr fontId="2"/>
  </si>
  <si>
    <t>単位</t>
  </si>
  <si>
    <t>符号</t>
  </si>
  <si>
    <t>　　ｶｰﾍﾟｯﾄﾌﾟﾛﾃｸﾄ</t>
  </si>
  <si>
    <t>円/日</t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</si>
  <si>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2"/>
  </si>
  <si>
    <t>消費税10％</t>
    <rPh sb="0" eb="3">
      <t>ショウヒゼイ</t>
    </rPh>
    <phoneticPr fontId="2"/>
  </si>
  <si>
    <t>イ　直接物品費</t>
    <rPh sb="2" eb="4">
      <t>チョクセツ</t>
    </rPh>
    <rPh sb="4" eb="7">
      <t>ブッピンヒ</t>
    </rPh>
    <phoneticPr fontId="2"/>
  </si>
  <si>
    <t>計（(３)＋(４)）</t>
    <rPh sb="0" eb="1">
      <t>ケイ</t>
    </rPh>
    <phoneticPr fontId="2"/>
  </si>
  <si>
    <t>業務原価計（(１)＋(２)）</t>
    <rPh sb="0" eb="2">
      <t>ギョウム</t>
    </rPh>
    <rPh sb="2" eb="4">
      <t>ゲンカ</t>
    </rPh>
    <rPh sb="4" eb="5">
      <t>ケイ</t>
    </rPh>
    <phoneticPr fontId="2"/>
  </si>
  <si>
    <t>ア　直接人件費</t>
    <rPh sb="2" eb="4">
      <t>チョクセツ</t>
    </rPh>
    <rPh sb="4" eb="6">
      <t>ジンケン</t>
    </rPh>
    <rPh sb="6" eb="7">
      <t>ヒ</t>
    </rPh>
    <phoneticPr fontId="2"/>
  </si>
  <si>
    <t>　　日常清掃</t>
    <rPh sb="2" eb="4">
      <t>ニチジョウ</t>
    </rPh>
    <rPh sb="4" eb="6">
      <t>セイソウ</t>
    </rPh>
    <phoneticPr fontId="2"/>
  </si>
  <si>
    <t>単　　　価</t>
  </si>
  <si>
    <t>知事室他</t>
    <rPh sb="0" eb="2">
      <t>チジ</t>
    </rPh>
    <rPh sb="2" eb="3">
      <t>シツ</t>
    </rPh>
    <rPh sb="3" eb="4">
      <t>ホカ</t>
    </rPh>
    <phoneticPr fontId="2"/>
  </si>
  <si>
    <t>―</t>
  </si>
  <si>
    <t>Ａ</t>
  </si>
  <si>
    <t>人</t>
    <rPh sb="0" eb="1">
      <t>ニン</t>
    </rPh>
    <phoneticPr fontId="2"/>
  </si>
  <si>
    <t>（２）</t>
  </si>
  <si>
    <t>直接業務費</t>
    <rPh sb="0" eb="2">
      <t>チョクセツ</t>
    </rPh>
    <rPh sb="2" eb="4">
      <t>ギョウム</t>
    </rPh>
    <rPh sb="4" eb="5">
      <t>ヒ</t>
    </rPh>
    <phoneticPr fontId="2"/>
  </si>
  <si>
    <t>6.12月</t>
    <rPh sb="4" eb="5">
      <t>ガツ</t>
    </rPh>
    <phoneticPr fontId="2"/>
  </si>
  <si>
    <t xml:space="preserve">円 </t>
  </si>
  <si>
    <t>計（Ａ＋Ｂ）</t>
    <rPh sb="0" eb="1">
      <t>ケイ</t>
    </rPh>
    <phoneticPr fontId="2"/>
  </si>
  <si>
    <t>員　　数</t>
  </si>
  <si>
    <t>Ｂ</t>
  </si>
  <si>
    <t>円/日</t>
    <rPh sb="2" eb="3">
      <t>ニチ</t>
    </rPh>
    <phoneticPr fontId="2"/>
  </si>
  <si>
    <t>本館階段室
清掃員(C)
[清掃業務従事者]</t>
    <rPh sb="0" eb="2">
      <t>ホンカン</t>
    </rPh>
    <rPh sb="2" eb="4">
      <t>カイダン</t>
    </rPh>
    <rPh sb="4" eb="5">
      <t>シツ</t>
    </rPh>
    <rPh sb="6" eb="8">
      <t>セイソウ</t>
    </rPh>
    <rPh sb="8" eb="9">
      <t>イン</t>
    </rPh>
    <phoneticPr fontId="2"/>
  </si>
  <si>
    <t>　　ガラス清掃</t>
    <rPh sb="5" eb="7">
      <t>セイソウ</t>
    </rPh>
    <phoneticPr fontId="2"/>
  </si>
  <si>
    <t>内　　　　　　　　　　　　　　　　　　　　　　　　　訳</t>
    <rPh sb="0" eb="27">
      <t>ウチワケ</t>
    </rPh>
    <phoneticPr fontId="2"/>
  </si>
  <si>
    <t>金　　額</t>
  </si>
  <si>
    <t>　　　　　　名称</t>
  </si>
  <si>
    <t>　　排水溝清掃</t>
    <rPh sb="2" eb="5">
      <t>ハイスイコウ</t>
    </rPh>
    <rPh sb="5" eb="7">
      <t>セイソウ</t>
    </rPh>
    <phoneticPr fontId="2"/>
  </si>
  <si>
    <t>名称</t>
    <rPh sb="0" eb="2">
      <t>メイショウ</t>
    </rPh>
    <phoneticPr fontId="2"/>
  </si>
  <si>
    <t>円</t>
  </si>
  <si>
    <t xml:space="preserve">           小計</t>
    <rPh sb="11" eb="13">
      <t>ショウケイ</t>
    </rPh>
    <phoneticPr fontId="2"/>
  </si>
  <si>
    <t>￥</t>
  </si>
  <si>
    <t>静　　　岡　　　県</t>
    <rPh sb="0" eb="9">
      <t>シズオカケン</t>
    </rPh>
    <phoneticPr fontId="2"/>
  </si>
  <si>
    <t>㎡</t>
  </si>
  <si>
    <t>円</t>
    <rPh sb="0" eb="1">
      <t>エン</t>
    </rPh>
    <phoneticPr fontId="2"/>
  </si>
  <si>
    <t>7月</t>
    <rPh sb="1" eb="2">
      <t>ガツ</t>
    </rPh>
    <phoneticPr fontId="2"/>
  </si>
  <si>
    <t>　　鳩フン清掃</t>
    <rPh sb="2" eb="3">
      <t>ハト</t>
    </rPh>
    <rPh sb="5" eb="7">
      <t>セイソウ</t>
    </rPh>
    <phoneticPr fontId="2"/>
  </si>
  <si>
    <t>5.11月</t>
    <rPh sb="4" eb="5">
      <t>ガツ</t>
    </rPh>
    <phoneticPr fontId="2"/>
  </si>
  <si>
    <t>式</t>
    <rPh sb="0" eb="1">
      <t>シキ</t>
    </rPh>
    <phoneticPr fontId="2"/>
  </si>
  <si>
    <t>清掃員(A)
[品質管理責任者]</t>
    <rPh sb="0" eb="2">
      <t>セイソウ</t>
    </rPh>
    <rPh sb="2" eb="3">
      <t>イン</t>
    </rPh>
    <rPh sb="8" eb="10">
      <t>ヒンシツ</t>
    </rPh>
    <rPh sb="10" eb="12">
      <t>カンリ</t>
    </rPh>
    <rPh sb="12" eb="15">
      <t>セキニンシャ</t>
    </rPh>
    <phoneticPr fontId="2"/>
  </si>
  <si>
    <t>清掃員(B)
[専従作業責任者]</t>
    <rPh sb="0" eb="2">
      <t>セイソウ</t>
    </rPh>
    <rPh sb="2" eb="3">
      <t>イン</t>
    </rPh>
    <rPh sb="8" eb="10">
      <t>センジュウ</t>
    </rPh>
    <rPh sb="10" eb="12">
      <t>サギョウ</t>
    </rPh>
    <rPh sb="12" eb="15">
      <t>セキニンシャ</t>
    </rPh>
    <phoneticPr fontId="2"/>
  </si>
  <si>
    <t>清掃員(B)
[専従作業責任者]</t>
    <rPh sb="0" eb="2">
      <t>セイソウ</t>
    </rPh>
    <rPh sb="2" eb="3">
      <t>イン</t>
    </rPh>
    <phoneticPr fontId="2"/>
  </si>
  <si>
    <t>8月</t>
    <rPh sb="1" eb="2">
      <t>ガツ</t>
    </rPh>
    <phoneticPr fontId="2"/>
  </si>
  <si>
    <t>8.12月</t>
    <rPh sb="4" eb="5">
      <t>ガツ</t>
    </rPh>
    <phoneticPr fontId="2"/>
  </si>
  <si>
    <t xml:space="preserve">自己点検（本館・東館）：0.5日×2日×2館
</t>
    <rPh sb="0" eb="2">
      <t>ジコ</t>
    </rPh>
    <rPh sb="2" eb="4">
      <t>テンケン</t>
    </rPh>
    <rPh sb="5" eb="7">
      <t>ホンカン</t>
    </rPh>
    <rPh sb="8" eb="10">
      <t>ヒガシカン</t>
    </rPh>
    <rPh sb="15" eb="16">
      <t>ニチ</t>
    </rPh>
    <rPh sb="18" eb="19">
      <t>ニチ</t>
    </rPh>
    <rPh sb="21" eb="22">
      <t>カン</t>
    </rPh>
    <phoneticPr fontId="2"/>
  </si>
  <si>
    <t xml:space="preserve">自己点検（本館・東館）を含む
</t>
    <rPh sb="0" eb="2">
      <t>ジコ</t>
    </rPh>
    <rPh sb="2" eb="4">
      <t>テンケン</t>
    </rPh>
    <rPh sb="5" eb="7">
      <t>ホンカン</t>
    </rPh>
    <rPh sb="8" eb="10">
      <t>ヒガシカン</t>
    </rPh>
    <rPh sb="12" eb="13">
      <t>フク</t>
    </rPh>
    <phoneticPr fontId="2"/>
  </si>
  <si>
    <t>定期清掃年2回
出納局長室絨毯クリーニング、議会図書館含む（4.6.7月）</t>
    <rPh sb="0" eb="2">
      <t>テイキ</t>
    </rPh>
    <rPh sb="2" eb="4">
      <t>セイソウ</t>
    </rPh>
    <rPh sb="4" eb="5">
      <t>ネン</t>
    </rPh>
    <rPh sb="6" eb="7">
      <t>カイ</t>
    </rPh>
    <rPh sb="8" eb="10">
      <t>スイトウ</t>
    </rPh>
    <rPh sb="10" eb="12">
      <t>キョクチョウ</t>
    </rPh>
    <rPh sb="12" eb="13">
      <t>シツ</t>
    </rPh>
    <rPh sb="13" eb="15">
      <t>ジュウタン</t>
    </rPh>
    <rPh sb="22" eb="24">
      <t>ギカイ</t>
    </rPh>
    <rPh sb="24" eb="27">
      <t>トショカン</t>
    </rPh>
    <rPh sb="27" eb="28">
      <t>フク</t>
    </rPh>
    <rPh sb="35" eb="36">
      <t>ガツ</t>
    </rPh>
    <phoneticPr fontId="2"/>
  </si>
  <si>
    <t>積算資料　10月号より</t>
    <rPh sb="0" eb="2">
      <t>セキサン</t>
    </rPh>
    <rPh sb="2" eb="4">
      <t>シリョウ</t>
    </rPh>
    <rPh sb="7" eb="9">
      <t>ガツゴウ</t>
    </rPh>
    <phoneticPr fontId="2"/>
  </si>
  <si>
    <t>令和７年度静岡県庁本館及び東館清掃業務委託</t>
    <rPh sb="0" eb="2">
      <t>レイワ</t>
    </rPh>
    <rPh sb="3" eb="5">
      <t>ネンド</t>
    </rPh>
    <rPh sb="5" eb="7">
      <t>シズオカ</t>
    </rPh>
    <rPh sb="7" eb="9">
      <t>ケンチョウ</t>
    </rPh>
    <rPh sb="9" eb="11">
      <t>ホンカン</t>
    </rPh>
    <rPh sb="11" eb="12">
      <t>オヨ</t>
    </rPh>
    <rPh sb="13" eb="15">
      <t>ヒガシカン</t>
    </rPh>
    <rPh sb="15" eb="17">
      <t>セイソウ</t>
    </rPh>
    <rPh sb="17" eb="19">
      <t>ギョウム</t>
    </rPh>
    <rPh sb="19" eb="21">
      <t>イタク</t>
    </rPh>
    <phoneticPr fontId="2"/>
  </si>
  <si>
    <t>表彰式・叙勲
春の叙勲.5.6.9月
秋の叙勲.12.2月</t>
    <rPh sb="0" eb="3">
      <t>ヒョウショウシキ</t>
    </rPh>
    <rPh sb="4" eb="6">
      <t>ジョクン</t>
    </rPh>
    <rPh sb="7" eb="8">
      <t>ハル</t>
    </rPh>
    <rPh sb="9" eb="11">
      <t>ジョクン</t>
    </rPh>
    <rPh sb="17" eb="18">
      <t>ガツ</t>
    </rPh>
    <rPh sb="19" eb="20">
      <t>アキ</t>
    </rPh>
    <rPh sb="21" eb="23">
      <t>ジョクン</t>
    </rPh>
    <rPh sb="28" eb="29">
      <t>ガツ</t>
    </rPh>
    <phoneticPr fontId="2"/>
  </si>
  <si>
    <t>絨毯クリーニング等</t>
    <rPh sb="0" eb="2">
      <t>ジュウタン</t>
    </rPh>
    <rPh sb="8" eb="9">
      <t>トウ</t>
    </rPh>
    <phoneticPr fontId="2"/>
  </si>
  <si>
    <t>高所ガラス（12月）</t>
    <rPh sb="0" eb="2">
      <t>コウショ</t>
    </rPh>
    <rPh sb="8" eb="9">
      <t>ガツ</t>
    </rPh>
    <phoneticPr fontId="2"/>
  </si>
  <si>
    <t>令和８年度</t>
    <rPh sb="0" eb="2">
      <t>レイワ</t>
    </rPh>
    <rPh sb="3" eb="5">
      <t>ネンド</t>
    </rPh>
    <phoneticPr fontId="2"/>
  </si>
  <si>
    <t>但　令和８年度静岡県庁本館及び東館清掃業務委託</t>
    <rPh sb="0" eb="1">
      <t>タダ</t>
    </rPh>
    <rPh sb="2" eb="4">
      <t>レイワ</t>
    </rPh>
    <rPh sb="5" eb="7">
      <t>ネンド</t>
    </rPh>
    <rPh sb="7" eb="10">
      <t>シズオカケン</t>
    </rPh>
    <rPh sb="10" eb="11">
      <t>チョウ</t>
    </rPh>
    <rPh sb="11" eb="13">
      <t>ホンカン</t>
    </rPh>
    <rPh sb="13" eb="14">
      <t>オヨ</t>
    </rPh>
    <rPh sb="15" eb="17">
      <t>ヒガシカン</t>
    </rPh>
    <rPh sb="17" eb="19">
      <t>セイソウ</t>
    </rPh>
    <rPh sb="19" eb="21">
      <t>ギョウム</t>
    </rPh>
    <rPh sb="21" eb="23">
      <t>イタク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</si>
</sst>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&quot;日&quot;"/>
    <numFmt numFmtId="178" formatCode="0&quot;回&quot;"/>
  </numFmts>
  <fonts count="24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</font>
    <font>
      <u/>
      <sz val="18"/>
      <color auto="1"/>
      <name val="ＭＳ Ｐ明朝"/>
      <family val="1"/>
    </font>
    <font>
      <u/>
      <sz val="24"/>
      <color auto="1"/>
      <name val="ＭＳ Ｐ明朝"/>
    </font>
    <font>
      <sz val="20"/>
      <color auto="1"/>
      <name val="ＭＳ Ｐ明朝"/>
    </font>
    <font>
      <sz val="24"/>
      <color auto="1"/>
      <name val="ＭＳ Ｐ明朝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b/>
      <sz val="16"/>
      <color auto="1"/>
      <name val="ＭＳ Ｐ明朝"/>
    </font>
    <font>
      <sz val="18"/>
      <color auto="1"/>
      <name val="ＭＳ Ｐ明朝"/>
    </font>
    <font>
      <sz val="28"/>
      <color auto="1"/>
      <name val="ＭＳ Ｐ明朝"/>
    </font>
    <font>
      <sz val="28"/>
      <color indexed="9"/>
      <name val="ＭＳ Ｐ明朝"/>
    </font>
    <font>
      <b/>
      <i/>
      <sz val="14"/>
      <color auto="1"/>
      <name val="ＭＳ Ｐ明朝"/>
      <family val="1"/>
    </font>
    <font>
      <b/>
      <sz val="14"/>
      <color auto="1"/>
      <name val="ＭＳ Ｐ明朝"/>
      <family val="1"/>
    </font>
    <font>
      <sz val="8"/>
      <color auto="1"/>
      <name val="ＭＳ Ｐ明朝"/>
    </font>
    <font>
      <b/>
      <sz val="11"/>
      <color indexed="10"/>
      <name val="ＭＳ Ｐ明朝"/>
    </font>
    <font>
      <sz val="9"/>
      <color auto="1"/>
      <name val="ＭＳ Ｐ明朝"/>
    </font>
    <font>
      <sz val="12"/>
      <color theme="1"/>
      <name val="ＭＳ Ｐ明朝"/>
      <family val="1"/>
    </font>
    <font>
      <sz val="12"/>
      <color indexed="8"/>
      <name val="ＭＳ Ｐ明朝"/>
    </font>
    <font>
      <sz val="12"/>
      <color auto="1"/>
      <name val="ＭＳ Ｐゴシック"/>
    </font>
    <font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>
      <alignment vertical="center"/>
    </xf>
    <xf numFmtId="0" fontId="3" fillId="0" borderId="0" xfId="5" applyFont="1"/>
    <xf numFmtId="0" fontId="3" fillId="0" borderId="0" xfId="5" applyFont="1" applyAlignment="1"/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4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shrinkToFit="1"/>
    </xf>
    <xf numFmtId="0" fontId="3" fillId="0" borderId="3" xfId="5" applyFont="1" applyBorder="1" applyAlignment="1">
      <alignment vertical="center"/>
    </xf>
    <xf numFmtId="0" fontId="3" fillId="0" borderId="4" xfId="5" applyFont="1" applyBorder="1" applyAlignment="1">
      <alignment vertical="center"/>
    </xf>
    <xf numFmtId="0" fontId="6" fillId="0" borderId="2" xfId="5" applyFont="1" applyBorder="1" applyAlignment="1">
      <alignment horizontal="right" vertical="center"/>
    </xf>
    <xf numFmtId="0" fontId="3" fillId="0" borderId="5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7" fillId="0" borderId="0" xfId="5" quotePrefix="1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 shrinkToFit="1"/>
    </xf>
    <xf numFmtId="0" fontId="3" fillId="0" borderId="6" xfId="5" applyFont="1" applyBorder="1" applyAlignment="1">
      <alignment vertical="center"/>
    </xf>
    <xf numFmtId="0" fontId="3" fillId="0" borderId="0" xfId="5" applyFont="1" applyBorder="1" applyAlignment="1">
      <alignment horizontal="right" vertical="center"/>
    </xf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right" vertical="center" indent="1"/>
    </xf>
    <xf numFmtId="0" fontId="3" fillId="0" borderId="0" xfId="5" applyFont="1" applyBorder="1" applyAlignment="1">
      <alignment horizontal="left" vertical="center" indent="1"/>
    </xf>
    <xf numFmtId="0" fontId="3" fillId="0" borderId="0" xfId="5" applyFont="1" applyBorder="1" applyAlignment="1">
      <alignment horizontal="left" vertical="center"/>
    </xf>
    <xf numFmtId="0" fontId="8" fillId="0" borderId="0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8" fillId="0" borderId="0" xfId="5" applyFont="1" applyBorder="1" applyAlignment="1">
      <alignment horizontal="center" vertical="center"/>
    </xf>
    <xf numFmtId="0" fontId="8" fillId="0" borderId="6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right" vertical="center"/>
    </xf>
    <xf numFmtId="0" fontId="11" fillId="0" borderId="5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3" fillId="0" borderId="0" xfId="5" applyFont="1" applyBorder="1" applyAlignment="1">
      <alignment horizontal="left" vertical="center"/>
    </xf>
    <xf numFmtId="0" fontId="14" fillId="0" borderId="0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0" fontId="3" fillId="0" borderId="8" xfId="5" applyFont="1" applyBorder="1" applyAlignment="1">
      <alignment horizontal="center" vertical="center"/>
    </xf>
    <xf numFmtId="0" fontId="14" fillId="0" borderId="8" xfId="5" applyFont="1" applyBorder="1" applyAlignment="1">
      <alignment vertical="center"/>
    </xf>
    <xf numFmtId="0" fontId="3" fillId="0" borderId="8" xfId="5" applyFont="1" applyBorder="1" applyAlignment="1">
      <alignment horizontal="left" vertical="center"/>
    </xf>
    <xf numFmtId="56" fontId="10" fillId="0" borderId="8" xfId="5" applyNumberFormat="1" applyFont="1" applyBorder="1" applyAlignment="1">
      <alignment horizontal="center" vertical="center" shrinkToFit="1"/>
    </xf>
    <xf numFmtId="0" fontId="8" fillId="0" borderId="8" xfId="5" applyFont="1" applyBorder="1" applyAlignment="1">
      <alignment horizontal="center" vertical="center"/>
    </xf>
    <xf numFmtId="0" fontId="3" fillId="0" borderId="9" xfId="5" applyFont="1" applyBorder="1" applyAlignment="1">
      <alignment vertical="center"/>
    </xf>
    <xf numFmtId="0" fontId="3" fillId="0" borderId="7" xfId="5" applyFont="1" applyBorder="1" applyAlignment="1">
      <alignment vertical="center"/>
    </xf>
    <xf numFmtId="0" fontId="3" fillId="0" borderId="8" xfId="5" applyFont="1" applyBorder="1" applyAlignment="1">
      <alignment horizontal="right" vertical="center"/>
    </xf>
    <xf numFmtId="0" fontId="3" fillId="0" borderId="9" xfId="5" applyFon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Alignment="1"/>
    <xf numFmtId="0" fontId="9" fillId="0" borderId="10" xfId="4" applyFont="1" applyBorder="1"/>
    <xf numFmtId="0" fontId="15" fillId="0" borderId="11" xfId="4" applyFont="1" applyBorder="1" applyAlignment="1">
      <alignment horizontal="right" vertical="center"/>
    </xf>
    <xf numFmtId="0" fontId="9" fillId="0" borderId="11" xfId="4" applyFont="1" applyBorder="1"/>
    <xf numFmtId="0" fontId="9" fillId="0" borderId="12" xfId="4" applyFont="1" applyBorder="1"/>
    <xf numFmtId="0" fontId="10" fillId="0" borderId="13" xfId="3" applyFont="1" applyBorder="1"/>
    <xf numFmtId="0" fontId="10" fillId="0" borderId="14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/>
    </xf>
    <xf numFmtId="0" fontId="10" fillId="0" borderId="16" xfId="3" applyFont="1" applyBorder="1" applyAlignment="1">
      <alignment vertical="center"/>
    </xf>
    <xf numFmtId="49" fontId="10" fillId="0" borderId="16" xfId="3" applyNumberFormat="1" applyFont="1" applyBorder="1" applyAlignment="1">
      <alignment horizontal="center" vertical="center"/>
    </xf>
    <xf numFmtId="0" fontId="10" fillId="0" borderId="15" xfId="3" applyFont="1" applyBorder="1" applyAlignment="1">
      <alignment horizontal="center"/>
    </xf>
    <xf numFmtId="0" fontId="10" fillId="0" borderId="14" xfId="3" applyFont="1" applyBorder="1" applyAlignment="1">
      <alignment horizontal="center"/>
    </xf>
    <xf numFmtId="0" fontId="10" fillId="0" borderId="15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9" fillId="0" borderId="18" xfId="4" applyFont="1" applyBorder="1" applyAlignment="1">
      <alignment horizontal="right"/>
    </xf>
    <xf numFmtId="176" fontId="16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19" xfId="4" applyFont="1" applyBorder="1"/>
    <xf numFmtId="0" fontId="10" fillId="0" borderId="20" xfId="3" applyFont="1" applyBorder="1" applyAlignment="1">
      <alignment horizontal="center"/>
    </xf>
    <xf numFmtId="0" fontId="10" fillId="0" borderId="21" xfId="3" applyFont="1" applyBorder="1" applyAlignment="1">
      <alignment horizontal="left" vertical="center"/>
    </xf>
    <xf numFmtId="0" fontId="10" fillId="0" borderId="9" xfId="3" applyFont="1" applyBorder="1" applyAlignment="1">
      <alignment horizontal="center" vertical="center"/>
    </xf>
    <xf numFmtId="0" fontId="10" fillId="0" borderId="22" xfId="3" applyFont="1" applyBorder="1" applyAlignment="1">
      <alignment horizontal="distributed" vertical="center"/>
    </xf>
    <xf numFmtId="0" fontId="10" fillId="0" borderId="23" xfId="3" applyFont="1" applyBorder="1" applyAlignment="1">
      <alignment vertical="center"/>
    </xf>
    <xf numFmtId="0" fontId="10" fillId="0" borderId="24" xfId="3" applyFont="1" applyBorder="1" applyAlignment="1">
      <alignment vertical="center"/>
    </xf>
    <xf numFmtId="0" fontId="10" fillId="0" borderId="22" xfId="3" applyFont="1" applyBorder="1" applyAlignment="1">
      <alignment horizontal="left" vertical="center"/>
    </xf>
    <xf numFmtId="0" fontId="10" fillId="0" borderId="23" xfId="3" applyFont="1" applyBorder="1" applyAlignment="1">
      <alignment horizontal="left" vertical="center"/>
    </xf>
    <xf numFmtId="0" fontId="10" fillId="0" borderId="24" xfId="3" applyFont="1" applyBorder="1" applyAlignment="1">
      <alignment horizontal="left" vertical="center"/>
    </xf>
    <xf numFmtId="0" fontId="10" fillId="0" borderId="22" xfId="3" applyFont="1" applyBorder="1" applyAlignment="1">
      <alignment vertical="center"/>
    </xf>
    <xf numFmtId="0" fontId="10" fillId="0" borderId="24" xfId="3" applyFont="1" applyBorder="1"/>
    <xf numFmtId="0" fontId="10" fillId="0" borderId="24" xfId="3" applyFont="1" applyBorder="1" applyAlignment="1">
      <alignment horizontal="distributed" vertical="center"/>
    </xf>
    <xf numFmtId="0" fontId="3" fillId="0" borderId="25" xfId="3" applyFont="1" applyBorder="1" applyAlignment="1">
      <alignment horizontal="center"/>
    </xf>
    <xf numFmtId="0" fontId="9" fillId="0" borderId="18" xfId="4" applyFont="1" applyBorder="1"/>
    <xf numFmtId="0" fontId="9" fillId="0" borderId="0" xfId="4" applyFont="1" applyBorder="1"/>
    <xf numFmtId="0" fontId="10" fillId="0" borderId="4" xfId="3" applyFont="1" applyBorder="1" applyAlignment="1">
      <alignment horizontal="left" vertical="center"/>
    </xf>
    <xf numFmtId="0" fontId="10" fillId="0" borderId="22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right" vertical="center" wrapText="1"/>
    </xf>
    <xf numFmtId="0" fontId="10" fillId="0" borderId="23" xfId="3" applyFont="1" applyBorder="1" applyAlignment="1">
      <alignment horizontal="right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right" vertical="center" wrapText="1"/>
    </xf>
    <xf numFmtId="0" fontId="10" fillId="0" borderId="24" xfId="3" applyFont="1" applyBorder="1" applyAlignment="1">
      <alignment horizontal="right" vertical="center" wrapText="1"/>
    </xf>
    <xf numFmtId="0" fontId="17" fillId="0" borderId="25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/>
    </xf>
    <xf numFmtId="4" fontId="10" fillId="0" borderId="21" xfId="3" applyNumberFormat="1" applyFont="1" applyFill="1" applyBorder="1" applyAlignment="1">
      <alignment horizontal="center"/>
    </xf>
    <xf numFmtId="4" fontId="10" fillId="0" borderId="1" xfId="3" applyNumberFormat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/>
    </xf>
    <xf numFmtId="4" fontId="10" fillId="0" borderId="26" xfId="3" applyNumberFormat="1" applyFont="1" applyFill="1" applyBorder="1" applyAlignment="1">
      <alignment horizontal="center"/>
    </xf>
    <xf numFmtId="4" fontId="10" fillId="0" borderId="27" xfId="3" applyNumberFormat="1" applyFont="1" applyFill="1" applyBorder="1" applyAlignment="1">
      <alignment horizontal="center"/>
    </xf>
    <xf numFmtId="0" fontId="10" fillId="0" borderId="27" xfId="3" applyFont="1" applyFill="1" applyBorder="1" applyAlignment="1">
      <alignment horizontal="center"/>
    </xf>
    <xf numFmtId="0" fontId="10" fillId="0" borderId="29" xfId="3" applyFont="1" applyFill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top"/>
    </xf>
    <xf numFmtId="0" fontId="10" fillId="0" borderId="31" xfId="3" applyFont="1" applyBorder="1" applyAlignment="1">
      <alignment horizontal="center" vertical="top"/>
    </xf>
    <xf numFmtId="0" fontId="10" fillId="0" borderId="32" xfId="3" applyFont="1" applyFill="1" applyBorder="1" applyAlignment="1">
      <alignment horizontal="center" vertical="top"/>
    </xf>
    <xf numFmtId="0" fontId="10" fillId="0" borderId="29" xfId="3" applyFont="1" applyFill="1" applyBorder="1" applyAlignment="1">
      <alignment horizontal="center" vertical="top"/>
    </xf>
    <xf numFmtId="0" fontId="10" fillId="0" borderId="31" xfId="3" applyFont="1" applyBorder="1"/>
    <xf numFmtId="0" fontId="18" fillId="0" borderId="0" xfId="3" applyFont="1"/>
    <xf numFmtId="0" fontId="10" fillId="0" borderId="22" xfId="3" applyFont="1" applyBorder="1" applyAlignment="1">
      <alignment horizontal="center" vertical="center"/>
    </xf>
    <xf numFmtId="177" fontId="10" fillId="0" borderId="22" xfId="3" applyNumberFormat="1" applyFont="1" applyBorder="1" applyAlignment="1">
      <alignment horizontal="right"/>
    </xf>
    <xf numFmtId="177" fontId="10" fillId="0" borderId="23" xfId="3" applyNumberFormat="1" applyFont="1" applyBorder="1" applyAlignment="1">
      <alignment horizontal="right"/>
    </xf>
    <xf numFmtId="177" fontId="10" fillId="0" borderId="29" xfId="3" applyNumberFormat="1" applyFont="1" applyFill="1" applyBorder="1" applyAlignment="1">
      <alignment horizontal="right"/>
    </xf>
    <xf numFmtId="177" fontId="10" fillId="0" borderId="7" xfId="3" applyNumberFormat="1" applyFont="1" applyFill="1" applyBorder="1" applyAlignment="1">
      <alignment horizontal="right"/>
    </xf>
    <xf numFmtId="178" fontId="10" fillId="0" borderId="22" xfId="3" applyNumberFormat="1" applyFont="1" applyFill="1" applyBorder="1" applyAlignment="1">
      <alignment horizontal="right"/>
    </xf>
    <xf numFmtId="178" fontId="10" fillId="0" borderId="24" xfId="3" applyNumberFormat="1" applyFont="1" applyFill="1" applyBorder="1" applyAlignment="1">
      <alignment horizontal="right"/>
    </xf>
    <xf numFmtId="178" fontId="10" fillId="0" borderId="23" xfId="3" applyNumberFormat="1" applyFont="1" applyFill="1" applyBorder="1" applyAlignment="1">
      <alignment horizontal="right"/>
    </xf>
    <xf numFmtId="177" fontId="10" fillId="0" borderId="24" xfId="3" applyNumberFormat="1" applyFont="1" applyBorder="1" applyAlignment="1">
      <alignment horizontal="right"/>
    </xf>
    <xf numFmtId="0" fontId="19" fillId="0" borderId="25" xfId="3" applyFont="1" applyBorder="1" applyAlignment="1">
      <alignment horizontal="center"/>
    </xf>
    <xf numFmtId="38" fontId="10" fillId="0" borderId="33" xfId="1" applyFont="1" applyBorder="1" applyAlignment="1">
      <alignment horizontal="right"/>
    </xf>
    <xf numFmtId="38" fontId="10" fillId="0" borderId="34" xfId="1" applyFont="1" applyBorder="1" applyAlignment="1">
      <alignment horizontal="right"/>
    </xf>
    <xf numFmtId="38" fontId="10" fillId="0" borderId="35" xfId="1" applyFont="1" applyFill="1" applyBorder="1" applyAlignment="1" applyProtection="1">
      <alignment horizontal="right"/>
      <protection locked="0"/>
    </xf>
    <xf numFmtId="38" fontId="20" fillId="0" borderId="34" xfId="1" applyFont="1" applyFill="1" applyBorder="1" applyAlignment="1" applyProtection="1">
      <alignment horizontal="right"/>
      <protection locked="0"/>
    </xf>
    <xf numFmtId="38" fontId="20" fillId="0" borderId="35" xfId="1" applyFont="1" applyFill="1" applyBorder="1" applyAlignment="1" applyProtection="1">
      <alignment horizontal="right"/>
      <protection locked="0"/>
    </xf>
    <xf numFmtId="0" fontId="10" fillId="0" borderId="33" xfId="3" applyFont="1" applyFill="1" applyBorder="1" applyAlignment="1" applyProtection="1">
      <alignment horizontal="right"/>
      <protection locked="0"/>
    </xf>
    <xf numFmtId="38" fontId="10" fillId="0" borderId="34" xfId="1" applyFont="1" applyFill="1" applyBorder="1" applyAlignment="1" applyProtection="1">
      <alignment horizontal="right"/>
      <protection locked="0"/>
    </xf>
    <xf numFmtId="38" fontId="10" fillId="0" borderId="33" xfId="1" applyFont="1" applyFill="1" applyBorder="1" applyAlignment="1" applyProtection="1">
      <alignment horizontal="right"/>
      <protection locked="0"/>
    </xf>
    <xf numFmtId="38" fontId="21" fillId="0" borderId="33" xfId="1" applyFont="1" applyBorder="1" applyAlignment="1" applyProtection="1">
      <alignment horizontal="right"/>
      <protection locked="0"/>
    </xf>
    <xf numFmtId="0" fontId="21" fillId="0" borderId="35" xfId="3" applyFont="1" applyBorder="1" applyProtection="1">
      <protection locked="0"/>
    </xf>
    <xf numFmtId="38" fontId="21" fillId="0" borderId="35" xfId="1" applyFont="1" applyBorder="1" applyAlignment="1" applyProtection="1">
      <alignment horizontal="right"/>
      <protection locked="0"/>
    </xf>
    <xf numFmtId="38" fontId="10" fillId="0" borderId="35" xfId="1" applyFont="1" applyBorder="1" applyAlignment="1">
      <alignment horizontal="right"/>
    </xf>
    <xf numFmtId="0" fontId="16" fillId="0" borderId="18" xfId="3" applyFont="1" applyBorder="1" applyAlignment="1"/>
    <xf numFmtId="0" fontId="22" fillId="0" borderId="22" xfId="3" applyFont="1" applyBorder="1" applyAlignment="1">
      <alignment horizontal="center" vertical="center"/>
    </xf>
    <xf numFmtId="0" fontId="10" fillId="0" borderId="30" xfId="3" applyFont="1" applyBorder="1" applyAlignment="1">
      <alignment vertical="top"/>
    </xf>
    <xf numFmtId="0" fontId="10" fillId="0" borderId="31" xfId="3" applyFont="1" applyBorder="1" applyAlignment="1">
      <alignment vertical="top"/>
    </xf>
    <xf numFmtId="0" fontId="10" fillId="0" borderId="36" xfId="3" applyFont="1" applyBorder="1" applyAlignment="1">
      <alignment vertical="top"/>
    </xf>
    <xf numFmtId="0" fontId="10" fillId="0" borderId="37" xfId="3" applyFont="1" applyBorder="1" applyAlignment="1">
      <alignment vertical="top"/>
    </xf>
    <xf numFmtId="0" fontId="10" fillId="0" borderId="38" xfId="3" applyFont="1" applyBorder="1" applyAlignment="1">
      <alignment vertical="top"/>
    </xf>
    <xf numFmtId="0" fontId="10" fillId="0" borderId="32" xfId="3" applyFont="1" applyBorder="1"/>
    <xf numFmtId="0" fontId="10" fillId="0" borderId="32" xfId="3" applyFont="1" applyBorder="1" applyAlignment="1">
      <alignment vertical="top"/>
    </xf>
    <xf numFmtId="0" fontId="12" fillId="0" borderId="25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top"/>
    </xf>
    <xf numFmtId="0" fontId="10" fillId="0" borderId="1" xfId="3" applyFont="1" applyBorder="1" applyAlignment="1">
      <alignment horizontal="center" vertical="top"/>
    </xf>
    <xf numFmtId="176" fontId="10" fillId="0" borderId="21" xfId="3" applyNumberFormat="1" applyFont="1" applyFill="1" applyBorder="1" applyAlignment="1">
      <alignment horizontal="center"/>
    </xf>
    <xf numFmtId="176" fontId="10" fillId="0" borderId="2" xfId="3" applyNumberFormat="1" applyFont="1" applyBorder="1" applyAlignment="1">
      <alignment horizontal="center"/>
    </xf>
    <xf numFmtId="176" fontId="10" fillId="0" borderId="3" xfId="3" applyNumberFormat="1" applyFont="1" applyFill="1" applyBorder="1" applyAlignment="1">
      <alignment horizontal="center"/>
    </xf>
    <xf numFmtId="0" fontId="10" fillId="0" borderId="4" xfId="3" applyFont="1" applyBorder="1" applyAlignment="1">
      <alignment horizontal="center" vertical="top"/>
    </xf>
    <xf numFmtId="0" fontId="10" fillId="0" borderId="5" xfId="3" applyFont="1" applyBorder="1" applyAlignment="1">
      <alignment horizontal="center" vertical="top"/>
    </xf>
    <xf numFmtId="176" fontId="10" fillId="0" borderId="4" xfId="3" applyNumberFormat="1" applyFont="1" applyFill="1" applyBorder="1" applyAlignment="1">
      <alignment horizontal="center"/>
    </xf>
    <xf numFmtId="176" fontId="10" fillId="0" borderId="0" xfId="3" applyNumberFormat="1" applyFont="1" applyBorder="1" applyAlignment="1">
      <alignment horizontal="center"/>
    </xf>
    <xf numFmtId="176" fontId="10" fillId="0" borderId="6" xfId="3" applyNumberFormat="1" applyFont="1" applyFill="1" applyBorder="1" applyAlignment="1">
      <alignment horizontal="center"/>
    </xf>
    <xf numFmtId="0" fontId="10" fillId="0" borderId="9" xfId="3" applyFont="1" applyBorder="1" applyAlignment="1">
      <alignment vertical="top"/>
    </xf>
    <xf numFmtId="0" fontId="10" fillId="0" borderId="7" xfId="3" applyFont="1" applyBorder="1" applyAlignment="1">
      <alignment vertical="top"/>
    </xf>
    <xf numFmtId="0" fontId="10" fillId="0" borderId="29" xfId="3" applyFont="1" applyFill="1" applyBorder="1" applyAlignment="1">
      <alignment vertical="top"/>
    </xf>
    <xf numFmtId="0" fontId="10" fillId="0" borderId="8" xfId="3" applyFont="1" applyFill="1" applyBorder="1"/>
    <xf numFmtId="0" fontId="10" fillId="0" borderId="8" xfId="3" applyFont="1" applyBorder="1" applyAlignment="1">
      <alignment vertical="top"/>
    </xf>
    <xf numFmtId="0" fontId="19" fillId="0" borderId="0" xfId="3" applyFont="1"/>
    <xf numFmtId="0" fontId="16" fillId="0" borderId="39" xfId="3" applyFont="1" applyBorder="1" applyAlignment="1"/>
    <xf numFmtId="0" fontId="9" fillId="0" borderId="40" xfId="4" applyFont="1" applyBorder="1"/>
    <xf numFmtId="0" fontId="9" fillId="0" borderId="41" xfId="4" applyFont="1" applyBorder="1"/>
    <xf numFmtId="0" fontId="10" fillId="0" borderId="42" xfId="3" applyFont="1" applyBorder="1"/>
    <xf numFmtId="0" fontId="10" fillId="0" borderId="43" xfId="3" applyFont="1" applyBorder="1" applyAlignment="1">
      <alignment horizontal="left" vertical="center"/>
    </xf>
    <xf numFmtId="0" fontId="10" fillId="0" borderId="44" xfId="3" applyFont="1" applyBorder="1" applyAlignment="1">
      <alignment horizontal="center" vertical="center"/>
    </xf>
    <xf numFmtId="0" fontId="10" fillId="0" borderId="45" xfId="3" applyFont="1" applyBorder="1" applyAlignment="1">
      <alignment vertical="top" wrapText="1"/>
    </xf>
    <xf numFmtId="0" fontId="10" fillId="0" borderId="46" xfId="3" applyFont="1" applyBorder="1" applyAlignment="1">
      <alignment vertical="top" wrapText="1"/>
    </xf>
    <xf numFmtId="0" fontId="23" fillId="0" borderId="43" xfId="3" applyFont="1" applyBorder="1" applyAlignment="1">
      <alignment vertical="top" wrapText="1"/>
    </xf>
    <xf numFmtId="0" fontId="23" fillId="0" borderId="47" xfId="3" applyFont="1" applyBorder="1" applyAlignment="1">
      <alignment horizontal="left" vertical="top" wrapText="1"/>
    </xf>
    <xf numFmtId="0" fontId="23" fillId="0" borderId="45" xfId="3" applyFont="1" applyBorder="1" applyAlignment="1">
      <alignment horizontal="left" vertical="top" wrapText="1"/>
    </xf>
    <xf numFmtId="0" fontId="23" fillId="0" borderId="43" xfId="3" applyFont="1" applyBorder="1" applyAlignment="1">
      <alignment horizontal="left" vertical="top"/>
    </xf>
    <xf numFmtId="0" fontId="23" fillId="0" borderId="46" xfId="3" applyFont="1" applyBorder="1" applyAlignment="1">
      <alignment vertical="top"/>
    </xf>
    <xf numFmtId="0" fontId="23" fillId="0" borderId="45" xfId="3" applyFont="1" applyBorder="1" applyAlignment="1">
      <alignment vertical="top"/>
    </xf>
    <xf numFmtId="0" fontId="23" fillId="0" borderId="46" xfId="3" applyFont="1" applyBorder="1"/>
    <xf numFmtId="0" fontId="23" fillId="0" borderId="46" xfId="3" applyFont="1" applyBorder="1" applyAlignment="1">
      <alignment vertical="top" wrapText="1"/>
    </xf>
    <xf numFmtId="0" fontId="3" fillId="0" borderId="48" xfId="3" applyFont="1" applyBorder="1"/>
    <xf numFmtId="0" fontId="0" fillId="0" borderId="0" xfId="0">
      <alignment vertical="center"/>
    </xf>
    <xf numFmtId="38" fontId="3" fillId="0" borderId="0" xfId="3" applyNumberFormat="1" applyFont="1"/>
  </cellXfs>
  <cellStyles count="6">
    <cellStyle name="桁区切り_02-01 清掃設計書本館・東館(編集用0904)_1" xfId="1"/>
    <cellStyle name="標準" xfId="0" builtinId="0"/>
    <cellStyle name="標準_01 価格調査について（依頼）（環境美化・sheet1-4使用）" xfId="2"/>
    <cellStyle name="標準_02-01 清掃設計書本館・東館(編集用0904)_1" xfId="3"/>
    <cellStyle name="標準_02-03 清掃別館設計書(編集用0905)" xfId="4"/>
    <cellStyle name="標準_31清掃設計書本館・東館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3"/>
  <sheetViews>
    <sheetView showZeros="0" tabSelected="1" view="pageBreakPreview" zoomScale="85" zoomScaleNormal="75" zoomScaleSheetLayoutView="85" workbookViewId="0">
      <selection activeCell="B6" sqref="B6"/>
    </sheetView>
  </sheetViews>
  <sheetFormatPr defaultRowHeight="13.2"/>
  <cols>
    <col min="1" max="1" width="14.375" style="1" customWidth="1"/>
    <col min="2" max="2" width="13.375" style="1" customWidth="1"/>
    <col min="3" max="3" width="11.875" style="1" customWidth="1"/>
    <col min="4" max="4" width="25" style="1" customWidth="1"/>
    <col min="5" max="5" width="13.125" style="1" customWidth="1"/>
    <col min="6" max="6" width="3" style="1" customWidth="1"/>
    <col min="7" max="7" width="12.375" style="1" customWidth="1"/>
    <col min="8" max="8" width="3" style="2" customWidth="1"/>
    <col min="9" max="9" width="11.125" style="2" customWidth="1"/>
    <col min="10" max="10" width="5.125" style="1" customWidth="1"/>
    <col min="11" max="11" width="6.875" style="1" customWidth="1"/>
    <col min="12" max="16384" width="9" style="1" bestFit="1" customWidth="1"/>
  </cols>
  <sheetData>
    <row r="1" spans="1:11" ht="37.5" customHeight="1">
      <c r="A1" s="3"/>
      <c r="B1" s="10"/>
      <c r="C1" s="10"/>
      <c r="D1" s="10"/>
      <c r="E1" s="10"/>
      <c r="F1" s="10"/>
      <c r="G1" s="30"/>
      <c r="H1" s="30"/>
      <c r="I1" s="34"/>
      <c r="J1" s="10"/>
      <c r="K1" s="10"/>
    </row>
    <row r="2" spans="1:11" ht="30" customHeight="1">
      <c r="A2" s="4"/>
      <c r="B2" s="11"/>
      <c r="C2" s="11"/>
      <c r="D2" s="11"/>
      <c r="E2" s="11"/>
      <c r="F2" s="11"/>
      <c r="G2" s="11"/>
      <c r="H2" s="11"/>
      <c r="I2" s="35"/>
      <c r="J2" s="11"/>
      <c r="K2" s="11"/>
    </row>
    <row r="3" spans="1:11" ht="30" customHeight="1">
      <c r="A3" s="4" t="s">
        <v>1</v>
      </c>
      <c r="B3" s="12"/>
      <c r="C3" s="13"/>
      <c r="D3" s="23"/>
      <c r="E3" s="11"/>
      <c r="F3" s="11"/>
      <c r="G3" s="11"/>
      <c r="H3" s="11"/>
      <c r="I3" s="35"/>
      <c r="J3" s="11"/>
      <c r="K3" s="11"/>
    </row>
    <row r="4" spans="1:11" ht="30" customHeight="1">
      <c r="A4" s="4"/>
      <c r="B4" s="11"/>
      <c r="C4" s="11"/>
      <c r="D4" s="11"/>
      <c r="E4" s="11"/>
      <c r="F4" s="11"/>
      <c r="G4" s="11"/>
      <c r="H4" s="11"/>
      <c r="I4" s="35"/>
      <c r="J4" s="11"/>
      <c r="K4" s="11"/>
    </row>
    <row r="5" spans="1:11" ht="39" customHeight="1">
      <c r="A5" s="4"/>
      <c r="B5" s="13" t="s">
        <v>78</v>
      </c>
      <c r="C5" s="11"/>
      <c r="D5" s="11"/>
      <c r="E5" s="11"/>
      <c r="F5" s="11"/>
      <c r="G5" s="11"/>
      <c r="H5" s="11"/>
      <c r="I5" s="35"/>
      <c r="J5" s="11"/>
      <c r="K5" s="11"/>
    </row>
    <row r="6" spans="1:11" ht="32.25" customHeight="1">
      <c r="A6" s="5"/>
      <c r="B6" s="14"/>
      <c r="C6" s="14"/>
      <c r="D6" s="24"/>
      <c r="E6" s="24"/>
      <c r="F6" s="24"/>
      <c r="G6" s="24"/>
      <c r="H6" s="24"/>
      <c r="I6" s="36"/>
      <c r="J6" s="24"/>
      <c r="K6" s="24"/>
    </row>
    <row r="7" spans="1:11" ht="37.5" customHeight="1">
      <c r="A7" s="6" t="s">
        <v>7</v>
      </c>
      <c r="B7" s="15"/>
      <c r="C7" s="15"/>
      <c r="D7" s="15"/>
      <c r="E7" s="15"/>
      <c r="F7" s="18"/>
      <c r="G7" s="31"/>
      <c r="H7" s="33"/>
      <c r="I7" s="37"/>
      <c r="J7" s="33"/>
      <c r="K7" s="21"/>
    </row>
    <row r="8" spans="1:11" ht="21" customHeight="1">
      <c r="A8" s="4"/>
      <c r="B8" s="11"/>
      <c r="C8" s="11"/>
      <c r="D8" s="11"/>
      <c r="E8" s="11"/>
      <c r="F8" s="11"/>
      <c r="G8" s="11"/>
      <c r="H8" s="11"/>
      <c r="I8" s="35"/>
      <c r="J8" s="11"/>
      <c r="K8" s="11"/>
    </row>
    <row r="9" spans="1:11" ht="42" customHeight="1">
      <c r="A9" s="4"/>
      <c r="B9" s="11"/>
      <c r="C9" s="21"/>
      <c r="D9" s="11"/>
      <c r="E9" s="11"/>
      <c r="F9" s="11"/>
      <c r="G9" s="11"/>
      <c r="H9" s="11"/>
      <c r="I9" s="38"/>
      <c r="J9" s="11"/>
      <c r="K9" s="11"/>
    </row>
    <row r="10" spans="1:11" ht="30" customHeight="1">
      <c r="A10" s="4"/>
      <c r="B10" s="11"/>
      <c r="C10" s="11"/>
      <c r="D10" s="25" t="s">
        <v>5</v>
      </c>
      <c r="E10" s="28" t="s">
        <v>0</v>
      </c>
      <c r="F10" s="28"/>
      <c r="G10" s="28"/>
      <c r="H10" s="28"/>
      <c r="I10" s="39"/>
      <c r="J10" s="11"/>
      <c r="K10" s="17"/>
    </row>
    <row r="11" spans="1:11" ht="30" customHeight="1">
      <c r="A11" s="4"/>
      <c r="B11" s="11"/>
      <c r="C11" s="11"/>
      <c r="D11" s="25"/>
      <c r="E11" s="28"/>
      <c r="F11" s="28"/>
      <c r="G11" s="28"/>
      <c r="H11" s="28"/>
      <c r="I11" s="39"/>
      <c r="J11" s="11"/>
      <c r="K11" s="11"/>
    </row>
    <row r="12" spans="1:11" ht="24" customHeight="1">
      <c r="A12" s="4"/>
      <c r="B12" s="11"/>
      <c r="C12" s="11"/>
      <c r="D12" s="11"/>
      <c r="E12" s="11"/>
      <c r="F12" s="11"/>
      <c r="G12" s="11"/>
      <c r="H12" s="11"/>
      <c r="I12" s="35"/>
      <c r="J12" s="11"/>
      <c r="K12" s="11"/>
    </row>
    <row r="13" spans="1:11" ht="6.75" customHeight="1">
      <c r="A13" s="4"/>
      <c r="B13" s="11"/>
      <c r="C13" s="11"/>
      <c r="D13" s="11"/>
      <c r="E13" s="11"/>
      <c r="F13" s="11"/>
      <c r="G13" s="11"/>
      <c r="H13" s="11"/>
      <c r="I13" s="35"/>
      <c r="J13" s="11"/>
      <c r="K13" s="11"/>
    </row>
    <row r="14" spans="1:11" ht="30" customHeight="1">
      <c r="A14" s="4"/>
      <c r="B14" s="11"/>
      <c r="C14" s="11"/>
      <c r="D14" s="11"/>
      <c r="E14" s="21"/>
      <c r="F14" s="11"/>
      <c r="G14" s="11"/>
      <c r="H14" s="11"/>
      <c r="I14" s="35"/>
      <c r="J14" s="11"/>
      <c r="K14" s="11"/>
    </row>
    <row r="15" spans="1:11" ht="45" customHeight="1">
      <c r="A15" s="4"/>
      <c r="B15" s="11"/>
      <c r="C15" s="11"/>
      <c r="D15" s="26" t="s">
        <v>10</v>
      </c>
      <c r="E15" s="26"/>
      <c r="F15" s="26"/>
      <c r="G15" s="26"/>
      <c r="H15" s="26"/>
      <c r="I15" s="40"/>
      <c r="J15" s="22"/>
      <c r="K15" s="17"/>
    </row>
    <row r="16" spans="1:11" ht="28.5" customHeight="1">
      <c r="A16" s="7"/>
      <c r="B16" s="16"/>
      <c r="C16" s="16"/>
      <c r="D16" s="16"/>
      <c r="E16" s="16"/>
      <c r="F16" s="16"/>
      <c r="G16" s="16"/>
      <c r="H16" s="16"/>
      <c r="I16" s="41"/>
      <c r="J16" s="11"/>
      <c r="K16" s="11"/>
    </row>
    <row r="17" spans="1:11" ht="21" customHeight="1">
      <c r="A17" s="8"/>
      <c r="B17" s="11"/>
      <c r="C17" s="22"/>
      <c r="D17" s="11"/>
      <c r="E17" s="11"/>
      <c r="F17" s="11"/>
      <c r="G17" s="11" t="s">
        <v>17</v>
      </c>
      <c r="H17" s="11"/>
      <c r="I17" s="11"/>
      <c r="J17" s="11"/>
      <c r="K17" s="11"/>
    </row>
    <row r="18" spans="1:11" ht="28.5" customHeight="1">
      <c r="A18" s="3"/>
      <c r="B18" s="10"/>
      <c r="C18" s="10"/>
      <c r="D18" s="10"/>
      <c r="E18" s="10"/>
      <c r="F18" s="10"/>
      <c r="G18" s="10"/>
      <c r="H18" s="10"/>
      <c r="I18" s="42"/>
      <c r="J18" s="11"/>
      <c r="K18" s="11"/>
    </row>
    <row r="19" spans="1:11" ht="28.5" customHeight="1">
      <c r="A19" s="4"/>
      <c r="B19" s="11"/>
      <c r="C19" s="11"/>
      <c r="D19" s="11"/>
      <c r="E19" s="11"/>
      <c r="F19" s="11"/>
      <c r="G19" s="11"/>
      <c r="H19" s="11"/>
      <c r="I19" s="35"/>
      <c r="J19" s="11"/>
      <c r="K19" s="11"/>
    </row>
    <row r="20" spans="1:11" ht="28.5" customHeight="1">
      <c r="A20" s="4"/>
      <c r="B20" s="11"/>
      <c r="C20" s="11"/>
      <c r="D20" s="11"/>
      <c r="E20" s="11"/>
      <c r="F20" s="11"/>
      <c r="G20" s="11"/>
      <c r="H20" s="11"/>
      <c r="I20" s="35"/>
      <c r="J20" s="11"/>
      <c r="K20" s="11"/>
    </row>
    <row r="21" spans="1:11" ht="28.5" customHeight="1">
      <c r="A21" s="4"/>
      <c r="B21" s="17"/>
      <c r="C21" s="11"/>
      <c r="D21" s="11"/>
      <c r="E21" s="11"/>
      <c r="F21" s="11"/>
      <c r="G21" s="24"/>
      <c r="H21" s="11"/>
      <c r="I21" s="35"/>
      <c r="J21" s="11"/>
      <c r="K21" s="11"/>
    </row>
    <row r="22" spans="1:11" ht="28.5" customHeight="1">
      <c r="A22" s="4"/>
      <c r="B22" s="17"/>
      <c r="C22" s="11"/>
      <c r="D22" s="11"/>
      <c r="E22" s="11"/>
      <c r="F22" s="11"/>
      <c r="G22" s="11"/>
      <c r="H22" s="11"/>
      <c r="I22" s="35"/>
      <c r="J22" s="11"/>
      <c r="K22" s="11"/>
    </row>
    <row r="23" spans="1:11" ht="28.5" customHeight="1">
      <c r="A23" s="4"/>
      <c r="B23" s="18"/>
      <c r="G23" s="24"/>
      <c r="H23" s="11"/>
      <c r="I23" s="35"/>
      <c r="J23" s="11"/>
      <c r="K23" s="11"/>
    </row>
    <row r="24" spans="1:11" ht="28.5" customHeight="1">
      <c r="A24" s="4"/>
      <c r="H24" s="11"/>
      <c r="I24" s="35"/>
      <c r="J24" s="11"/>
      <c r="K24" s="11"/>
    </row>
    <row r="25" spans="1:11" ht="28.5" customHeight="1">
      <c r="A25" s="9"/>
      <c r="B25" s="17"/>
      <c r="C25" s="11"/>
      <c r="D25" s="11"/>
      <c r="E25" s="11"/>
      <c r="F25" s="11"/>
      <c r="G25" s="11"/>
      <c r="H25" s="21"/>
      <c r="I25" s="38"/>
      <c r="J25" s="21"/>
      <c r="K25" s="21"/>
    </row>
    <row r="26" spans="1:11" ht="28.5" customHeight="1">
      <c r="A26" s="9"/>
      <c r="B26" s="17"/>
      <c r="C26" s="11"/>
      <c r="D26" s="11"/>
      <c r="E26" s="11"/>
      <c r="F26" s="11"/>
      <c r="G26" s="11"/>
      <c r="H26" s="21"/>
      <c r="I26" s="38"/>
      <c r="J26" s="21"/>
      <c r="K26" s="21"/>
    </row>
    <row r="27" spans="1:11" ht="28.5" customHeight="1">
      <c r="A27" s="4"/>
      <c r="B27" s="19"/>
      <c r="C27" s="17"/>
      <c r="D27" s="17"/>
      <c r="E27" s="17"/>
      <c r="F27" s="21"/>
      <c r="G27" s="32"/>
      <c r="H27" s="11"/>
      <c r="I27" s="35"/>
      <c r="J27" s="11"/>
      <c r="K27" s="11"/>
    </row>
    <row r="28" spans="1:11" ht="28.5" customHeight="1">
      <c r="A28" s="4"/>
      <c r="H28" s="11"/>
      <c r="I28" s="35"/>
      <c r="J28" s="11"/>
      <c r="K28" s="11"/>
    </row>
    <row r="29" spans="1:11" ht="28.5" customHeight="1">
      <c r="A29" s="4"/>
      <c r="B29" s="20"/>
      <c r="C29" s="20"/>
      <c r="D29" s="20"/>
      <c r="E29" s="17"/>
      <c r="F29" s="17"/>
      <c r="G29" s="17"/>
      <c r="H29" s="11"/>
      <c r="I29" s="35"/>
      <c r="J29" s="11"/>
      <c r="K29" s="11"/>
    </row>
    <row r="30" spans="1:11" ht="28.5" customHeight="1">
      <c r="A30" s="4"/>
      <c r="B30" s="20"/>
      <c r="C30" s="20"/>
      <c r="D30" s="20"/>
      <c r="E30" s="17"/>
      <c r="F30" s="17"/>
      <c r="G30" s="17"/>
      <c r="H30" s="11"/>
      <c r="I30" s="35"/>
      <c r="J30" s="11"/>
      <c r="K30" s="11"/>
    </row>
    <row r="31" spans="1:11" ht="28.5" customHeight="1">
      <c r="A31" s="4"/>
      <c r="B31" s="20"/>
      <c r="C31" s="20"/>
      <c r="D31" s="20"/>
      <c r="E31" s="17"/>
      <c r="F31" s="17"/>
      <c r="G31" s="17"/>
      <c r="H31" s="11"/>
      <c r="I31" s="35"/>
      <c r="J31" s="11"/>
      <c r="K31" s="11"/>
    </row>
    <row r="32" spans="1:11" ht="28.5" customHeight="1">
      <c r="A32" s="4"/>
      <c r="B32" s="20"/>
      <c r="C32" s="20"/>
      <c r="D32" s="20"/>
      <c r="E32" s="17"/>
      <c r="F32" s="17"/>
      <c r="G32" s="17"/>
      <c r="H32" s="18"/>
      <c r="I32" s="43"/>
      <c r="J32" s="17"/>
      <c r="K32" s="17"/>
    </row>
    <row r="33" spans="1:11" ht="28.5" customHeight="1">
      <c r="A33" s="7"/>
      <c r="B33" s="16"/>
      <c r="C33" s="16"/>
      <c r="D33" s="27"/>
      <c r="E33" s="29"/>
      <c r="F33" s="29"/>
      <c r="G33" s="29"/>
      <c r="H33" s="29"/>
      <c r="I33" s="44"/>
      <c r="J33" s="17"/>
      <c r="K33" s="17"/>
    </row>
  </sheetData>
  <mergeCells count="8">
    <mergeCell ref="B4:C4"/>
    <mergeCell ref="B5:C5"/>
    <mergeCell ref="A7:E7"/>
    <mergeCell ref="D15:I15"/>
    <mergeCell ref="D10:D11"/>
    <mergeCell ref="E10:H11"/>
    <mergeCell ref="I10:I11"/>
    <mergeCell ref="J10:J11"/>
  </mergeCells>
  <phoneticPr fontId="2"/>
  <pageMargins left="0.61" right="0.27" top="0.62" bottom="0.59055118110236227" header="0.51181102362204722" footer="0.51181102362204722"/>
  <pageSetup paperSize="9" scale="8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45"/>
  <sheetViews>
    <sheetView zoomScale="85" zoomScaleNormal="85" workbookViewId="0">
      <selection activeCell="B6" sqref="B6:L6"/>
    </sheetView>
  </sheetViews>
  <sheetFormatPr defaultRowHeight="13.2"/>
  <cols>
    <col min="1" max="1" width="4.875" style="1" bestFit="1" customWidth="1"/>
    <col min="2" max="2" width="31.375" style="1" customWidth="1"/>
    <col min="3" max="3" width="22.875" style="1" bestFit="1" customWidth="1"/>
    <col min="4" max="4" width="7.5" style="1" customWidth="1"/>
    <col min="5" max="5" width="6.375" style="1" customWidth="1"/>
    <col min="6" max="6" width="3.625" style="1" bestFit="1" customWidth="1"/>
    <col min="7" max="7" width="7.21875" style="1" bestFit="1" customWidth="1"/>
    <col min="8" max="8" width="7.88671875" style="1" bestFit="1" customWidth="1"/>
    <col min="9" max="9" width="7" style="1" customWidth="1"/>
    <col min="10" max="10" width="4.625" style="1" bestFit="1" customWidth="1"/>
    <col min="11" max="11" width="12.125" style="1" customWidth="1"/>
    <col min="12" max="12" width="2.875" style="1" bestFit="1" customWidth="1"/>
    <col min="13" max="13" width="38.375" style="1" bestFit="1" customWidth="1"/>
    <col min="14" max="16384" width="9" style="1" bestFit="1" customWidth="1"/>
  </cols>
  <sheetData>
    <row r="1" spans="1:15" ht="13.95">
      <c r="G1" s="111"/>
      <c r="M1" s="159"/>
    </row>
    <row r="2" spans="1:15" s="45" customFormat="1" ht="16.2">
      <c r="A2" s="47"/>
      <c r="B2" s="61"/>
      <c r="C2" s="77"/>
      <c r="D2" s="77"/>
      <c r="E2" s="77"/>
      <c r="F2" s="77"/>
      <c r="G2" s="77"/>
      <c r="H2" s="61"/>
      <c r="I2" s="134"/>
      <c r="J2" s="134"/>
      <c r="K2" s="134"/>
      <c r="L2" s="134"/>
      <c r="M2" s="160"/>
      <c r="O2" s="177"/>
    </row>
    <row r="3" spans="1:15" s="45" customFormat="1" ht="20.25" customHeight="1">
      <c r="A3" s="48" t="s">
        <v>57</v>
      </c>
      <c r="B3" s="62"/>
      <c r="C3" s="62"/>
      <c r="D3" s="23" t="s">
        <v>37</v>
      </c>
      <c r="E3" s="78"/>
      <c r="F3" s="78"/>
      <c r="G3" s="78"/>
      <c r="H3" s="78"/>
      <c r="I3" s="78"/>
      <c r="J3" s="78"/>
      <c r="K3" s="78"/>
      <c r="L3" s="78"/>
      <c r="M3" s="161"/>
      <c r="O3" s="177"/>
    </row>
    <row r="4" spans="1:15" s="45" customFormat="1" ht="20.25" customHeight="1">
      <c r="A4" s="49"/>
      <c r="B4" s="23" t="s">
        <v>79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161"/>
      <c r="O4" s="177"/>
    </row>
    <row r="5" spans="1:15" s="45" customFormat="1" ht="20.25" customHeight="1">
      <c r="A5" s="50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162"/>
      <c r="O5" s="177"/>
    </row>
    <row r="6" spans="1:15" s="46" customFormat="1" ht="14.4">
      <c r="A6" s="51"/>
      <c r="B6" s="64" t="s">
        <v>50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163"/>
      <c r="O6" s="177"/>
    </row>
    <row r="7" spans="1:15" s="46" customFormat="1" ht="14.4">
      <c r="A7" s="52" t="s">
        <v>25</v>
      </c>
      <c r="B7" s="65" t="s">
        <v>52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64"/>
      <c r="O7" s="177"/>
    </row>
    <row r="8" spans="1:15" s="46" customFormat="1" ht="25.5" customHeight="1">
      <c r="A8" s="53" t="s">
        <v>12</v>
      </c>
      <c r="B8" s="65" t="s">
        <v>74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164"/>
      <c r="O8" s="177"/>
    </row>
    <row r="9" spans="1:15" s="46" customFormat="1" ht="14.4">
      <c r="A9" s="54"/>
      <c r="B9" s="66" t="s">
        <v>54</v>
      </c>
      <c r="C9" s="80" t="s">
        <v>19</v>
      </c>
      <c r="D9" s="89" t="s">
        <v>45</v>
      </c>
      <c r="E9" s="96"/>
      <c r="F9" s="105"/>
      <c r="G9" s="112" t="s">
        <v>24</v>
      </c>
      <c r="H9" s="112" t="s">
        <v>35</v>
      </c>
      <c r="I9" s="135"/>
      <c r="J9" s="89" t="s">
        <v>51</v>
      </c>
      <c r="K9" s="96"/>
      <c r="L9" s="105"/>
      <c r="M9" s="165" t="s">
        <v>9</v>
      </c>
      <c r="O9" s="177"/>
    </row>
    <row r="10" spans="1:15" ht="25.5" customHeight="1">
      <c r="A10" s="55" t="s">
        <v>18</v>
      </c>
      <c r="B10" s="67" t="s">
        <v>41</v>
      </c>
      <c r="C10" s="81"/>
      <c r="D10" s="83"/>
      <c r="E10" s="97"/>
      <c r="F10" s="106"/>
      <c r="G10" s="113"/>
      <c r="H10" s="122"/>
      <c r="I10" s="136"/>
      <c r="J10" s="144"/>
      <c r="K10" s="149"/>
      <c r="L10" s="154"/>
      <c r="M10" s="166"/>
    </row>
    <row r="11" spans="1:15" ht="25.5" customHeight="1">
      <c r="A11" s="56"/>
      <c r="B11" s="68" t="s">
        <v>33</v>
      </c>
      <c r="C11" s="82"/>
      <c r="D11" s="90"/>
      <c r="E11" s="98"/>
      <c r="F11" s="107"/>
      <c r="G11" s="114"/>
      <c r="H11" s="123"/>
      <c r="I11" s="137"/>
      <c r="J11" s="145"/>
      <c r="K11" s="150"/>
      <c r="L11" s="155"/>
      <c r="M11" s="167"/>
    </row>
    <row r="12" spans="1:15" ht="51.75" customHeight="1">
      <c r="A12" s="57"/>
      <c r="B12" s="69" t="s">
        <v>34</v>
      </c>
      <c r="C12" s="83" t="s">
        <v>65</v>
      </c>
      <c r="D12" s="83">
        <v>1</v>
      </c>
      <c r="E12" s="97"/>
      <c r="F12" s="108" t="s">
        <v>39</v>
      </c>
      <c r="G12" s="115">
        <v>2</v>
      </c>
      <c r="H12" s="124"/>
      <c r="I12" s="138" t="s">
        <v>27</v>
      </c>
      <c r="J12" s="146"/>
      <c r="K12" s="151"/>
      <c r="L12" s="156" t="s">
        <v>55</v>
      </c>
      <c r="M12" s="168" t="s">
        <v>70</v>
      </c>
      <c r="O12" s="178"/>
    </row>
    <row r="13" spans="1:15" ht="41.25" customHeight="1">
      <c r="A13" s="57"/>
      <c r="B13" s="69"/>
      <c r="C13" s="83" t="s">
        <v>66</v>
      </c>
      <c r="D13" s="83">
        <v>1</v>
      </c>
      <c r="E13" s="97"/>
      <c r="F13" s="108" t="s">
        <v>39</v>
      </c>
      <c r="G13" s="115">
        <v>244</v>
      </c>
      <c r="H13" s="124"/>
      <c r="I13" s="138" t="s">
        <v>47</v>
      </c>
      <c r="J13" s="146"/>
      <c r="K13" s="151"/>
      <c r="L13" s="156" t="s">
        <v>55</v>
      </c>
      <c r="M13" s="168" t="s">
        <v>71</v>
      </c>
      <c r="O13" s="178"/>
    </row>
    <row r="14" spans="1:15" ht="39.75" customHeight="1">
      <c r="A14" s="57"/>
      <c r="B14" s="69"/>
      <c r="C14" s="83" t="s">
        <v>3</v>
      </c>
      <c r="D14" s="83">
        <f>ROUNDDOWN((2147200+8198400)*0.9/10300/244,1)</f>
        <v>3.7</v>
      </c>
      <c r="E14" s="97"/>
      <c r="F14" s="108" t="s">
        <v>39</v>
      </c>
      <c r="G14" s="115">
        <v>242</v>
      </c>
      <c r="H14" s="124"/>
      <c r="I14" s="138" t="s">
        <v>47</v>
      </c>
      <c r="J14" s="146"/>
      <c r="K14" s="151"/>
      <c r="L14" s="156" t="s">
        <v>60</v>
      </c>
      <c r="M14" s="168"/>
      <c r="O14" s="178"/>
    </row>
    <row r="15" spans="1:15" ht="44.25" customHeight="1">
      <c r="A15" s="57"/>
      <c r="B15" s="69" t="s">
        <v>21</v>
      </c>
      <c r="C15" s="83" t="s">
        <v>67</v>
      </c>
      <c r="D15" s="83">
        <f>ROUNDDOWN((40000+17600)*0.9/11400/2,1)</f>
        <v>2.2000000000000002</v>
      </c>
      <c r="E15" s="97"/>
      <c r="F15" s="108" t="s">
        <v>39</v>
      </c>
      <c r="G15" s="116">
        <v>2</v>
      </c>
      <c r="H15" s="125"/>
      <c r="I15" s="138" t="s">
        <v>27</v>
      </c>
      <c r="J15" s="146"/>
      <c r="K15" s="151"/>
      <c r="L15" s="156" t="s">
        <v>55</v>
      </c>
      <c r="M15" s="169" t="s">
        <v>72</v>
      </c>
      <c r="O15" s="178"/>
    </row>
    <row r="16" spans="1:15" ht="59.25" customHeight="1">
      <c r="A16" s="57"/>
      <c r="B16" s="69"/>
      <c r="C16" s="83" t="s">
        <v>3</v>
      </c>
      <c r="D16" s="83">
        <f>ROUNDDOWN(1123200*0.9/10300/2,1)</f>
        <v>49</v>
      </c>
      <c r="E16" s="97"/>
      <c r="F16" s="108" t="s">
        <v>39</v>
      </c>
      <c r="G16" s="115">
        <v>2</v>
      </c>
      <c r="H16" s="126"/>
      <c r="I16" s="138" t="s">
        <v>47</v>
      </c>
      <c r="J16" s="146"/>
      <c r="K16" s="151"/>
      <c r="L16" s="156" t="s">
        <v>55</v>
      </c>
      <c r="M16" s="170"/>
      <c r="O16" s="178"/>
    </row>
    <row r="17" spans="1:15" ht="25.5" customHeight="1">
      <c r="A17" s="56"/>
      <c r="B17" s="70" t="s">
        <v>26</v>
      </c>
      <c r="C17" s="80" t="s">
        <v>15</v>
      </c>
      <c r="D17" s="91">
        <v>80</v>
      </c>
      <c r="E17" s="99"/>
      <c r="F17" s="106" t="s">
        <v>59</v>
      </c>
      <c r="G17" s="117">
        <v>2</v>
      </c>
      <c r="H17" s="127"/>
      <c r="I17" s="139" t="s">
        <v>16</v>
      </c>
      <c r="J17" s="146"/>
      <c r="K17" s="151"/>
      <c r="L17" s="156" t="s">
        <v>55</v>
      </c>
      <c r="M17" s="171" t="s">
        <v>63</v>
      </c>
      <c r="N17" s="1" t="s">
        <v>73</v>
      </c>
      <c r="O17" s="178"/>
    </row>
    <row r="18" spans="1:15" ht="25.5" customHeight="1">
      <c r="A18" s="56"/>
      <c r="B18" s="69" t="s">
        <v>49</v>
      </c>
      <c r="C18" s="84" t="s">
        <v>11</v>
      </c>
      <c r="D18" s="92">
        <v>3166.5</v>
      </c>
      <c r="E18" s="100"/>
      <c r="F18" s="108" t="s">
        <v>59</v>
      </c>
      <c r="G18" s="118">
        <v>1</v>
      </c>
      <c r="H18" s="124"/>
      <c r="I18" s="138" t="s">
        <v>16</v>
      </c>
      <c r="J18" s="146"/>
      <c r="K18" s="151"/>
      <c r="L18" s="156" t="s">
        <v>55</v>
      </c>
      <c r="M18" s="172" t="s">
        <v>68</v>
      </c>
      <c r="N18" s="1" t="s">
        <v>73</v>
      </c>
      <c r="O18" s="178"/>
    </row>
    <row r="19" spans="1:15" ht="25.5" customHeight="1">
      <c r="A19" s="56"/>
      <c r="B19" s="69"/>
      <c r="C19" s="84" t="s">
        <v>22</v>
      </c>
      <c r="D19" s="92">
        <v>2349</v>
      </c>
      <c r="E19" s="100"/>
      <c r="F19" s="108" t="s">
        <v>59</v>
      </c>
      <c r="G19" s="118">
        <v>2</v>
      </c>
      <c r="H19" s="124"/>
      <c r="I19" s="138" t="s">
        <v>16</v>
      </c>
      <c r="J19" s="146"/>
      <c r="K19" s="151"/>
      <c r="L19" s="156" t="s">
        <v>55</v>
      </c>
      <c r="M19" s="173" t="s">
        <v>42</v>
      </c>
      <c r="O19" s="178"/>
    </row>
    <row r="20" spans="1:15" ht="25.5" customHeight="1">
      <c r="A20" s="56"/>
      <c r="B20" s="68"/>
      <c r="C20" s="85" t="s">
        <v>36</v>
      </c>
      <c r="D20" s="93">
        <v>138</v>
      </c>
      <c r="E20" s="101"/>
      <c r="F20" s="107" t="s">
        <v>59</v>
      </c>
      <c r="G20" s="119">
        <v>2</v>
      </c>
      <c r="H20" s="128"/>
      <c r="I20" s="140" t="s">
        <v>16</v>
      </c>
      <c r="J20" s="146"/>
      <c r="K20" s="151"/>
      <c r="L20" s="156" t="s">
        <v>55</v>
      </c>
      <c r="M20" s="171" t="s">
        <v>63</v>
      </c>
      <c r="O20" s="178"/>
    </row>
    <row r="21" spans="1:15" ht="43.2">
      <c r="A21" s="57"/>
      <c r="B21" s="69"/>
      <c r="C21" s="83" t="s">
        <v>48</v>
      </c>
      <c r="D21" s="83">
        <f>ROUNDDOWN(12000*0.9/10300/1,1)</f>
        <v>1</v>
      </c>
      <c r="E21" s="97"/>
      <c r="F21" s="108" t="s">
        <v>39</v>
      </c>
      <c r="G21" s="115">
        <v>1</v>
      </c>
      <c r="H21" s="124"/>
      <c r="I21" s="138" t="s">
        <v>47</v>
      </c>
      <c r="J21" s="146"/>
      <c r="K21" s="151"/>
      <c r="L21" s="156" t="s">
        <v>60</v>
      </c>
      <c r="M21" s="168" t="s">
        <v>77</v>
      </c>
      <c r="O21" s="178"/>
    </row>
    <row r="22" spans="1:15" ht="24.75" customHeight="1">
      <c r="A22" s="58"/>
      <c r="B22" s="70" t="s">
        <v>62</v>
      </c>
      <c r="C22" s="80" t="s">
        <v>11</v>
      </c>
      <c r="D22" s="91">
        <v>952.59</v>
      </c>
      <c r="E22" s="99"/>
      <c r="F22" s="106" t="s">
        <v>59</v>
      </c>
      <c r="G22" s="117">
        <v>1</v>
      </c>
      <c r="H22" s="129"/>
      <c r="I22" s="139" t="s">
        <v>16</v>
      </c>
      <c r="J22" s="146"/>
      <c r="K22" s="151"/>
      <c r="L22" s="156" t="s">
        <v>55</v>
      </c>
      <c r="M22" s="171" t="s">
        <v>61</v>
      </c>
      <c r="O22" s="178"/>
    </row>
    <row r="23" spans="1:15" ht="25.5" customHeight="1">
      <c r="A23" s="56"/>
      <c r="B23" s="71"/>
      <c r="C23" s="85" t="s">
        <v>22</v>
      </c>
      <c r="D23" s="94">
        <v>245.94</v>
      </c>
      <c r="E23" s="102"/>
      <c r="F23" s="107" t="s">
        <v>59</v>
      </c>
      <c r="G23" s="119">
        <v>2</v>
      </c>
      <c r="H23" s="128"/>
      <c r="I23" s="140" t="s">
        <v>16</v>
      </c>
      <c r="J23" s="146"/>
      <c r="K23" s="151"/>
      <c r="L23" s="156" t="s">
        <v>43</v>
      </c>
      <c r="M23" s="171" t="s">
        <v>69</v>
      </c>
      <c r="O23" s="178"/>
    </row>
    <row r="24" spans="1:15" ht="51" customHeight="1">
      <c r="A24" s="57"/>
      <c r="B24" s="72" t="s">
        <v>53</v>
      </c>
      <c r="C24" s="83" t="s">
        <v>3</v>
      </c>
      <c r="D24" s="83">
        <f>ROUNDDOWN(18000*0.9/10300/1,1)</f>
        <v>1.5</v>
      </c>
      <c r="E24" s="97"/>
      <c r="F24" s="108" t="s">
        <v>39</v>
      </c>
      <c r="G24" s="115">
        <v>1</v>
      </c>
      <c r="H24" s="124"/>
      <c r="I24" s="138" t="s">
        <v>47</v>
      </c>
      <c r="J24" s="146"/>
      <c r="K24" s="151"/>
      <c r="L24" s="156" t="s">
        <v>60</v>
      </c>
      <c r="M24" s="168" t="s">
        <v>4</v>
      </c>
      <c r="O24" s="178"/>
    </row>
    <row r="25" spans="1:15" ht="36">
      <c r="A25" s="57"/>
      <c r="B25" s="72" t="s">
        <v>23</v>
      </c>
      <c r="C25" s="83" t="s">
        <v>3</v>
      </c>
      <c r="D25" s="83">
        <f>ROUNDDOWN(189000*0.9/10300/7,1)</f>
        <v>2.2999999999999998</v>
      </c>
      <c r="E25" s="103"/>
      <c r="F25" s="109" t="s">
        <v>39</v>
      </c>
      <c r="G25" s="115">
        <v>7</v>
      </c>
      <c r="H25" s="124"/>
      <c r="I25" s="138" t="s">
        <v>47</v>
      </c>
      <c r="J25" s="146"/>
      <c r="K25" s="151"/>
      <c r="L25" s="156" t="s">
        <v>55</v>
      </c>
      <c r="M25" s="168" t="s">
        <v>75</v>
      </c>
      <c r="O25" s="178"/>
    </row>
    <row r="26" spans="1:15" ht="53.25" customHeight="1">
      <c r="A26" s="57"/>
      <c r="B26" s="69"/>
      <c r="C26" s="83" t="s">
        <v>3</v>
      </c>
      <c r="D26" s="83">
        <f>ROUNDDOWN(43200*0.9/10300/2,1)</f>
        <v>1.8</v>
      </c>
      <c r="E26" s="97"/>
      <c r="F26" s="108" t="s">
        <v>39</v>
      </c>
      <c r="G26" s="115">
        <v>2</v>
      </c>
      <c r="H26" s="124"/>
      <c r="I26" s="138" t="s">
        <v>47</v>
      </c>
      <c r="J26" s="146"/>
      <c r="K26" s="151"/>
      <c r="L26" s="156" t="s">
        <v>60</v>
      </c>
      <c r="M26" s="168" t="s">
        <v>76</v>
      </c>
      <c r="O26" s="178"/>
    </row>
    <row r="27" spans="1:15" ht="25.5" customHeight="1">
      <c r="A27" s="56"/>
      <c r="B27" s="73" t="s">
        <v>56</v>
      </c>
      <c r="C27" s="81"/>
      <c r="D27" s="95"/>
      <c r="E27" s="104"/>
      <c r="F27" s="106"/>
      <c r="G27" s="113"/>
      <c r="H27" s="130"/>
      <c r="I27" s="139"/>
      <c r="J27" s="146"/>
      <c r="K27" s="151"/>
      <c r="L27" s="156" t="s">
        <v>55</v>
      </c>
      <c r="M27" s="168"/>
      <c r="O27" s="178"/>
    </row>
    <row r="28" spans="1:15" ht="25.5" customHeight="1">
      <c r="A28" s="56"/>
      <c r="B28" s="74"/>
      <c r="C28" s="74"/>
      <c r="D28" s="94"/>
      <c r="E28" s="102"/>
      <c r="F28" s="110"/>
      <c r="G28" s="74"/>
      <c r="H28" s="131"/>
      <c r="I28" s="141"/>
      <c r="J28" s="147"/>
      <c r="K28" s="152"/>
      <c r="L28" s="157"/>
      <c r="M28" s="174"/>
    </row>
    <row r="29" spans="1:15" ht="25.5" customHeight="1">
      <c r="A29" s="56"/>
      <c r="B29" s="69" t="s">
        <v>30</v>
      </c>
      <c r="C29" s="86"/>
      <c r="D29" s="83">
        <v>1</v>
      </c>
      <c r="E29" s="97"/>
      <c r="F29" s="108" t="s">
        <v>64</v>
      </c>
      <c r="G29" s="115"/>
      <c r="H29" s="132"/>
      <c r="I29" s="138"/>
      <c r="J29" s="146"/>
      <c r="K29" s="151"/>
      <c r="L29" s="156" t="s">
        <v>55</v>
      </c>
      <c r="M29" s="168"/>
      <c r="O29" s="178"/>
    </row>
    <row r="30" spans="1:15" ht="25.5" customHeight="1">
      <c r="A30" s="56"/>
      <c r="B30" s="69"/>
      <c r="C30" s="87"/>
      <c r="D30" s="95"/>
      <c r="E30" s="104"/>
      <c r="F30" s="106"/>
      <c r="G30" s="120"/>
      <c r="H30" s="132"/>
      <c r="I30" s="142"/>
      <c r="J30" s="147"/>
      <c r="K30" s="152"/>
      <c r="L30" s="158"/>
      <c r="M30" s="175"/>
    </row>
    <row r="31" spans="1:15" ht="25.5" customHeight="1">
      <c r="A31" s="53"/>
      <c r="B31" s="75" t="s">
        <v>28</v>
      </c>
      <c r="C31" s="87"/>
      <c r="D31" s="83"/>
      <c r="E31" s="97"/>
      <c r="F31" s="108"/>
      <c r="G31" s="120"/>
      <c r="H31" s="132"/>
      <c r="I31" s="138"/>
      <c r="J31" s="146"/>
      <c r="K31" s="151"/>
      <c r="L31" s="156" t="s">
        <v>55</v>
      </c>
      <c r="M31" s="168"/>
      <c r="O31" s="178"/>
    </row>
    <row r="32" spans="1:15" ht="25.5" customHeight="1">
      <c r="A32" s="59"/>
      <c r="B32" s="69"/>
      <c r="C32" s="87"/>
      <c r="D32" s="90"/>
      <c r="E32" s="98"/>
      <c r="F32" s="107"/>
      <c r="G32" s="120"/>
      <c r="H32" s="132"/>
      <c r="I32" s="142"/>
      <c r="J32" s="147"/>
      <c r="K32" s="152"/>
      <c r="L32" s="158"/>
      <c r="M32" s="175"/>
    </row>
    <row r="33" spans="1:15" ht="25.5" customHeight="1">
      <c r="A33" s="53" t="s">
        <v>40</v>
      </c>
      <c r="B33" s="75" t="s">
        <v>6</v>
      </c>
      <c r="C33" s="86"/>
      <c r="D33" s="83">
        <v>1</v>
      </c>
      <c r="E33" s="97"/>
      <c r="F33" s="108" t="s">
        <v>64</v>
      </c>
      <c r="G33" s="115"/>
      <c r="H33" s="133"/>
      <c r="I33" s="138"/>
      <c r="J33" s="146"/>
      <c r="K33" s="151"/>
      <c r="L33" s="156" t="s">
        <v>55</v>
      </c>
      <c r="M33" s="168"/>
      <c r="O33" s="178"/>
    </row>
    <row r="34" spans="1:15" ht="25.5" customHeight="1">
      <c r="A34" s="59"/>
      <c r="B34" s="69"/>
      <c r="C34" s="87"/>
      <c r="D34" s="95"/>
      <c r="E34" s="104"/>
      <c r="F34" s="106"/>
      <c r="G34" s="120"/>
      <c r="H34" s="133"/>
      <c r="I34" s="142"/>
      <c r="J34" s="147"/>
      <c r="K34" s="152"/>
      <c r="L34" s="158"/>
      <c r="M34" s="175"/>
    </row>
    <row r="35" spans="1:15" ht="25.5" customHeight="1">
      <c r="A35" s="53" t="s">
        <v>13</v>
      </c>
      <c r="B35" s="75" t="s">
        <v>32</v>
      </c>
      <c r="C35" s="87"/>
      <c r="D35" s="83"/>
      <c r="E35" s="97"/>
      <c r="F35" s="108"/>
      <c r="G35" s="120"/>
      <c r="H35" s="133"/>
      <c r="I35" s="138"/>
      <c r="J35" s="146"/>
      <c r="K35" s="151"/>
      <c r="L35" s="156" t="s">
        <v>60</v>
      </c>
      <c r="M35" s="168"/>
      <c r="O35" s="178"/>
    </row>
    <row r="36" spans="1:15" ht="25.5" customHeight="1">
      <c r="A36" s="59"/>
      <c r="B36" s="69"/>
      <c r="C36" s="87"/>
      <c r="D36" s="90"/>
      <c r="E36" s="98"/>
      <c r="F36" s="107"/>
      <c r="G36" s="120"/>
      <c r="H36" s="133"/>
      <c r="I36" s="142"/>
      <c r="J36" s="147"/>
      <c r="K36" s="152"/>
      <c r="L36" s="158"/>
      <c r="M36" s="175"/>
    </row>
    <row r="37" spans="1:15" ht="25.5" customHeight="1">
      <c r="A37" s="53" t="s">
        <v>2</v>
      </c>
      <c r="B37" s="75" t="s">
        <v>8</v>
      </c>
      <c r="C37" s="86"/>
      <c r="D37" s="83">
        <v>1</v>
      </c>
      <c r="E37" s="97"/>
      <c r="F37" s="108" t="s">
        <v>64</v>
      </c>
      <c r="G37" s="115"/>
      <c r="H37" s="133"/>
      <c r="I37" s="138"/>
      <c r="J37" s="146"/>
      <c r="K37" s="151"/>
      <c r="L37" s="156" t="s">
        <v>55</v>
      </c>
      <c r="M37" s="168"/>
      <c r="O37" s="178"/>
    </row>
    <row r="38" spans="1:15" ht="25.5" customHeight="1">
      <c r="A38" s="56"/>
      <c r="B38" s="69"/>
      <c r="C38" s="87"/>
      <c r="D38" s="95"/>
      <c r="E38" s="104"/>
      <c r="F38" s="106"/>
      <c r="G38" s="120"/>
      <c r="H38" s="133"/>
      <c r="I38" s="142"/>
      <c r="J38" s="147"/>
      <c r="K38" s="152"/>
      <c r="L38" s="158"/>
      <c r="M38" s="175"/>
    </row>
    <row r="39" spans="1:15" ht="25.5" customHeight="1">
      <c r="A39" s="58" t="s">
        <v>38</v>
      </c>
      <c r="B39" s="75" t="s">
        <v>31</v>
      </c>
      <c r="C39" s="87"/>
      <c r="D39" s="83"/>
      <c r="E39" s="97"/>
      <c r="F39" s="108"/>
      <c r="G39" s="120"/>
      <c r="H39" s="133"/>
      <c r="I39" s="138"/>
      <c r="J39" s="146"/>
      <c r="K39" s="151"/>
      <c r="L39" s="156" t="s">
        <v>55</v>
      </c>
      <c r="M39" s="168"/>
      <c r="O39" s="178"/>
    </row>
    <row r="40" spans="1:15" ht="25.5" customHeight="1">
      <c r="A40" s="58"/>
      <c r="B40" s="69"/>
      <c r="C40" s="87"/>
      <c r="D40" s="83"/>
      <c r="E40" s="97"/>
      <c r="F40" s="108"/>
      <c r="G40" s="120"/>
      <c r="H40" s="133"/>
      <c r="I40" s="142"/>
      <c r="J40" s="147"/>
      <c r="K40" s="152"/>
      <c r="L40" s="158"/>
      <c r="M40" s="175"/>
    </row>
    <row r="41" spans="1:15" ht="25.5" customHeight="1">
      <c r="A41" s="58" t="s">
        <v>46</v>
      </c>
      <c r="B41" s="75" t="s">
        <v>20</v>
      </c>
      <c r="C41" s="87"/>
      <c r="D41" s="83"/>
      <c r="E41" s="97"/>
      <c r="F41" s="108"/>
      <c r="G41" s="120"/>
      <c r="H41" s="133"/>
      <c r="I41" s="138"/>
      <c r="J41" s="146"/>
      <c r="K41" s="151"/>
      <c r="L41" s="156" t="s">
        <v>55</v>
      </c>
      <c r="M41" s="168" t="s">
        <v>29</v>
      </c>
      <c r="O41" s="178"/>
    </row>
    <row r="42" spans="1:15" ht="25.5" customHeight="1">
      <c r="A42" s="58"/>
      <c r="B42" s="75"/>
      <c r="C42" s="87"/>
      <c r="D42" s="83"/>
      <c r="E42" s="97"/>
      <c r="F42" s="108"/>
      <c r="G42" s="120"/>
      <c r="H42" s="133"/>
      <c r="I42" s="138"/>
      <c r="J42" s="146"/>
      <c r="K42" s="151"/>
      <c r="L42" s="154"/>
      <c r="M42" s="168"/>
      <c r="O42" s="178"/>
    </row>
    <row r="43" spans="1:15" ht="25.5" customHeight="1">
      <c r="A43" s="58" t="s">
        <v>14</v>
      </c>
      <c r="B43" s="75" t="s">
        <v>44</v>
      </c>
      <c r="C43" s="87"/>
      <c r="D43" s="83"/>
      <c r="E43" s="97"/>
      <c r="F43" s="108"/>
      <c r="G43" s="120"/>
      <c r="H43" s="133"/>
      <c r="I43" s="138"/>
      <c r="J43" s="148"/>
      <c r="K43" s="153"/>
      <c r="L43" s="154" t="s">
        <v>60</v>
      </c>
      <c r="M43" s="168"/>
      <c r="O43" s="178"/>
    </row>
    <row r="44" spans="1:15" ht="25.5" customHeight="1">
      <c r="A44" s="58"/>
      <c r="B44" s="75"/>
      <c r="C44" s="87"/>
      <c r="D44" s="83"/>
      <c r="E44" s="97"/>
      <c r="F44" s="108"/>
      <c r="G44" s="120"/>
      <c r="H44" s="133"/>
      <c r="I44" s="142"/>
      <c r="J44" s="147"/>
      <c r="K44" s="152"/>
      <c r="L44" s="158"/>
      <c r="M44" s="175"/>
    </row>
    <row r="45" spans="1:15" ht="27" customHeight="1">
      <c r="A45" s="60"/>
      <c r="B45" s="76"/>
      <c r="C45" s="88"/>
      <c r="D45" s="88"/>
      <c r="E45" s="76"/>
      <c r="F45" s="76"/>
      <c r="G45" s="121"/>
      <c r="H45" s="76"/>
      <c r="I45" s="143" t="s">
        <v>58</v>
      </c>
      <c r="J45" s="143"/>
      <c r="K45" s="143"/>
      <c r="L45" s="143"/>
      <c r="M45" s="176"/>
    </row>
  </sheetData>
  <mergeCells count="77">
    <mergeCell ref="B3:C3"/>
    <mergeCell ref="B6:L6"/>
    <mergeCell ref="B7:M7"/>
    <mergeCell ref="B8:M8"/>
    <mergeCell ref="D9:F9"/>
    <mergeCell ref="H9:I9"/>
    <mergeCell ref="J9:L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J42:K42"/>
    <mergeCell ref="J43:K43"/>
    <mergeCell ref="D44:E44"/>
    <mergeCell ref="J44:K44"/>
    <mergeCell ref="I45:L45"/>
    <mergeCell ref="M15:M16"/>
  </mergeCells>
  <phoneticPr fontId="2"/>
  <pageMargins left="1.1811023622047245" right="0.19685039370078741" top="0.45" bottom="0.39" header="0.28999999999999998" footer="0.25"/>
  <pageSetup paperSize="9" scale="5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R8設計書表紙</vt:lpstr>
      <vt:lpstr>R8設計書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　駿介</dc:creator>
  <cp:lastModifiedBy>木本　康太</cp:lastModifiedBy>
  <dcterms:created xsi:type="dcterms:W3CDTF">2019-11-22T02:47:05Z</dcterms:created>
  <dcterms:modified xsi:type="dcterms:W3CDTF">2026-02-06T05:48:45Z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2026-02-06T05:48:45Z</vt:filetime>
  </property>
</Properties>
</file>