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7115" windowHeight="8670"/>
  </bookViews>
  <sheets>
    <sheet name="設計" sheetId="8" r:id="rId1"/>
  </sheets>
  <definedNames>
    <definedName name="_xlnm.Print_Area" localSheetId="0">設計!$A$1:$K$62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<sst xmlns="http://schemas.openxmlformats.org/spreadsheetml/2006/main" xmlns:r="http://schemas.openxmlformats.org/officeDocument/2006/relationships" count="58" uniqueCount="58">
  <si>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項目</t>
    <rPh sb="0" eb="2">
      <t>コウモク</t>
    </rPh>
    <phoneticPr fontId="12"/>
  </si>
  <si>
    <t>日</t>
    <rPh sb="0" eb="1">
      <t>ヒ</t>
    </rPh>
    <phoneticPr fontId="12"/>
  </si>
  <si>
    <t>明細</t>
    <rPh sb="0" eb="2">
      <t>メイサイ</t>
    </rPh>
    <phoneticPr fontId="12"/>
  </si>
  <si>
    <t>　県内会場費</t>
    <rPh sb="1" eb="3">
      <t>ケンナイ</t>
    </rPh>
    <rPh sb="3" eb="6">
      <t>カイジョウヒ</t>
    </rPh>
    <phoneticPr fontId="12"/>
  </si>
  <si>
    <t>№</t>
  </si>
  <si>
    <t>単価</t>
    <rPh sb="0" eb="2">
      <t>タンカ</t>
    </rPh>
    <phoneticPr fontId="12"/>
  </si>
  <si>
    <t>　補助人件費</t>
    <rPh sb="1" eb="3">
      <t>ホジョ</t>
    </rPh>
    <rPh sb="3" eb="6">
      <t>ジンケンヒ</t>
    </rPh>
    <phoneticPr fontId="12"/>
  </si>
  <si>
    <t>小計②</t>
    <rPh sb="0" eb="2">
      <t>ショウケイ</t>
    </rPh>
    <phoneticPr fontId="12"/>
  </si>
  <si>
    <t>備考</t>
    <rPh sb="0" eb="2">
      <t>ビコウ</t>
    </rPh>
    <phoneticPr fontId="12"/>
  </si>
  <si>
    <t>小計⑤</t>
    <rPh sb="0" eb="2">
      <t>ショウケイ</t>
    </rPh>
    <phoneticPr fontId="12"/>
  </si>
  <si>
    <t>金額</t>
    <rPh sb="0" eb="2">
      <t>キンガク</t>
    </rPh>
    <phoneticPr fontId="12"/>
  </si>
  <si>
    <t>×</t>
  </si>
  <si>
    <t>　管理補助員②</t>
    <rPh sb="1" eb="3">
      <t>カンリ</t>
    </rPh>
    <rPh sb="3" eb="6">
      <t>ホジョイン</t>
    </rPh>
    <phoneticPr fontId="12"/>
  </si>
  <si>
    <t>人</t>
    <rPh sb="0" eb="1">
      <t>ヒト</t>
    </rPh>
    <phoneticPr fontId="12"/>
  </si>
  <si>
    <t>小計⑨（小計⑦+管理費⑧）</t>
    <rPh sb="0" eb="2">
      <t>コバカリ</t>
    </rPh>
    <rPh sb="4" eb="6">
      <t>ショウケイ</t>
    </rPh>
    <rPh sb="8" eb="11">
      <t>カンリヒ</t>
    </rPh>
    <phoneticPr fontId="12"/>
  </si>
  <si>
    <t>令和７年度　静岡県インド・ネパール人材マッチング機会創出事業 設計書</t>
  </si>
  <si>
    <t>小計③</t>
    <rPh sb="0" eb="2">
      <t>ショウケイ</t>
    </rPh>
    <phoneticPr fontId="12"/>
  </si>
  <si>
    <t>式</t>
    <rPh sb="0" eb="1">
      <t>シキ</t>
    </rPh>
    <phoneticPr fontId="12"/>
  </si>
  <si>
    <t>　管理者②</t>
    <rPh sb="1" eb="4">
      <t>カンリシャ</t>
    </rPh>
    <phoneticPr fontId="12"/>
  </si>
  <si>
    <t>時間</t>
    <rPh sb="0" eb="2">
      <t>ジカン</t>
    </rPh>
    <phoneticPr fontId="12"/>
  </si>
  <si>
    <t>日</t>
    <rPh sb="0" eb="1">
      <t>ニチ</t>
    </rPh>
    <phoneticPr fontId="12"/>
  </si>
  <si>
    <t>　企業募集費</t>
    <rPh sb="1" eb="3">
      <t>キギョウ</t>
    </rPh>
    <rPh sb="3" eb="6">
      <t>ボシュウヒ</t>
    </rPh>
    <phoneticPr fontId="12"/>
  </si>
  <si>
    <t>　交通費（通訳者含む）</t>
    <rPh sb="1" eb="4">
      <t>コウツウヒ</t>
    </rPh>
    <rPh sb="5" eb="8">
      <t>ツウヤクシャ</t>
    </rPh>
    <rPh sb="8" eb="9">
      <t>フク</t>
    </rPh>
    <phoneticPr fontId="12"/>
  </si>
  <si>
    <t>　通訳費</t>
    <rPh sb="1" eb="3">
      <t>ツウヤク</t>
    </rPh>
    <rPh sb="3" eb="4">
      <t>ヒ</t>
    </rPh>
    <phoneticPr fontId="12"/>
  </si>
  <si>
    <t>＜１＞意見交換会</t>
    <rPh sb="3" eb="5">
      <t>イケン</t>
    </rPh>
    <rPh sb="5" eb="8">
      <t>コウカンカイ</t>
    </rPh>
    <phoneticPr fontId="12"/>
  </si>
  <si>
    <t>　会場費</t>
    <rPh sb="1" eb="4">
      <t>カイジョウヒ</t>
    </rPh>
    <phoneticPr fontId="12"/>
  </si>
  <si>
    <t>人</t>
    <rPh sb="0" eb="1">
      <t>ニン</t>
    </rPh>
    <phoneticPr fontId="12"/>
  </si>
  <si>
    <t>＜２＞人件費</t>
    <rPh sb="3" eb="6">
      <t>ジンケンヒ</t>
    </rPh>
    <phoneticPr fontId="12"/>
  </si>
  <si>
    <t>　宿泊費</t>
    <rPh sb="1" eb="4">
      <t>シュクハクヒ</t>
    </rPh>
    <phoneticPr fontId="12"/>
  </si>
  <si>
    <t>小計①</t>
    <rPh sb="0" eb="2">
      <t>ショウケイ</t>
    </rPh>
    <phoneticPr fontId="12"/>
  </si>
  <si>
    <t>　消耗品等</t>
    <rPh sb="1" eb="4">
      <t>ショウモウヒン</t>
    </rPh>
    <rPh sb="4" eb="5">
      <t>トウ</t>
    </rPh>
    <phoneticPr fontId="12"/>
  </si>
  <si>
    <t>　管理補助員①</t>
    <rPh sb="1" eb="3">
      <t>カンリ</t>
    </rPh>
    <rPh sb="3" eb="6">
      <t>ホジョイン</t>
    </rPh>
    <phoneticPr fontId="12"/>
  </si>
  <si>
    <t>　消耗品</t>
    <rPh sb="1" eb="3">
      <t>ショウモウ</t>
    </rPh>
    <rPh sb="3" eb="4">
      <t>ヒン</t>
    </rPh>
    <phoneticPr fontId="12"/>
  </si>
  <si>
    <t>＜３＞現地学生向け企業説明会（インド、ネパール）</t>
    <rPh sb="3" eb="5">
      <t>ゲンチ</t>
    </rPh>
    <rPh sb="5" eb="7">
      <t>ガクセイ</t>
    </rPh>
    <rPh sb="7" eb="8">
      <t>ム</t>
    </rPh>
    <rPh sb="9" eb="11">
      <t>キギョウ</t>
    </rPh>
    <rPh sb="11" eb="14">
      <t>セツメイカイ</t>
    </rPh>
    <phoneticPr fontId="12"/>
  </si>
  <si>
    <t>＜１＞インド　※オンライン開催+県内開催</t>
    <rPh sb="13" eb="15">
      <t>カイサイ</t>
    </rPh>
    <rPh sb="16" eb="18">
      <t>ケンナイ</t>
    </rPh>
    <rPh sb="18" eb="20">
      <t>カイサイ</t>
    </rPh>
    <phoneticPr fontId="12"/>
  </si>
  <si>
    <t>　事前説明会謝金</t>
    <rPh sb="1" eb="3">
      <t>ジゼン</t>
    </rPh>
    <rPh sb="3" eb="6">
      <t>セツメイカイ</t>
    </rPh>
    <rPh sb="6" eb="8">
      <t>シャキン</t>
    </rPh>
    <phoneticPr fontId="12"/>
  </si>
  <si>
    <t>外国人材理解促進</t>
    <rPh sb="0" eb="2">
      <t>ガイコク</t>
    </rPh>
    <rPh sb="2" eb="4">
      <t>ジンザイ</t>
    </rPh>
    <rPh sb="4" eb="6">
      <t>リカイ</t>
    </rPh>
    <rPh sb="6" eb="8">
      <t>ソクシン</t>
    </rPh>
    <phoneticPr fontId="12"/>
  </si>
  <si>
    <t>小計④</t>
    <rPh sb="0" eb="2">
      <t>ショウケイ</t>
    </rPh>
    <phoneticPr fontId="12"/>
  </si>
  <si>
    <t>　事前調査費</t>
    <rPh sb="1" eb="3">
      <t>ジゼン</t>
    </rPh>
    <rPh sb="3" eb="5">
      <t>チョウサ</t>
    </rPh>
    <rPh sb="5" eb="6">
      <t>ヒ</t>
    </rPh>
    <phoneticPr fontId="12"/>
  </si>
  <si>
    <t>　企業募集費</t>
    <rPh sb="1" eb="3">
      <t>キギョウ</t>
    </rPh>
    <rPh sb="3" eb="5">
      <t>ボシュウ</t>
    </rPh>
    <rPh sb="5" eb="6">
      <t>ヒ</t>
    </rPh>
    <phoneticPr fontId="12"/>
  </si>
  <si>
    <t>　翻訳費</t>
    <rPh sb="1" eb="3">
      <t>ホンヤク</t>
    </rPh>
    <rPh sb="3" eb="4">
      <t>ヒ</t>
    </rPh>
    <phoneticPr fontId="12"/>
  </si>
  <si>
    <t>　人材募集費</t>
    <rPh sb="1" eb="3">
      <t>ジンザイ</t>
    </rPh>
    <rPh sb="3" eb="5">
      <t>ボシュウ</t>
    </rPh>
    <rPh sb="5" eb="6">
      <t>ヒ</t>
    </rPh>
    <phoneticPr fontId="12"/>
  </si>
  <si>
    <t>　管理者①</t>
    <rPh sb="1" eb="4">
      <t>カンリシャ</t>
    </rPh>
    <phoneticPr fontId="12"/>
  </si>
  <si>
    <t>合計(小計⑨+消費税⑩)</t>
    <rPh sb="0" eb="2">
      <t>ゴウケイ</t>
    </rPh>
    <rPh sb="3" eb="5">
      <t>ショウケイ</t>
    </rPh>
    <rPh sb="7" eb="10">
      <t>ショウヒゼイ</t>
    </rPh>
    <phoneticPr fontId="12"/>
  </si>
  <si>
    <t>就職面接会</t>
    <rPh sb="0" eb="2">
      <t>シュウショク</t>
    </rPh>
    <rPh sb="2" eb="5">
      <t>メンセツカイ</t>
    </rPh>
    <phoneticPr fontId="12"/>
  </si>
  <si>
    <t>小計⑥</t>
    <rPh sb="0" eb="2">
      <t>ショウケイ</t>
    </rPh>
    <phoneticPr fontId="12"/>
  </si>
  <si>
    <t>＜２＞ネパール　※オンライン開催+県内開催</t>
    <rPh sb="14" eb="16">
      <t>カイサイ</t>
    </rPh>
    <rPh sb="17" eb="19">
      <t>ケンナイ</t>
    </rPh>
    <rPh sb="19" eb="21">
      <t>カイサイ</t>
    </rPh>
    <phoneticPr fontId="12"/>
  </si>
  <si>
    <t>＜４＞人件費</t>
    <rPh sb="3" eb="6">
      <t>ジンケンヒ</t>
    </rPh>
    <phoneticPr fontId="12"/>
  </si>
  <si>
    <t>小計⑦（小計①+②+③+④+⑤+⑥）</t>
    <rPh sb="0" eb="2">
      <t>コバカリ</t>
    </rPh>
    <rPh sb="4" eb="6">
      <t>ショウケイ</t>
    </rPh>
    <phoneticPr fontId="12"/>
  </si>
  <si>
    <t>管理費⑧</t>
    <rPh sb="0" eb="3">
      <t>カンリヒ</t>
    </rPh>
    <phoneticPr fontId="12"/>
  </si>
  <si>
    <t>消費税⑩</t>
    <rPh sb="0" eb="3">
      <t>ショウヒゼイ</t>
    </rPh>
    <phoneticPr fontId="12"/>
  </si>
  <si>
    <t>小計⑨の10％</t>
    <rPh sb="0" eb="2">
      <t>ショウケイ</t>
    </rPh>
    <phoneticPr fontId="12"/>
  </si>
  <si>
    <t>　通訳費</t>
    <rPh sb="1" eb="4">
      <t>ツウヤクヒ</t>
    </rPh>
    <phoneticPr fontId="12"/>
  </si>
  <si>
    <t>　通信費</t>
    <rPh sb="1" eb="4">
      <t>ツウシンヒ</t>
    </rPh>
    <phoneticPr fontId="12"/>
  </si>
  <si>
    <t>　バス借上費</t>
    <rPh sb="3" eb="5">
      <t>カリア</t>
    </rPh>
    <rPh sb="5" eb="6">
      <t>ヒ</t>
    </rPh>
    <phoneticPr fontId="12"/>
  </si>
  <si>
    <t>　人材募集・調整費</t>
    <rPh sb="1" eb="3">
      <t>ジンザイ</t>
    </rPh>
    <rPh sb="3" eb="5">
      <t>ボシュウ</t>
    </rPh>
    <rPh sb="6" eb="8">
      <t>チョウセイ</t>
    </rPh>
    <rPh sb="8" eb="9">
      <t>ヒ</t>
    </rPh>
    <phoneticPr fontId="12"/>
  </si>
  <si>
    <t>　航空券</t>
    <rPh sb="1" eb="4">
      <t>コウクウケン</t>
    </rPh>
    <phoneticPr fontId="12"/>
  </si>
  <si>
    <t>小計⑦の10％以内</t>
    <rPh sb="0" eb="2">
      <t>ショウケイ</t>
    </rPh>
    <rPh sb="7" eb="9">
      <t>イナイ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</si>
</sst>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＠&quot;#,##0"/>
  </numFmts>
  <fonts count="1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sz val="22"/>
      <color indexed="8"/>
      <name val="ＭＳ Ｐゴシック"/>
      <family val="3"/>
    </font>
    <font>
      <sz val="18"/>
      <color indexed="8"/>
      <name val="ＭＳ Ｐゴシック"/>
      <family val="3"/>
    </font>
    <font>
      <b/>
      <sz val="18"/>
      <color indexed="8"/>
      <name val="ＭＳ Ｐゴシック"/>
      <family val="3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8" fontId="1" fillId="0" borderId="0" xfId="42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17" borderId="0" xfId="0" applyFont="1" applyFill="1" applyAlignment="1">
      <alignment vertical="center"/>
    </xf>
    <xf numFmtId="0" fontId="13" fillId="17" borderId="0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6" fillId="18" borderId="12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wrapText="1" shrinkToFit="1"/>
    </xf>
    <xf numFmtId="0" fontId="15" fillId="19" borderId="13" xfId="0" applyFont="1" applyFill="1" applyBorder="1" applyAlignment="1">
      <alignment horizontal="center" vertical="center" shrinkToFit="1"/>
    </xf>
    <xf numFmtId="0" fontId="15" fillId="19" borderId="11" xfId="0" applyFont="1" applyFill="1" applyBorder="1" applyAlignment="1">
      <alignment horizontal="center" vertical="center" shrinkToFit="1"/>
    </xf>
    <xf numFmtId="0" fontId="15" fillId="19" borderId="14" xfId="0" applyFont="1" applyFill="1" applyBorder="1" applyAlignment="1">
      <alignment horizontal="center" vertical="center" shrinkToFit="1"/>
    </xf>
    <xf numFmtId="0" fontId="16" fillId="17" borderId="13" xfId="0" applyFont="1" applyFill="1" applyBorder="1" applyAlignment="1">
      <alignment horizontal="center" vertical="center" shrinkToFit="1"/>
    </xf>
    <xf numFmtId="0" fontId="16" fillId="18" borderId="15" xfId="0" applyFont="1" applyFill="1" applyBorder="1" applyAlignment="1">
      <alignment horizontal="left" vertical="center" shrinkToFit="1"/>
    </xf>
    <xf numFmtId="0" fontId="11" fillId="0" borderId="15" xfId="0" applyFont="1" applyBorder="1" applyAlignment="1">
      <alignment vertical="center" shrinkToFit="1"/>
    </xf>
    <xf numFmtId="0" fontId="15" fillId="0" borderId="11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center" shrinkToFit="1"/>
    </xf>
    <xf numFmtId="176" fontId="15" fillId="0" borderId="11" xfId="0" applyNumberFormat="1" applyFont="1" applyFill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38" fontId="15" fillId="0" borderId="11" xfId="42" applyFont="1" applyFill="1" applyBorder="1" applyAlignment="1">
      <alignment horizontal="right" vertical="center" shrinkToFit="1"/>
    </xf>
    <xf numFmtId="38" fontId="15" fillId="17" borderId="11" xfId="42" applyFont="1" applyFill="1" applyBorder="1" applyAlignment="1">
      <alignment horizontal="right" vertical="center" shrinkToFit="1"/>
    </xf>
    <xf numFmtId="38" fontId="15" fillId="19" borderId="13" xfId="42" applyFont="1" applyFill="1" applyBorder="1" applyAlignment="1">
      <alignment vertical="center" shrinkToFit="1"/>
    </xf>
    <xf numFmtId="38" fontId="15" fillId="19" borderId="11" xfId="42" applyFont="1" applyFill="1" applyBorder="1" applyAlignment="1">
      <alignment vertical="center" shrinkToFit="1"/>
    </xf>
    <xf numFmtId="38" fontId="15" fillId="19" borderId="14" xfId="42" applyNumberFormat="1" applyFont="1" applyFill="1" applyBorder="1" applyAlignment="1">
      <alignment vertical="center" shrinkToFit="1"/>
    </xf>
    <xf numFmtId="38" fontId="16" fillId="17" borderId="13" xfId="42" applyNumberFormat="1" applyFont="1" applyFill="1" applyBorder="1" applyAlignment="1">
      <alignment vertical="center" shrinkToFit="1"/>
    </xf>
    <xf numFmtId="0" fontId="16" fillId="18" borderId="16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1" xfId="0" applyFont="1" applyFill="1" applyBorder="1" applyAlignment="1">
      <alignment vertical="center" wrapText="1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2"/>
  <sheetViews>
    <sheetView tabSelected="1" view="pageBreakPreview" zoomScale="55" zoomScaleSheetLayoutView="55" workbookViewId="0">
      <selection sqref="A1:K1"/>
    </sheetView>
  </sheetViews>
  <sheetFormatPr defaultRowHeight="72.75" customHeight="1"/>
  <cols>
    <col min="1" max="1" width="9" style="1" bestFit="1" customWidth="1"/>
    <col min="2" max="2" width="42" style="2" customWidth="1"/>
    <col min="3" max="3" width="16.625" style="2" customWidth="1"/>
    <col min="4" max="9" width="9.125" style="1" customWidth="1"/>
    <col min="10" max="10" width="18.875" style="3" customWidth="1"/>
    <col min="11" max="11" width="39.5" style="4" customWidth="1"/>
    <col min="12" max="15" width="9" style="2" bestFit="1" customWidth="1"/>
    <col min="16" max="16" width="11.5" style="2" bestFit="1" customWidth="1"/>
    <col min="17" max="17" width="9" style="2" bestFit="1" customWidth="1"/>
    <col min="18" max="16384" width="9" style="2" customWidth="1"/>
  </cols>
  <sheetData>
    <row r="1" spans="1:11" ht="72.75" customHeigh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5" customFormat="1" ht="72.75" customHeight="1">
      <c r="A2" s="11" t="s">
        <v>4</v>
      </c>
      <c r="B2" s="11" t="s">
        <v>0</v>
      </c>
      <c r="C2" s="11" t="s">
        <v>5</v>
      </c>
      <c r="D2" s="11" t="s">
        <v>2</v>
      </c>
      <c r="E2" s="11"/>
      <c r="F2" s="11"/>
      <c r="G2" s="11"/>
      <c r="H2" s="11"/>
      <c r="I2" s="11"/>
      <c r="J2" s="11" t="s">
        <v>10</v>
      </c>
      <c r="K2" s="11" t="s">
        <v>8</v>
      </c>
    </row>
    <row r="3" spans="1:11" s="6" customFormat="1" ht="46.5" customHeight="1">
      <c r="A3" s="12" t="s">
        <v>44</v>
      </c>
      <c r="B3" s="20"/>
      <c r="C3" s="20"/>
      <c r="D3" s="20"/>
      <c r="E3" s="20"/>
      <c r="F3" s="20"/>
      <c r="G3" s="20"/>
      <c r="H3" s="20"/>
      <c r="I3" s="20"/>
      <c r="J3" s="20"/>
      <c r="K3" s="34"/>
    </row>
    <row r="4" spans="1:11" s="7" customFormat="1" ht="48.75" customHeight="1">
      <c r="A4" s="13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35"/>
    </row>
    <row r="5" spans="1:11" s="7" customFormat="1" ht="72.75" customHeight="1">
      <c r="A5" s="11">
        <v>1</v>
      </c>
      <c r="B5" s="22" t="s">
        <v>39</v>
      </c>
      <c r="C5" s="26"/>
      <c r="D5" s="11" t="s">
        <v>11</v>
      </c>
      <c r="E5" s="11"/>
      <c r="F5" s="11" t="s">
        <v>1</v>
      </c>
      <c r="G5" s="11" t="s">
        <v>11</v>
      </c>
      <c r="H5" s="11"/>
      <c r="I5" s="11" t="s">
        <v>17</v>
      </c>
      <c r="J5" s="28">
        <f t="shared" ref="J5:J14" si="0">C5*E5*H5</f>
        <v>0</v>
      </c>
      <c r="K5" s="22"/>
    </row>
    <row r="6" spans="1:11" s="6" customFormat="1" ht="72.75" customHeight="1">
      <c r="A6" s="11">
        <v>2</v>
      </c>
      <c r="B6" s="22" t="s">
        <v>41</v>
      </c>
      <c r="C6" s="26"/>
      <c r="D6" s="11" t="s">
        <v>11</v>
      </c>
      <c r="E6" s="11"/>
      <c r="F6" s="11" t="s">
        <v>1</v>
      </c>
      <c r="G6" s="11" t="s">
        <v>11</v>
      </c>
      <c r="H6" s="11"/>
      <c r="I6" s="11" t="s">
        <v>17</v>
      </c>
      <c r="J6" s="28">
        <f t="shared" si="0"/>
        <v>0</v>
      </c>
      <c r="K6" s="22"/>
    </row>
    <row r="7" spans="1:11" s="6" customFormat="1" ht="72.75" customHeight="1">
      <c r="A7" s="11">
        <v>3</v>
      </c>
      <c r="B7" s="22" t="s">
        <v>35</v>
      </c>
      <c r="C7" s="26"/>
      <c r="D7" s="11" t="s">
        <v>11</v>
      </c>
      <c r="E7" s="11"/>
      <c r="F7" s="11" t="s">
        <v>1</v>
      </c>
      <c r="G7" s="11" t="s">
        <v>11</v>
      </c>
      <c r="H7" s="11"/>
      <c r="I7" s="11" t="s">
        <v>17</v>
      </c>
      <c r="J7" s="28">
        <f t="shared" si="0"/>
        <v>0</v>
      </c>
      <c r="K7" s="22"/>
    </row>
    <row r="8" spans="1:11" s="7" customFormat="1" ht="72.75" customHeight="1">
      <c r="A8" s="11">
        <v>4</v>
      </c>
      <c r="B8" s="22" t="s">
        <v>30</v>
      </c>
      <c r="C8" s="26"/>
      <c r="D8" s="11" t="s">
        <v>11</v>
      </c>
      <c r="E8" s="11"/>
      <c r="F8" s="11" t="s">
        <v>1</v>
      </c>
      <c r="G8" s="11" t="s">
        <v>11</v>
      </c>
      <c r="H8" s="11"/>
      <c r="I8" s="11" t="s">
        <v>17</v>
      </c>
      <c r="J8" s="28">
        <f t="shared" si="0"/>
        <v>0</v>
      </c>
      <c r="K8" s="36"/>
    </row>
    <row r="9" spans="1:11" s="7" customFormat="1" ht="72.75" customHeight="1">
      <c r="A9" s="11">
        <v>5</v>
      </c>
      <c r="B9" s="23" t="s">
        <v>40</v>
      </c>
      <c r="C9" s="26"/>
      <c r="D9" s="11" t="s">
        <v>11</v>
      </c>
      <c r="E9" s="11"/>
      <c r="F9" s="11" t="s">
        <v>20</v>
      </c>
      <c r="G9" s="11" t="s">
        <v>11</v>
      </c>
      <c r="H9" s="11"/>
      <c r="I9" s="11" t="s">
        <v>17</v>
      </c>
      <c r="J9" s="28">
        <f t="shared" si="0"/>
        <v>0</v>
      </c>
      <c r="K9" s="36"/>
    </row>
    <row r="10" spans="1:11" s="7" customFormat="1" ht="72.75" customHeight="1">
      <c r="A10" s="11">
        <v>6</v>
      </c>
      <c r="B10" s="23" t="s">
        <v>23</v>
      </c>
      <c r="C10" s="26"/>
      <c r="D10" s="11" t="s">
        <v>11</v>
      </c>
      <c r="E10" s="11"/>
      <c r="F10" s="11" t="s">
        <v>20</v>
      </c>
      <c r="G10" s="11" t="s">
        <v>11</v>
      </c>
      <c r="H10" s="11"/>
      <c r="I10" s="11" t="s">
        <v>26</v>
      </c>
      <c r="J10" s="28">
        <f t="shared" si="0"/>
        <v>0</v>
      </c>
      <c r="K10" s="36"/>
    </row>
    <row r="11" spans="1:11" s="7" customFormat="1" ht="72.75" customHeight="1">
      <c r="A11" s="11">
        <v>7</v>
      </c>
      <c r="B11" s="23" t="s">
        <v>53</v>
      </c>
      <c r="C11" s="26"/>
      <c r="D11" s="11" t="s">
        <v>11</v>
      </c>
      <c r="E11" s="11"/>
      <c r="F11" s="11" t="s">
        <v>20</v>
      </c>
      <c r="G11" s="11" t="s">
        <v>11</v>
      </c>
      <c r="H11" s="11"/>
      <c r="I11" s="11" t="s">
        <v>17</v>
      </c>
      <c r="J11" s="28">
        <f t="shared" si="0"/>
        <v>0</v>
      </c>
      <c r="K11" s="36"/>
    </row>
    <row r="12" spans="1:11" s="6" customFormat="1" ht="72.75" customHeight="1">
      <c r="A12" s="11">
        <v>8</v>
      </c>
      <c r="B12" s="22" t="s">
        <v>6</v>
      </c>
      <c r="C12" s="26"/>
      <c r="D12" s="11" t="s">
        <v>11</v>
      </c>
      <c r="E12" s="11"/>
      <c r="F12" s="11" t="s">
        <v>1</v>
      </c>
      <c r="G12" s="11" t="s">
        <v>11</v>
      </c>
      <c r="H12" s="11"/>
      <c r="I12" s="11" t="s">
        <v>26</v>
      </c>
      <c r="J12" s="28">
        <f t="shared" si="0"/>
        <v>0</v>
      </c>
      <c r="K12" s="36"/>
    </row>
    <row r="13" spans="1:11" s="7" customFormat="1" ht="72.75" customHeight="1">
      <c r="A13" s="11">
        <v>9</v>
      </c>
      <c r="B13" s="22" t="s">
        <v>3</v>
      </c>
      <c r="C13" s="26"/>
      <c r="D13" s="11" t="s">
        <v>11</v>
      </c>
      <c r="E13" s="11"/>
      <c r="F13" s="11" t="s">
        <v>20</v>
      </c>
      <c r="G13" s="11" t="s">
        <v>11</v>
      </c>
      <c r="H13" s="11"/>
      <c r="I13" s="11" t="s">
        <v>17</v>
      </c>
      <c r="J13" s="28">
        <f t="shared" si="0"/>
        <v>0</v>
      </c>
      <c r="K13" s="36"/>
    </row>
    <row r="14" spans="1:11" s="7" customFormat="1" ht="72.75" customHeight="1">
      <c r="A14" s="11">
        <v>10</v>
      </c>
      <c r="B14" s="22" t="s">
        <v>22</v>
      </c>
      <c r="C14" s="26"/>
      <c r="D14" s="11" t="s">
        <v>11</v>
      </c>
      <c r="E14" s="11"/>
      <c r="F14" s="11" t="s">
        <v>20</v>
      </c>
      <c r="G14" s="11" t="s">
        <v>11</v>
      </c>
      <c r="H14" s="11"/>
      <c r="I14" s="11" t="s">
        <v>26</v>
      </c>
      <c r="J14" s="28">
        <f t="shared" si="0"/>
        <v>0</v>
      </c>
      <c r="K14" s="36"/>
    </row>
    <row r="15" spans="1:11" s="5" customFormat="1" ht="72.75" customHeight="1">
      <c r="A15" s="14" t="s">
        <v>29</v>
      </c>
      <c r="B15" s="24"/>
      <c r="C15" s="24"/>
      <c r="D15" s="24"/>
      <c r="E15" s="24"/>
      <c r="F15" s="24"/>
      <c r="G15" s="24"/>
      <c r="H15" s="24"/>
      <c r="I15" s="27"/>
      <c r="J15" s="29">
        <f>SUM(J5:J14)</f>
        <v>0</v>
      </c>
      <c r="K15" s="36"/>
    </row>
    <row r="16" spans="1:11" s="7" customFormat="1" ht="48.75" customHeight="1">
      <c r="A16" s="13" t="s">
        <v>46</v>
      </c>
      <c r="B16" s="21"/>
      <c r="C16" s="21"/>
      <c r="D16" s="21"/>
      <c r="E16" s="21"/>
      <c r="F16" s="21"/>
      <c r="G16" s="21"/>
      <c r="H16" s="21"/>
      <c r="I16" s="21"/>
      <c r="J16" s="21"/>
      <c r="K16" s="35"/>
    </row>
    <row r="17" spans="1:11" s="7" customFormat="1" ht="72.75" customHeight="1">
      <c r="A17" s="11">
        <v>1</v>
      </c>
      <c r="B17" s="22" t="s">
        <v>39</v>
      </c>
      <c r="C17" s="26"/>
      <c r="D17" s="11" t="s">
        <v>11</v>
      </c>
      <c r="E17" s="11"/>
      <c r="F17" s="11" t="s">
        <v>1</v>
      </c>
      <c r="G17" s="11" t="s">
        <v>11</v>
      </c>
      <c r="H17" s="11"/>
      <c r="I17" s="11" t="s">
        <v>17</v>
      </c>
      <c r="J17" s="28">
        <f t="shared" ref="J17:J26" si="1">C17*E17*H17</f>
        <v>0</v>
      </c>
      <c r="K17" s="22"/>
    </row>
    <row r="18" spans="1:11" s="6" customFormat="1" ht="72.75" customHeight="1">
      <c r="A18" s="11">
        <v>2</v>
      </c>
      <c r="B18" s="22" t="s">
        <v>41</v>
      </c>
      <c r="C18" s="26"/>
      <c r="D18" s="11" t="s">
        <v>11</v>
      </c>
      <c r="E18" s="11"/>
      <c r="F18" s="11" t="s">
        <v>1</v>
      </c>
      <c r="G18" s="11" t="s">
        <v>11</v>
      </c>
      <c r="H18" s="11"/>
      <c r="I18" s="11" t="s">
        <v>17</v>
      </c>
      <c r="J18" s="28">
        <f t="shared" si="1"/>
        <v>0</v>
      </c>
      <c r="K18" s="22"/>
    </row>
    <row r="19" spans="1:11" s="6" customFormat="1" ht="72.75" customHeight="1">
      <c r="A19" s="11">
        <v>3</v>
      </c>
      <c r="B19" s="22" t="s">
        <v>35</v>
      </c>
      <c r="C19" s="26"/>
      <c r="D19" s="11" t="s">
        <v>11</v>
      </c>
      <c r="E19" s="11"/>
      <c r="F19" s="11" t="s">
        <v>1</v>
      </c>
      <c r="G19" s="11" t="s">
        <v>11</v>
      </c>
      <c r="H19" s="11"/>
      <c r="I19" s="11" t="s">
        <v>17</v>
      </c>
      <c r="J19" s="28">
        <f t="shared" si="1"/>
        <v>0</v>
      </c>
      <c r="K19" s="22"/>
    </row>
    <row r="20" spans="1:11" s="7" customFormat="1" ht="72.75" customHeight="1">
      <c r="A20" s="11">
        <v>4</v>
      </c>
      <c r="B20" s="22" t="s">
        <v>30</v>
      </c>
      <c r="C20" s="26"/>
      <c r="D20" s="11" t="s">
        <v>11</v>
      </c>
      <c r="E20" s="11"/>
      <c r="F20" s="11" t="s">
        <v>1</v>
      </c>
      <c r="G20" s="11" t="s">
        <v>11</v>
      </c>
      <c r="H20" s="11"/>
      <c r="I20" s="11" t="s">
        <v>17</v>
      </c>
      <c r="J20" s="28">
        <f t="shared" si="1"/>
        <v>0</v>
      </c>
      <c r="K20" s="36"/>
    </row>
    <row r="21" spans="1:11" s="7" customFormat="1" ht="72.75" customHeight="1">
      <c r="A21" s="11">
        <v>5</v>
      </c>
      <c r="B21" s="23" t="s">
        <v>40</v>
      </c>
      <c r="C21" s="26"/>
      <c r="D21" s="11" t="s">
        <v>11</v>
      </c>
      <c r="E21" s="11"/>
      <c r="F21" s="11" t="s">
        <v>20</v>
      </c>
      <c r="G21" s="11" t="s">
        <v>11</v>
      </c>
      <c r="H21" s="11"/>
      <c r="I21" s="11" t="s">
        <v>17</v>
      </c>
      <c r="J21" s="28">
        <f t="shared" si="1"/>
        <v>0</v>
      </c>
      <c r="K21" s="36"/>
    </row>
    <row r="22" spans="1:11" s="7" customFormat="1" ht="72.75" customHeight="1">
      <c r="A22" s="11">
        <v>6</v>
      </c>
      <c r="B22" s="23" t="s">
        <v>23</v>
      </c>
      <c r="C22" s="26"/>
      <c r="D22" s="11" t="s">
        <v>11</v>
      </c>
      <c r="E22" s="11"/>
      <c r="F22" s="11" t="s">
        <v>20</v>
      </c>
      <c r="G22" s="11" t="s">
        <v>11</v>
      </c>
      <c r="H22" s="11"/>
      <c r="I22" s="11" t="s">
        <v>26</v>
      </c>
      <c r="J22" s="28">
        <f t="shared" si="1"/>
        <v>0</v>
      </c>
      <c r="K22" s="36"/>
    </row>
    <row r="23" spans="1:11" s="7" customFormat="1" ht="72.75" customHeight="1">
      <c r="A23" s="11">
        <v>7</v>
      </c>
      <c r="B23" s="23" t="s">
        <v>53</v>
      </c>
      <c r="C23" s="26"/>
      <c r="D23" s="11" t="s">
        <v>11</v>
      </c>
      <c r="E23" s="11"/>
      <c r="F23" s="11" t="s">
        <v>20</v>
      </c>
      <c r="G23" s="11" t="s">
        <v>11</v>
      </c>
      <c r="H23" s="11"/>
      <c r="I23" s="11" t="s">
        <v>17</v>
      </c>
      <c r="J23" s="28">
        <f t="shared" si="1"/>
        <v>0</v>
      </c>
      <c r="K23" s="36"/>
    </row>
    <row r="24" spans="1:11" s="6" customFormat="1" ht="72.75" customHeight="1">
      <c r="A24" s="11">
        <v>8</v>
      </c>
      <c r="B24" s="22" t="s">
        <v>6</v>
      </c>
      <c r="C24" s="26"/>
      <c r="D24" s="11" t="s">
        <v>11</v>
      </c>
      <c r="E24" s="11"/>
      <c r="F24" s="11" t="s">
        <v>1</v>
      </c>
      <c r="G24" s="11" t="s">
        <v>11</v>
      </c>
      <c r="H24" s="11"/>
      <c r="I24" s="11" t="s">
        <v>26</v>
      </c>
      <c r="J24" s="28">
        <f t="shared" si="1"/>
        <v>0</v>
      </c>
      <c r="K24" s="36"/>
    </row>
    <row r="25" spans="1:11" s="7" customFormat="1" ht="72.75" customHeight="1">
      <c r="A25" s="11">
        <v>9</v>
      </c>
      <c r="B25" s="22" t="s">
        <v>3</v>
      </c>
      <c r="C25" s="26"/>
      <c r="D25" s="11" t="s">
        <v>11</v>
      </c>
      <c r="E25" s="11"/>
      <c r="F25" s="11" t="s">
        <v>20</v>
      </c>
      <c r="G25" s="11" t="s">
        <v>11</v>
      </c>
      <c r="H25" s="11"/>
      <c r="I25" s="11" t="s">
        <v>17</v>
      </c>
      <c r="J25" s="28">
        <f t="shared" si="1"/>
        <v>0</v>
      </c>
      <c r="K25" s="36"/>
    </row>
    <row r="26" spans="1:11" s="7" customFormat="1" ht="72.75" customHeight="1">
      <c r="A26" s="11">
        <v>10</v>
      </c>
      <c r="B26" s="22" t="s">
        <v>22</v>
      </c>
      <c r="C26" s="26"/>
      <c r="D26" s="11" t="s">
        <v>11</v>
      </c>
      <c r="E26" s="11"/>
      <c r="F26" s="11" t="s">
        <v>20</v>
      </c>
      <c r="G26" s="11" t="s">
        <v>11</v>
      </c>
      <c r="H26" s="11"/>
      <c r="I26" s="11" t="s">
        <v>26</v>
      </c>
      <c r="J26" s="28">
        <f t="shared" si="1"/>
        <v>0</v>
      </c>
      <c r="K26" s="36"/>
    </row>
    <row r="27" spans="1:11" s="5" customFormat="1" ht="72.75" customHeight="1">
      <c r="A27" s="14" t="s">
        <v>7</v>
      </c>
      <c r="B27" s="24"/>
      <c r="C27" s="24"/>
      <c r="D27" s="24"/>
      <c r="E27" s="24"/>
      <c r="F27" s="24"/>
      <c r="G27" s="24"/>
      <c r="H27" s="24"/>
      <c r="I27" s="27"/>
      <c r="J27" s="29">
        <f>SUM(J17:J26)</f>
        <v>0</v>
      </c>
      <c r="K27" s="36"/>
    </row>
    <row r="28" spans="1:11" s="7" customFormat="1" ht="48.75" customHeight="1">
      <c r="A28" s="13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35"/>
    </row>
    <row r="29" spans="1:11" s="7" customFormat="1" ht="72.75" customHeight="1">
      <c r="A29" s="11">
        <v>1</v>
      </c>
      <c r="B29" s="22" t="s">
        <v>25</v>
      </c>
      <c r="C29" s="26"/>
      <c r="D29" s="11" t="s">
        <v>11</v>
      </c>
      <c r="E29" s="11"/>
      <c r="F29" s="11" t="s">
        <v>1</v>
      </c>
      <c r="G29" s="11" t="s">
        <v>11</v>
      </c>
      <c r="H29" s="11"/>
      <c r="I29" s="11" t="s">
        <v>17</v>
      </c>
      <c r="J29" s="28">
        <f t="shared" ref="J29:J35" si="2">C29*E29*H29</f>
        <v>0</v>
      </c>
      <c r="K29" s="22"/>
    </row>
    <row r="30" spans="1:11" s="6" customFormat="1" ht="72.75" customHeight="1">
      <c r="A30" s="11">
        <v>3</v>
      </c>
      <c r="B30" s="22" t="s">
        <v>56</v>
      </c>
      <c r="C30" s="26"/>
      <c r="D30" s="11" t="s">
        <v>11</v>
      </c>
      <c r="E30" s="11"/>
      <c r="F30" s="11" t="s">
        <v>17</v>
      </c>
      <c r="G30" s="11" t="s">
        <v>11</v>
      </c>
      <c r="H30" s="11"/>
      <c r="I30" s="11" t="s">
        <v>26</v>
      </c>
      <c r="J30" s="28">
        <f t="shared" si="2"/>
        <v>0</v>
      </c>
      <c r="K30" s="22"/>
    </row>
    <row r="31" spans="1:11" s="8" customFormat="1" ht="72.75" customHeight="1">
      <c r="A31" s="11">
        <v>4</v>
      </c>
      <c r="B31" s="22" t="s">
        <v>28</v>
      </c>
      <c r="C31" s="26"/>
      <c r="D31" s="11" t="s">
        <v>11</v>
      </c>
      <c r="E31" s="11"/>
      <c r="F31" s="11" t="s">
        <v>20</v>
      </c>
      <c r="G31" s="11" t="s">
        <v>11</v>
      </c>
      <c r="H31" s="11"/>
      <c r="I31" s="11" t="s">
        <v>26</v>
      </c>
      <c r="J31" s="28">
        <f t="shared" si="2"/>
        <v>0</v>
      </c>
      <c r="K31" s="36"/>
    </row>
    <row r="32" spans="1:11" s="7" customFormat="1" ht="72.75" customHeight="1">
      <c r="A32" s="11">
        <v>5</v>
      </c>
      <c r="B32" s="22" t="s">
        <v>55</v>
      </c>
      <c r="C32" s="26"/>
      <c r="D32" s="11" t="s">
        <v>11</v>
      </c>
      <c r="E32" s="11"/>
      <c r="F32" s="11" t="s">
        <v>1</v>
      </c>
      <c r="G32" s="11" t="s">
        <v>11</v>
      </c>
      <c r="H32" s="11"/>
      <c r="I32" s="11" t="s">
        <v>17</v>
      </c>
      <c r="J32" s="28">
        <f t="shared" si="2"/>
        <v>0</v>
      </c>
      <c r="K32" s="36"/>
    </row>
    <row r="33" spans="1:11" s="7" customFormat="1" ht="72.75" customHeight="1">
      <c r="A33" s="11">
        <v>6</v>
      </c>
      <c r="B33" s="23" t="s">
        <v>52</v>
      </c>
      <c r="C33" s="26"/>
      <c r="D33" s="11" t="s">
        <v>11</v>
      </c>
      <c r="E33" s="11"/>
      <c r="F33" s="11" t="s">
        <v>20</v>
      </c>
      <c r="G33" s="11" t="s">
        <v>11</v>
      </c>
      <c r="H33" s="11"/>
      <c r="I33" s="11" t="s">
        <v>26</v>
      </c>
      <c r="J33" s="28">
        <f t="shared" si="2"/>
        <v>0</v>
      </c>
      <c r="K33" s="36"/>
    </row>
    <row r="34" spans="1:11" s="7" customFormat="1" ht="72.75" customHeight="1">
      <c r="A34" s="11">
        <v>7</v>
      </c>
      <c r="B34" s="23" t="s">
        <v>53</v>
      </c>
      <c r="C34" s="26"/>
      <c r="D34" s="11" t="s">
        <v>11</v>
      </c>
      <c r="E34" s="11"/>
      <c r="F34" s="11" t="s">
        <v>20</v>
      </c>
      <c r="G34" s="11" t="s">
        <v>11</v>
      </c>
      <c r="H34" s="11"/>
      <c r="I34" s="11" t="s">
        <v>17</v>
      </c>
      <c r="J34" s="28">
        <f t="shared" si="2"/>
        <v>0</v>
      </c>
      <c r="K34" s="36"/>
    </row>
    <row r="35" spans="1:11" s="7" customFormat="1" ht="72.75" customHeight="1">
      <c r="A35" s="11">
        <v>8</v>
      </c>
      <c r="B35" s="22" t="s">
        <v>30</v>
      </c>
      <c r="C35" s="26"/>
      <c r="D35" s="11" t="s">
        <v>11</v>
      </c>
      <c r="E35" s="11"/>
      <c r="F35" s="11" t="s">
        <v>1</v>
      </c>
      <c r="G35" s="11" t="s">
        <v>11</v>
      </c>
      <c r="H35" s="11"/>
      <c r="I35" s="11" t="s">
        <v>17</v>
      </c>
      <c r="J35" s="28">
        <f t="shared" si="2"/>
        <v>0</v>
      </c>
      <c r="K35" s="36"/>
    </row>
    <row r="36" spans="1:11" s="5" customFormat="1" ht="72.75" customHeight="1">
      <c r="A36" s="14" t="s">
        <v>16</v>
      </c>
      <c r="B36" s="24"/>
      <c r="C36" s="24"/>
      <c r="D36" s="24"/>
      <c r="E36" s="24"/>
      <c r="F36" s="24"/>
      <c r="G36" s="24"/>
      <c r="H36" s="24"/>
      <c r="I36" s="27"/>
      <c r="J36" s="29">
        <f>SUM(J29:J35)</f>
        <v>0</v>
      </c>
      <c r="K36" s="36"/>
    </row>
    <row r="37" spans="1:11" s="1" customFormat="1" ht="50.25" customHeight="1">
      <c r="A37" s="15" t="s">
        <v>47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s="1" customFormat="1" ht="72.75" customHeight="1">
      <c r="A38" s="11">
        <v>1</v>
      </c>
      <c r="B38" s="22" t="s">
        <v>42</v>
      </c>
      <c r="C38" s="26"/>
      <c r="D38" s="11" t="s">
        <v>11</v>
      </c>
      <c r="E38" s="11"/>
      <c r="F38" s="11" t="s">
        <v>19</v>
      </c>
      <c r="G38" s="11" t="s">
        <v>11</v>
      </c>
      <c r="H38" s="11"/>
      <c r="I38" s="11" t="s">
        <v>13</v>
      </c>
      <c r="J38" s="28">
        <f>C38*E38*H38</f>
        <v>0</v>
      </c>
      <c r="K38" s="25"/>
    </row>
    <row r="39" spans="1:11" s="1" customFormat="1" ht="72.75" customHeight="1">
      <c r="A39" s="11">
        <v>2</v>
      </c>
      <c r="B39" s="22" t="s">
        <v>18</v>
      </c>
      <c r="C39" s="26"/>
      <c r="D39" s="11" t="s">
        <v>11</v>
      </c>
      <c r="E39" s="11"/>
      <c r="F39" s="11" t="s">
        <v>19</v>
      </c>
      <c r="G39" s="11" t="s">
        <v>11</v>
      </c>
      <c r="H39" s="11"/>
      <c r="I39" s="11" t="s">
        <v>13</v>
      </c>
      <c r="J39" s="28">
        <f>C39*E39*H39</f>
        <v>0</v>
      </c>
      <c r="K39" s="25"/>
    </row>
    <row r="40" spans="1:11" s="1" customFormat="1" ht="72.75" customHeight="1">
      <c r="A40" s="11">
        <v>3</v>
      </c>
      <c r="B40" s="22" t="s">
        <v>31</v>
      </c>
      <c r="C40" s="26"/>
      <c r="D40" s="11" t="s">
        <v>11</v>
      </c>
      <c r="E40" s="11"/>
      <c r="F40" s="11" t="s">
        <v>19</v>
      </c>
      <c r="G40" s="11" t="s">
        <v>11</v>
      </c>
      <c r="H40" s="11"/>
      <c r="I40" s="11" t="s">
        <v>13</v>
      </c>
      <c r="J40" s="28">
        <f>C40*E40*H40</f>
        <v>0</v>
      </c>
      <c r="K40" s="25"/>
    </row>
    <row r="41" spans="1:11" s="6" customFormat="1" ht="72.75" customHeight="1">
      <c r="A41" s="11">
        <v>4</v>
      </c>
      <c r="B41" s="22" t="s">
        <v>12</v>
      </c>
      <c r="C41" s="26"/>
      <c r="D41" s="11" t="s">
        <v>11</v>
      </c>
      <c r="E41" s="11"/>
      <c r="F41" s="11" t="s">
        <v>19</v>
      </c>
      <c r="G41" s="11" t="s">
        <v>11</v>
      </c>
      <c r="H41" s="11"/>
      <c r="I41" s="11" t="s">
        <v>13</v>
      </c>
      <c r="J41" s="28">
        <f>C41*E41*H41</f>
        <v>0</v>
      </c>
      <c r="K41" s="25"/>
    </row>
    <row r="42" spans="1:11" s="9" customFormat="1" ht="72.75" customHeight="1">
      <c r="A42" s="14" t="s">
        <v>37</v>
      </c>
      <c r="B42" s="24"/>
      <c r="C42" s="24"/>
      <c r="D42" s="24"/>
      <c r="E42" s="24"/>
      <c r="F42" s="24"/>
      <c r="G42" s="24"/>
      <c r="H42" s="24"/>
      <c r="I42" s="27"/>
      <c r="J42" s="29">
        <f>SUM(J38:J41)</f>
        <v>0</v>
      </c>
      <c r="K42" s="22"/>
    </row>
    <row r="43" spans="1:11" s="8" customFormat="1" ht="46.5" customHeight="1">
      <c r="A43" s="12" t="s">
        <v>36</v>
      </c>
      <c r="B43" s="20"/>
      <c r="C43" s="20"/>
      <c r="D43" s="20"/>
      <c r="E43" s="20"/>
      <c r="F43" s="20"/>
      <c r="G43" s="20"/>
      <c r="H43" s="20"/>
      <c r="I43" s="20"/>
      <c r="J43" s="20"/>
      <c r="K43" s="34"/>
    </row>
    <row r="44" spans="1:11" s="8" customFormat="1" ht="46.5" customHeight="1">
      <c r="A44" s="13" t="s">
        <v>24</v>
      </c>
      <c r="B44" s="21"/>
      <c r="C44" s="21"/>
      <c r="D44" s="21"/>
      <c r="E44" s="21"/>
      <c r="F44" s="21"/>
      <c r="G44" s="21"/>
      <c r="H44" s="21"/>
      <c r="I44" s="21"/>
      <c r="J44" s="21"/>
      <c r="K44" s="35"/>
    </row>
    <row r="45" spans="1:11" s="8" customFormat="1" ht="72.75" customHeight="1">
      <c r="A45" s="11">
        <v>1</v>
      </c>
      <c r="B45" s="22" t="s">
        <v>38</v>
      </c>
      <c r="C45" s="26"/>
      <c r="D45" s="11" t="s">
        <v>11</v>
      </c>
      <c r="E45" s="11"/>
      <c r="F45" s="11" t="s">
        <v>20</v>
      </c>
      <c r="G45" s="11" t="s">
        <v>11</v>
      </c>
      <c r="H45" s="11"/>
      <c r="I45" s="11" t="s">
        <v>26</v>
      </c>
      <c r="J45" s="28">
        <f t="shared" ref="J45:J50" si="3">C45*E45*H45</f>
        <v>0</v>
      </c>
      <c r="K45" s="37"/>
    </row>
    <row r="46" spans="1:11" s="8" customFormat="1" ht="72.75" customHeight="1">
      <c r="A46" s="11">
        <v>2</v>
      </c>
      <c r="B46" s="22" t="s">
        <v>54</v>
      </c>
      <c r="C46" s="26"/>
      <c r="D46" s="11" t="s">
        <v>11</v>
      </c>
      <c r="E46" s="11"/>
      <c r="F46" s="11" t="s">
        <v>20</v>
      </c>
      <c r="G46" s="11" t="s">
        <v>11</v>
      </c>
      <c r="H46" s="11"/>
      <c r="I46" s="11" t="s">
        <v>17</v>
      </c>
      <c r="J46" s="28">
        <f t="shared" si="3"/>
        <v>0</v>
      </c>
      <c r="K46" s="22"/>
    </row>
    <row r="47" spans="1:11" s="7" customFormat="1" ht="72.75" customHeight="1">
      <c r="A47" s="11">
        <v>3</v>
      </c>
      <c r="B47" s="22" t="s">
        <v>3</v>
      </c>
      <c r="C47" s="26"/>
      <c r="D47" s="11" t="s">
        <v>11</v>
      </c>
      <c r="E47" s="11"/>
      <c r="F47" s="11" t="s">
        <v>20</v>
      </c>
      <c r="G47" s="11" t="s">
        <v>11</v>
      </c>
      <c r="H47" s="11"/>
      <c r="I47" s="11" t="s">
        <v>17</v>
      </c>
      <c r="J47" s="28">
        <f t="shared" si="3"/>
        <v>0</v>
      </c>
      <c r="K47" s="36"/>
    </row>
    <row r="48" spans="1:11" s="8" customFormat="1" ht="72.75" customHeight="1">
      <c r="A48" s="11">
        <v>4</v>
      </c>
      <c r="B48" s="22" t="s">
        <v>21</v>
      </c>
      <c r="C48" s="26"/>
      <c r="D48" s="11" t="s">
        <v>11</v>
      </c>
      <c r="E48" s="11"/>
      <c r="F48" s="11" t="s">
        <v>20</v>
      </c>
      <c r="G48" s="11" t="s">
        <v>11</v>
      </c>
      <c r="H48" s="11"/>
      <c r="I48" s="11" t="s">
        <v>17</v>
      </c>
      <c r="J48" s="28">
        <f t="shared" si="3"/>
        <v>0</v>
      </c>
      <c r="K48" s="22"/>
    </row>
    <row r="49" spans="1:11" s="6" customFormat="1" ht="72.75" customHeight="1">
      <c r="A49" s="11">
        <v>5</v>
      </c>
      <c r="B49" s="22" t="s">
        <v>6</v>
      </c>
      <c r="C49" s="26"/>
      <c r="D49" s="11" t="s">
        <v>11</v>
      </c>
      <c r="E49" s="11"/>
      <c r="F49" s="11" t="s">
        <v>1</v>
      </c>
      <c r="G49" s="11" t="s">
        <v>11</v>
      </c>
      <c r="H49" s="11"/>
      <c r="I49" s="11" t="s">
        <v>26</v>
      </c>
      <c r="J49" s="28">
        <f t="shared" si="3"/>
        <v>0</v>
      </c>
      <c r="K49" s="36"/>
    </row>
    <row r="50" spans="1:11" s="8" customFormat="1" ht="72.75" customHeight="1">
      <c r="A50" s="11">
        <v>6</v>
      </c>
      <c r="B50" s="22" t="s">
        <v>32</v>
      </c>
      <c r="C50" s="26"/>
      <c r="D50" s="11" t="s">
        <v>11</v>
      </c>
      <c r="E50" s="11"/>
      <c r="F50" s="11" t="s">
        <v>20</v>
      </c>
      <c r="G50" s="11" t="s">
        <v>11</v>
      </c>
      <c r="H50" s="11"/>
      <c r="I50" s="11" t="s">
        <v>17</v>
      </c>
      <c r="J50" s="28">
        <f t="shared" si="3"/>
        <v>0</v>
      </c>
      <c r="K50" s="36"/>
    </row>
    <row r="51" spans="1:11" s="9" customFormat="1" ht="72.75" customHeight="1">
      <c r="A51" s="14" t="s">
        <v>9</v>
      </c>
      <c r="B51" s="24"/>
      <c r="C51" s="24"/>
      <c r="D51" s="24"/>
      <c r="E51" s="24"/>
      <c r="F51" s="24"/>
      <c r="G51" s="24"/>
      <c r="H51" s="24"/>
      <c r="I51" s="27"/>
      <c r="J51" s="29">
        <f>SUM(J45:J50)</f>
        <v>0</v>
      </c>
      <c r="K51" s="22"/>
    </row>
    <row r="52" spans="1:11" s="8" customFormat="1" ht="72.75" customHeight="1">
      <c r="A52" s="15" t="s">
        <v>27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s="1" customFormat="1" ht="72.75" customHeight="1">
      <c r="A53" s="11">
        <v>1</v>
      </c>
      <c r="B53" s="22" t="s">
        <v>42</v>
      </c>
      <c r="C53" s="26"/>
      <c r="D53" s="11" t="s">
        <v>11</v>
      </c>
      <c r="E53" s="11"/>
      <c r="F53" s="11" t="s">
        <v>19</v>
      </c>
      <c r="G53" s="11" t="s">
        <v>11</v>
      </c>
      <c r="H53" s="11"/>
      <c r="I53" s="11" t="s">
        <v>13</v>
      </c>
      <c r="J53" s="28">
        <f>C53*E53*H53</f>
        <v>0</v>
      </c>
      <c r="K53" s="25"/>
    </row>
    <row r="54" spans="1:11" s="1" customFormat="1" ht="72.75" customHeight="1">
      <c r="A54" s="11">
        <v>2</v>
      </c>
      <c r="B54" s="22" t="s">
        <v>18</v>
      </c>
      <c r="C54" s="26"/>
      <c r="D54" s="11" t="s">
        <v>11</v>
      </c>
      <c r="E54" s="11"/>
      <c r="F54" s="11" t="s">
        <v>19</v>
      </c>
      <c r="G54" s="11" t="s">
        <v>11</v>
      </c>
      <c r="H54" s="11"/>
      <c r="I54" s="11" t="s">
        <v>13</v>
      </c>
      <c r="J54" s="28">
        <f>C54*E54*H54</f>
        <v>0</v>
      </c>
      <c r="K54" s="25"/>
    </row>
    <row r="55" spans="1:11" s="1" customFormat="1" ht="72.75" customHeight="1">
      <c r="A55" s="11">
        <v>3</v>
      </c>
      <c r="B55" s="22" t="s">
        <v>31</v>
      </c>
      <c r="C55" s="26"/>
      <c r="D55" s="11" t="s">
        <v>11</v>
      </c>
      <c r="E55" s="11"/>
      <c r="F55" s="11" t="s">
        <v>19</v>
      </c>
      <c r="G55" s="11" t="s">
        <v>11</v>
      </c>
      <c r="H55" s="11"/>
      <c r="I55" s="11" t="s">
        <v>13</v>
      </c>
      <c r="J55" s="28">
        <f>C55*E55*H55</f>
        <v>0</v>
      </c>
      <c r="K55" s="25"/>
    </row>
    <row r="56" spans="1:11" s="6" customFormat="1" ht="72.75" customHeight="1">
      <c r="A56" s="11">
        <v>4</v>
      </c>
      <c r="B56" s="22" t="s">
        <v>12</v>
      </c>
      <c r="C56" s="26"/>
      <c r="D56" s="11" t="s">
        <v>11</v>
      </c>
      <c r="E56" s="11"/>
      <c r="F56" s="11" t="s">
        <v>19</v>
      </c>
      <c r="G56" s="11" t="s">
        <v>11</v>
      </c>
      <c r="H56" s="11"/>
      <c r="I56" s="11" t="s">
        <v>13</v>
      </c>
      <c r="J56" s="28">
        <f>C56*E56*H56</f>
        <v>0</v>
      </c>
      <c r="K56" s="25"/>
    </row>
    <row r="57" spans="1:11" s="8" customFormat="1" ht="72.75" customHeight="1">
      <c r="A57" s="14" t="s">
        <v>45</v>
      </c>
      <c r="B57" s="24"/>
      <c r="C57" s="24"/>
      <c r="D57" s="24"/>
      <c r="E57" s="24"/>
      <c r="F57" s="24"/>
      <c r="G57" s="24"/>
      <c r="H57" s="24"/>
      <c r="I57" s="27"/>
      <c r="J57" s="29">
        <f>SUM(J53:J56)</f>
        <v>0</v>
      </c>
      <c r="K57" s="22"/>
    </row>
    <row r="58" spans="1:11" s="6" customFormat="1" ht="72.75" customHeight="1">
      <c r="A58" s="16" t="s">
        <v>48</v>
      </c>
      <c r="B58" s="16"/>
      <c r="C58" s="16"/>
      <c r="D58" s="16"/>
      <c r="E58" s="16"/>
      <c r="F58" s="16"/>
      <c r="G58" s="16"/>
      <c r="H58" s="16"/>
      <c r="I58" s="16"/>
      <c r="J58" s="30">
        <f>J15+J27+J36+J42+J51+J57</f>
        <v>0</v>
      </c>
      <c r="K58" s="38"/>
    </row>
    <row r="59" spans="1:11" s="7" customFormat="1" ht="72.75" customHeight="1">
      <c r="A59" s="17" t="s">
        <v>49</v>
      </c>
      <c r="B59" s="17"/>
      <c r="C59" s="17"/>
      <c r="D59" s="17"/>
      <c r="E59" s="17"/>
      <c r="F59" s="17"/>
      <c r="G59" s="17"/>
      <c r="H59" s="17"/>
      <c r="I59" s="17"/>
      <c r="J59" s="31">
        <f>J58*0.1</f>
        <v>0</v>
      </c>
      <c r="K59" s="36" t="s">
        <v>57</v>
      </c>
    </row>
    <row r="60" spans="1:11" s="7" customFormat="1" ht="72.75" customHeight="1">
      <c r="A60" s="16" t="s">
        <v>14</v>
      </c>
      <c r="B60" s="16"/>
      <c r="C60" s="16"/>
      <c r="D60" s="16"/>
      <c r="E60" s="16"/>
      <c r="F60" s="16"/>
      <c r="G60" s="16"/>
      <c r="H60" s="16"/>
      <c r="I60" s="16"/>
      <c r="J60" s="31">
        <f>J58+J59</f>
        <v>0</v>
      </c>
      <c r="K60" s="36"/>
    </row>
    <row r="61" spans="1:11" s="9" customFormat="1" ht="72.75" customHeight="1">
      <c r="A61" s="18" t="s">
        <v>50</v>
      </c>
      <c r="B61" s="18"/>
      <c r="C61" s="18"/>
      <c r="D61" s="18"/>
      <c r="E61" s="18"/>
      <c r="F61" s="18"/>
      <c r="G61" s="18"/>
      <c r="H61" s="18"/>
      <c r="I61" s="18"/>
      <c r="J61" s="32">
        <f>J60*0.1</f>
        <v>0</v>
      </c>
      <c r="K61" s="39" t="s">
        <v>51</v>
      </c>
    </row>
    <row r="62" spans="1:11" ht="72.75" customHeight="1">
      <c r="A62" s="19" t="s">
        <v>43</v>
      </c>
      <c r="B62" s="19"/>
      <c r="C62" s="19"/>
      <c r="D62" s="19"/>
      <c r="E62" s="19"/>
      <c r="F62" s="19"/>
      <c r="G62" s="19"/>
      <c r="H62" s="19"/>
      <c r="I62" s="19"/>
      <c r="J62" s="33">
        <f>J60+J61</f>
        <v>0</v>
      </c>
      <c r="K62" s="38"/>
    </row>
  </sheetData>
  <mergeCells count="21">
    <mergeCell ref="A1:K1"/>
    <mergeCell ref="D2:I2"/>
    <mergeCell ref="A3:K3"/>
    <mergeCell ref="A4:K4"/>
    <mergeCell ref="A15:I15"/>
    <mergeCell ref="A16:K16"/>
    <mergeCell ref="A27:I27"/>
    <mergeCell ref="A28:K28"/>
    <mergeCell ref="A36:I36"/>
    <mergeCell ref="A37:K37"/>
    <mergeCell ref="A42:I42"/>
    <mergeCell ref="A43:K43"/>
    <mergeCell ref="A44:K44"/>
    <mergeCell ref="A51:I51"/>
    <mergeCell ref="A52:K52"/>
    <mergeCell ref="A57:I57"/>
    <mergeCell ref="A58:I58"/>
    <mergeCell ref="A59:I59"/>
    <mergeCell ref="A60:I60"/>
    <mergeCell ref="A61:I61"/>
    <mergeCell ref="A62:I62"/>
  </mergeCells>
  <phoneticPr fontId="12"/>
  <printOptions horizontalCentered="1"/>
  <pageMargins left="0.82677165354330706" right="0.47244094488188981" top="0.27559055118110237" bottom="0.11811023622047245" header="0.51181102362204722" footer="0.51181102362204722"/>
  <pageSetup paperSize="9" scale="50" fitToWidth="1" fitToHeight="0" orientation="portrait" usePrinterDefaults="1" r:id="rId1"/>
  <headerFooter alignWithMargins="0"/>
  <colBreaks count="1" manualBreakCount="1">
    <brk id="1" max="3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かねだたかひろ</dc:creator>
  <cp:lastModifiedBy>福原　涼太</cp:lastModifiedBy>
  <cp:lastPrinted>2020-11-27T01:13:05Z</cp:lastPrinted>
  <dcterms:created xsi:type="dcterms:W3CDTF">2022-07-08T08:36:01Z</dcterms:created>
  <dcterms:modified xsi:type="dcterms:W3CDTF">2025-04-24T02:35:22Z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2025-04-24T02:35:22Z</vt:filetime>
  </property>
</Properties>
</file>