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<sst xmlns="http://schemas.openxmlformats.org/spreadsheetml/2006/main" xmlns:r="http://schemas.openxmlformats.org/officeDocument/2006/relationships" count="537" uniqueCount="537">
  <si>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</si>
  <si>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</si>
  <si>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</si>
  <si>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</si>
  <si>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</si>
  <si>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</si>
  <si>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</si>
  <si>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</si>
  <si>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</si>
  <si>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</si>
  <si>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</si>
  <si>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</si>
  <si>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</si>
  <si>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</si>
  <si>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</si>
  <si>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</si>
  <si>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</si>
  <si>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</si>
  <si>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</si>
  <si>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</si>
  <si>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</si>
  <si>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</si>
  <si>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</si>
  <si>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</si>
  <si>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</si>
  <si>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</si>
  <si>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</si>
  <si>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</si>
  <si>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</si>
  <si>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</si>
  <si>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</si>
  <si>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</si>
  <si>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</si>
  <si>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</si>
  <si>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</si>
  <si>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</si>
  <si>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</si>
  <si>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</si>
  <si>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</si>
  <si>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</si>
  <si>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</si>
  <si>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</si>
  <si>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</si>
  <si>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</si>
  <si>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</si>
  <si>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</si>
  <si>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霊園事業特別会計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</si>
  <si>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</si>
  <si>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</si>
  <si>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</si>
  <si>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</si>
  <si>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</si>
  <si>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</si>
  <si>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</si>
  <si>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</si>
  <si>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</si>
  <si>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</si>
  <si>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</si>
  <si>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</si>
  <si>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</si>
  <si>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</si>
  <si>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</si>
  <si>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</si>
  <si>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</si>
  <si>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</si>
  <si>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</si>
  <si>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</si>
  <si>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</si>
  <si>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</si>
  <si>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</si>
  <si>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</si>
  <si>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</si>
  <si>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</si>
  <si>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</si>
  <si>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</si>
  <si>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</si>
  <si>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</si>
  <si>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</si>
  <si>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</si>
  <si>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</si>
  <si>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</si>
  <si>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</si>
  <si>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</si>
  <si>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</si>
  <si>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</si>
  <si>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</si>
  <si>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</si>
  <si>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ふるさと伊東応援基金</t>
    <rPh sb="4" eb="6">
      <t>イトウ</t>
    </rPh>
    <rPh sb="6" eb="8">
      <t>オウエン</t>
    </rPh>
    <rPh sb="8" eb="10">
      <t>キキン</t>
    </rPh>
    <phoneticPr fontId="5"/>
  </si>
  <si>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</si>
  <si>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</si>
  <si>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</si>
  <si>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</si>
  <si>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</si>
  <si>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</si>
  <si>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</si>
  <si>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</si>
  <si>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</si>
  <si>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</si>
  <si>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</si>
  <si>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公共施設総合管理基金</t>
    <rPh sb="0" eb="4">
      <t>コウキョウシセツ</t>
    </rPh>
    <rPh sb="4" eb="10">
      <t>ソウゴウカンリキキン</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</si>
  <si>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</si>
  <si>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</si>
  <si>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</si>
  <si>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</si>
  <si>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</si>
  <si>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</si>
  <si>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</si>
  <si>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</si>
  <si>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</si>
  <si>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</si>
  <si>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</si>
  <si>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</si>
  <si>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</si>
  <si>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</si>
  <si>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</si>
  <si>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</si>
  <si>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</si>
  <si>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</si>
  <si>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</si>
  <si>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</si>
  <si>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</si>
  <si>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</si>
  <si>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</si>
  <si>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</si>
  <si>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</si>
  <si>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</si>
  <si>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</si>
  <si>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</si>
  <si>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</si>
  <si>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</si>
  <si>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</si>
  <si>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</si>
  <si>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</si>
  <si>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</si>
  <si>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</si>
  <si>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</si>
  <si>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</si>
  <si>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</si>
  <si>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</si>
  <si>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</si>
  <si>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</si>
  <si>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</si>
  <si>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</si>
  <si>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</si>
  <si>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</si>
  <si>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</si>
  <si>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</si>
  <si>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</si>
  <si>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</si>
  <si>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</si>
  <si>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</si>
  <si>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</si>
  <si>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</si>
  <si>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</si>
  <si>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</si>
  <si>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</si>
  <si>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</si>
  <si>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</si>
  <si>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</si>
  <si>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</si>
  <si>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</si>
  <si>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伊東市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</si>
  <si>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</si>
  <si>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</si>
  <si>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</si>
  <si>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</si>
  <si>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</si>
  <si>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</si>
  <si>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</si>
  <si>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</si>
  <si>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</si>
  <si>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</si>
  <si>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</si>
  <si>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</si>
  <si>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</si>
  <si>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</si>
  <si>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</si>
  <si>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</si>
  <si>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</si>
  <si>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</si>
  <si>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</si>
  <si>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</si>
  <si>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</si>
  <si>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</si>
  <si>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</si>
  <si>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</si>
  <si>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</si>
  <si>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</si>
  <si>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</si>
  <si>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</si>
  <si>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</si>
  <si>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-4.2</t>
  </si>
  <si>
    <t>その他</t>
  </si>
  <si>
    <t>山振</t>
    <rPh sb="0" eb="1">
      <t>ヤマ</t>
    </rPh>
    <rPh sb="1" eb="2">
      <t>フ</t>
    </rPh>
    <phoneticPr fontId="33"/>
  </si>
  <si>
    <t>繰上償還金</t>
  </si>
  <si>
    <t>※5：産業構造の比率は、分母を就業人口総数とし、分類不能の産業を除いて算出。</t>
  </si>
  <si>
    <t>　人件費</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</si>
  <si>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</si>
  <si>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</si>
  <si>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</si>
  <si>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</si>
  <si>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</si>
  <si>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</si>
  <si>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</si>
  <si>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</si>
  <si>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</si>
  <si>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</si>
  <si>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</si>
  <si>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</si>
  <si>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</si>
  <si>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</si>
  <si>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</si>
  <si>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</si>
  <si>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</si>
  <si>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</si>
  <si>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</si>
  <si>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</si>
  <si>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</si>
  <si>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</si>
  <si>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</si>
  <si>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</si>
  <si>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</si>
  <si>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</si>
  <si>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</si>
  <si>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エフエム伊東株式会社</t>
    <rPh sb="4" eb="6">
      <t>イトウ</t>
    </rPh>
    <rPh sb="6" eb="10">
      <t>カブシキガイシャ</t>
    </rPh>
    <phoneticPr fontId="5"/>
  </si>
  <si>
    <t>-1.3</t>
  </si>
  <si>
    <t>現年</t>
    <rPh sb="0" eb="1">
      <t>ゲン</t>
    </rPh>
    <rPh sb="1" eb="2">
      <t>ネン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</si>
  <si>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</si>
  <si>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</si>
  <si>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</si>
  <si>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</si>
  <si>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</si>
  <si>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</si>
  <si>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</si>
  <si>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</si>
  <si>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</si>
  <si>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</si>
  <si>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</si>
  <si>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</si>
  <si>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</si>
  <si>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</si>
  <si>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</si>
  <si>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</si>
  <si>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</si>
  <si>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</si>
  <si>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</si>
  <si>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</si>
  <si>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</si>
  <si>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</si>
  <si>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</si>
  <si>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</si>
  <si>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</si>
  <si>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</si>
  <si>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36"/>
  </si>
  <si>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</si>
  <si>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</si>
  <si>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</si>
  <si>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</si>
  <si>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</si>
  <si>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</si>
  <si>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</si>
  <si>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</si>
  <si>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</si>
  <si>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</si>
  <si>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</si>
  <si>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</si>
  <si>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</si>
  <si>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</si>
  <si>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</si>
  <si>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</si>
  <si>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</si>
  <si>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</si>
  <si>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</si>
  <si>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</si>
  <si>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</si>
  <si>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</si>
  <si>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</si>
  <si>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</si>
  <si>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</si>
  <si>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</si>
  <si>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</si>
  <si>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</si>
  <si>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</si>
  <si>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</si>
  <si>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</si>
  <si>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</si>
  <si>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</si>
  <si>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</si>
  <si>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</si>
  <si>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</si>
  <si>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</si>
  <si>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</si>
  <si>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</si>
  <si>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</si>
  <si>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</si>
  <si>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</si>
  <si>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</si>
  <si>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</si>
  <si>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静岡県伊東市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</si>
  <si>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</si>
  <si>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</si>
  <si>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</si>
  <si>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</si>
  <si>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</si>
  <si>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</si>
  <si>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</si>
  <si>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</si>
  <si>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</si>
  <si>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</si>
  <si>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</si>
  <si>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</si>
  <si>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</si>
  <si>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</si>
  <si>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</si>
  <si>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</si>
  <si>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</si>
  <si>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</si>
  <si>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</si>
  <si>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</si>
  <si>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</si>
  <si>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</si>
  <si>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</si>
  <si>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</si>
  <si>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</si>
  <si>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</si>
  <si>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</si>
  <si>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</si>
  <si>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</si>
  <si>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</si>
  <si>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</si>
  <si>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</si>
  <si>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2.84</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</si>
  <si>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</si>
  <si>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</si>
  <si>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</si>
  <si>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</si>
  <si>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</si>
  <si>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</si>
  <si>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</si>
  <si>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</si>
  <si>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</si>
  <si>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</si>
  <si>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</si>
  <si>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</si>
  <si>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</si>
  <si>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</si>
  <si>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</si>
  <si>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</si>
  <si>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</si>
  <si>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</si>
  <si>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</si>
  <si>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</si>
  <si>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</si>
  <si>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</si>
  <si>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</si>
  <si>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</si>
  <si>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</si>
  <si>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</si>
  <si>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</si>
  <si>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</si>
  <si>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</si>
  <si>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</si>
  <si>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</si>
  <si>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</si>
  <si>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</si>
  <si>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</si>
  <si>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</si>
  <si>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</si>
  <si>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</si>
  <si>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</si>
  <si>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</si>
  <si>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</si>
  <si>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</si>
  <si>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</si>
  <si>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</si>
  <si>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</si>
  <si>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</si>
  <si>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</si>
  <si>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</si>
  <si>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</si>
  <si>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</si>
  <si>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</si>
  <si>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</si>
  <si>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</si>
  <si>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</si>
  <si>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</si>
  <si>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</si>
  <si>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</si>
  <si>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</si>
  <si>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</si>
  <si>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</si>
  <si>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</si>
  <si>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</si>
  <si>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</si>
  <si>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</si>
  <si>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</si>
  <si>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</si>
  <si>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</si>
  <si>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</si>
  <si>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</si>
  <si>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</si>
  <si>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</si>
  <si>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</si>
  <si>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</si>
  <si>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</si>
  <si>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</si>
  <si>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</si>
  <si>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</si>
  <si>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</si>
  <si>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</si>
  <si>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</si>
  <si>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</si>
  <si>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</si>
  <si>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</si>
  <si>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</si>
  <si>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</si>
  <si>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</si>
  <si>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</si>
  <si>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</si>
  <si>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</si>
  <si>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</si>
  <si>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</si>
  <si>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</si>
  <si>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</si>
  <si>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</si>
  <si>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</si>
  <si>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</si>
  <si>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</si>
  <si>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</si>
  <si>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</si>
  <si>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</si>
  <si>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</si>
  <si>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</si>
  <si>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</si>
  <si>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</si>
  <si>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</si>
  <si>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</si>
  <si>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</si>
  <si>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</si>
  <si>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</si>
  <si>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</si>
  <si>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</si>
  <si>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</si>
  <si>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</si>
  <si>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</si>
  <si>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</si>
  <si>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</si>
  <si>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</si>
  <si>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</si>
  <si>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</si>
  <si>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</si>
  <si>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</si>
  <si>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</si>
  <si>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</si>
  <si>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</si>
  <si>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</si>
  <si>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</si>
  <si>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</si>
  <si>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競輪事業特別会計</t>
  </si>
  <si>
    <t>国民健康保険事業特別会計</t>
  </si>
  <si>
    <t>病院事業会計</t>
  </si>
  <si>
    <t>法適用企業</t>
  </si>
  <si>
    <t>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</si>
  <si>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</si>
  <si>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</si>
  <si>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</si>
  <si>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</si>
  <si>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</si>
  <si>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</si>
  <si>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</si>
  <si>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</si>
  <si>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</si>
  <si>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</si>
  <si>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</si>
  <si>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</si>
  <si>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</si>
  <si>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</si>
  <si>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</si>
  <si>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</si>
  <si>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</si>
  <si>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</si>
  <si>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</si>
  <si>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</si>
  <si>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</si>
  <si>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</si>
  <si>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</si>
  <si>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</si>
  <si>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</si>
  <si>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</si>
  <si>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</si>
  <si>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</si>
  <si>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</si>
  <si>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</si>
  <si>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</si>
  <si>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</si>
  <si>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</si>
  <si>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</si>
  <si>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</si>
  <si>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</si>
  <si>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</si>
  <si>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</si>
  <si>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</si>
  <si>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</si>
  <si>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</si>
  <si>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</si>
  <si>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</si>
  <si>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</si>
  <si>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</si>
  <si>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</si>
  <si>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</si>
  <si>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</si>
  <si>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</si>
  <si>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</si>
  <si>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</si>
  <si>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文化施設整備基金</t>
    <rPh sb="0" eb="8">
      <t>ブンカシセツセイビキキン</t>
    </rPh>
    <phoneticPr fontId="33"/>
  </si>
  <si>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</si>
  <si>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</si>
  <si>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</si>
  <si>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</si>
  <si>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</si>
  <si>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</si>
  <si>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</si>
  <si>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</si>
  <si>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</si>
  <si>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</si>
  <si>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</si>
  <si>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</si>
  <si>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1.86</t>
  </si>
  <si>
    <t>▲ 0.37</t>
  </si>
  <si>
    <t>その他会計（赤字）</t>
  </si>
  <si>
    <t>競輪事業収益金活用基金</t>
    <rPh sb="0" eb="7">
      <t>ケイリンジギョウシュウエキキン</t>
    </rPh>
    <rPh sb="7" eb="11">
      <t>カツヨウキキン</t>
    </rPh>
    <phoneticPr fontId="5"/>
  </si>
  <si>
    <t>福祉基金</t>
    <rPh sb="0" eb="4">
      <t>フクシキキン</t>
    </rPh>
    <phoneticPr fontId="5"/>
  </si>
  <si>
    <t>伊東マリンタウン株式会社</t>
    <rPh sb="0" eb="2">
      <t>イトウ</t>
    </rPh>
    <rPh sb="8" eb="10">
      <t>カブシキ</t>
    </rPh>
    <rPh sb="10" eb="12">
      <t>カイシャ</t>
    </rPh>
    <phoneticPr fontId="5"/>
  </si>
  <si>
    <t>公益社団法人伊東市振興公社</t>
    <rPh sb="0" eb="6">
      <t>コウエキシャダンホウジン</t>
    </rPh>
    <rPh sb="6" eb="13">
      <t>イトウシシンコウコウシャ</t>
    </rPh>
    <phoneticPr fontId="5"/>
  </si>
  <si>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36"/>
  </si>
  <si>
    <t>静岡地方税滞納整理機構</t>
    <rPh sb="0" eb="2">
      <t>シズオカ</t>
    </rPh>
    <rPh sb="2" eb="5">
      <t>チホウゼイ</t>
    </rPh>
    <rPh sb="5" eb="7">
      <t>タイノウ</t>
    </rPh>
    <rPh sb="7" eb="9">
      <t>セイリ</t>
    </rPh>
    <rPh sb="9" eb="11">
      <t>キコウ</t>
    </rPh>
    <phoneticPr fontId="36"/>
  </si>
  <si>
    <t>駿東伊豆消防組合</t>
    <rPh sb="0" eb="2">
      <t>スントウ</t>
    </rPh>
    <rPh sb="2" eb="4">
      <t>イズ</t>
    </rPh>
    <rPh sb="4" eb="6">
      <t>ショウボウ</t>
    </rPh>
    <rPh sb="6" eb="8">
      <t>クミアイ</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</si>
</sst>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3"/>
      <color rgb="FFFF0000"/>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31333</c:v>
                </c:pt>
                <c:pt idx="1">
                  <c:v>27220</c:v>
                </c:pt>
                <c:pt idx="2">
                  <c:v>33282</c:v>
                </c:pt>
                <c:pt idx="3">
                  <c:v>24936</c:v>
                </c:pt>
                <c:pt idx="4">
                  <c:v>23423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2.2599999999999998</c:v>
                </c:pt>
                <c:pt idx="1">
                  <c:v>4.25</c:v>
                </c:pt>
                <c:pt idx="2">
                  <c:v>5.37</c:v>
                </c:pt>
                <c:pt idx="3">
                  <c:v>5.27</c:v>
                </c:pt>
                <c:pt idx="4">
                  <c:v>6.29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20.84</c:v>
                </c:pt>
                <c:pt idx="1">
                  <c:v>16.27</c:v>
                </c:pt>
                <c:pt idx="2">
                  <c:v>17.579999999999998</c:v>
                </c:pt>
                <c:pt idx="3">
                  <c:v>20.77</c:v>
                </c:pt>
                <c:pt idx="4">
                  <c:v>18.88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-1.86</c:v>
                </c:pt>
                <c:pt idx="2">
                  <c:v>3.63</c:v>
                </c:pt>
                <c:pt idx="3">
                  <c:v>2.58</c:v>
                </c:pt>
                <c:pt idx="4">
                  <c:v>-0.37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0.16</c:v>
                </c:pt>
                <c:pt idx="8">
                  <c:v>#N/A</c:v>
                </c:pt>
                <c:pt idx="9">
                  <c:v>0.17</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0.38</c:v>
                </c:pt>
                <c:pt idx="4">
                  <c:v>#N/A</c:v>
                </c:pt>
                <c:pt idx="5">
                  <c:v>0.48</c:v>
                </c:pt>
                <c:pt idx="6">
                  <c:v>#N/A</c:v>
                </c:pt>
                <c:pt idx="7">
                  <c:v>0.46</c:v>
                </c:pt>
                <c:pt idx="8">
                  <c:v>#N/A</c:v>
                </c:pt>
                <c:pt idx="9">
                  <c:v>0.31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1</c:v>
                </c:pt>
                <c:pt idx="4">
                  <c:v>#N/A</c:v>
                </c:pt>
                <c:pt idx="5">
                  <c:v>1.58</c:v>
                </c:pt>
                <c:pt idx="6">
                  <c:v>#N/A</c:v>
                </c:pt>
                <c:pt idx="7">
                  <c:v>0.79</c:v>
                </c:pt>
                <c:pt idx="8">
                  <c:v>#N/A</c:v>
                </c:pt>
                <c:pt idx="9">
                  <c:v>0.67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0.26</c:v>
                </c:pt>
                <c:pt idx="4">
                  <c:v>#N/A</c:v>
                </c:pt>
                <c:pt idx="5">
                  <c:v>1.1200000000000001</c:v>
                </c:pt>
                <c:pt idx="6">
                  <c:v>#N/A</c:v>
                </c:pt>
                <c:pt idx="7">
                  <c:v>1</c:v>
                </c:pt>
                <c:pt idx="8">
                  <c:v>#N/A</c:v>
                </c:pt>
                <c:pt idx="9">
                  <c:v>0.87</c:v>
                </c:pt>
              </c:numCache>
            </c:numRef>
          </c:val>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2.27</c:v>
                </c:pt>
                <c:pt idx="2">
                  <c:v>#N/A</c:v>
                </c:pt>
                <c:pt idx="3">
                  <c:v>3.25</c:v>
                </c:pt>
                <c:pt idx="4">
                  <c:v>#N/A</c:v>
                </c:pt>
                <c:pt idx="5">
                  <c:v>3.84</c:v>
                </c:pt>
                <c:pt idx="6">
                  <c:v>#N/A</c:v>
                </c:pt>
                <c:pt idx="7">
                  <c:v>4.03</c:v>
                </c:pt>
                <c:pt idx="8">
                  <c:v>#N/A</c:v>
                </c:pt>
                <c:pt idx="9">
                  <c:v>5.07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2.25</c:v>
                </c:pt>
                <c:pt idx="2">
                  <c:v>#N/A</c:v>
                </c:pt>
                <c:pt idx="3">
                  <c:v>4.25</c:v>
                </c:pt>
                <c:pt idx="4">
                  <c:v>#N/A</c:v>
                </c:pt>
                <c:pt idx="5">
                  <c:v>5.36</c:v>
                </c:pt>
                <c:pt idx="6">
                  <c:v>#N/A</c:v>
                </c:pt>
                <c:pt idx="7">
                  <c:v>5.26</c:v>
                </c:pt>
                <c:pt idx="8">
                  <c:v>#N/A</c:v>
                </c:pt>
                <c:pt idx="9">
                  <c:v>6.28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12.13</c:v>
                </c:pt>
                <c:pt idx="2">
                  <c:v>#N/A</c:v>
                </c:pt>
                <c:pt idx="3">
                  <c:v>11.27</c:v>
                </c:pt>
                <c:pt idx="4">
                  <c:v>#N/A</c:v>
                </c:pt>
                <c:pt idx="5">
                  <c:v>10.59</c:v>
                </c:pt>
                <c:pt idx="6">
                  <c:v>#N/A</c:v>
                </c:pt>
                <c:pt idx="7">
                  <c:v>11.24</c:v>
                </c:pt>
                <c:pt idx="8">
                  <c:v>#N/A</c:v>
                </c:pt>
                <c:pt idx="9">
                  <c:v>10.88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8.86</c:v>
                </c:pt>
                <c:pt idx="2">
                  <c:v>#N/A</c:v>
                </c:pt>
                <c:pt idx="3">
                  <c:v>8.7899999999999991</c:v>
                </c:pt>
                <c:pt idx="4">
                  <c:v>#N/A</c:v>
                </c:pt>
                <c:pt idx="5">
                  <c:v>9.34</c:v>
                </c:pt>
                <c:pt idx="6">
                  <c:v>#N/A</c:v>
                </c:pt>
                <c:pt idx="7">
                  <c:v>10.57</c:v>
                </c:pt>
                <c:pt idx="8">
                  <c:v>#N/A</c:v>
                </c:pt>
                <c:pt idx="9">
                  <c:v>11.39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2408</c:v>
                </c:pt>
                <c:pt idx="5">
                  <c:v>2360</c:v>
                </c:pt>
                <c:pt idx="8">
                  <c:v>2376</c:v>
                </c:pt>
                <c:pt idx="11">
                  <c:v>2383</c:v>
                </c:pt>
                <c:pt idx="14">
                  <c:v>2386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5</c:v>
                </c:pt>
                <c:pt idx="6">
                  <c:v>70</c:v>
                </c:pt>
                <c:pt idx="9">
                  <c:v>27</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6</c:v>
                </c:pt>
                <c:pt idx="6">
                  <c:v>9</c:v>
                </c:pt>
                <c:pt idx="9">
                  <c:v>10</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702</c:v>
                </c:pt>
                <c:pt idx="3">
                  <c:v>642</c:v>
                </c:pt>
                <c:pt idx="6">
                  <c:v>661</c:v>
                </c:pt>
                <c:pt idx="9">
                  <c:v>703</c:v>
                </c:pt>
                <c:pt idx="12">
                  <c:v>715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2518</c:v>
                </c:pt>
                <c:pt idx="3">
                  <c:v>2471</c:v>
                </c:pt>
                <c:pt idx="6">
                  <c:v>2474</c:v>
                </c:pt>
                <c:pt idx="9">
                  <c:v>2522</c:v>
                </c:pt>
                <c:pt idx="12">
                  <c:v>2552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822</c:v>
                </c:pt>
                <c:pt idx="2">
                  <c:v>#N/A</c:v>
                </c:pt>
                <c:pt idx="3">
                  <c:v>#N/A</c:v>
                </c:pt>
                <c:pt idx="4">
                  <c:v>764</c:v>
                </c:pt>
                <c:pt idx="5">
                  <c:v>#N/A</c:v>
                </c:pt>
                <c:pt idx="6">
                  <c:v>#N/A</c:v>
                </c:pt>
                <c:pt idx="7">
                  <c:v>838</c:v>
                </c:pt>
                <c:pt idx="8">
                  <c:v>#N/A</c:v>
                </c:pt>
                <c:pt idx="9">
                  <c:v>#N/A</c:v>
                </c:pt>
                <c:pt idx="10">
                  <c:v>879</c:v>
                </c:pt>
                <c:pt idx="11">
                  <c:v>#N/A</c:v>
                </c:pt>
                <c:pt idx="12">
                  <c:v>#N/A</c:v>
                </c:pt>
                <c:pt idx="13">
                  <c:v>941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23595</c:v>
                </c:pt>
                <c:pt idx="5">
                  <c:v>23447</c:v>
                </c:pt>
                <c:pt idx="8">
                  <c:v>22871</c:v>
                </c:pt>
                <c:pt idx="11">
                  <c:v>21721</c:v>
                </c:pt>
                <c:pt idx="14">
                  <c:v>20355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6810</c:v>
                </c:pt>
                <c:pt idx="5">
                  <c:v>6116</c:v>
                </c:pt>
                <c:pt idx="8">
                  <c:v>5319</c:v>
                </c:pt>
                <c:pt idx="11">
                  <c:v>4914</c:v>
                </c:pt>
                <c:pt idx="14">
                  <c:v>4766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9793</c:v>
                </c:pt>
                <c:pt idx="5">
                  <c:v>9079</c:v>
                </c:pt>
                <c:pt idx="8">
                  <c:v>10801</c:v>
                </c:pt>
                <c:pt idx="11">
                  <c:v>12821</c:v>
                </c:pt>
                <c:pt idx="14">
                  <c:v>13538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5444</c:v>
                </c:pt>
                <c:pt idx="3">
                  <c:v>5308</c:v>
                </c:pt>
                <c:pt idx="6">
                  <c:v>5427</c:v>
                </c:pt>
                <c:pt idx="9">
                  <c:v>5468</c:v>
                </c:pt>
                <c:pt idx="12">
                  <c:v>5541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c:v>
                </c:pt>
                <c:pt idx="3">
                  <c:v>140</c:v>
                </c:pt>
                <c:pt idx="6">
                  <c:v>146</c:v>
                </c:pt>
                <c:pt idx="9">
                  <c:v>202</c:v>
                </c:pt>
                <c:pt idx="12">
                  <c:v>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10425</c:v>
                </c:pt>
                <c:pt idx="3">
                  <c:v>9960</c:v>
                </c:pt>
                <c:pt idx="6">
                  <c:v>9798</c:v>
                </c:pt>
                <c:pt idx="9">
                  <c:v>9583</c:v>
                </c:pt>
                <c:pt idx="12">
                  <c:v>9644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25751</c:v>
                </c:pt>
                <c:pt idx="3">
                  <c:v>25484</c:v>
                </c:pt>
                <c:pt idx="6">
                  <c:v>25721</c:v>
                </c:pt>
                <c:pt idx="9">
                  <c:v>24442</c:v>
                </c:pt>
                <c:pt idx="12">
                  <c:v>22892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1536</c:v>
                </c:pt>
                <c:pt idx="2">
                  <c:v>#N/A</c:v>
                </c:pt>
                <c:pt idx="3">
                  <c:v>#N/A</c:v>
                </c:pt>
                <c:pt idx="4">
                  <c:v>2250</c:v>
                </c:pt>
                <c:pt idx="5">
                  <c:v>#N/A</c:v>
                </c:pt>
                <c:pt idx="6">
                  <c:v>#N/A</c:v>
                </c:pt>
                <c:pt idx="7">
                  <c:v>2102</c:v>
                </c:pt>
                <c:pt idx="8">
                  <c:v>#N/A</c:v>
                </c:pt>
                <c:pt idx="9">
                  <c:v>#N/A</c:v>
                </c:pt>
                <c:pt idx="10">
                  <c:v>239</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2951</c:v>
                </c:pt>
                <c:pt idx="1">
                  <c:v>3411</c:v>
                </c:pt>
                <c:pt idx="2">
                  <c:v>3162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948</c:v>
                </c:pt>
                <c:pt idx="1">
                  <c:v>998</c:v>
                </c:pt>
                <c:pt idx="2">
                  <c:v>987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2033</c:v>
                </c:pt>
                <c:pt idx="1">
                  <c:v>2439</c:v>
                </c:pt>
                <c:pt idx="2">
                  <c:v>3508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65,433
64,564
124.02
33,053,065
31,486,311
1,053,305
16,745,501
22,069,222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9080"/>
    <xdr:sp macro="" textlink="">
      <xdr:nvSpPr>
        <xdr:cNvPr id="30" name="テキスト ボックス 29"/>
        <xdr:cNvSpPr txBox="1"/>
      </xdr:nvSpPr>
      <xdr:spPr>
        <a:xfrm>
          <a:off x="756285" y="314325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56285" y="3390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83185</xdr:rowOff>
    </xdr:from>
    <xdr:ext cx="8146415" cy="258445"/>
    <xdr:sp macro="" textlink="">
      <xdr:nvSpPr>
        <xdr:cNvPr id="33" name="テキスト ボックス 32"/>
        <xdr:cNvSpPr txBox="1"/>
      </xdr:nvSpPr>
      <xdr:spPr>
        <a:xfrm>
          <a:off x="756285" y="3880485"/>
          <a:ext cx="814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9080"/>
    <xdr:sp macro="" textlink="">
      <xdr:nvSpPr>
        <xdr:cNvPr id="35" name="テキスト ボックス 34"/>
        <xdr:cNvSpPr txBox="1"/>
      </xdr:nvSpPr>
      <xdr:spPr>
        <a:xfrm>
          <a:off x="756285" y="43688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当市の財政力指数は</a:t>
          </a:r>
          <a:r>
            <a:rPr kumimoji="1" lang="en-US" altLang="ja-JP" sz="1100">
              <a:latin typeface="ＭＳ Ｐゴシック"/>
              <a:ea typeface="ＭＳ Ｐゴシック"/>
            </a:rPr>
            <a:t>0.65</a:t>
          </a:r>
          <a:r>
            <a:rPr kumimoji="1" lang="ja-JP" altLang="en-US" sz="1100">
              <a:latin typeface="ＭＳ Ｐゴシック"/>
              <a:ea typeface="ＭＳ Ｐゴシック"/>
            </a:rPr>
            <a:t>と全国平均</a:t>
          </a:r>
          <a:r>
            <a:rPr kumimoji="1" lang="en-US" altLang="ja-JP" sz="1100">
              <a:latin typeface="ＭＳ Ｐゴシック"/>
              <a:ea typeface="ＭＳ Ｐゴシック"/>
            </a:rPr>
            <a:t>0.48</a:t>
          </a:r>
          <a:r>
            <a:rPr kumimoji="1" lang="ja-JP" altLang="en-US" sz="1100">
              <a:latin typeface="ＭＳ Ｐゴシック"/>
              <a:ea typeface="ＭＳ Ｐゴシック"/>
            </a:rPr>
            <a:t>を上回っており、新型コロナウイルス感染症に係る行動制限の解除に起因して市民税や入湯税は増となったものの、コロナ禍以前の水準までは戻らなかった。</a:t>
          </a:r>
        </a:p>
        <a:p>
          <a:r>
            <a:rPr kumimoji="1" lang="ja-JP" altLang="en-US" sz="1100">
              <a:latin typeface="ＭＳ Ｐゴシック"/>
              <a:ea typeface="ＭＳ Ｐゴシック"/>
            </a:rPr>
            <a:t>　市税の約</a:t>
          </a:r>
          <a:r>
            <a:rPr kumimoji="1" lang="en-US" altLang="ja-JP" sz="1100">
              <a:latin typeface="ＭＳ Ｐゴシック"/>
              <a:ea typeface="ＭＳ Ｐゴシック"/>
            </a:rPr>
            <a:t>5</a:t>
          </a:r>
          <a:r>
            <a:rPr kumimoji="1" lang="ja-JP" altLang="en-US" sz="1100">
              <a:latin typeface="ＭＳ Ｐゴシック"/>
              <a:ea typeface="ＭＳ Ｐゴシック"/>
            </a:rPr>
            <a:t>割を占める固定資産税も低迷が続いており、新型コロナウイルス感染症の影響による減免により大幅減となった令和３年度を除けば、令和元年度以降は毎年度減少している。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今後も税収確保に向けて、スマートフォンアプリを利用したキャッシュレス納税、</a:t>
          </a:r>
          <a:r>
            <a:rPr kumimoji="1" lang="en-US" altLang="ja-JP" sz="1100">
              <a:latin typeface="ＭＳ Ｐゴシック"/>
              <a:ea typeface="ＭＳ Ｐゴシック"/>
            </a:rPr>
            <a:t>QR</a:t>
          </a:r>
          <a:r>
            <a:rPr kumimoji="1" lang="ja-JP" altLang="en-US" sz="1100">
              <a:latin typeface="ＭＳ Ｐゴシック"/>
              <a:ea typeface="ＭＳ Ｐゴシック"/>
            </a:rPr>
            <a:t>コードを利用した納付、現年未納分に係る差押え強化等を実施するとともに、サマーレビュー等の実施による事務事業の見直しも継続し、歳出の削減にも努めていく。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8445"/>
    <xdr:sp macro="" textlink="">
      <xdr:nvSpPr>
        <xdr:cNvPr id="58" name="テキスト ボックス 57"/>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154305</xdr:rowOff>
    </xdr:to>
    <xdr:cxnSp macro="">
      <xdr:nvCxnSpPr>
        <xdr:cNvPr id="64" name="直線コネクタ 63"/>
        <xdr:cNvCxnSpPr/>
      </xdr:nvCxnSpPr>
      <xdr:spPr>
        <a:xfrm flipV="1">
          <a:off x="4909185" y="6167120"/>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8445"/>
    <xdr:sp macro="" textlink="">
      <xdr:nvSpPr>
        <xdr:cNvPr id="65" name="財政力最小値テキスト"/>
        <xdr:cNvSpPr txBox="1"/>
      </xdr:nvSpPr>
      <xdr:spPr>
        <a:xfrm>
          <a:off x="4996180" y="755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154305</xdr:rowOff>
    </xdr:from>
    <xdr:to xmlns:xdr="http://schemas.openxmlformats.org/drawingml/2006/spreadsheetDrawing">
      <xdr:col>24</xdr:col>
      <xdr:colOff>12700</xdr:colOff>
      <xdr:row>45</xdr:row>
      <xdr:rowOff>154305</xdr:rowOff>
    </xdr:to>
    <xdr:cxnSp macro="">
      <xdr:nvCxnSpPr>
        <xdr:cNvPr id="66" name="直線コネクタ 65"/>
        <xdr:cNvCxnSpPr/>
      </xdr:nvCxnSpPr>
      <xdr:spPr>
        <a:xfrm>
          <a:off x="4820285" y="7583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9080"/>
    <xdr:sp macro="" textlink="">
      <xdr:nvSpPr>
        <xdr:cNvPr id="67" name="財政力最大値テキスト"/>
        <xdr:cNvSpPr txBox="1"/>
      </xdr:nvSpPr>
      <xdr:spPr>
        <a:xfrm>
          <a:off x="4996180" y="592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20285" y="61671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25400</xdr:rowOff>
    </xdr:from>
    <xdr:to xmlns:xdr="http://schemas.openxmlformats.org/drawingml/2006/spreadsheetDrawing">
      <xdr:col>23</xdr:col>
      <xdr:colOff>133350</xdr:colOff>
      <xdr:row>42</xdr:row>
      <xdr:rowOff>85725</xdr:rowOff>
    </xdr:to>
    <xdr:cxnSp macro="">
      <xdr:nvCxnSpPr>
        <xdr:cNvPr id="69" name="直線コネクタ 68"/>
        <xdr:cNvCxnSpPr/>
      </xdr:nvCxnSpPr>
      <xdr:spPr>
        <a:xfrm>
          <a:off x="4078605" y="6959600"/>
          <a:ext cx="8305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122555</xdr:rowOff>
    </xdr:from>
    <xdr:ext cx="762000" cy="258445"/>
    <xdr:sp macro="" textlink="">
      <xdr:nvSpPr>
        <xdr:cNvPr id="70" name="財政力平均値テキスト"/>
        <xdr:cNvSpPr txBox="1"/>
      </xdr:nvSpPr>
      <xdr:spPr>
        <a:xfrm>
          <a:off x="4996180" y="6726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858385" y="6875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156845</xdr:rowOff>
    </xdr:from>
    <xdr:to xmlns:xdr="http://schemas.openxmlformats.org/drawingml/2006/spreadsheetDrawing">
      <xdr:col>19</xdr:col>
      <xdr:colOff>133350</xdr:colOff>
      <xdr:row>42</xdr:row>
      <xdr:rowOff>25400</xdr:rowOff>
    </xdr:to>
    <xdr:cxnSp macro="">
      <xdr:nvCxnSpPr>
        <xdr:cNvPr id="72" name="直線コネクタ 71"/>
        <xdr:cNvCxnSpPr/>
      </xdr:nvCxnSpPr>
      <xdr:spPr>
        <a:xfrm>
          <a:off x="3197225" y="6925945"/>
          <a:ext cx="881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85725</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27805"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26035</xdr:rowOff>
    </xdr:from>
    <xdr:ext cx="736600" cy="258445"/>
    <xdr:sp macro="" textlink="">
      <xdr:nvSpPr>
        <xdr:cNvPr id="74" name="テキスト ボックス 73"/>
        <xdr:cNvSpPr txBox="1"/>
      </xdr:nvSpPr>
      <xdr:spPr>
        <a:xfrm>
          <a:off x="3701415" y="6630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156845</xdr:rowOff>
    </xdr:to>
    <xdr:cxnSp macro="">
      <xdr:nvCxnSpPr>
        <xdr:cNvPr id="75" name="直線コネクタ 74"/>
        <xdr:cNvCxnSpPr/>
      </xdr:nvCxnSpPr>
      <xdr:spPr>
        <a:xfrm>
          <a:off x="2315845" y="6865620"/>
          <a:ext cx="8813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165100</xdr:rowOff>
    </xdr:to>
    <xdr:sp macro="" textlink="">
      <xdr:nvSpPr>
        <xdr:cNvPr id="76" name="フローチャート: 判断 75"/>
        <xdr:cNvSpPr/>
      </xdr:nvSpPr>
      <xdr:spPr>
        <a:xfrm>
          <a:off x="3146425" y="6834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5715</xdr:rowOff>
    </xdr:from>
    <xdr:ext cx="761365" cy="259080"/>
    <xdr:sp macro="" textlink="">
      <xdr:nvSpPr>
        <xdr:cNvPr id="77" name="テキスト ボックス 76"/>
        <xdr:cNvSpPr txBox="1"/>
      </xdr:nvSpPr>
      <xdr:spPr>
        <a:xfrm>
          <a:off x="2820035" y="6609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36370" y="6845300"/>
          <a:ext cx="8794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165100</xdr:rowOff>
    </xdr:to>
    <xdr:sp macro="" textlink="">
      <xdr:nvSpPr>
        <xdr:cNvPr id="79" name="フローチャート: 判断 78"/>
        <xdr:cNvSpPr/>
      </xdr:nvSpPr>
      <xdr:spPr>
        <a:xfrm>
          <a:off x="2266950" y="683450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1365" cy="258445"/>
    <xdr:sp macro="" textlink="">
      <xdr:nvSpPr>
        <xdr:cNvPr id="80" name="テキスト ボックス 79"/>
        <xdr:cNvSpPr txBox="1"/>
      </xdr:nvSpPr>
      <xdr:spPr>
        <a:xfrm>
          <a:off x="1938655" y="6920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85570" y="6794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9080"/>
    <xdr:sp macro="" textlink="">
      <xdr:nvSpPr>
        <xdr:cNvPr id="82" name="テキスト ボックス 81"/>
        <xdr:cNvSpPr txBox="1"/>
      </xdr:nvSpPr>
      <xdr:spPr>
        <a:xfrm>
          <a:off x="1057275"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3" name="テキスト ボックス 82"/>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4" name="テキスト ボックス 83"/>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5" name="テキスト ボックス 84"/>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6" name="テキスト ボックス 85"/>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7" name="テキスト ボックス 86"/>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34925</xdr:rowOff>
    </xdr:from>
    <xdr:to xmlns:xdr="http://schemas.openxmlformats.org/drawingml/2006/spreadsheetDrawing">
      <xdr:col>23</xdr:col>
      <xdr:colOff>184150</xdr:colOff>
      <xdr:row>42</xdr:row>
      <xdr:rowOff>136525</xdr:rowOff>
    </xdr:to>
    <xdr:sp macro="" textlink="">
      <xdr:nvSpPr>
        <xdr:cNvPr id="88" name="楕円 87"/>
        <xdr:cNvSpPr/>
      </xdr:nvSpPr>
      <xdr:spPr>
        <a:xfrm>
          <a:off x="4858385"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6985</xdr:rowOff>
    </xdr:from>
    <xdr:ext cx="762000" cy="259080"/>
    <xdr:sp macro="" textlink="">
      <xdr:nvSpPr>
        <xdr:cNvPr id="89" name="財政力該当値テキスト"/>
        <xdr:cNvSpPr txBox="1"/>
      </xdr:nvSpPr>
      <xdr:spPr>
        <a:xfrm>
          <a:off x="4996180" y="694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90" name="楕円 89"/>
        <xdr:cNvSpPr/>
      </xdr:nvSpPr>
      <xdr:spPr>
        <a:xfrm>
          <a:off x="4027805" y="6915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8445"/>
    <xdr:sp macro="" textlink="">
      <xdr:nvSpPr>
        <xdr:cNvPr id="91" name="テキスト ボックス 90"/>
        <xdr:cNvSpPr txBox="1"/>
      </xdr:nvSpPr>
      <xdr:spPr>
        <a:xfrm>
          <a:off x="3701415" y="6995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106045</xdr:rowOff>
    </xdr:from>
    <xdr:to xmlns:xdr="http://schemas.openxmlformats.org/drawingml/2006/spreadsheetDrawing">
      <xdr:col>15</xdr:col>
      <xdr:colOff>133350</xdr:colOff>
      <xdr:row>42</xdr:row>
      <xdr:rowOff>36195</xdr:rowOff>
    </xdr:to>
    <xdr:sp macro="" textlink="">
      <xdr:nvSpPr>
        <xdr:cNvPr id="92" name="楕円 91"/>
        <xdr:cNvSpPr/>
      </xdr:nvSpPr>
      <xdr:spPr>
        <a:xfrm>
          <a:off x="3146425" y="6875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20955</xdr:rowOff>
    </xdr:from>
    <xdr:ext cx="761365" cy="258445"/>
    <xdr:sp macro="" textlink="">
      <xdr:nvSpPr>
        <xdr:cNvPr id="93" name="テキスト ボックス 92"/>
        <xdr:cNvSpPr txBox="1"/>
      </xdr:nvSpPr>
      <xdr:spPr>
        <a:xfrm>
          <a:off x="2820035" y="695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66950" y="68148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157480</xdr:rowOff>
    </xdr:from>
    <xdr:ext cx="761365" cy="258445"/>
    <xdr:sp macro="" textlink="">
      <xdr:nvSpPr>
        <xdr:cNvPr id="95" name="テキスト ボックス 94"/>
        <xdr:cNvSpPr txBox="1"/>
      </xdr:nvSpPr>
      <xdr:spPr>
        <a:xfrm>
          <a:off x="1938655" y="6596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385570" y="67945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137160</xdr:rowOff>
    </xdr:from>
    <xdr:ext cx="762000" cy="259080"/>
    <xdr:sp macro="" textlink="">
      <xdr:nvSpPr>
        <xdr:cNvPr id="97" name="テキスト ボックス 96"/>
        <xdr:cNvSpPr txBox="1"/>
      </xdr:nvSpPr>
      <xdr:spPr>
        <a:xfrm>
          <a:off x="1057275" y="657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99" name="テキスト ボックス 98"/>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全国平均の</a:t>
          </a:r>
          <a:r>
            <a:rPr kumimoji="1" lang="en-US" altLang="ja-JP" sz="1300">
              <a:latin typeface="ＭＳ Ｐゴシック"/>
              <a:ea typeface="ＭＳ Ｐゴシック"/>
            </a:rPr>
            <a:t>93.1</a:t>
          </a:r>
          <a:r>
            <a:rPr kumimoji="1" lang="ja-JP" altLang="en-US" sz="1300">
              <a:latin typeface="ＭＳ Ｐゴシック"/>
              <a:ea typeface="ＭＳ Ｐゴシック"/>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今後も、サマーレビューや</a:t>
          </a:r>
          <a:r>
            <a:rPr kumimoji="1" lang="en-US" altLang="ja-JP" sz="1300">
              <a:latin typeface="ＭＳ Ｐゴシック"/>
              <a:ea typeface="ＭＳ Ｐゴシック"/>
            </a:rPr>
            <a:t>DX</a:t>
          </a:r>
          <a:r>
            <a:rPr kumimoji="1" lang="ja-JP" altLang="en-US" sz="1300">
              <a:latin typeface="ＭＳ Ｐゴシック"/>
              <a:ea typeface="ＭＳ Ｐゴシック"/>
            </a:rPr>
            <a:t>推進等により経常経費の削減を図るとともに、市税を始めとする自主財源を積極的に確保し、財政運営の健全化に努めていく。</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5" name="テキスト ボックス 114"/>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7" name="テキスト ボックス 116"/>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9" name="テキスト ボックス 118"/>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3" name="テキスト ボックス 122"/>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09185" y="9773920"/>
          <a:ext cx="0" cy="984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165100</xdr:rowOff>
    </xdr:from>
    <xdr:ext cx="762000" cy="259080"/>
    <xdr:sp macro="" textlink="">
      <xdr:nvSpPr>
        <xdr:cNvPr id="126" name="財政構造の弾力性最小値テキスト"/>
        <xdr:cNvSpPr txBox="1"/>
      </xdr:nvSpPr>
      <xdr:spPr>
        <a:xfrm>
          <a:off x="4996180" y="1073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20285" y="10758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8445"/>
    <xdr:sp macro="" textlink="">
      <xdr:nvSpPr>
        <xdr:cNvPr id="128" name="財政構造の弾力性最大値テキスト"/>
        <xdr:cNvSpPr txBox="1"/>
      </xdr:nvSpPr>
      <xdr:spPr>
        <a:xfrm>
          <a:off x="4996180" y="9530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20285" y="97739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3810</xdr:rowOff>
    </xdr:from>
    <xdr:to xmlns:xdr="http://schemas.openxmlformats.org/drawingml/2006/spreadsheetDrawing">
      <xdr:col>23</xdr:col>
      <xdr:colOff>133350</xdr:colOff>
      <xdr:row>61</xdr:row>
      <xdr:rowOff>37465</xdr:rowOff>
    </xdr:to>
    <xdr:cxnSp macro="">
      <xdr:nvCxnSpPr>
        <xdr:cNvPr id="130" name="直線コネクタ 129"/>
        <xdr:cNvCxnSpPr/>
      </xdr:nvCxnSpPr>
      <xdr:spPr>
        <a:xfrm flipV="1">
          <a:off x="4078605" y="10074910"/>
          <a:ext cx="8305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58445"/>
    <xdr:sp macro="" textlink="">
      <xdr:nvSpPr>
        <xdr:cNvPr id="131" name="財政構造の弾力性平均値テキスト"/>
        <xdr:cNvSpPr txBox="1"/>
      </xdr:nvSpPr>
      <xdr:spPr>
        <a:xfrm>
          <a:off x="4996180" y="10255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149225</xdr:rowOff>
    </xdr:to>
    <xdr:sp macro="" textlink="">
      <xdr:nvSpPr>
        <xdr:cNvPr id="132" name="フローチャート: 判断 131"/>
        <xdr:cNvSpPr/>
      </xdr:nvSpPr>
      <xdr:spPr>
        <a:xfrm>
          <a:off x="4858385" y="10283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105410</xdr:rowOff>
    </xdr:from>
    <xdr:to xmlns:xdr="http://schemas.openxmlformats.org/drawingml/2006/spreadsheetDrawing">
      <xdr:col>19</xdr:col>
      <xdr:colOff>133350</xdr:colOff>
      <xdr:row>61</xdr:row>
      <xdr:rowOff>37465</xdr:rowOff>
    </xdr:to>
    <xdr:cxnSp macro="">
      <xdr:nvCxnSpPr>
        <xdr:cNvPr id="133" name="直線コネクタ 132"/>
        <xdr:cNvCxnSpPr/>
      </xdr:nvCxnSpPr>
      <xdr:spPr>
        <a:xfrm>
          <a:off x="3197225" y="9846310"/>
          <a:ext cx="88138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27805"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60960</xdr:rowOff>
    </xdr:from>
    <xdr:ext cx="736600" cy="258445"/>
    <xdr:sp macro="" textlink="">
      <xdr:nvSpPr>
        <xdr:cNvPr id="135" name="テキスト ボックス 134"/>
        <xdr:cNvSpPr txBox="1"/>
      </xdr:nvSpPr>
      <xdr:spPr>
        <a:xfrm>
          <a:off x="3701415" y="10297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105410</xdr:rowOff>
    </xdr:from>
    <xdr:to xmlns:xdr="http://schemas.openxmlformats.org/drawingml/2006/spreadsheetDrawing">
      <xdr:col>15</xdr:col>
      <xdr:colOff>82550</xdr:colOff>
      <xdr:row>61</xdr:row>
      <xdr:rowOff>114300</xdr:rowOff>
    </xdr:to>
    <xdr:cxnSp macro="">
      <xdr:nvCxnSpPr>
        <xdr:cNvPr id="136" name="直線コネクタ 135"/>
        <xdr:cNvCxnSpPr/>
      </xdr:nvCxnSpPr>
      <xdr:spPr>
        <a:xfrm flipV="1">
          <a:off x="2315845" y="9846310"/>
          <a:ext cx="88138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46425" y="1004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1365" cy="258445"/>
    <xdr:sp macro="" textlink="">
      <xdr:nvSpPr>
        <xdr:cNvPr id="138" name="テキスト ボックス 137"/>
        <xdr:cNvSpPr txBox="1"/>
      </xdr:nvSpPr>
      <xdr:spPr>
        <a:xfrm>
          <a:off x="2820035" y="10129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37465</xdr:rowOff>
    </xdr:from>
    <xdr:to xmlns:xdr="http://schemas.openxmlformats.org/drawingml/2006/spreadsheetDrawing">
      <xdr:col>11</xdr:col>
      <xdr:colOff>31750</xdr:colOff>
      <xdr:row>61</xdr:row>
      <xdr:rowOff>114300</xdr:rowOff>
    </xdr:to>
    <xdr:cxnSp macro="">
      <xdr:nvCxnSpPr>
        <xdr:cNvPr id="139" name="直線コネクタ 138"/>
        <xdr:cNvCxnSpPr/>
      </xdr:nvCxnSpPr>
      <xdr:spPr>
        <a:xfrm>
          <a:off x="1436370" y="10108565"/>
          <a:ext cx="87947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66950" y="102781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128270</xdr:rowOff>
    </xdr:from>
    <xdr:ext cx="761365" cy="258445"/>
    <xdr:sp macro="" textlink="">
      <xdr:nvSpPr>
        <xdr:cNvPr id="141" name="テキスト ボックス 140"/>
        <xdr:cNvSpPr txBox="1"/>
      </xdr:nvSpPr>
      <xdr:spPr>
        <a:xfrm>
          <a:off x="1938655" y="10364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85570" y="102971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147320</xdr:rowOff>
    </xdr:from>
    <xdr:ext cx="762000" cy="259080"/>
    <xdr:sp macro="" textlink="">
      <xdr:nvSpPr>
        <xdr:cNvPr id="143" name="テキスト ボックス 142"/>
        <xdr:cNvSpPr txBox="1"/>
      </xdr:nvSpPr>
      <xdr:spPr>
        <a:xfrm>
          <a:off x="1057275" y="1038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4" name="テキスト ボックス 143"/>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5" name="テキスト ボックス 144"/>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6" name="テキスト ボックス 145"/>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7" name="テキスト ボックス 146"/>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8" name="テキスト ボックス 147"/>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124460</xdr:rowOff>
    </xdr:from>
    <xdr:to xmlns:xdr="http://schemas.openxmlformats.org/drawingml/2006/spreadsheetDrawing">
      <xdr:col>23</xdr:col>
      <xdr:colOff>184150</xdr:colOff>
      <xdr:row>61</xdr:row>
      <xdr:rowOff>54610</xdr:rowOff>
    </xdr:to>
    <xdr:sp macro="" textlink="">
      <xdr:nvSpPr>
        <xdr:cNvPr id="149" name="楕円 148"/>
        <xdr:cNvSpPr/>
      </xdr:nvSpPr>
      <xdr:spPr>
        <a:xfrm>
          <a:off x="4858385" y="1003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140970</xdr:rowOff>
    </xdr:from>
    <xdr:ext cx="762000" cy="259080"/>
    <xdr:sp macro="" textlink="">
      <xdr:nvSpPr>
        <xdr:cNvPr id="150" name="財政構造の弾力性該当値テキスト"/>
        <xdr:cNvSpPr txBox="1"/>
      </xdr:nvSpPr>
      <xdr:spPr>
        <a:xfrm>
          <a:off x="4996180" y="988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158115</xdr:rowOff>
    </xdr:from>
    <xdr:to xmlns:xdr="http://schemas.openxmlformats.org/drawingml/2006/spreadsheetDrawing">
      <xdr:col>19</xdr:col>
      <xdr:colOff>184150</xdr:colOff>
      <xdr:row>61</xdr:row>
      <xdr:rowOff>88265</xdr:rowOff>
    </xdr:to>
    <xdr:sp macro="" textlink="">
      <xdr:nvSpPr>
        <xdr:cNvPr id="151" name="楕円 150"/>
        <xdr:cNvSpPr/>
      </xdr:nvSpPr>
      <xdr:spPr>
        <a:xfrm>
          <a:off x="4027805" y="10064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98425</xdr:rowOff>
    </xdr:from>
    <xdr:ext cx="736600" cy="258445"/>
    <xdr:sp macro="" textlink="">
      <xdr:nvSpPr>
        <xdr:cNvPr id="152" name="テキスト ボックス 151"/>
        <xdr:cNvSpPr txBox="1"/>
      </xdr:nvSpPr>
      <xdr:spPr>
        <a:xfrm>
          <a:off x="3701415" y="9839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54610</xdr:rowOff>
    </xdr:from>
    <xdr:to xmlns:xdr="http://schemas.openxmlformats.org/drawingml/2006/spreadsheetDrawing">
      <xdr:col>15</xdr:col>
      <xdr:colOff>133350</xdr:colOff>
      <xdr:row>59</xdr:row>
      <xdr:rowOff>156210</xdr:rowOff>
    </xdr:to>
    <xdr:sp macro="" textlink="">
      <xdr:nvSpPr>
        <xdr:cNvPr id="153" name="楕円 152"/>
        <xdr:cNvSpPr/>
      </xdr:nvSpPr>
      <xdr:spPr>
        <a:xfrm>
          <a:off x="3146425"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165100</xdr:rowOff>
    </xdr:from>
    <xdr:ext cx="761365" cy="259080"/>
    <xdr:sp macro="" textlink="">
      <xdr:nvSpPr>
        <xdr:cNvPr id="154" name="テキスト ボックス 153"/>
        <xdr:cNvSpPr txBox="1"/>
      </xdr:nvSpPr>
      <xdr:spPr>
        <a:xfrm>
          <a:off x="2820035" y="957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63500</xdr:rowOff>
    </xdr:from>
    <xdr:to xmlns:xdr="http://schemas.openxmlformats.org/drawingml/2006/spreadsheetDrawing">
      <xdr:col>11</xdr:col>
      <xdr:colOff>82550</xdr:colOff>
      <xdr:row>61</xdr:row>
      <xdr:rowOff>165100</xdr:rowOff>
    </xdr:to>
    <xdr:sp macro="" textlink="">
      <xdr:nvSpPr>
        <xdr:cNvPr id="155" name="楕円 154"/>
        <xdr:cNvSpPr/>
      </xdr:nvSpPr>
      <xdr:spPr>
        <a:xfrm>
          <a:off x="2266950" y="101346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3810</xdr:rowOff>
    </xdr:from>
    <xdr:ext cx="761365" cy="259080"/>
    <xdr:sp macro="" textlink="">
      <xdr:nvSpPr>
        <xdr:cNvPr id="156" name="テキスト ボックス 155"/>
        <xdr:cNvSpPr txBox="1"/>
      </xdr:nvSpPr>
      <xdr:spPr>
        <a:xfrm>
          <a:off x="1938655" y="990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158115</xdr:rowOff>
    </xdr:from>
    <xdr:to xmlns:xdr="http://schemas.openxmlformats.org/drawingml/2006/spreadsheetDrawing">
      <xdr:col>7</xdr:col>
      <xdr:colOff>31750</xdr:colOff>
      <xdr:row>61</xdr:row>
      <xdr:rowOff>88265</xdr:rowOff>
    </xdr:to>
    <xdr:sp macro="" textlink="">
      <xdr:nvSpPr>
        <xdr:cNvPr id="157" name="楕円 156"/>
        <xdr:cNvSpPr/>
      </xdr:nvSpPr>
      <xdr:spPr>
        <a:xfrm>
          <a:off x="1385570" y="100641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98425</xdr:rowOff>
    </xdr:from>
    <xdr:ext cx="762000" cy="258445"/>
    <xdr:sp macro="" textlink="">
      <xdr:nvSpPr>
        <xdr:cNvPr id="158" name="テキスト ボックス 157"/>
        <xdr:cNvSpPr txBox="1"/>
      </xdr:nvSpPr>
      <xdr:spPr>
        <a:xfrm>
          <a:off x="1057275" y="9839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0" name="テキスト ボックス 159"/>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1" name="テキスト ボックス 160"/>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[155,011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 </a:t>
          </a:r>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a:latin typeface="ＭＳ Ｐゴシック"/>
              <a:ea typeface="ＭＳ Ｐゴシック"/>
            </a:rPr>
            <a:t>   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推進し、また、</a:t>
          </a:r>
          <a:r>
            <a:rPr kumimoji="1" lang="en-US" altLang="ja-JP" sz="1300">
              <a:latin typeface="ＭＳ Ｐゴシック"/>
              <a:ea typeface="ＭＳ Ｐゴシック"/>
            </a:rPr>
            <a:t>DX</a:t>
          </a:r>
          <a:r>
            <a:rPr kumimoji="1" lang="ja-JP" altLang="en-US" sz="1300">
              <a:latin typeface="ＭＳ Ｐゴシック"/>
              <a:ea typeface="ＭＳ Ｐゴシック"/>
            </a:rPr>
            <a:t>推進等も図る中で人件費の縮減に努めていく。</a:t>
          </a: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2" name="テキスト ボックス 171"/>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76" name="テキスト ボックス 175"/>
        <xdr:cNvSpPr txBox="1"/>
      </xdr:nvSpPr>
      <xdr:spPr>
        <a:xfrm>
          <a:off x="0" y="1462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8445"/>
    <xdr:sp macro="" textlink="">
      <xdr:nvSpPr>
        <xdr:cNvPr id="178" name="テキスト ボックス 177"/>
        <xdr:cNvSpPr txBox="1"/>
      </xdr:nvSpPr>
      <xdr:spPr>
        <a:xfrm>
          <a:off x="0" y="1416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8445"/>
    <xdr:sp macro="" textlink="">
      <xdr:nvSpPr>
        <xdr:cNvPr id="180" name="テキスト ボックス 179"/>
        <xdr:cNvSpPr txBox="1"/>
      </xdr:nvSpPr>
      <xdr:spPr>
        <a:xfrm>
          <a:off x="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8445"/>
    <xdr:sp macro="" textlink="">
      <xdr:nvSpPr>
        <xdr:cNvPr id="182" name="テキスト ボックス 181"/>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09185" y="1332547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9080"/>
    <xdr:sp macro="" textlink="">
      <xdr:nvSpPr>
        <xdr:cNvPr id="187" name="人件費・物件費等の状況最小値テキスト"/>
        <xdr:cNvSpPr txBox="1"/>
      </xdr:nvSpPr>
      <xdr:spPr>
        <a:xfrm>
          <a:off x="499618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20285" y="148215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4996180" y="1307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20285" y="133254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149225</xdr:rowOff>
    </xdr:from>
    <xdr:to xmlns:xdr="http://schemas.openxmlformats.org/drawingml/2006/spreadsheetDrawing">
      <xdr:col>23</xdr:col>
      <xdr:colOff>133350</xdr:colOff>
      <xdr:row>84</xdr:row>
      <xdr:rowOff>10160</xdr:rowOff>
    </xdr:to>
    <xdr:cxnSp macro="">
      <xdr:nvCxnSpPr>
        <xdr:cNvPr id="191" name="直線コネクタ 190"/>
        <xdr:cNvCxnSpPr/>
      </xdr:nvCxnSpPr>
      <xdr:spPr>
        <a:xfrm>
          <a:off x="4078605" y="13852525"/>
          <a:ext cx="8305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138430</xdr:rowOff>
    </xdr:from>
    <xdr:ext cx="762000" cy="259080"/>
    <xdr:sp macro="" textlink="">
      <xdr:nvSpPr>
        <xdr:cNvPr id="192" name="人件費・物件費等の状況平均値テキスト"/>
        <xdr:cNvSpPr txBox="1"/>
      </xdr:nvSpPr>
      <xdr:spPr>
        <a:xfrm>
          <a:off x="4996180" y="13511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858385" y="1366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66675</xdr:rowOff>
    </xdr:from>
    <xdr:to xmlns:xdr="http://schemas.openxmlformats.org/drawingml/2006/spreadsheetDrawing">
      <xdr:col>19</xdr:col>
      <xdr:colOff>133350</xdr:colOff>
      <xdr:row>83</xdr:row>
      <xdr:rowOff>149225</xdr:rowOff>
    </xdr:to>
    <xdr:cxnSp macro="">
      <xdr:nvCxnSpPr>
        <xdr:cNvPr id="194" name="直線コネクタ 193"/>
        <xdr:cNvCxnSpPr/>
      </xdr:nvCxnSpPr>
      <xdr:spPr>
        <a:xfrm>
          <a:off x="3197225" y="13769975"/>
          <a:ext cx="8813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27805" y="1366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64770</xdr:rowOff>
    </xdr:from>
    <xdr:ext cx="736600" cy="258445"/>
    <xdr:sp macro="" textlink="">
      <xdr:nvSpPr>
        <xdr:cNvPr id="196" name="テキスト ボックス 195"/>
        <xdr:cNvSpPr txBox="1"/>
      </xdr:nvSpPr>
      <xdr:spPr>
        <a:xfrm>
          <a:off x="3701415" y="13437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165100</xdr:rowOff>
    </xdr:from>
    <xdr:to xmlns:xdr="http://schemas.openxmlformats.org/drawingml/2006/spreadsheetDrawing">
      <xdr:col>15</xdr:col>
      <xdr:colOff>82550</xdr:colOff>
      <xdr:row>83</xdr:row>
      <xdr:rowOff>66675</xdr:rowOff>
    </xdr:to>
    <xdr:cxnSp macro="">
      <xdr:nvCxnSpPr>
        <xdr:cNvPr id="197" name="直線コネクタ 196"/>
        <xdr:cNvCxnSpPr/>
      </xdr:nvCxnSpPr>
      <xdr:spPr>
        <a:xfrm>
          <a:off x="2315845" y="13703300"/>
          <a:ext cx="8813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17145</xdr:rowOff>
    </xdr:to>
    <xdr:sp macro="" textlink="">
      <xdr:nvSpPr>
        <xdr:cNvPr id="198" name="フローチャート: 判断 197"/>
        <xdr:cNvSpPr/>
      </xdr:nvSpPr>
      <xdr:spPr>
        <a:xfrm>
          <a:off x="3146425" y="13624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26670</xdr:rowOff>
    </xdr:from>
    <xdr:ext cx="761365" cy="258445"/>
    <xdr:sp macro="" textlink="">
      <xdr:nvSpPr>
        <xdr:cNvPr id="199" name="テキスト ボックス 198"/>
        <xdr:cNvSpPr txBox="1"/>
      </xdr:nvSpPr>
      <xdr:spPr>
        <a:xfrm>
          <a:off x="2820035" y="1339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123190</xdr:rowOff>
    </xdr:from>
    <xdr:to xmlns:xdr="http://schemas.openxmlformats.org/drawingml/2006/spreadsheetDrawing">
      <xdr:col>11</xdr:col>
      <xdr:colOff>31750</xdr:colOff>
      <xdr:row>82</xdr:row>
      <xdr:rowOff>165100</xdr:rowOff>
    </xdr:to>
    <xdr:cxnSp macro="">
      <xdr:nvCxnSpPr>
        <xdr:cNvPr id="200" name="直線コネクタ 199"/>
        <xdr:cNvCxnSpPr/>
      </xdr:nvCxnSpPr>
      <xdr:spPr>
        <a:xfrm>
          <a:off x="1436370" y="13661390"/>
          <a:ext cx="8794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66950" y="135464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120015</xdr:rowOff>
    </xdr:from>
    <xdr:ext cx="761365" cy="258445"/>
    <xdr:sp macro="" textlink="">
      <xdr:nvSpPr>
        <xdr:cNvPr id="202" name="テキスト ボックス 201"/>
        <xdr:cNvSpPr txBox="1"/>
      </xdr:nvSpPr>
      <xdr:spPr>
        <a:xfrm>
          <a:off x="1938655" y="13328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85570" y="134435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9080"/>
    <xdr:sp macro="" textlink="">
      <xdr:nvSpPr>
        <xdr:cNvPr id="204" name="テキスト ボックス 203"/>
        <xdr:cNvSpPr txBox="1"/>
      </xdr:nvSpPr>
      <xdr:spPr>
        <a:xfrm>
          <a:off x="1057275" y="1321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7" name="テキスト ボックス 206"/>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8" name="テキスト ボックス 207"/>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9" name="テキスト ボックス 208"/>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130810</xdr:rowOff>
    </xdr:from>
    <xdr:to xmlns:xdr="http://schemas.openxmlformats.org/drawingml/2006/spreadsheetDrawing">
      <xdr:col>23</xdr:col>
      <xdr:colOff>184150</xdr:colOff>
      <xdr:row>84</xdr:row>
      <xdr:rowOff>60960</xdr:rowOff>
    </xdr:to>
    <xdr:sp macro="" textlink="">
      <xdr:nvSpPr>
        <xdr:cNvPr id="210" name="楕円 209"/>
        <xdr:cNvSpPr/>
      </xdr:nvSpPr>
      <xdr:spPr>
        <a:xfrm>
          <a:off x="4858385" y="1383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102870</xdr:rowOff>
    </xdr:from>
    <xdr:ext cx="762000" cy="259080"/>
    <xdr:sp macro="" textlink="">
      <xdr:nvSpPr>
        <xdr:cNvPr id="211" name="人件費・物件費等の状況該当値テキスト"/>
        <xdr:cNvSpPr txBox="1"/>
      </xdr:nvSpPr>
      <xdr:spPr>
        <a:xfrm>
          <a:off x="499618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97790</xdr:rowOff>
    </xdr:from>
    <xdr:to xmlns:xdr="http://schemas.openxmlformats.org/drawingml/2006/spreadsheetDrawing">
      <xdr:col>19</xdr:col>
      <xdr:colOff>184150</xdr:colOff>
      <xdr:row>84</xdr:row>
      <xdr:rowOff>27940</xdr:rowOff>
    </xdr:to>
    <xdr:sp macro="" textlink="">
      <xdr:nvSpPr>
        <xdr:cNvPr id="212" name="楕円 211"/>
        <xdr:cNvSpPr/>
      </xdr:nvSpPr>
      <xdr:spPr>
        <a:xfrm>
          <a:off x="4027805" y="1380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12700</xdr:rowOff>
    </xdr:from>
    <xdr:ext cx="736600" cy="259080"/>
    <xdr:sp macro="" textlink="">
      <xdr:nvSpPr>
        <xdr:cNvPr id="213" name="テキスト ボックス 212"/>
        <xdr:cNvSpPr txBox="1"/>
      </xdr:nvSpPr>
      <xdr:spPr>
        <a:xfrm>
          <a:off x="3701415" y="1388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14" name="楕円 213"/>
        <xdr:cNvSpPr/>
      </xdr:nvSpPr>
      <xdr:spPr>
        <a:xfrm>
          <a:off x="3146425"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102235</xdr:rowOff>
    </xdr:from>
    <xdr:ext cx="761365" cy="259080"/>
    <xdr:sp macro="" textlink="">
      <xdr:nvSpPr>
        <xdr:cNvPr id="215" name="テキスト ボックス 214"/>
        <xdr:cNvSpPr txBox="1"/>
      </xdr:nvSpPr>
      <xdr:spPr>
        <a:xfrm>
          <a:off x="2820035" y="13805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116840</xdr:rowOff>
    </xdr:from>
    <xdr:to xmlns:xdr="http://schemas.openxmlformats.org/drawingml/2006/spreadsheetDrawing">
      <xdr:col>11</xdr:col>
      <xdr:colOff>82550</xdr:colOff>
      <xdr:row>83</xdr:row>
      <xdr:rowOff>46990</xdr:rowOff>
    </xdr:to>
    <xdr:sp macro="" textlink="">
      <xdr:nvSpPr>
        <xdr:cNvPr id="216" name="楕円 215"/>
        <xdr:cNvSpPr/>
      </xdr:nvSpPr>
      <xdr:spPr>
        <a:xfrm>
          <a:off x="2266950" y="1365504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31750</xdr:rowOff>
    </xdr:from>
    <xdr:ext cx="761365" cy="258445"/>
    <xdr:sp macro="" textlink="">
      <xdr:nvSpPr>
        <xdr:cNvPr id="217" name="テキスト ボックス 216"/>
        <xdr:cNvSpPr txBox="1"/>
      </xdr:nvSpPr>
      <xdr:spPr>
        <a:xfrm>
          <a:off x="1938655" y="13735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18" name="楕円 217"/>
        <xdr:cNvSpPr/>
      </xdr:nvSpPr>
      <xdr:spPr>
        <a:xfrm>
          <a:off x="1385570" y="136105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158750</xdr:rowOff>
    </xdr:from>
    <xdr:ext cx="762000" cy="258445"/>
    <xdr:sp macro="" textlink="">
      <xdr:nvSpPr>
        <xdr:cNvPr id="219" name="テキスト ボックス 218"/>
        <xdr:cNvSpPr txBox="1"/>
      </xdr:nvSpPr>
      <xdr:spPr>
        <a:xfrm>
          <a:off x="1057275" y="1369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a:ea typeface="ＭＳ Ｐゴシック"/>
            </a:rPr>
            <a:t>　 今後も引き続き給与体系等の見直しについて検討を進めていく。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9080"/>
    <xdr:sp macro="" textlink="">
      <xdr:nvSpPr>
        <xdr:cNvPr id="236" name="テキスト ボックス 235"/>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1365" cy="258445"/>
    <xdr:sp macro="" textlink="">
      <xdr:nvSpPr>
        <xdr:cNvPr id="238" name="テキスト ボックス 237"/>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8445"/>
    <xdr:sp macro="" textlink="">
      <xdr:nvSpPr>
        <xdr:cNvPr id="240" name="テキスト ボックス 239"/>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2" name="テキスト ボックス 241"/>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9080"/>
    <xdr:sp macro="" textlink="">
      <xdr:nvSpPr>
        <xdr:cNvPr id="244" name="テキスト ボックス 243"/>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6" name="テキスト ボックス 245"/>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165100</xdr:rowOff>
    </xdr:to>
    <xdr:cxnSp macro="">
      <xdr:nvCxnSpPr>
        <xdr:cNvPr id="248" name="直線コネクタ 247"/>
        <xdr:cNvCxnSpPr/>
      </xdr:nvCxnSpPr>
      <xdr:spPr>
        <a:xfrm flipV="1">
          <a:off x="16863695" y="13178155"/>
          <a:ext cx="0" cy="1680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6952595" y="1483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165100</xdr:rowOff>
    </xdr:from>
    <xdr:to xmlns:xdr="http://schemas.openxmlformats.org/drawingml/2006/spreadsheetDrawing">
      <xdr:col>81</xdr:col>
      <xdr:colOff>133350</xdr:colOff>
      <xdr:row>89</xdr:row>
      <xdr:rowOff>165100</xdr:rowOff>
    </xdr:to>
    <xdr:cxnSp macro="">
      <xdr:nvCxnSpPr>
        <xdr:cNvPr id="250" name="直線コネクタ 249"/>
        <xdr:cNvCxnSpPr/>
      </xdr:nvCxnSpPr>
      <xdr:spPr>
        <a:xfrm>
          <a:off x="16776700" y="14859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8445"/>
    <xdr:sp macro="" textlink="">
      <xdr:nvSpPr>
        <xdr:cNvPr id="251" name="給与水準   （国との比較）最大値テキスト"/>
        <xdr:cNvSpPr txBox="1"/>
      </xdr:nvSpPr>
      <xdr:spPr>
        <a:xfrm>
          <a:off x="16952595" y="12927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776700" y="13178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20320</xdr:rowOff>
    </xdr:from>
    <xdr:to xmlns:xdr="http://schemas.openxmlformats.org/drawingml/2006/spreadsheetDrawing">
      <xdr:col>81</xdr:col>
      <xdr:colOff>44450</xdr:colOff>
      <xdr:row>88</xdr:row>
      <xdr:rowOff>40005</xdr:rowOff>
    </xdr:to>
    <xdr:cxnSp macro="">
      <xdr:nvCxnSpPr>
        <xdr:cNvPr id="253" name="直線コネクタ 252"/>
        <xdr:cNvCxnSpPr/>
      </xdr:nvCxnSpPr>
      <xdr:spPr>
        <a:xfrm flipV="1">
          <a:off x="16033115" y="14549120"/>
          <a:ext cx="8305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57785</xdr:rowOff>
    </xdr:from>
    <xdr:ext cx="762000" cy="258445"/>
    <xdr:sp macro="" textlink="">
      <xdr:nvSpPr>
        <xdr:cNvPr id="254" name="給与水準   （国との比較）平均値テキスト"/>
        <xdr:cNvSpPr txBox="1"/>
      </xdr:nvSpPr>
      <xdr:spPr>
        <a:xfrm>
          <a:off x="16952595" y="13926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142875</xdr:rowOff>
    </xdr:to>
    <xdr:sp macro="" textlink="">
      <xdr:nvSpPr>
        <xdr:cNvPr id="255" name="フローチャート: 判断 254"/>
        <xdr:cNvSpPr/>
      </xdr:nvSpPr>
      <xdr:spPr>
        <a:xfrm>
          <a:off x="16814800" y="140747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40005</xdr:rowOff>
    </xdr:from>
    <xdr:to xmlns:xdr="http://schemas.openxmlformats.org/drawingml/2006/spreadsheetDrawing">
      <xdr:col>77</xdr:col>
      <xdr:colOff>44450</xdr:colOff>
      <xdr:row>88</xdr:row>
      <xdr:rowOff>140970</xdr:rowOff>
    </xdr:to>
    <xdr:cxnSp macro="">
      <xdr:nvCxnSpPr>
        <xdr:cNvPr id="256" name="直線コネクタ 255"/>
        <xdr:cNvCxnSpPr/>
      </xdr:nvCxnSpPr>
      <xdr:spPr>
        <a:xfrm flipV="1">
          <a:off x="15153640" y="14568805"/>
          <a:ext cx="8794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142875</xdr:rowOff>
    </xdr:to>
    <xdr:sp macro="" textlink="">
      <xdr:nvSpPr>
        <xdr:cNvPr id="257" name="フローチャート: 判断 256"/>
        <xdr:cNvSpPr/>
      </xdr:nvSpPr>
      <xdr:spPr>
        <a:xfrm>
          <a:off x="15984220" y="140747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153035</xdr:rowOff>
    </xdr:from>
    <xdr:ext cx="736600" cy="258445"/>
    <xdr:sp macro="" textlink="">
      <xdr:nvSpPr>
        <xdr:cNvPr id="258" name="テキスト ボックス 257"/>
        <xdr:cNvSpPr txBox="1"/>
      </xdr:nvSpPr>
      <xdr:spPr>
        <a:xfrm>
          <a:off x="15655925" y="13856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140970</xdr:rowOff>
    </xdr:from>
    <xdr:to xmlns:xdr="http://schemas.openxmlformats.org/drawingml/2006/spreadsheetDrawing">
      <xdr:col>72</xdr:col>
      <xdr:colOff>203200</xdr:colOff>
      <xdr:row>89</xdr:row>
      <xdr:rowOff>9525</xdr:rowOff>
    </xdr:to>
    <xdr:cxnSp macro="">
      <xdr:nvCxnSpPr>
        <xdr:cNvPr id="259" name="直線コネクタ 258"/>
        <xdr:cNvCxnSpPr/>
      </xdr:nvCxnSpPr>
      <xdr:spPr>
        <a:xfrm flipV="1">
          <a:off x="14272260" y="14669770"/>
          <a:ext cx="881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102840" y="1409509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1365" cy="259080"/>
    <xdr:sp macro="" textlink="">
      <xdr:nvSpPr>
        <xdr:cNvPr id="261" name="テキスト ボックス 260"/>
        <xdr:cNvSpPr txBox="1"/>
      </xdr:nvSpPr>
      <xdr:spPr>
        <a:xfrm>
          <a:off x="14774545" y="13870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120650</xdr:rowOff>
    </xdr:from>
    <xdr:to xmlns:xdr="http://schemas.openxmlformats.org/drawingml/2006/spreadsheetDrawing">
      <xdr:col>68</xdr:col>
      <xdr:colOff>152400</xdr:colOff>
      <xdr:row>89</xdr:row>
      <xdr:rowOff>9525</xdr:rowOff>
    </xdr:to>
    <xdr:cxnSp macro="">
      <xdr:nvCxnSpPr>
        <xdr:cNvPr id="262" name="直線コネクタ 261"/>
        <xdr:cNvCxnSpPr/>
      </xdr:nvCxnSpPr>
      <xdr:spPr>
        <a:xfrm>
          <a:off x="13390880" y="14649450"/>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22146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4" name="テキスト ボックス 263"/>
        <xdr:cNvSpPr txBox="1"/>
      </xdr:nvSpPr>
      <xdr:spPr>
        <a:xfrm>
          <a:off x="13895070" y="1387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340080" y="14114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21590</xdr:rowOff>
    </xdr:from>
    <xdr:ext cx="761365" cy="258445"/>
    <xdr:sp macro="" textlink="">
      <xdr:nvSpPr>
        <xdr:cNvPr id="266" name="テキスト ボックス 265"/>
        <xdr:cNvSpPr txBox="1"/>
      </xdr:nvSpPr>
      <xdr:spPr>
        <a:xfrm>
          <a:off x="13013690" y="13889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140970</xdr:rowOff>
    </xdr:from>
    <xdr:to xmlns:xdr="http://schemas.openxmlformats.org/drawingml/2006/spreadsheetDrawing">
      <xdr:col>81</xdr:col>
      <xdr:colOff>95250</xdr:colOff>
      <xdr:row>88</xdr:row>
      <xdr:rowOff>71120</xdr:rowOff>
    </xdr:to>
    <xdr:sp macro="" textlink="">
      <xdr:nvSpPr>
        <xdr:cNvPr id="272" name="楕円 271"/>
        <xdr:cNvSpPr/>
      </xdr:nvSpPr>
      <xdr:spPr>
        <a:xfrm>
          <a:off x="16814800" y="145046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113030</xdr:rowOff>
    </xdr:from>
    <xdr:ext cx="762000" cy="259080"/>
    <xdr:sp macro="" textlink="">
      <xdr:nvSpPr>
        <xdr:cNvPr id="273" name="給与水準   （国との比較）該当値テキスト"/>
        <xdr:cNvSpPr txBox="1"/>
      </xdr:nvSpPr>
      <xdr:spPr>
        <a:xfrm>
          <a:off x="16952595" y="1447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160655</xdr:rowOff>
    </xdr:from>
    <xdr:to xmlns:xdr="http://schemas.openxmlformats.org/drawingml/2006/spreadsheetDrawing">
      <xdr:col>77</xdr:col>
      <xdr:colOff>95250</xdr:colOff>
      <xdr:row>88</xdr:row>
      <xdr:rowOff>90805</xdr:rowOff>
    </xdr:to>
    <xdr:sp macro="" textlink="">
      <xdr:nvSpPr>
        <xdr:cNvPr id="274" name="楕円 273"/>
        <xdr:cNvSpPr/>
      </xdr:nvSpPr>
      <xdr:spPr>
        <a:xfrm>
          <a:off x="15984220" y="145243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75565</xdr:rowOff>
    </xdr:from>
    <xdr:ext cx="736600" cy="259080"/>
    <xdr:sp macro="" textlink="">
      <xdr:nvSpPr>
        <xdr:cNvPr id="275" name="テキスト ボックス 274"/>
        <xdr:cNvSpPr txBox="1"/>
      </xdr:nvSpPr>
      <xdr:spPr>
        <a:xfrm>
          <a:off x="15655925" y="1460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90170</xdr:rowOff>
    </xdr:from>
    <xdr:to xmlns:xdr="http://schemas.openxmlformats.org/drawingml/2006/spreadsheetDrawing">
      <xdr:col>73</xdr:col>
      <xdr:colOff>44450</xdr:colOff>
      <xdr:row>89</xdr:row>
      <xdr:rowOff>20320</xdr:rowOff>
    </xdr:to>
    <xdr:sp macro="" textlink="">
      <xdr:nvSpPr>
        <xdr:cNvPr id="276" name="楕円 275"/>
        <xdr:cNvSpPr/>
      </xdr:nvSpPr>
      <xdr:spPr>
        <a:xfrm>
          <a:off x="15102840" y="146189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5080</xdr:rowOff>
    </xdr:from>
    <xdr:ext cx="761365" cy="259080"/>
    <xdr:sp macro="" textlink="">
      <xdr:nvSpPr>
        <xdr:cNvPr id="277" name="テキスト ボックス 276"/>
        <xdr:cNvSpPr txBox="1"/>
      </xdr:nvSpPr>
      <xdr:spPr>
        <a:xfrm>
          <a:off x="14774545" y="14698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130175</xdr:rowOff>
    </xdr:from>
    <xdr:to xmlns:xdr="http://schemas.openxmlformats.org/drawingml/2006/spreadsheetDrawing">
      <xdr:col>68</xdr:col>
      <xdr:colOff>203200</xdr:colOff>
      <xdr:row>89</xdr:row>
      <xdr:rowOff>60325</xdr:rowOff>
    </xdr:to>
    <xdr:sp macro="" textlink="">
      <xdr:nvSpPr>
        <xdr:cNvPr id="278" name="楕円 277"/>
        <xdr:cNvSpPr/>
      </xdr:nvSpPr>
      <xdr:spPr>
        <a:xfrm>
          <a:off x="14221460" y="14658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45085</xdr:rowOff>
    </xdr:from>
    <xdr:ext cx="762000" cy="259080"/>
    <xdr:sp macro="" textlink="">
      <xdr:nvSpPr>
        <xdr:cNvPr id="279" name="テキスト ボックス 278"/>
        <xdr:cNvSpPr txBox="1"/>
      </xdr:nvSpPr>
      <xdr:spPr>
        <a:xfrm>
          <a:off x="13895070" y="1473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69850</xdr:rowOff>
    </xdr:from>
    <xdr:to xmlns:xdr="http://schemas.openxmlformats.org/drawingml/2006/spreadsheetDrawing">
      <xdr:col>64</xdr:col>
      <xdr:colOff>152400</xdr:colOff>
      <xdr:row>89</xdr:row>
      <xdr:rowOff>0</xdr:rowOff>
    </xdr:to>
    <xdr:sp macro="" textlink="">
      <xdr:nvSpPr>
        <xdr:cNvPr id="280" name="楕円 279"/>
        <xdr:cNvSpPr/>
      </xdr:nvSpPr>
      <xdr:spPr>
        <a:xfrm>
          <a:off x="13340080" y="14598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156210</xdr:rowOff>
    </xdr:from>
    <xdr:ext cx="761365" cy="258445"/>
    <xdr:sp macro="" textlink="">
      <xdr:nvSpPr>
        <xdr:cNvPr id="281" name="テキスト ボックス 280"/>
        <xdr:cNvSpPr txBox="1"/>
      </xdr:nvSpPr>
      <xdr:spPr>
        <a:xfrm>
          <a:off x="130136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3" name="テキスト ボックス 282"/>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4" name="テキスト ボックス 283"/>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観光を主幹産業とする当市においては、観光交流人口を含めた</a:t>
          </a:r>
          <a:r>
            <a:rPr kumimoji="1" lang="en-US" altLang="ja-JP" sz="1300">
              <a:latin typeface="ＭＳ Ｐゴシック"/>
              <a:ea typeface="ＭＳ Ｐゴシック"/>
            </a:rPr>
            <a:t>10</a:t>
          </a:r>
          <a:r>
            <a:rPr kumimoji="1" lang="ja-JP" altLang="en-US" sz="1300">
              <a:latin typeface="ＭＳ Ｐゴシック"/>
              <a:ea typeface="ＭＳ Ｐゴシック"/>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a:ea typeface="ＭＳ Ｐゴシック"/>
            </a:rPr>
            <a:t>　 今後も、業務の見直し、民間委託化及び</a:t>
          </a:r>
          <a:r>
            <a:rPr kumimoji="1" lang="en-US" altLang="ja-JP" sz="1300">
              <a:latin typeface="ＭＳ Ｐゴシック"/>
              <a:ea typeface="ＭＳ Ｐゴシック"/>
            </a:rPr>
            <a:t>DX</a:t>
          </a:r>
          <a:r>
            <a:rPr kumimoji="1" lang="ja-JP" altLang="en-US" sz="1300">
              <a:latin typeface="ＭＳ Ｐゴシック"/>
              <a:ea typeface="ＭＳ Ｐゴシック"/>
            </a:rPr>
            <a:t>推進等を図り、職種変更制度等も効果的に活用し、適正な職員定数を目指していく。</a:t>
          </a: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5" name="テキスト ボックス 294"/>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7" name="テキスト ボックス 296"/>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299" name="テキスト ボックス 298"/>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1" name="テキスト ボックス 300"/>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3" name="テキスト ボックス 302"/>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05" name="テキスト ボックス 304"/>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07" name="テキスト ボックス 306"/>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09" name="テキスト ボックス 308"/>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6863695" y="958596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6952595" y="1109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776700" y="11123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8445"/>
    <xdr:sp macro="" textlink="">
      <xdr:nvSpPr>
        <xdr:cNvPr id="314" name="定員管理の状況最大値テキスト"/>
        <xdr:cNvSpPr txBox="1"/>
      </xdr:nvSpPr>
      <xdr:spPr>
        <a:xfrm>
          <a:off x="16952595" y="9342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776700" y="9585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5715</xdr:rowOff>
    </xdr:from>
    <xdr:to xmlns:xdr="http://schemas.openxmlformats.org/drawingml/2006/spreadsheetDrawing">
      <xdr:col>81</xdr:col>
      <xdr:colOff>44450</xdr:colOff>
      <xdr:row>63</xdr:row>
      <xdr:rowOff>17780</xdr:rowOff>
    </xdr:to>
    <xdr:cxnSp macro="">
      <xdr:nvCxnSpPr>
        <xdr:cNvPr id="316" name="直線コネクタ 315"/>
        <xdr:cNvCxnSpPr/>
      </xdr:nvCxnSpPr>
      <xdr:spPr>
        <a:xfrm>
          <a:off x="16033115" y="10407015"/>
          <a:ext cx="8305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8445"/>
    <xdr:sp macro="" textlink="">
      <xdr:nvSpPr>
        <xdr:cNvPr id="317" name="定員管理の状況平均値テキスト"/>
        <xdr:cNvSpPr txBox="1"/>
      </xdr:nvSpPr>
      <xdr:spPr>
        <a:xfrm>
          <a:off x="16952595" y="9930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814800" y="100793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132715</xdr:rowOff>
    </xdr:from>
    <xdr:to xmlns:xdr="http://schemas.openxmlformats.org/drawingml/2006/spreadsheetDrawing">
      <xdr:col>77</xdr:col>
      <xdr:colOff>44450</xdr:colOff>
      <xdr:row>63</xdr:row>
      <xdr:rowOff>5715</xdr:rowOff>
    </xdr:to>
    <xdr:cxnSp macro="">
      <xdr:nvCxnSpPr>
        <xdr:cNvPr id="319" name="直線コネクタ 318"/>
        <xdr:cNvCxnSpPr/>
      </xdr:nvCxnSpPr>
      <xdr:spPr>
        <a:xfrm>
          <a:off x="15153640" y="10368915"/>
          <a:ext cx="8794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5984220" y="100698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655925" y="984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118745</xdr:rowOff>
    </xdr:from>
    <xdr:to xmlns:xdr="http://schemas.openxmlformats.org/drawingml/2006/spreadsheetDrawing">
      <xdr:col>72</xdr:col>
      <xdr:colOff>203200</xdr:colOff>
      <xdr:row>62</xdr:row>
      <xdr:rowOff>132715</xdr:rowOff>
    </xdr:to>
    <xdr:cxnSp macro="">
      <xdr:nvCxnSpPr>
        <xdr:cNvPr id="322" name="直線コネクタ 321"/>
        <xdr:cNvCxnSpPr/>
      </xdr:nvCxnSpPr>
      <xdr:spPr>
        <a:xfrm>
          <a:off x="14272260" y="10354945"/>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102840" y="1006348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1365" cy="258445"/>
    <xdr:sp macro="" textlink="">
      <xdr:nvSpPr>
        <xdr:cNvPr id="324" name="テキスト ボックス 323"/>
        <xdr:cNvSpPr txBox="1"/>
      </xdr:nvSpPr>
      <xdr:spPr>
        <a:xfrm>
          <a:off x="14774545" y="9838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118745</xdr:rowOff>
    </xdr:from>
    <xdr:to xmlns:xdr="http://schemas.openxmlformats.org/drawingml/2006/spreadsheetDrawing">
      <xdr:col>68</xdr:col>
      <xdr:colOff>152400</xdr:colOff>
      <xdr:row>62</xdr:row>
      <xdr:rowOff>118745</xdr:rowOff>
    </xdr:to>
    <xdr:cxnSp macro="">
      <xdr:nvCxnSpPr>
        <xdr:cNvPr id="325" name="直線コネクタ 324"/>
        <xdr:cNvCxnSpPr/>
      </xdr:nvCxnSpPr>
      <xdr:spPr>
        <a:xfrm>
          <a:off x="13390880" y="1035494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131445</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221460" y="1003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27" name="テキスト ボックス 326"/>
        <xdr:cNvSpPr txBox="1"/>
      </xdr:nvSpPr>
      <xdr:spPr>
        <a:xfrm>
          <a:off x="13895070" y="981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340080" y="1002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1365" cy="258445"/>
    <xdr:sp macro="" textlink="">
      <xdr:nvSpPr>
        <xdr:cNvPr id="329" name="テキスト ボックス 328"/>
        <xdr:cNvSpPr txBox="1"/>
      </xdr:nvSpPr>
      <xdr:spPr>
        <a:xfrm>
          <a:off x="13013690" y="9798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0" name="テキスト ボックス 329"/>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1" name="テキスト ボックス 330"/>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2" name="テキスト ボックス 331"/>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3" name="テキスト ボックス 332"/>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34" name="テキスト ボックス 333"/>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138430</xdr:rowOff>
    </xdr:from>
    <xdr:to xmlns:xdr="http://schemas.openxmlformats.org/drawingml/2006/spreadsheetDrawing">
      <xdr:col>81</xdr:col>
      <xdr:colOff>95250</xdr:colOff>
      <xdr:row>63</xdr:row>
      <xdr:rowOff>68580</xdr:rowOff>
    </xdr:to>
    <xdr:sp macro="" textlink="">
      <xdr:nvSpPr>
        <xdr:cNvPr id="335" name="楕円 334"/>
        <xdr:cNvSpPr/>
      </xdr:nvSpPr>
      <xdr:spPr>
        <a:xfrm>
          <a:off x="16814800" y="103746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110490</xdr:rowOff>
    </xdr:from>
    <xdr:ext cx="762000" cy="259080"/>
    <xdr:sp macro="" textlink="">
      <xdr:nvSpPr>
        <xdr:cNvPr id="336" name="定員管理の状況該当値テキスト"/>
        <xdr:cNvSpPr txBox="1"/>
      </xdr:nvSpPr>
      <xdr:spPr>
        <a:xfrm>
          <a:off x="16952595" y="1034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126365</xdr:rowOff>
    </xdr:from>
    <xdr:to xmlns:xdr="http://schemas.openxmlformats.org/drawingml/2006/spreadsheetDrawing">
      <xdr:col>77</xdr:col>
      <xdr:colOff>95250</xdr:colOff>
      <xdr:row>63</xdr:row>
      <xdr:rowOff>56515</xdr:rowOff>
    </xdr:to>
    <xdr:sp macro="" textlink="">
      <xdr:nvSpPr>
        <xdr:cNvPr id="337" name="楕円 336"/>
        <xdr:cNvSpPr/>
      </xdr:nvSpPr>
      <xdr:spPr>
        <a:xfrm>
          <a:off x="15984220" y="103625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41275</xdr:rowOff>
    </xdr:from>
    <xdr:ext cx="736600" cy="259080"/>
    <xdr:sp macro="" textlink="">
      <xdr:nvSpPr>
        <xdr:cNvPr id="338" name="テキスト ボックス 337"/>
        <xdr:cNvSpPr txBox="1"/>
      </xdr:nvSpPr>
      <xdr:spPr>
        <a:xfrm>
          <a:off x="15655925" y="10442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81915</xdr:rowOff>
    </xdr:from>
    <xdr:to xmlns:xdr="http://schemas.openxmlformats.org/drawingml/2006/spreadsheetDrawing">
      <xdr:col>73</xdr:col>
      <xdr:colOff>44450</xdr:colOff>
      <xdr:row>63</xdr:row>
      <xdr:rowOff>12065</xdr:rowOff>
    </xdr:to>
    <xdr:sp macro="" textlink="">
      <xdr:nvSpPr>
        <xdr:cNvPr id="339" name="楕円 338"/>
        <xdr:cNvSpPr/>
      </xdr:nvSpPr>
      <xdr:spPr>
        <a:xfrm>
          <a:off x="15102840" y="103181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165100</xdr:rowOff>
    </xdr:from>
    <xdr:ext cx="761365" cy="259080"/>
    <xdr:sp macro="" textlink="">
      <xdr:nvSpPr>
        <xdr:cNvPr id="340" name="テキスト ボックス 339"/>
        <xdr:cNvSpPr txBox="1"/>
      </xdr:nvSpPr>
      <xdr:spPr>
        <a:xfrm>
          <a:off x="14774545" y="10401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67945</xdr:rowOff>
    </xdr:from>
    <xdr:to xmlns:xdr="http://schemas.openxmlformats.org/drawingml/2006/spreadsheetDrawing">
      <xdr:col>68</xdr:col>
      <xdr:colOff>203200</xdr:colOff>
      <xdr:row>62</xdr:row>
      <xdr:rowOff>165100</xdr:rowOff>
    </xdr:to>
    <xdr:sp macro="" textlink="">
      <xdr:nvSpPr>
        <xdr:cNvPr id="341" name="楕円 340"/>
        <xdr:cNvSpPr/>
      </xdr:nvSpPr>
      <xdr:spPr>
        <a:xfrm>
          <a:off x="14221460" y="103041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154305</xdr:rowOff>
    </xdr:from>
    <xdr:ext cx="762000" cy="259080"/>
    <xdr:sp macro="" textlink="">
      <xdr:nvSpPr>
        <xdr:cNvPr id="342" name="テキスト ボックス 341"/>
        <xdr:cNvSpPr txBox="1"/>
      </xdr:nvSpPr>
      <xdr:spPr>
        <a:xfrm>
          <a:off x="13895070" y="1039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67945</xdr:rowOff>
    </xdr:from>
    <xdr:to xmlns:xdr="http://schemas.openxmlformats.org/drawingml/2006/spreadsheetDrawing">
      <xdr:col>64</xdr:col>
      <xdr:colOff>152400</xdr:colOff>
      <xdr:row>62</xdr:row>
      <xdr:rowOff>165100</xdr:rowOff>
    </xdr:to>
    <xdr:sp macro="" textlink="">
      <xdr:nvSpPr>
        <xdr:cNvPr id="343" name="楕円 342"/>
        <xdr:cNvSpPr/>
      </xdr:nvSpPr>
      <xdr:spPr>
        <a:xfrm>
          <a:off x="13340080" y="103041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154305</xdr:rowOff>
    </xdr:from>
    <xdr:ext cx="761365" cy="259080"/>
    <xdr:sp macro="" textlink="">
      <xdr:nvSpPr>
        <xdr:cNvPr id="344" name="テキスト ボックス 343"/>
        <xdr:cNvSpPr txBox="1"/>
      </xdr:nvSpPr>
      <xdr:spPr>
        <a:xfrm>
          <a:off x="13013690" y="10390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6" name="テキスト ボックス 345"/>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元利償還金の額、下水道事業会計に係る公債費負担額などが増加したことから、前年度と比較し</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学校給食センターや健康福祉センター建設事業に係る元利償還金や病院事業会計に対する準元利償還金により、財政の硬直化が懸念され、今後については、経常経費の更なる削減と、市税等自主財源の確保により一層努めるとともに、地方債の発行額を極力抑制し、財政健全化に努めていく。</a:t>
          </a: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58" name="テキスト ボックス 357"/>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0" name="テキスト ボックス 359"/>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1" name="直線コネクタ 360"/>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62" name="テキスト ボックス 361"/>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9080"/>
    <xdr:sp macro="" textlink="">
      <xdr:nvSpPr>
        <xdr:cNvPr id="364" name="テキスト ボックス 363"/>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8445"/>
    <xdr:sp macro="" textlink="">
      <xdr:nvSpPr>
        <xdr:cNvPr id="366" name="テキスト ボックス 365"/>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1365" cy="258445"/>
    <xdr:sp macro="" textlink="">
      <xdr:nvSpPr>
        <xdr:cNvPr id="368" name="テキスト ボックス 367"/>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6863695" y="6122670"/>
          <a:ext cx="0" cy="1308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9080"/>
    <xdr:sp macro="" textlink="">
      <xdr:nvSpPr>
        <xdr:cNvPr id="373" name="公債費負担の状況最小値テキスト"/>
        <xdr:cNvSpPr txBox="1"/>
      </xdr:nvSpPr>
      <xdr:spPr>
        <a:xfrm>
          <a:off x="16952595" y="740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776700" y="74314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9080"/>
    <xdr:sp macro="" textlink="">
      <xdr:nvSpPr>
        <xdr:cNvPr id="375" name="公債費負担の状況最大値テキスト"/>
        <xdr:cNvSpPr txBox="1"/>
      </xdr:nvSpPr>
      <xdr:spPr>
        <a:xfrm>
          <a:off x="16952595"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776700" y="612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3810</xdr:rowOff>
    </xdr:from>
    <xdr:to xmlns:xdr="http://schemas.openxmlformats.org/drawingml/2006/spreadsheetDrawing">
      <xdr:col>81</xdr:col>
      <xdr:colOff>44450</xdr:colOff>
      <xdr:row>41</xdr:row>
      <xdr:rowOff>27940</xdr:rowOff>
    </xdr:to>
    <xdr:cxnSp macro="">
      <xdr:nvCxnSpPr>
        <xdr:cNvPr id="377" name="直線コネクタ 376"/>
        <xdr:cNvCxnSpPr/>
      </xdr:nvCxnSpPr>
      <xdr:spPr>
        <a:xfrm>
          <a:off x="16033115" y="6772910"/>
          <a:ext cx="8305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8445"/>
    <xdr:sp macro="" textlink="">
      <xdr:nvSpPr>
        <xdr:cNvPr id="378" name="公債費負担の状況平均値テキスト"/>
        <xdr:cNvSpPr txBox="1"/>
      </xdr:nvSpPr>
      <xdr:spPr>
        <a:xfrm>
          <a:off x="16952595" y="65957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81480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3810</xdr:rowOff>
    </xdr:from>
    <xdr:to xmlns:xdr="http://schemas.openxmlformats.org/drawingml/2006/spreadsheetDrawing">
      <xdr:col>77</xdr:col>
      <xdr:colOff>44450</xdr:colOff>
      <xdr:row>41</xdr:row>
      <xdr:rowOff>12065</xdr:rowOff>
    </xdr:to>
    <xdr:cxnSp macro="">
      <xdr:nvCxnSpPr>
        <xdr:cNvPr id="380" name="直線コネクタ 379"/>
        <xdr:cNvCxnSpPr/>
      </xdr:nvCxnSpPr>
      <xdr:spPr>
        <a:xfrm flipV="1">
          <a:off x="15153640" y="6772910"/>
          <a:ext cx="879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598422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55245</xdr:rowOff>
    </xdr:from>
    <xdr:ext cx="736600" cy="259080"/>
    <xdr:sp macro="" textlink="">
      <xdr:nvSpPr>
        <xdr:cNvPr id="382" name="テキスト ボックス 381"/>
        <xdr:cNvSpPr txBox="1"/>
      </xdr:nvSpPr>
      <xdr:spPr>
        <a:xfrm>
          <a:off x="15655925" y="682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12065</xdr:rowOff>
    </xdr:from>
    <xdr:to xmlns:xdr="http://schemas.openxmlformats.org/drawingml/2006/spreadsheetDrawing">
      <xdr:col>72</xdr:col>
      <xdr:colOff>203200</xdr:colOff>
      <xdr:row>41</xdr:row>
      <xdr:rowOff>27940</xdr:rowOff>
    </xdr:to>
    <xdr:cxnSp macro="">
      <xdr:nvCxnSpPr>
        <xdr:cNvPr id="383" name="直線コネクタ 382"/>
        <xdr:cNvCxnSpPr/>
      </xdr:nvCxnSpPr>
      <xdr:spPr>
        <a:xfrm flipV="1">
          <a:off x="14272260" y="6781165"/>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62865</xdr:rowOff>
    </xdr:to>
    <xdr:sp macro="" textlink="">
      <xdr:nvSpPr>
        <xdr:cNvPr id="384" name="フローチャート: 判断 383"/>
        <xdr:cNvSpPr/>
      </xdr:nvSpPr>
      <xdr:spPr>
        <a:xfrm>
          <a:off x="15102840" y="67367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73025</xdr:rowOff>
    </xdr:from>
    <xdr:ext cx="761365" cy="259080"/>
    <xdr:sp macro="" textlink="">
      <xdr:nvSpPr>
        <xdr:cNvPr id="385" name="テキスト ボックス 384"/>
        <xdr:cNvSpPr txBox="1"/>
      </xdr:nvSpPr>
      <xdr:spPr>
        <a:xfrm>
          <a:off x="14774545" y="6511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27940</xdr:rowOff>
    </xdr:from>
    <xdr:to xmlns:xdr="http://schemas.openxmlformats.org/drawingml/2006/spreadsheetDrawing">
      <xdr:col>68</xdr:col>
      <xdr:colOff>152400</xdr:colOff>
      <xdr:row>41</xdr:row>
      <xdr:rowOff>43815</xdr:rowOff>
    </xdr:to>
    <xdr:cxnSp macro="">
      <xdr:nvCxnSpPr>
        <xdr:cNvPr id="386" name="直線コネクタ 385"/>
        <xdr:cNvCxnSpPr/>
      </xdr:nvCxnSpPr>
      <xdr:spPr>
        <a:xfrm flipV="1">
          <a:off x="13390880" y="6797040"/>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22146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2000" cy="258445"/>
    <xdr:sp macro="" textlink="">
      <xdr:nvSpPr>
        <xdr:cNvPr id="388" name="テキスト ボックス 387"/>
        <xdr:cNvSpPr txBox="1"/>
      </xdr:nvSpPr>
      <xdr:spPr>
        <a:xfrm>
          <a:off x="13895070" y="6856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34008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95885</xdr:rowOff>
    </xdr:from>
    <xdr:ext cx="761365" cy="258445"/>
    <xdr:sp macro="" textlink="">
      <xdr:nvSpPr>
        <xdr:cNvPr id="390" name="テキスト ボックス 389"/>
        <xdr:cNvSpPr txBox="1"/>
      </xdr:nvSpPr>
      <xdr:spPr>
        <a:xfrm>
          <a:off x="13013690" y="6864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1" name="テキスト ボックス 390"/>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2" name="テキスト ボックス 391"/>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3" name="テキスト ボックス 392"/>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394" name="テキスト ボックス 393"/>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395" name="テキスト ボックス 394"/>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149225</xdr:rowOff>
    </xdr:from>
    <xdr:to xmlns:xdr="http://schemas.openxmlformats.org/drawingml/2006/spreadsheetDrawing">
      <xdr:col>81</xdr:col>
      <xdr:colOff>95250</xdr:colOff>
      <xdr:row>41</xdr:row>
      <xdr:rowOff>78740</xdr:rowOff>
    </xdr:to>
    <xdr:sp macro="" textlink="">
      <xdr:nvSpPr>
        <xdr:cNvPr id="396" name="楕円 395"/>
        <xdr:cNvSpPr/>
      </xdr:nvSpPr>
      <xdr:spPr>
        <a:xfrm>
          <a:off x="16814800" y="6753225"/>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120650</xdr:rowOff>
    </xdr:from>
    <xdr:ext cx="762000" cy="258445"/>
    <xdr:sp macro="" textlink="">
      <xdr:nvSpPr>
        <xdr:cNvPr id="397" name="公債費負担の状況該当値テキスト"/>
        <xdr:cNvSpPr txBox="1"/>
      </xdr:nvSpPr>
      <xdr:spPr>
        <a:xfrm>
          <a:off x="16952595" y="6724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398" name="楕円 397"/>
        <xdr:cNvSpPr/>
      </xdr:nvSpPr>
      <xdr:spPr>
        <a:xfrm>
          <a:off x="15984220" y="67284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64770</xdr:rowOff>
    </xdr:from>
    <xdr:ext cx="736600" cy="258445"/>
    <xdr:sp macro="" textlink="">
      <xdr:nvSpPr>
        <xdr:cNvPr id="399" name="テキスト ボックス 398"/>
        <xdr:cNvSpPr txBox="1"/>
      </xdr:nvSpPr>
      <xdr:spPr>
        <a:xfrm>
          <a:off x="15655925" y="6503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62865</xdr:rowOff>
    </xdr:to>
    <xdr:sp macro="" textlink="">
      <xdr:nvSpPr>
        <xdr:cNvPr id="400" name="楕円 399"/>
        <xdr:cNvSpPr/>
      </xdr:nvSpPr>
      <xdr:spPr>
        <a:xfrm>
          <a:off x="15102840" y="67367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47625</xdr:rowOff>
    </xdr:from>
    <xdr:ext cx="761365" cy="259080"/>
    <xdr:sp macro="" textlink="">
      <xdr:nvSpPr>
        <xdr:cNvPr id="401" name="テキスト ボックス 400"/>
        <xdr:cNvSpPr txBox="1"/>
      </xdr:nvSpPr>
      <xdr:spPr>
        <a:xfrm>
          <a:off x="14774545" y="6816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149225</xdr:rowOff>
    </xdr:from>
    <xdr:to xmlns:xdr="http://schemas.openxmlformats.org/drawingml/2006/spreadsheetDrawing">
      <xdr:col>68</xdr:col>
      <xdr:colOff>203200</xdr:colOff>
      <xdr:row>41</xdr:row>
      <xdr:rowOff>78740</xdr:rowOff>
    </xdr:to>
    <xdr:sp macro="" textlink="">
      <xdr:nvSpPr>
        <xdr:cNvPr id="402" name="楕円 401"/>
        <xdr:cNvSpPr/>
      </xdr:nvSpPr>
      <xdr:spPr>
        <a:xfrm>
          <a:off x="14221460" y="67532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88900</xdr:rowOff>
    </xdr:from>
    <xdr:ext cx="762000" cy="258445"/>
    <xdr:sp macro="" textlink="">
      <xdr:nvSpPr>
        <xdr:cNvPr id="403" name="テキスト ボックス 402"/>
        <xdr:cNvSpPr txBox="1"/>
      </xdr:nvSpPr>
      <xdr:spPr>
        <a:xfrm>
          <a:off x="13895070" y="6527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404" name="楕円 403"/>
        <xdr:cNvSpPr/>
      </xdr:nvSpPr>
      <xdr:spPr>
        <a:xfrm>
          <a:off x="13340080" y="6768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104775</xdr:rowOff>
    </xdr:from>
    <xdr:ext cx="761365" cy="259080"/>
    <xdr:sp macro="" textlink="">
      <xdr:nvSpPr>
        <xdr:cNvPr id="405" name="テキスト ボックス 404"/>
        <xdr:cNvSpPr txBox="1"/>
      </xdr:nvSpPr>
      <xdr:spPr>
        <a:xfrm>
          <a:off x="13013690" y="6543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07" name="テキスト ボックス 406"/>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08" name="テキスト ボックス 407"/>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  前年度に比べ、下水道事業への繰入見込額が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140</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百万円、組合等負担等見込額が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百万円、退職手当負担見込額が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72</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百万円増加したものの、地方債現在高が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1,551</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百万円、病院事業会計への繰入見込額が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83</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百万円減少したことなどから、将来負担額は</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1,397</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百万円の減少となった。</a:t>
          </a:r>
        </a:p>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　一方、充当可能財源等については、充当可能基金が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717</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百万円増加したものの、都市計画税収入の減収により充当可能特定歳入が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148</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百万円、基準財政需要額算入見込額が</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1,367</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百万円減少したことにより充当可能財源等は</a:t>
          </a:r>
          <a:r>
            <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rPr>
            <a:t>798</a:t>
          </a: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百万円の減額となった。</a:t>
          </a:r>
        </a:p>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　このことから、将来負担比率は算定されなかった。</a:t>
          </a:r>
          <a:endParaRPr kumimoji="1" lang="en-US" altLang="ja-JP" sz="95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950" b="0" i="0" u="none" strike="noStrike" kern="0" cap="none" spc="0" normalizeH="0" baseline="0" noProof="0">
              <a:ln>
                <a:noFill/>
              </a:ln>
              <a:solidFill>
                <a:prstClr val="black"/>
              </a:solidFill>
              <a:effectLst/>
              <a:uLnTx/>
              <a:uFillTx/>
              <a:latin typeface="ＭＳ Ｐゴシック"/>
              <a:ea typeface="ＭＳ Ｐゴシック"/>
              <a:cs typeface="+mn-cs"/>
            </a:rPr>
            <a:t>  全国平均は下回っており、地方債現在高も減少しているが、新図書館建設事業などの大型事業が予定されていることから、一般会計における地方債残高の増加が懸念されるため、全ての会計において現在の負担と将来の負担のバランスを念頭に置きつつ、更なる財政の健全化に努めていく。</a:t>
          </a: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19" name="テキスト ボックス 418"/>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1" name="テキスト ボックス 420"/>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3" name="テキスト ボックス 422"/>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5" name="テキスト ボックス 424"/>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27" name="テキスト ボックス 426"/>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29" name="テキスト ボックス 428"/>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1" name="テキスト ボックス 430"/>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33" name="テキスト ボックス 432"/>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4" name="直線コネクタ 433"/>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6863695" y="2230755"/>
          <a:ext cx="0" cy="1515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8445"/>
    <xdr:sp macro="" textlink="">
      <xdr:nvSpPr>
        <xdr:cNvPr id="437" name="将来負担の状況最小値テキスト"/>
        <xdr:cNvSpPr txBox="1"/>
      </xdr:nvSpPr>
      <xdr:spPr>
        <a:xfrm>
          <a:off x="16952595" y="3718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776700" y="3746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39"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102870</xdr:rowOff>
    </xdr:from>
    <xdr:to xmlns:xdr="http://schemas.openxmlformats.org/drawingml/2006/spreadsheetDrawing">
      <xdr:col>77</xdr:col>
      <xdr:colOff>44450</xdr:colOff>
      <xdr:row>14</xdr:row>
      <xdr:rowOff>73660</xdr:rowOff>
    </xdr:to>
    <xdr:cxnSp macro="">
      <xdr:nvCxnSpPr>
        <xdr:cNvPr id="441" name="直線コネクタ 440"/>
        <xdr:cNvCxnSpPr/>
      </xdr:nvCxnSpPr>
      <xdr:spPr>
        <a:xfrm flipV="1">
          <a:off x="15153640" y="2249170"/>
          <a:ext cx="87947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53975</xdr:rowOff>
    </xdr:from>
    <xdr:ext cx="762000" cy="258445"/>
    <xdr:sp macro="" textlink="">
      <xdr:nvSpPr>
        <xdr:cNvPr id="442" name="将来負担の状況平均値テキスト"/>
        <xdr:cNvSpPr txBox="1"/>
      </xdr:nvSpPr>
      <xdr:spPr>
        <a:xfrm>
          <a:off x="16952595" y="2200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814800" y="22282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73660</xdr:rowOff>
    </xdr:from>
    <xdr:to xmlns:xdr="http://schemas.openxmlformats.org/drawingml/2006/spreadsheetDrawing">
      <xdr:col>72</xdr:col>
      <xdr:colOff>203200</xdr:colOff>
      <xdr:row>14</xdr:row>
      <xdr:rowOff>96520</xdr:rowOff>
    </xdr:to>
    <xdr:cxnSp macro="">
      <xdr:nvCxnSpPr>
        <xdr:cNvPr id="444" name="直線コネクタ 443"/>
        <xdr:cNvCxnSpPr/>
      </xdr:nvCxnSpPr>
      <xdr:spPr>
        <a:xfrm flipV="1">
          <a:off x="14272260" y="2385060"/>
          <a:ext cx="8813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17145</xdr:rowOff>
    </xdr:to>
    <xdr:sp macro="" textlink="">
      <xdr:nvSpPr>
        <xdr:cNvPr id="445" name="フローチャート: 判断 444"/>
        <xdr:cNvSpPr/>
      </xdr:nvSpPr>
      <xdr:spPr>
        <a:xfrm>
          <a:off x="15984220" y="223266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1270</xdr:rowOff>
    </xdr:from>
    <xdr:ext cx="736600" cy="259080"/>
    <xdr:sp macro="" textlink="">
      <xdr:nvSpPr>
        <xdr:cNvPr id="446" name="テキスト ボックス 445"/>
        <xdr:cNvSpPr txBox="1"/>
      </xdr:nvSpPr>
      <xdr:spPr>
        <a:xfrm>
          <a:off x="15655925" y="231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42545</xdr:rowOff>
    </xdr:from>
    <xdr:to xmlns:xdr="http://schemas.openxmlformats.org/drawingml/2006/spreadsheetDrawing">
      <xdr:col>68</xdr:col>
      <xdr:colOff>152400</xdr:colOff>
      <xdr:row>14</xdr:row>
      <xdr:rowOff>96520</xdr:rowOff>
    </xdr:to>
    <xdr:cxnSp macro="">
      <xdr:nvCxnSpPr>
        <xdr:cNvPr id="447" name="直線コネクタ 446"/>
        <xdr:cNvCxnSpPr/>
      </xdr:nvCxnSpPr>
      <xdr:spPr>
        <a:xfrm>
          <a:off x="13390880" y="2353945"/>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8" name="フローチャート: 判断 447"/>
        <xdr:cNvSpPr/>
      </xdr:nvSpPr>
      <xdr:spPr>
        <a:xfrm>
          <a:off x="15102840" y="230886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1365" cy="259080"/>
    <xdr:sp macro="" textlink="">
      <xdr:nvSpPr>
        <xdr:cNvPr id="449" name="テキスト ボックス 448"/>
        <xdr:cNvSpPr txBox="1"/>
      </xdr:nvSpPr>
      <xdr:spPr>
        <a:xfrm>
          <a:off x="14774545" y="208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50" name="フローチャート: 判断 449"/>
        <xdr:cNvSpPr/>
      </xdr:nvSpPr>
      <xdr:spPr>
        <a:xfrm>
          <a:off x="14221460" y="240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11430</xdr:rowOff>
    </xdr:from>
    <xdr:ext cx="762000" cy="259080"/>
    <xdr:sp macro="" textlink="">
      <xdr:nvSpPr>
        <xdr:cNvPr id="451" name="テキスト ボックス 450"/>
        <xdr:cNvSpPr txBox="1"/>
      </xdr:nvSpPr>
      <xdr:spPr>
        <a:xfrm>
          <a:off x="13895070" y="248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2" name="フローチャート: 判断 451"/>
        <xdr:cNvSpPr/>
      </xdr:nvSpPr>
      <xdr:spPr>
        <a:xfrm>
          <a:off x="13340080" y="242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31115</xdr:rowOff>
    </xdr:from>
    <xdr:ext cx="761365" cy="258445"/>
    <xdr:sp macro="" textlink="">
      <xdr:nvSpPr>
        <xdr:cNvPr id="453" name="テキスト ボックス 452"/>
        <xdr:cNvSpPr txBox="1"/>
      </xdr:nvSpPr>
      <xdr:spPr>
        <a:xfrm>
          <a:off x="13013690" y="2507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4" name="テキスト ボックス 453"/>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5" name="テキスト ボックス 454"/>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56" name="テキスト ボックス 455"/>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7" name="テキスト ボックス 456"/>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58" name="テキスト ボックス 457"/>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52070</xdr:rowOff>
    </xdr:from>
    <xdr:to xmlns:xdr="http://schemas.openxmlformats.org/drawingml/2006/spreadsheetDrawing">
      <xdr:col>77</xdr:col>
      <xdr:colOff>95250</xdr:colOff>
      <xdr:row>13</xdr:row>
      <xdr:rowOff>153670</xdr:rowOff>
    </xdr:to>
    <xdr:sp macro="" textlink="">
      <xdr:nvSpPr>
        <xdr:cNvPr id="459" name="楕円 458"/>
        <xdr:cNvSpPr/>
      </xdr:nvSpPr>
      <xdr:spPr>
        <a:xfrm>
          <a:off x="15984220" y="21983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163830</xdr:rowOff>
    </xdr:from>
    <xdr:ext cx="736600" cy="258445"/>
    <xdr:sp macro="" textlink="">
      <xdr:nvSpPr>
        <xdr:cNvPr id="460" name="テキスト ボックス 459"/>
        <xdr:cNvSpPr txBox="1"/>
      </xdr:nvSpPr>
      <xdr:spPr>
        <a:xfrm>
          <a:off x="15655925" y="1979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22860</xdr:rowOff>
    </xdr:from>
    <xdr:to xmlns:xdr="http://schemas.openxmlformats.org/drawingml/2006/spreadsheetDrawing">
      <xdr:col>73</xdr:col>
      <xdr:colOff>44450</xdr:colOff>
      <xdr:row>14</xdr:row>
      <xdr:rowOff>124460</xdr:rowOff>
    </xdr:to>
    <xdr:sp macro="" textlink="">
      <xdr:nvSpPr>
        <xdr:cNvPr id="461" name="楕円 460"/>
        <xdr:cNvSpPr/>
      </xdr:nvSpPr>
      <xdr:spPr>
        <a:xfrm>
          <a:off x="15102840" y="23342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109220</xdr:rowOff>
    </xdr:from>
    <xdr:ext cx="761365" cy="259080"/>
    <xdr:sp macro="" textlink="">
      <xdr:nvSpPr>
        <xdr:cNvPr id="462" name="テキスト ボックス 461"/>
        <xdr:cNvSpPr txBox="1"/>
      </xdr:nvSpPr>
      <xdr:spPr>
        <a:xfrm>
          <a:off x="14774545" y="2420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45720</xdr:rowOff>
    </xdr:from>
    <xdr:to xmlns:xdr="http://schemas.openxmlformats.org/drawingml/2006/spreadsheetDrawing">
      <xdr:col>68</xdr:col>
      <xdr:colOff>203200</xdr:colOff>
      <xdr:row>14</xdr:row>
      <xdr:rowOff>147320</xdr:rowOff>
    </xdr:to>
    <xdr:sp macro="" textlink="">
      <xdr:nvSpPr>
        <xdr:cNvPr id="463" name="楕円 462"/>
        <xdr:cNvSpPr/>
      </xdr:nvSpPr>
      <xdr:spPr>
        <a:xfrm>
          <a:off x="14221460" y="23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157480</xdr:rowOff>
    </xdr:from>
    <xdr:ext cx="762000" cy="258445"/>
    <xdr:sp macro="" textlink="">
      <xdr:nvSpPr>
        <xdr:cNvPr id="464" name="テキスト ボックス 463"/>
        <xdr:cNvSpPr txBox="1"/>
      </xdr:nvSpPr>
      <xdr:spPr>
        <a:xfrm>
          <a:off x="13895070" y="213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163195</xdr:rowOff>
    </xdr:from>
    <xdr:to xmlns:xdr="http://schemas.openxmlformats.org/drawingml/2006/spreadsheetDrawing">
      <xdr:col>64</xdr:col>
      <xdr:colOff>152400</xdr:colOff>
      <xdr:row>14</xdr:row>
      <xdr:rowOff>93345</xdr:rowOff>
    </xdr:to>
    <xdr:sp macro="" textlink="">
      <xdr:nvSpPr>
        <xdr:cNvPr id="465" name="楕円 464"/>
        <xdr:cNvSpPr/>
      </xdr:nvSpPr>
      <xdr:spPr>
        <a:xfrm>
          <a:off x="13340080" y="2309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103505</xdr:rowOff>
    </xdr:from>
    <xdr:ext cx="761365" cy="259080"/>
    <xdr:sp macro="" textlink="">
      <xdr:nvSpPr>
        <xdr:cNvPr id="466" name="テキスト ボックス 465"/>
        <xdr:cNvSpPr txBox="1"/>
      </xdr:nvSpPr>
      <xdr:spPr>
        <a:xfrm>
          <a:off x="13013690" y="2084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65,433
64,564
124.02
33,053,065
31,486,311
1,053,305
16,745,501
22,069,222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8445"/>
    <xdr:sp macro="" textlink="">
      <xdr:nvSpPr>
        <xdr:cNvPr id="32" name="テキスト ボックス 31"/>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年度から常備消防が広域化されたことなどにより、数値が改善され、全国平均、類似団体平均及び県平均を下回っている。</a:t>
          </a:r>
        </a:p>
        <a:p>
          <a:r>
            <a:rPr kumimoji="1" lang="ja-JP" altLang="en-US" sz="1300">
              <a:latin typeface="ＭＳ Ｐゴシック"/>
              <a:ea typeface="ＭＳ Ｐゴシック"/>
            </a:rPr>
            <a:t>　 今後も、業務見直しによる民間委託の導入及び</a:t>
          </a:r>
          <a:r>
            <a:rPr kumimoji="1" lang="en-US" altLang="ja-JP" sz="1300">
              <a:latin typeface="ＭＳ Ｐゴシック"/>
              <a:ea typeface="ＭＳ Ｐゴシック"/>
            </a:rPr>
            <a:t>DX</a:t>
          </a:r>
          <a:r>
            <a:rPr kumimoji="1" lang="ja-JP" altLang="en-US" sz="1300">
              <a:latin typeface="ＭＳ Ｐゴシック"/>
              <a:ea typeface="ＭＳ Ｐゴシック"/>
            </a:rPr>
            <a:t>推進等により、人件費の抑制に努めていく。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6963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8445"/>
    <xdr:sp macro="" textlink="">
      <xdr:nvSpPr>
        <xdr:cNvPr id="49" name="テキスト ボックス 48"/>
        <xdr:cNvSpPr txBox="1"/>
      </xdr:nvSpPr>
      <xdr:spPr>
        <a:xfrm>
          <a:off x="254000" y="6827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649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74295</xdr:rowOff>
    </xdr:from>
    <xdr:ext cx="507365" cy="259080"/>
    <xdr:sp macro="" textlink="">
      <xdr:nvSpPr>
        <xdr:cNvPr id="51" name="テキスト ボックス 50"/>
        <xdr:cNvSpPr txBox="1"/>
      </xdr:nvSpPr>
      <xdr:spPr>
        <a:xfrm>
          <a:off x="254000" y="6513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335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199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021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5885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708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572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393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257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49211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116205</xdr:rowOff>
    </xdr:from>
    <xdr:ext cx="762000" cy="258445"/>
    <xdr:sp macro="" textlink="">
      <xdr:nvSpPr>
        <xdr:cNvPr id="64" name="人件費最小値テキスト"/>
        <xdr:cNvSpPr txBox="1"/>
      </xdr:nvSpPr>
      <xdr:spPr>
        <a:xfrm>
          <a:off x="49149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674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8445"/>
    <xdr:sp macro="" textlink="">
      <xdr:nvSpPr>
        <xdr:cNvPr id="66" name="人件費最大値テキスト"/>
        <xdr:cNvSpPr txBox="1"/>
      </xdr:nvSpPr>
      <xdr:spPr>
        <a:xfrm>
          <a:off x="4914900" y="524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49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164465</xdr:rowOff>
    </xdr:from>
    <xdr:to xmlns:xdr="http://schemas.openxmlformats.org/drawingml/2006/spreadsheetDrawing">
      <xdr:col>24</xdr:col>
      <xdr:colOff>25400</xdr:colOff>
      <xdr:row>36</xdr:row>
      <xdr:rowOff>52070</xdr:rowOff>
    </xdr:to>
    <xdr:cxnSp macro="">
      <xdr:nvCxnSpPr>
        <xdr:cNvPr id="68" name="直線コネクタ 67"/>
        <xdr:cNvCxnSpPr/>
      </xdr:nvCxnSpPr>
      <xdr:spPr>
        <a:xfrm flipV="1">
          <a:off x="3987800" y="59429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8445"/>
    <xdr:sp macro="" textlink="">
      <xdr:nvSpPr>
        <xdr:cNvPr id="69" name="人件費平均値テキスト"/>
        <xdr:cNvSpPr txBox="1"/>
      </xdr:nvSpPr>
      <xdr:spPr>
        <a:xfrm>
          <a:off x="4914900" y="5897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592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112395</xdr:rowOff>
    </xdr:from>
    <xdr:to xmlns:xdr="http://schemas.openxmlformats.org/drawingml/2006/spreadsheetDrawing">
      <xdr:col>19</xdr:col>
      <xdr:colOff>187325</xdr:colOff>
      <xdr:row>36</xdr:row>
      <xdr:rowOff>52070</xdr:rowOff>
    </xdr:to>
    <xdr:cxnSp macro="">
      <xdr:nvCxnSpPr>
        <xdr:cNvPr id="71" name="直線コネクタ 70"/>
        <xdr:cNvCxnSpPr/>
      </xdr:nvCxnSpPr>
      <xdr:spPr>
        <a:xfrm>
          <a:off x="3098800" y="58908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591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80010</xdr:rowOff>
    </xdr:from>
    <xdr:ext cx="735965" cy="259080"/>
    <xdr:sp macro="" textlink="">
      <xdr:nvSpPr>
        <xdr:cNvPr id="73" name="テキスト ボックス 72"/>
        <xdr:cNvSpPr txBox="1"/>
      </xdr:nvSpPr>
      <xdr:spPr>
        <a:xfrm>
          <a:off x="3606800" y="5693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112395</xdr:rowOff>
    </xdr:from>
    <xdr:to xmlns:xdr="http://schemas.openxmlformats.org/drawingml/2006/spreadsheetDrawing">
      <xdr:col>15</xdr:col>
      <xdr:colOff>98425</xdr:colOff>
      <xdr:row>37</xdr:row>
      <xdr:rowOff>83185</xdr:rowOff>
    </xdr:to>
    <xdr:cxnSp macro="">
      <xdr:nvCxnSpPr>
        <xdr:cNvPr id="74" name="直線コネクタ 73"/>
        <xdr:cNvCxnSpPr/>
      </xdr:nvCxnSpPr>
      <xdr:spPr>
        <a:xfrm flipV="1">
          <a:off x="2209800" y="589089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587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595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136525</xdr:rowOff>
    </xdr:from>
    <xdr:to xmlns:xdr="http://schemas.openxmlformats.org/drawingml/2006/spreadsheetDrawing">
      <xdr:col>11</xdr:col>
      <xdr:colOff>9525</xdr:colOff>
      <xdr:row>37</xdr:row>
      <xdr:rowOff>83185</xdr:rowOff>
    </xdr:to>
    <xdr:cxnSp macro="">
      <xdr:nvCxnSpPr>
        <xdr:cNvPr id="77" name="直線コネクタ 76"/>
        <xdr:cNvCxnSpPr/>
      </xdr:nvCxnSpPr>
      <xdr:spPr>
        <a:xfrm>
          <a:off x="1320800" y="608012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1365" cy="258445"/>
    <xdr:sp macro="" textlink="">
      <xdr:nvSpPr>
        <xdr:cNvPr id="79" name="テキスト ボックス 78"/>
        <xdr:cNvSpPr txBox="1"/>
      </xdr:nvSpPr>
      <xdr:spPr>
        <a:xfrm>
          <a:off x="1828800" y="5732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587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41275</xdr:rowOff>
    </xdr:from>
    <xdr:ext cx="761365" cy="259080"/>
    <xdr:sp macro="" textlink="">
      <xdr:nvSpPr>
        <xdr:cNvPr id="81" name="テキスト ボックス 80"/>
        <xdr:cNvSpPr txBox="1"/>
      </xdr:nvSpPr>
      <xdr:spPr>
        <a:xfrm>
          <a:off x="939800" y="565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113665</xdr:rowOff>
    </xdr:from>
    <xdr:to xmlns:xdr="http://schemas.openxmlformats.org/drawingml/2006/spreadsheetDrawing">
      <xdr:col>24</xdr:col>
      <xdr:colOff>76200</xdr:colOff>
      <xdr:row>36</xdr:row>
      <xdr:rowOff>43815</xdr:rowOff>
    </xdr:to>
    <xdr:sp macro="" textlink="">
      <xdr:nvSpPr>
        <xdr:cNvPr id="87" name="楕円 86"/>
        <xdr:cNvSpPr/>
      </xdr:nvSpPr>
      <xdr:spPr>
        <a:xfrm>
          <a:off x="4775200" y="5892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130175</xdr:rowOff>
    </xdr:from>
    <xdr:ext cx="762000" cy="258445"/>
    <xdr:sp macro="" textlink="">
      <xdr:nvSpPr>
        <xdr:cNvPr id="88" name="人件費該当値テキスト"/>
        <xdr:cNvSpPr txBox="1"/>
      </xdr:nvSpPr>
      <xdr:spPr>
        <a:xfrm>
          <a:off x="4914900" y="5743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1270</xdr:rowOff>
    </xdr:from>
    <xdr:to xmlns:xdr="http://schemas.openxmlformats.org/drawingml/2006/spreadsheetDrawing">
      <xdr:col>20</xdr:col>
      <xdr:colOff>38100</xdr:colOff>
      <xdr:row>36</xdr:row>
      <xdr:rowOff>102870</xdr:rowOff>
    </xdr:to>
    <xdr:sp macro="" textlink="">
      <xdr:nvSpPr>
        <xdr:cNvPr id="89" name="楕円 88"/>
        <xdr:cNvSpPr/>
      </xdr:nvSpPr>
      <xdr:spPr>
        <a:xfrm>
          <a:off x="39370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87630</xdr:rowOff>
    </xdr:from>
    <xdr:ext cx="735965" cy="258445"/>
    <xdr:sp macro="" textlink="">
      <xdr:nvSpPr>
        <xdr:cNvPr id="90" name="テキスト ボックス 89"/>
        <xdr:cNvSpPr txBox="1"/>
      </xdr:nvSpPr>
      <xdr:spPr>
        <a:xfrm>
          <a:off x="3606800" y="60312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61595</xdr:rowOff>
    </xdr:from>
    <xdr:to xmlns:xdr="http://schemas.openxmlformats.org/drawingml/2006/spreadsheetDrawing">
      <xdr:col>15</xdr:col>
      <xdr:colOff>149225</xdr:colOff>
      <xdr:row>35</xdr:row>
      <xdr:rowOff>163195</xdr:rowOff>
    </xdr:to>
    <xdr:sp macro="" textlink="">
      <xdr:nvSpPr>
        <xdr:cNvPr id="91" name="楕円 90"/>
        <xdr:cNvSpPr/>
      </xdr:nvSpPr>
      <xdr:spPr>
        <a:xfrm>
          <a:off x="3048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1905</xdr:rowOff>
    </xdr:from>
    <xdr:ext cx="762000" cy="259080"/>
    <xdr:sp macro="" textlink="">
      <xdr:nvSpPr>
        <xdr:cNvPr id="92" name="テキスト ボックス 91"/>
        <xdr:cNvSpPr txBox="1"/>
      </xdr:nvSpPr>
      <xdr:spPr>
        <a:xfrm>
          <a:off x="2717800" y="561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32385</xdr:rowOff>
    </xdr:from>
    <xdr:to xmlns:xdr="http://schemas.openxmlformats.org/drawingml/2006/spreadsheetDrawing">
      <xdr:col>11</xdr:col>
      <xdr:colOff>60325</xdr:colOff>
      <xdr:row>37</xdr:row>
      <xdr:rowOff>133985</xdr:rowOff>
    </xdr:to>
    <xdr:sp macro="" textlink="">
      <xdr:nvSpPr>
        <xdr:cNvPr id="93" name="楕円 92"/>
        <xdr:cNvSpPr/>
      </xdr:nvSpPr>
      <xdr:spPr>
        <a:xfrm>
          <a:off x="21590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118745</xdr:rowOff>
    </xdr:from>
    <xdr:ext cx="761365" cy="258445"/>
    <xdr:sp macro="" textlink="">
      <xdr:nvSpPr>
        <xdr:cNvPr id="94" name="テキスト ボックス 93"/>
        <xdr:cNvSpPr txBox="1"/>
      </xdr:nvSpPr>
      <xdr:spPr>
        <a:xfrm>
          <a:off x="1828800" y="6227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85725</xdr:rowOff>
    </xdr:from>
    <xdr:to xmlns:xdr="http://schemas.openxmlformats.org/drawingml/2006/spreadsheetDrawing">
      <xdr:col>6</xdr:col>
      <xdr:colOff>171450</xdr:colOff>
      <xdr:row>37</xdr:row>
      <xdr:rowOff>15875</xdr:rowOff>
    </xdr:to>
    <xdr:sp macro="" textlink="">
      <xdr:nvSpPr>
        <xdr:cNvPr id="95" name="楕円 94"/>
        <xdr:cNvSpPr/>
      </xdr:nvSpPr>
      <xdr:spPr>
        <a:xfrm>
          <a:off x="1270000" y="6029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xdr:rowOff>
    </xdr:from>
    <xdr:ext cx="761365" cy="259080"/>
    <xdr:sp macro="" textlink="">
      <xdr:nvSpPr>
        <xdr:cNvPr id="96" name="テキスト ボックス 95"/>
        <xdr:cNvSpPr txBox="1"/>
      </xdr:nvSpPr>
      <xdr:spPr>
        <a:xfrm>
          <a:off x="939800" y="6109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10" name="テキスト ボックス 109"/>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536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9080"/>
    <xdr:sp macro="" textlink="">
      <xdr:nvSpPr>
        <xdr:cNvPr id="112" name="テキスト ボックス 111"/>
        <xdr:cNvSpPr txBox="1"/>
      </xdr:nvSpPr>
      <xdr:spPr>
        <a:xfrm>
          <a:off x="11938000" y="3401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098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4" name="テキスト ボックス 113"/>
        <xdr:cNvSpPr txBox="1"/>
      </xdr:nvSpPr>
      <xdr:spPr>
        <a:xfrm>
          <a:off x="11938000" y="2962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654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9080"/>
    <xdr:sp macro="" textlink="">
      <xdr:nvSpPr>
        <xdr:cNvPr id="116" name="テキスト ボックス 115"/>
        <xdr:cNvSpPr txBox="1"/>
      </xdr:nvSpPr>
      <xdr:spPr>
        <a:xfrm>
          <a:off x="11938000" y="2518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16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5715</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152015"/>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48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50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8445"/>
    <xdr:sp macro="" textlink="">
      <xdr:nvSpPr>
        <xdr:cNvPr id="125" name="物件費最大値テキスト"/>
        <xdr:cNvSpPr txBox="1"/>
      </xdr:nvSpPr>
      <xdr:spPr>
        <a:xfrm>
          <a:off x="16598900" y="190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5715</xdr:rowOff>
    </xdr:from>
    <xdr:to xmlns:xdr="http://schemas.openxmlformats.org/drawingml/2006/spreadsheetDrawing">
      <xdr:col>82</xdr:col>
      <xdr:colOff>196850</xdr:colOff>
      <xdr:row>13</xdr:row>
      <xdr:rowOff>5715</xdr:rowOff>
    </xdr:to>
    <xdr:cxnSp macro="">
      <xdr:nvCxnSpPr>
        <xdr:cNvPr id="126" name="直線コネクタ 125"/>
        <xdr:cNvCxnSpPr/>
      </xdr:nvCxnSpPr>
      <xdr:spPr>
        <a:xfrm>
          <a:off x="16421100" y="21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92710</xdr:rowOff>
    </xdr:from>
    <xdr:to xmlns:xdr="http://schemas.openxmlformats.org/drawingml/2006/spreadsheetDrawing">
      <xdr:col>82</xdr:col>
      <xdr:colOff>107950</xdr:colOff>
      <xdr:row>16</xdr:row>
      <xdr:rowOff>3810</xdr:rowOff>
    </xdr:to>
    <xdr:cxnSp macro="">
      <xdr:nvCxnSpPr>
        <xdr:cNvPr id="127" name="直線コネクタ 126"/>
        <xdr:cNvCxnSpPr/>
      </xdr:nvCxnSpPr>
      <xdr:spPr>
        <a:xfrm flipV="1">
          <a:off x="15671800" y="25692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107950</xdr:rowOff>
    </xdr:from>
    <xdr:ext cx="762000" cy="259080"/>
    <xdr:sp macro="" textlink="">
      <xdr:nvSpPr>
        <xdr:cNvPr id="128" name="物件費平均値テキスト"/>
        <xdr:cNvSpPr txBox="1"/>
      </xdr:nvSpPr>
      <xdr:spPr>
        <a:xfrm>
          <a:off x="16598900" y="2749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777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38100</xdr:rowOff>
    </xdr:from>
    <xdr:to xmlns:xdr="http://schemas.openxmlformats.org/drawingml/2006/spreadsheetDrawing">
      <xdr:col>78</xdr:col>
      <xdr:colOff>69850</xdr:colOff>
      <xdr:row>16</xdr:row>
      <xdr:rowOff>3810</xdr:rowOff>
    </xdr:to>
    <xdr:cxnSp macro="">
      <xdr:nvCxnSpPr>
        <xdr:cNvPr id="130" name="直線コネクタ 129"/>
        <xdr:cNvCxnSpPr/>
      </xdr:nvCxnSpPr>
      <xdr:spPr>
        <a:xfrm>
          <a:off x="14782800" y="25146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73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32" name="テキスト ボックス 131"/>
        <xdr:cNvSpPr txBox="1"/>
      </xdr:nvSpPr>
      <xdr:spPr>
        <a:xfrm>
          <a:off x="15290800" y="2811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133985</xdr:rowOff>
    </xdr:from>
    <xdr:to xmlns:xdr="http://schemas.openxmlformats.org/drawingml/2006/spreadsheetDrawing">
      <xdr:col>73</xdr:col>
      <xdr:colOff>180975</xdr:colOff>
      <xdr:row>15</xdr:row>
      <xdr:rowOff>38100</xdr:rowOff>
    </xdr:to>
    <xdr:cxnSp macro="">
      <xdr:nvCxnSpPr>
        <xdr:cNvPr id="133" name="直線コネクタ 132"/>
        <xdr:cNvCxnSpPr/>
      </xdr:nvCxnSpPr>
      <xdr:spPr>
        <a:xfrm>
          <a:off x="13893800" y="228028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628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66675</xdr:rowOff>
    </xdr:from>
    <xdr:ext cx="762000" cy="259080"/>
    <xdr:sp macro="" textlink="">
      <xdr:nvSpPr>
        <xdr:cNvPr id="135" name="テキスト ボックス 134"/>
        <xdr:cNvSpPr txBox="1"/>
      </xdr:nvSpPr>
      <xdr:spPr>
        <a:xfrm>
          <a:off x="14401800" y="270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97155</xdr:rowOff>
    </xdr:from>
    <xdr:to xmlns:xdr="http://schemas.openxmlformats.org/drawingml/2006/spreadsheetDrawing">
      <xdr:col>69</xdr:col>
      <xdr:colOff>92075</xdr:colOff>
      <xdr:row>13</xdr:row>
      <xdr:rowOff>133985</xdr:rowOff>
    </xdr:to>
    <xdr:cxnSp macro="">
      <xdr:nvCxnSpPr>
        <xdr:cNvPr id="136" name="直線コネクタ 135"/>
        <xdr:cNvCxnSpPr/>
      </xdr:nvCxnSpPr>
      <xdr:spPr>
        <a:xfrm>
          <a:off x="13004800" y="22434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6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61365" cy="258445"/>
    <xdr:sp macro="" textlink="">
      <xdr:nvSpPr>
        <xdr:cNvPr id="138" name="テキスト ボックス 137"/>
        <xdr:cNvSpPr txBox="1"/>
      </xdr:nvSpPr>
      <xdr:spPr>
        <a:xfrm>
          <a:off x="13512800" y="2735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713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158115</xdr:rowOff>
    </xdr:from>
    <xdr:ext cx="762000" cy="258445"/>
    <xdr:sp macro="" textlink="">
      <xdr:nvSpPr>
        <xdr:cNvPr id="140" name="テキスト ボックス 139"/>
        <xdr:cNvSpPr txBox="1"/>
      </xdr:nvSpPr>
      <xdr:spPr>
        <a:xfrm>
          <a:off x="12623800" y="2799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41910</xdr:rowOff>
    </xdr:from>
    <xdr:to xmlns:xdr="http://schemas.openxmlformats.org/drawingml/2006/spreadsheetDrawing">
      <xdr:col>82</xdr:col>
      <xdr:colOff>158750</xdr:colOff>
      <xdr:row>15</xdr:row>
      <xdr:rowOff>143510</xdr:rowOff>
    </xdr:to>
    <xdr:sp macro="" textlink="">
      <xdr:nvSpPr>
        <xdr:cNvPr id="146" name="楕円 145"/>
        <xdr:cNvSpPr/>
      </xdr:nvSpPr>
      <xdr:spPr>
        <a:xfrm>
          <a:off x="1645920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58420</xdr:rowOff>
    </xdr:from>
    <xdr:ext cx="762000" cy="258445"/>
    <xdr:sp macro="" textlink="">
      <xdr:nvSpPr>
        <xdr:cNvPr id="147" name="物件費該当値テキスト"/>
        <xdr:cNvSpPr txBox="1"/>
      </xdr:nvSpPr>
      <xdr:spPr>
        <a:xfrm>
          <a:off x="16598900" y="236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124460</xdr:rowOff>
    </xdr:from>
    <xdr:to xmlns:xdr="http://schemas.openxmlformats.org/drawingml/2006/spreadsheetDrawing">
      <xdr:col>78</xdr:col>
      <xdr:colOff>120650</xdr:colOff>
      <xdr:row>16</xdr:row>
      <xdr:rowOff>54610</xdr:rowOff>
    </xdr:to>
    <xdr:sp macro="" textlink="">
      <xdr:nvSpPr>
        <xdr:cNvPr id="148" name="楕円 147"/>
        <xdr:cNvSpPr/>
      </xdr:nvSpPr>
      <xdr:spPr>
        <a:xfrm>
          <a:off x="15621000" y="2600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64770</xdr:rowOff>
    </xdr:from>
    <xdr:ext cx="736600" cy="258445"/>
    <xdr:sp macro="" textlink="">
      <xdr:nvSpPr>
        <xdr:cNvPr id="149" name="テキスト ボックス 148"/>
        <xdr:cNvSpPr txBox="1"/>
      </xdr:nvSpPr>
      <xdr:spPr>
        <a:xfrm>
          <a:off x="15290800" y="2376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158750</xdr:rowOff>
    </xdr:from>
    <xdr:to xmlns:xdr="http://schemas.openxmlformats.org/drawingml/2006/spreadsheetDrawing">
      <xdr:col>74</xdr:col>
      <xdr:colOff>31750</xdr:colOff>
      <xdr:row>15</xdr:row>
      <xdr:rowOff>88900</xdr:rowOff>
    </xdr:to>
    <xdr:sp macro="" textlink="">
      <xdr:nvSpPr>
        <xdr:cNvPr id="150" name="楕円 149"/>
        <xdr:cNvSpPr/>
      </xdr:nvSpPr>
      <xdr:spPr>
        <a:xfrm>
          <a:off x="14732000" y="2470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99060</xdr:rowOff>
    </xdr:from>
    <xdr:ext cx="762000" cy="259080"/>
    <xdr:sp macro="" textlink="">
      <xdr:nvSpPr>
        <xdr:cNvPr id="151" name="テキスト ボックス 150"/>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83185</xdr:rowOff>
    </xdr:from>
    <xdr:to xmlns:xdr="http://schemas.openxmlformats.org/drawingml/2006/spreadsheetDrawing">
      <xdr:col>69</xdr:col>
      <xdr:colOff>142875</xdr:colOff>
      <xdr:row>14</xdr:row>
      <xdr:rowOff>13335</xdr:rowOff>
    </xdr:to>
    <xdr:sp macro="" textlink="">
      <xdr:nvSpPr>
        <xdr:cNvPr id="152" name="楕円 151"/>
        <xdr:cNvSpPr/>
      </xdr:nvSpPr>
      <xdr:spPr>
        <a:xfrm>
          <a:off x="13843000" y="2229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23495</xdr:rowOff>
    </xdr:from>
    <xdr:ext cx="761365" cy="258445"/>
    <xdr:sp macro="" textlink="">
      <xdr:nvSpPr>
        <xdr:cNvPr id="153" name="テキスト ボックス 152"/>
        <xdr:cNvSpPr txBox="1"/>
      </xdr:nvSpPr>
      <xdr:spPr>
        <a:xfrm>
          <a:off x="13512800" y="2004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46355</xdr:rowOff>
    </xdr:from>
    <xdr:to xmlns:xdr="http://schemas.openxmlformats.org/drawingml/2006/spreadsheetDrawing">
      <xdr:col>65</xdr:col>
      <xdr:colOff>53975</xdr:colOff>
      <xdr:row>13</xdr:row>
      <xdr:rowOff>147955</xdr:rowOff>
    </xdr:to>
    <xdr:sp macro="" textlink="">
      <xdr:nvSpPr>
        <xdr:cNvPr id="154" name="楕円 153"/>
        <xdr:cNvSpPr/>
      </xdr:nvSpPr>
      <xdr:spPr>
        <a:xfrm>
          <a:off x="12954000" y="21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158115</xdr:rowOff>
    </xdr:from>
    <xdr:ext cx="762000" cy="258445"/>
    <xdr:sp macro="" textlink="">
      <xdr:nvSpPr>
        <xdr:cNvPr id="155" name="テキスト ボックス 154"/>
        <xdr:cNvSpPr txBox="1"/>
      </xdr:nvSpPr>
      <xdr:spPr>
        <a:xfrm>
          <a:off x="12623800" y="1974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扶助費に係る経常収支比率は、類似団体平均と比較して</a:t>
          </a:r>
          <a:r>
            <a:rPr kumimoji="1" lang="en-US" altLang="ja-JP" sz="1300">
              <a:latin typeface="ＭＳ Ｐゴシック"/>
              <a:ea typeface="ＭＳ Ｐゴシック"/>
            </a:rPr>
            <a:t>3.0</a:t>
          </a:r>
          <a:r>
            <a:rPr kumimoji="1" lang="ja-JP" altLang="en-US" sz="1300">
              <a:latin typeface="ＭＳ Ｐゴシック"/>
              <a:ea typeface="ＭＳ Ｐゴシック"/>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69" name="テキスト ボックス 168"/>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1" name="テキスト ボックス 170"/>
        <xdr:cNvSpPr txBox="1"/>
      </xdr:nvSpPr>
      <xdr:spPr>
        <a:xfrm>
          <a:off x="254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3" name="テキスト ボックス 172"/>
        <xdr:cNvSpPr txBox="1"/>
      </xdr:nvSpPr>
      <xdr:spPr>
        <a:xfrm>
          <a:off x="254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9080"/>
    <xdr:sp macro="" textlink="">
      <xdr:nvSpPr>
        <xdr:cNvPr id="175" name="テキスト ボックス 174"/>
        <xdr:cNvSpPr txBox="1"/>
      </xdr:nvSpPr>
      <xdr:spPr>
        <a:xfrm>
          <a:off x="254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8445"/>
    <xdr:sp macro="" textlink="">
      <xdr:nvSpPr>
        <xdr:cNvPr id="177" name="テキスト ボックス 176"/>
        <xdr:cNvSpPr txBox="1"/>
      </xdr:nvSpPr>
      <xdr:spPr>
        <a:xfrm>
          <a:off x="254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8445"/>
    <xdr:sp macro="" textlink="">
      <xdr:nvSpPr>
        <xdr:cNvPr id="179" name="テキスト ボックス 178"/>
        <xdr:cNvSpPr txBox="1"/>
      </xdr:nvSpPr>
      <xdr:spPr>
        <a:xfrm>
          <a:off x="254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884301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8445"/>
    <xdr:sp macro="" textlink="">
      <xdr:nvSpPr>
        <xdr:cNvPr id="184" name="扶助費最小値テキスト"/>
        <xdr:cNvSpPr txBox="1"/>
      </xdr:nvSpPr>
      <xdr:spPr>
        <a:xfrm>
          <a:off x="4914900" y="9997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02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9080"/>
    <xdr:sp macro="" textlink="">
      <xdr:nvSpPr>
        <xdr:cNvPr id="186" name="扶助費最大値テキスト"/>
        <xdr:cNvSpPr txBox="1"/>
      </xdr:nvSpPr>
      <xdr:spPr>
        <a:xfrm>
          <a:off x="4914900" y="859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xdr:rowOff>
    </xdr:from>
    <xdr:to xmlns:xdr="http://schemas.openxmlformats.org/drawingml/2006/spreadsheetDrawing">
      <xdr:col>24</xdr:col>
      <xdr:colOff>25400</xdr:colOff>
      <xdr:row>55</xdr:row>
      <xdr:rowOff>46990</xdr:rowOff>
    </xdr:to>
    <xdr:cxnSp macro="">
      <xdr:nvCxnSpPr>
        <xdr:cNvPr id="188" name="直線コネクタ 187"/>
        <xdr:cNvCxnSpPr/>
      </xdr:nvCxnSpPr>
      <xdr:spPr>
        <a:xfrm>
          <a:off x="3987800" y="90817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25400</xdr:rowOff>
    </xdr:from>
    <xdr:ext cx="762000" cy="258445"/>
    <xdr:sp macro="" textlink="">
      <xdr:nvSpPr>
        <xdr:cNvPr id="189" name="扶助費平均値テキスト"/>
        <xdr:cNvSpPr txBox="1"/>
      </xdr:nvSpPr>
      <xdr:spPr>
        <a:xfrm>
          <a:off x="4914900" y="9271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55</xdr:row>
      <xdr:rowOff>1270</xdr:rowOff>
    </xdr:to>
    <xdr:cxnSp macro="">
      <xdr:nvCxnSpPr>
        <xdr:cNvPr id="191" name="直線コネクタ 190"/>
        <xdr:cNvCxnSpPr/>
      </xdr:nvCxnSpPr>
      <xdr:spPr>
        <a:xfrm>
          <a:off x="3098800" y="90424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78740</xdr:rowOff>
    </xdr:from>
    <xdr:ext cx="735965" cy="259080"/>
    <xdr:sp macro="" textlink="">
      <xdr:nvSpPr>
        <xdr:cNvPr id="193" name="テキスト ボックス 192"/>
        <xdr:cNvSpPr txBox="1"/>
      </xdr:nvSpPr>
      <xdr:spPr>
        <a:xfrm>
          <a:off x="3606800" y="932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1270</xdr:rowOff>
    </xdr:to>
    <xdr:cxnSp macro="">
      <xdr:nvCxnSpPr>
        <xdr:cNvPr id="194" name="直線コネクタ 193"/>
        <xdr:cNvCxnSpPr/>
      </xdr:nvCxnSpPr>
      <xdr:spPr>
        <a:xfrm flipV="1">
          <a:off x="2209800" y="90424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206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40640</xdr:rowOff>
    </xdr:from>
    <xdr:ext cx="762000" cy="259080"/>
    <xdr:sp macro="" textlink="">
      <xdr:nvSpPr>
        <xdr:cNvPr id="196" name="テキスト ボックス 195"/>
        <xdr:cNvSpPr txBox="1"/>
      </xdr:nvSpPr>
      <xdr:spPr>
        <a:xfrm>
          <a:off x="2717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17145</xdr:rowOff>
    </xdr:to>
    <xdr:cxnSp macro="">
      <xdr:nvCxnSpPr>
        <xdr:cNvPr id="197" name="直線コネクタ 196"/>
        <xdr:cNvCxnSpPr/>
      </xdr:nvCxnSpPr>
      <xdr:spPr>
        <a:xfrm flipV="1">
          <a:off x="1320800" y="90817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23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71120</xdr:rowOff>
    </xdr:from>
    <xdr:ext cx="761365" cy="259080"/>
    <xdr:sp macro="" textlink="">
      <xdr:nvSpPr>
        <xdr:cNvPr id="199" name="テキスト ボックス 198"/>
        <xdr:cNvSpPr txBox="1"/>
      </xdr:nvSpPr>
      <xdr:spPr>
        <a:xfrm>
          <a:off x="1828800" y="931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27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61365" cy="258445"/>
    <xdr:sp macro="" textlink="">
      <xdr:nvSpPr>
        <xdr:cNvPr id="201" name="テキスト ボックス 200"/>
        <xdr:cNvSpPr txBox="1"/>
      </xdr:nvSpPr>
      <xdr:spPr>
        <a:xfrm>
          <a:off x="939800" y="9362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165100</xdr:rowOff>
    </xdr:from>
    <xdr:to xmlns:xdr="http://schemas.openxmlformats.org/drawingml/2006/spreadsheetDrawing">
      <xdr:col>24</xdr:col>
      <xdr:colOff>76200</xdr:colOff>
      <xdr:row>55</xdr:row>
      <xdr:rowOff>97790</xdr:rowOff>
    </xdr:to>
    <xdr:sp macro="" textlink="">
      <xdr:nvSpPr>
        <xdr:cNvPr id="207" name="楕円 206"/>
        <xdr:cNvSpPr/>
      </xdr:nvSpPr>
      <xdr:spPr>
        <a:xfrm>
          <a:off x="4775200" y="908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12700</xdr:rowOff>
    </xdr:from>
    <xdr:ext cx="762000" cy="259080"/>
    <xdr:sp macro="" textlink="">
      <xdr:nvSpPr>
        <xdr:cNvPr id="208" name="扶助費該当値テキスト"/>
        <xdr:cNvSpPr txBox="1"/>
      </xdr:nvSpPr>
      <xdr:spPr>
        <a:xfrm>
          <a:off x="4914900" y="892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121920</xdr:rowOff>
    </xdr:from>
    <xdr:to xmlns:xdr="http://schemas.openxmlformats.org/drawingml/2006/spreadsheetDrawing">
      <xdr:col>20</xdr:col>
      <xdr:colOff>38100</xdr:colOff>
      <xdr:row>55</xdr:row>
      <xdr:rowOff>52070</xdr:rowOff>
    </xdr:to>
    <xdr:sp macro="" textlink="">
      <xdr:nvSpPr>
        <xdr:cNvPr id="209" name="楕円 208"/>
        <xdr:cNvSpPr/>
      </xdr:nvSpPr>
      <xdr:spPr>
        <a:xfrm>
          <a:off x="3937000" y="9037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62230</xdr:rowOff>
    </xdr:from>
    <xdr:ext cx="735965" cy="258445"/>
    <xdr:sp macro="" textlink="">
      <xdr:nvSpPr>
        <xdr:cNvPr id="210" name="テキスト ボックス 209"/>
        <xdr:cNvSpPr txBox="1"/>
      </xdr:nvSpPr>
      <xdr:spPr>
        <a:xfrm>
          <a:off x="3606800" y="88125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1" name="楕円 210"/>
        <xdr:cNvSpPr/>
      </xdr:nvSpPr>
      <xdr:spPr>
        <a:xfrm>
          <a:off x="3048000" y="899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17145</xdr:rowOff>
    </xdr:from>
    <xdr:ext cx="762000" cy="258445"/>
    <xdr:sp macro="" textlink="">
      <xdr:nvSpPr>
        <xdr:cNvPr id="212" name="テキスト ボックス 211"/>
        <xdr:cNvSpPr txBox="1"/>
      </xdr:nvSpPr>
      <xdr:spPr>
        <a:xfrm>
          <a:off x="2717800" y="876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121920</xdr:rowOff>
    </xdr:from>
    <xdr:to xmlns:xdr="http://schemas.openxmlformats.org/drawingml/2006/spreadsheetDrawing">
      <xdr:col>11</xdr:col>
      <xdr:colOff>60325</xdr:colOff>
      <xdr:row>55</xdr:row>
      <xdr:rowOff>52070</xdr:rowOff>
    </xdr:to>
    <xdr:sp macro="" textlink="">
      <xdr:nvSpPr>
        <xdr:cNvPr id="213" name="楕円 212"/>
        <xdr:cNvSpPr/>
      </xdr:nvSpPr>
      <xdr:spPr>
        <a:xfrm>
          <a:off x="2159000" y="9037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62230</xdr:rowOff>
    </xdr:from>
    <xdr:ext cx="761365" cy="258445"/>
    <xdr:sp macro="" textlink="">
      <xdr:nvSpPr>
        <xdr:cNvPr id="214" name="テキスト ボックス 213"/>
        <xdr:cNvSpPr txBox="1"/>
      </xdr:nvSpPr>
      <xdr:spPr>
        <a:xfrm>
          <a:off x="1828800" y="8812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137160</xdr:rowOff>
    </xdr:from>
    <xdr:to xmlns:xdr="http://schemas.openxmlformats.org/drawingml/2006/spreadsheetDrawing">
      <xdr:col>6</xdr:col>
      <xdr:colOff>171450</xdr:colOff>
      <xdr:row>55</xdr:row>
      <xdr:rowOff>67310</xdr:rowOff>
    </xdr:to>
    <xdr:sp macro="" textlink="">
      <xdr:nvSpPr>
        <xdr:cNvPr id="215" name="楕円 214"/>
        <xdr:cNvSpPr/>
      </xdr:nvSpPr>
      <xdr:spPr>
        <a:xfrm>
          <a:off x="1270000" y="905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77470</xdr:rowOff>
    </xdr:from>
    <xdr:ext cx="761365" cy="259080"/>
    <xdr:sp macro="" textlink="">
      <xdr:nvSpPr>
        <xdr:cNvPr id="216" name="テキスト ボックス 215"/>
        <xdr:cNvSpPr txBox="1"/>
      </xdr:nvSpPr>
      <xdr:spPr>
        <a:xfrm>
          <a:off x="939800" y="8827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8445"/>
    <xdr:sp macro="" textlink="">
      <xdr:nvSpPr>
        <xdr:cNvPr id="232" name="テキスト ボックス 231"/>
        <xdr:cNvSpPr txBox="1"/>
      </xdr:nvSpPr>
      <xdr:spPr>
        <a:xfrm>
          <a:off x="11938000" y="10129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7365" cy="259080"/>
    <xdr:sp macro="" textlink="">
      <xdr:nvSpPr>
        <xdr:cNvPr id="234" name="テキスト ボックス 233"/>
        <xdr:cNvSpPr txBox="1"/>
      </xdr:nvSpPr>
      <xdr:spPr>
        <a:xfrm>
          <a:off x="11938000" y="9815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501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187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8874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559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8750300"/>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9080"/>
    <xdr:sp macro="" textlink="">
      <xdr:nvSpPr>
        <xdr:cNvPr id="247" name="その他最小値テキスト"/>
        <xdr:cNvSpPr txBox="1"/>
      </xdr:nvSpPr>
      <xdr:spPr>
        <a:xfrm>
          <a:off x="16598900" y="1005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07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50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72390</xdr:rowOff>
    </xdr:from>
    <xdr:to xmlns:xdr="http://schemas.openxmlformats.org/drawingml/2006/spreadsheetDrawing">
      <xdr:col>82</xdr:col>
      <xdr:colOff>107950</xdr:colOff>
      <xdr:row>58</xdr:row>
      <xdr:rowOff>149225</xdr:rowOff>
    </xdr:to>
    <xdr:cxnSp macro="">
      <xdr:nvCxnSpPr>
        <xdr:cNvPr id="251" name="直線コネクタ 250"/>
        <xdr:cNvCxnSpPr/>
      </xdr:nvCxnSpPr>
      <xdr:spPr>
        <a:xfrm>
          <a:off x="15671800" y="964819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141605</xdr:rowOff>
    </xdr:from>
    <xdr:ext cx="762000" cy="259080"/>
    <xdr:sp macro="" textlink="">
      <xdr:nvSpPr>
        <xdr:cNvPr id="252" name="その他平均値テキスト"/>
        <xdr:cNvSpPr txBox="1"/>
      </xdr:nvSpPr>
      <xdr:spPr>
        <a:xfrm>
          <a:off x="16598900" y="9222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370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156845</xdr:rowOff>
    </xdr:from>
    <xdr:to xmlns:xdr="http://schemas.openxmlformats.org/drawingml/2006/spreadsheetDrawing">
      <xdr:col>78</xdr:col>
      <xdr:colOff>69850</xdr:colOff>
      <xdr:row>58</xdr:row>
      <xdr:rowOff>72390</xdr:rowOff>
    </xdr:to>
    <xdr:cxnSp macro="">
      <xdr:nvCxnSpPr>
        <xdr:cNvPr id="254" name="直線コネクタ 253"/>
        <xdr:cNvCxnSpPr/>
      </xdr:nvCxnSpPr>
      <xdr:spPr>
        <a:xfrm>
          <a:off x="14782800" y="95675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338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6600" cy="259080"/>
    <xdr:sp macro="" textlink="">
      <xdr:nvSpPr>
        <xdr:cNvPr id="256" name="テキスト ボックス 255"/>
        <xdr:cNvSpPr txBox="1"/>
      </xdr:nvSpPr>
      <xdr:spPr>
        <a:xfrm>
          <a:off x="15290800" y="9113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58</xdr:row>
      <xdr:rowOff>159385</xdr:rowOff>
    </xdr:to>
    <xdr:cxnSp macro="">
      <xdr:nvCxnSpPr>
        <xdr:cNvPr id="257" name="直線コネクタ 256"/>
        <xdr:cNvCxnSpPr/>
      </xdr:nvCxnSpPr>
      <xdr:spPr>
        <a:xfrm flipV="1">
          <a:off x="13893800" y="9567545"/>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17145</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262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8445"/>
    <xdr:sp macro="" textlink="">
      <xdr:nvSpPr>
        <xdr:cNvPr id="259" name="テキスト ボックス 258"/>
        <xdr:cNvSpPr txBox="1"/>
      </xdr:nvSpPr>
      <xdr:spPr>
        <a:xfrm>
          <a:off x="14401800" y="9043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159385</xdr:rowOff>
    </xdr:from>
    <xdr:to xmlns:xdr="http://schemas.openxmlformats.org/drawingml/2006/spreadsheetDrawing">
      <xdr:col>69</xdr:col>
      <xdr:colOff>92075</xdr:colOff>
      <xdr:row>61</xdr:row>
      <xdr:rowOff>4445</xdr:rowOff>
    </xdr:to>
    <xdr:cxnSp macro="">
      <xdr:nvCxnSpPr>
        <xdr:cNvPr id="260" name="直線コネクタ 259"/>
        <xdr:cNvCxnSpPr/>
      </xdr:nvCxnSpPr>
      <xdr:spPr>
        <a:xfrm flipV="1">
          <a:off x="13004800" y="9735185"/>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359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61365" cy="258445"/>
    <xdr:sp macro="" textlink="">
      <xdr:nvSpPr>
        <xdr:cNvPr id="262" name="テキスト ボックス 261"/>
        <xdr:cNvSpPr txBox="1"/>
      </xdr:nvSpPr>
      <xdr:spPr>
        <a:xfrm>
          <a:off x="13512800" y="913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41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120015</xdr:rowOff>
    </xdr:from>
    <xdr:ext cx="762000" cy="258445"/>
    <xdr:sp macro="" textlink="">
      <xdr:nvSpPr>
        <xdr:cNvPr id="264" name="テキスト ボックス 263"/>
        <xdr:cNvSpPr txBox="1"/>
      </xdr:nvSpPr>
      <xdr:spPr>
        <a:xfrm>
          <a:off x="12623800" y="9200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97790</xdr:rowOff>
    </xdr:from>
    <xdr:to xmlns:xdr="http://schemas.openxmlformats.org/drawingml/2006/spreadsheetDrawing">
      <xdr:col>82</xdr:col>
      <xdr:colOff>158750</xdr:colOff>
      <xdr:row>59</xdr:row>
      <xdr:rowOff>27940</xdr:rowOff>
    </xdr:to>
    <xdr:sp macro="" textlink="">
      <xdr:nvSpPr>
        <xdr:cNvPr id="270" name="楕円 269"/>
        <xdr:cNvSpPr/>
      </xdr:nvSpPr>
      <xdr:spPr>
        <a:xfrm>
          <a:off x="16459200" y="967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69850</xdr:rowOff>
    </xdr:from>
    <xdr:ext cx="762000" cy="259080"/>
    <xdr:sp macro="" textlink="">
      <xdr:nvSpPr>
        <xdr:cNvPr id="271" name="その他該当値テキスト"/>
        <xdr:cNvSpPr txBox="1"/>
      </xdr:nvSpPr>
      <xdr:spPr>
        <a:xfrm>
          <a:off x="16598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21590</xdr:rowOff>
    </xdr:from>
    <xdr:to xmlns:xdr="http://schemas.openxmlformats.org/drawingml/2006/spreadsheetDrawing">
      <xdr:col>78</xdr:col>
      <xdr:colOff>120650</xdr:colOff>
      <xdr:row>58</xdr:row>
      <xdr:rowOff>123190</xdr:rowOff>
    </xdr:to>
    <xdr:sp macro="" textlink="">
      <xdr:nvSpPr>
        <xdr:cNvPr id="272" name="楕円 271"/>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107950</xdr:rowOff>
    </xdr:from>
    <xdr:ext cx="736600" cy="259080"/>
    <xdr:sp macro="" textlink="">
      <xdr:nvSpPr>
        <xdr:cNvPr id="273" name="テキスト ボックス 272"/>
        <xdr:cNvSpPr txBox="1"/>
      </xdr:nvSpPr>
      <xdr:spPr>
        <a:xfrm>
          <a:off x="15290800" y="9683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74" name="楕円 273"/>
        <xdr:cNvSpPr/>
      </xdr:nvSpPr>
      <xdr:spPr>
        <a:xfrm>
          <a:off x="14732000" y="9516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20955</xdr:rowOff>
    </xdr:from>
    <xdr:ext cx="762000" cy="258445"/>
    <xdr:sp macro="" textlink="">
      <xdr:nvSpPr>
        <xdr:cNvPr id="275" name="テキスト ボックス 274"/>
        <xdr:cNvSpPr txBox="1"/>
      </xdr:nvSpPr>
      <xdr:spPr>
        <a:xfrm>
          <a:off x="14401800" y="959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108585</xdr:rowOff>
    </xdr:from>
    <xdr:to xmlns:xdr="http://schemas.openxmlformats.org/drawingml/2006/spreadsheetDrawing">
      <xdr:col>69</xdr:col>
      <xdr:colOff>142875</xdr:colOff>
      <xdr:row>59</xdr:row>
      <xdr:rowOff>38735</xdr:rowOff>
    </xdr:to>
    <xdr:sp macro="" textlink="">
      <xdr:nvSpPr>
        <xdr:cNvPr id="276" name="楕円 275"/>
        <xdr:cNvSpPr/>
      </xdr:nvSpPr>
      <xdr:spPr>
        <a:xfrm>
          <a:off x="13843000" y="9684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23495</xdr:rowOff>
    </xdr:from>
    <xdr:ext cx="761365" cy="258445"/>
    <xdr:sp macro="" textlink="">
      <xdr:nvSpPr>
        <xdr:cNvPr id="277" name="テキスト ボックス 276"/>
        <xdr:cNvSpPr txBox="1"/>
      </xdr:nvSpPr>
      <xdr:spPr>
        <a:xfrm>
          <a:off x="13512800" y="976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125095</xdr:rowOff>
    </xdr:from>
    <xdr:to xmlns:xdr="http://schemas.openxmlformats.org/drawingml/2006/spreadsheetDrawing">
      <xdr:col>65</xdr:col>
      <xdr:colOff>53975</xdr:colOff>
      <xdr:row>61</xdr:row>
      <xdr:rowOff>55245</xdr:rowOff>
    </xdr:to>
    <xdr:sp macro="" textlink="">
      <xdr:nvSpPr>
        <xdr:cNvPr id="278" name="楕円 277"/>
        <xdr:cNvSpPr/>
      </xdr:nvSpPr>
      <xdr:spPr>
        <a:xfrm>
          <a:off x="12954000" y="10031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40005</xdr:rowOff>
    </xdr:from>
    <xdr:ext cx="762000" cy="259080"/>
    <xdr:sp macro="" textlink="">
      <xdr:nvSpPr>
        <xdr:cNvPr id="279" name="テキスト ボックス 278"/>
        <xdr:cNvSpPr txBox="1"/>
      </xdr:nvSpPr>
      <xdr:spPr>
        <a:xfrm>
          <a:off x="12623800" y="1011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毎年度補助対象事業を精査し、継続事業に係る補助金等の支出を抑制していることで全国平均は下回っているものの、県平均は上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5" name="テキスト ボックス 294"/>
        <xdr:cNvSpPr txBox="1"/>
      </xdr:nvSpPr>
      <xdr:spPr>
        <a:xfrm>
          <a:off x="11938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7" name="テキスト ボックス 296"/>
        <xdr:cNvSpPr txBox="1"/>
      </xdr:nvSpPr>
      <xdr:spPr>
        <a:xfrm>
          <a:off x="11938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9" name="テキスト ボックス 298"/>
        <xdr:cNvSpPr txBox="1"/>
      </xdr:nvSpPr>
      <xdr:spPr>
        <a:xfrm>
          <a:off x="11938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8445"/>
    <xdr:sp macro="" textlink="">
      <xdr:nvSpPr>
        <xdr:cNvPr id="301" name="テキスト ボックス 300"/>
        <xdr:cNvSpPr txBox="1"/>
      </xdr:nvSpPr>
      <xdr:spPr>
        <a:xfrm>
          <a:off x="11938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8445"/>
    <xdr:sp macro="" textlink="">
      <xdr:nvSpPr>
        <xdr:cNvPr id="303" name="テキスト ボックス 302"/>
        <xdr:cNvSpPr txBox="1"/>
      </xdr:nvSpPr>
      <xdr:spPr>
        <a:xfrm>
          <a:off x="11938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67944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9080"/>
    <xdr:sp macro="" textlink="">
      <xdr:nvSpPr>
        <xdr:cNvPr id="307" name="補助費等最小値テキスト"/>
        <xdr:cNvSpPr txBox="1"/>
      </xdr:nvSpPr>
      <xdr:spPr>
        <a:xfrm>
          <a:off x="16598900" y="694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696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8445"/>
    <xdr:sp macro="" textlink="">
      <xdr:nvSpPr>
        <xdr:cNvPr id="309" name="補助費等最大値テキスト"/>
        <xdr:cNvSpPr txBox="1"/>
      </xdr:nvSpPr>
      <xdr:spPr>
        <a:xfrm>
          <a:off x="16598900" y="5435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67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92710</xdr:rowOff>
    </xdr:from>
    <xdr:to xmlns:xdr="http://schemas.openxmlformats.org/drawingml/2006/spreadsheetDrawing">
      <xdr:col>82</xdr:col>
      <xdr:colOff>107950</xdr:colOff>
      <xdr:row>37</xdr:row>
      <xdr:rowOff>116205</xdr:rowOff>
    </xdr:to>
    <xdr:cxnSp macro="">
      <xdr:nvCxnSpPr>
        <xdr:cNvPr id="311" name="直線コネクタ 310"/>
        <xdr:cNvCxnSpPr/>
      </xdr:nvCxnSpPr>
      <xdr:spPr>
        <a:xfrm flipV="1">
          <a:off x="15671800" y="620141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38</xdr:row>
      <xdr:rowOff>2540</xdr:rowOff>
    </xdr:from>
    <xdr:ext cx="762000" cy="259080"/>
    <xdr:sp macro="" textlink="">
      <xdr:nvSpPr>
        <xdr:cNvPr id="312"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85090</xdr:rowOff>
    </xdr:from>
    <xdr:to xmlns:xdr="http://schemas.openxmlformats.org/drawingml/2006/spreadsheetDrawing">
      <xdr:col>78</xdr:col>
      <xdr:colOff>69850</xdr:colOff>
      <xdr:row>37</xdr:row>
      <xdr:rowOff>116205</xdr:rowOff>
    </xdr:to>
    <xdr:cxnSp macro="">
      <xdr:nvCxnSpPr>
        <xdr:cNvPr id="314" name="直線コネクタ 313"/>
        <xdr:cNvCxnSpPr/>
      </xdr:nvCxnSpPr>
      <xdr:spPr>
        <a:xfrm>
          <a:off x="14782800" y="61937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109220</xdr:rowOff>
    </xdr:from>
    <xdr:ext cx="736600" cy="259080"/>
    <xdr:sp macro="" textlink="">
      <xdr:nvSpPr>
        <xdr:cNvPr id="316" name="テキスト ボックス 315"/>
        <xdr:cNvSpPr txBox="1"/>
      </xdr:nvSpPr>
      <xdr:spPr>
        <a:xfrm>
          <a:off x="15290800" y="638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85090</xdr:rowOff>
    </xdr:from>
    <xdr:to xmlns:xdr="http://schemas.openxmlformats.org/drawingml/2006/spreadsheetDrawing">
      <xdr:col>73</xdr:col>
      <xdr:colOff>180975</xdr:colOff>
      <xdr:row>38</xdr:row>
      <xdr:rowOff>50800</xdr:rowOff>
    </xdr:to>
    <xdr:cxnSp macro="">
      <xdr:nvCxnSpPr>
        <xdr:cNvPr id="317" name="直線コネクタ 316"/>
        <xdr:cNvCxnSpPr/>
      </xdr:nvCxnSpPr>
      <xdr:spPr>
        <a:xfrm flipV="1">
          <a:off x="13893800" y="61937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93980</xdr:rowOff>
    </xdr:from>
    <xdr:ext cx="762000" cy="258445"/>
    <xdr:sp macro="" textlink="">
      <xdr:nvSpPr>
        <xdr:cNvPr id="319" name="テキスト ボックス 318"/>
        <xdr:cNvSpPr txBox="1"/>
      </xdr:nvSpPr>
      <xdr:spPr>
        <a:xfrm>
          <a:off x="14401800" y="636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119380</xdr:rowOff>
    </xdr:from>
    <xdr:to xmlns:xdr="http://schemas.openxmlformats.org/drawingml/2006/spreadsheetDrawing">
      <xdr:col>69</xdr:col>
      <xdr:colOff>92075</xdr:colOff>
      <xdr:row>38</xdr:row>
      <xdr:rowOff>50800</xdr:rowOff>
    </xdr:to>
    <xdr:cxnSp macro="">
      <xdr:nvCxnSpPr>
        <xdr:cNvPr id="320" name="直線コネクタ 319"/>
        <xdr:cNvCxnSpPr/>
      </xdr:nvCxnSpPr>
      <xdr:spPr>
        <a:xfrm>
          <a:off x="13004800" y="606298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35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165100</xdr:rowOff>
    </xdr:from>
    <xdr:ext cx="761365" cy="259080"/>
    <xdr:sp macro="" textlink="">
      <xdr:nvSpPr>
        <xdr:cNvPr id="322" name="テキスト ボックス 321"/>
        <xdr:cNvSpPr txBox="1"/>
      </xdr:nvSpPr>
      <xdr:spPr>
        <a:xfrm>
          <a:off x="13512800" y="6438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147320</xdr:rowOff>
    </xdr:from>
    <xdr:ext cx="762000" cy="259080"/>
    <xdr:sp macro="" textlink="">
      <xdr:nvSpPr>
        <xdr:cNvPr id="324" name="テキスト ボックス 323"/>
        <xdr:cNvSpPr txBox="1"/>
      </xdr:nvSpPr>
      <xdr:spPr>
        <a:xfrm>
          <a:off x="12623800" y="642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30" name="楕円 329"/>
        <xdr:cNvSpPr/>
      </xdr:nvSpPr>
      <xdr:spPr>
        <a:xfrm>
          <a:off x="164592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58420</xdr:rowOff>
    </xdr:from>
    <xdr:ext cx="762000" cy="258445"/>
    <xdr:sp macro="" textlink="">
      <xdr:nvSpPr>
        <xdr:cNvPr id="331" name="補助費等該当値テキスト"/>
        <xdr:cNvSpPr txBox="1"/>
      </xdr:nvSpPr>
      <xdr:spPr>
        <a:xfrm>
          <a:off x="16598900" y="600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165100</xdr:rowOff>
    </xdr:to>
    <xdr:sp macro="" textlink="">
      <xdr:nvSpPr>
        <xdr:cNvPr id="332" name="楕円 331"/>
        <xdr:cNvSpPr/>
      </xdr:nvSpPr>
      <xdr:spPr>
        <a:xfrm>
          <a:off x="15621000" y="6173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5080</xdr:rowOff>
    </xdr:from>
    <xdr:ext cx="736600" cy="259080"/>
    <xdr:sp macro="" textlink="">
      <xdr:nvSpPr>
        <xdr:cNvPr id="333" name="テキスト ボックス 332"/>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34290</xdr:rowOff>
    </xdr:from>
    <xdr:to xmlns:xdr="http://schemas.openxmlformats.org/drawingml/2006/spreadsheetDrawing">
      <xdr:col>74</xdr:col>
      <xdr:colOff>31750</xdr:colOff>
      <xdr:row>37</xdr:row>
      <xdr:rowOff>135890</xdr:rowOff>
    </xdr:to>
    <xdr:sp macro="" textlink="">
      <xdr:nvSpPr>
        <xdr:cNvPr id="334" name="楕円 333"/>
        <xdr:cNvSpPr/>
      </xdr:nvSpPr>
      <xdr:spPr>
        <a:xfrm>
          <a:off x="14732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146050</xdr:rowOff>
    </xdr:from>
    <xdr:ext cx="762000" cy="259080"/>
    <xdr:sp macro="" textlink="">
      <xdr:nvSpPr>
        <xdr:cNvPr id="335" name="テキスト ボックス 334"/>
        <xdr:cNvSpPr txBox="1"/>
      </xdr:nvSpPr>
      <xdr:spPr>
        <a:xfrm>
          <a:off x="144018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0</xdr:rowOff>
    </xdr:from>
    <xdr:to xmlns:xdr="http://schemas.openxmlformats.org/drawingml/2006/spreadsheetDrawing">
      <xdr:col>69</xdr:col>
      <xdr:colOff>142875</xdr:colOff>
      <xdr:row>38</xdr:row>
      <xdr:rowOff>101600</xdr:rowOff>
    </xdr:to>
    <xdr:sp macro="" textlink="">
      <xdr:nvSpPr>
        <xdr:cNvPr id="336" name="楕円 335"/>
        <xdr:cNvSpPr/>
      </xdr:nvSpPr>
      <xdr:spPr>
        <a:xfrm>
          <a:off x="13843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111760</xdr:rowOff>
    </xdr:from>
    <xdr:ext cx="761365" cy="259080"/>
    <xdr:sp macro="" textlink="">
      <xdr:nvSpPr>
        <xdr:cNvPr id="337" name="テキスト ボックス 336"/>
        <xdr:cNvSpPr txBox="1"/>
      </xdr:nvSpPr>
      <xdr:spPr>
        <a:xfrm>
          <a:off x="13512800" y="605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68580</xdr:rowOff>
    </xdr:from>
    <xdr:to xmlns:xdr="http://schemas.openxmlformats.org/drawingml/2006/spreadsheetDrawing">
      <xdr:col>65</xdr:col>
      <xdr:colOff>53975</xdr:colOff>
      <xdr:row>36</xdr:row>
      <xdr:rowOff>165100</xdr:rowOff>
    </xdr:to>
    <xdr:sp macro="" textlink="">
      <xdr:nvSpPr>
        <xdr:cNvPr id="338" name="楕円 337"/>
        <xdr:cNvSpPr/>
      </xdr:nvSpPr>
      <xdr:spPr>
        <a:xfrm>
          <a:off x="12954000" y="60121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8890</xdr:rowOff>
    </xdr:from>
    <xdr:ext cx="762000" cy="259080"/>
    <xdr:sp macro="" textlink="">
      <xdr:nvSpPr>
        <xdr:cNvPr id="339" name="テキスト ボックス 338"/>
        <xdr:cNvSpPr txBox="1"/>
      </xdr:nvSpPr>
      <xdr:spPr>
        <a:xfrm>
          <a:off x="12623800" y="578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ほぼ同水準で推移しており、全国平均を下回っているものの、近年実施した大規模建設事業に係る地方債の元金償還が本格化している。市税等自主財源の確保を図りながら、地方債の発行についても抑制に努め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53" name="テキスト ボックス 352"/>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9080"/>
    <xdr:sp macro="" textlink="">
      <xdr:nvSpPr>
        <xdr:cNvPr id="359" name="テキスト ボックス 358"/>
        <xdr:cNvSpPr txBox="1"/>
      </xdr:nvSpPr>
      <xdr:spPr>
        <a:xfrm>
          <a:off x="254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8445"/>
    <xdr:sp macro="" textlink="">
      <xdr:nvSpPr>
        <xdr:cNvPr id="361" name="テキスト ボックス 360"/>
        <xdr:cNvSpPr txBox="1"/>
      </xdr:nvSpPr>
      <xdr:spPr>
        <a:xfrm>
          <a:off x="254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8445"/>
    <xdr:sp macro="" textlink="">
      <xdr:nvSpPr>
        <xdr:cNvPr id="363" name="テキスト ボックス 362"/>
        <xdr:cNvSpPr txBox="1"/>
      </xdr:nvSpPr>
      <xdr:spPr>
        <a:xfrm>
          <a:off x="254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5" name="テキスト ボックス 364"/>
        <xdr:cNvSpPr txBox="1"/>
      </xdr:nvSpPr>
      <xdr:spPr>
        <a:xfrm>
          <a:off x="254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02944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9080"/>
    <xdr:sp macro="" textlink="">
      <xdr:nvSpPr>
        <xdr:cNvPr id="368" name="公債費最小値テキスト"/>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8445"/>
    <xdr:sp macro="" textlink="">
      <xdr:nvSpPr>
        <xdr:cNvPr id="370" name="公債費最大値テキスト"/>
        <xdr:cNvSpPr txBox="1"/>
      </xdr:nvSpPr>
      <xdr:spPr>
        <a:xfrm>
          <a:off x="4914900" y="1177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02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165100</xdr:rowOff>
    </xdr:from>
    <xdr:to xmlns:xdr="http://schemas.openxmlformats.org/drawingml/2006/spreadsheetDrawing">
      <xdr:col>24</xdr:col>
      <xdr:colOff>25400</xdr:colOff>
      <xdr:row>77</xdr:row>
      <xdr:rowOff>1270</xdr:rowOff>
    </xdr:to>
    <xdr:cxnSp macro="">
      <xdr:nvCxnSpPr>
        <xdr:cNvPr id="372" name="直線コネクタ 371"/>
        <xdr:cNvCxnSpPr/>
      </xdr:nvCxnSpPr>
      <xdr:spPr>
        <a:xfrm>
          <a:off x="3987800" y="127127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8445"/>
    <xdr:sp macro="" textlink="">
      <xdr:nvSpPr>
        <xdr:cNvPr id="373" name="公債費平均値テキスト"/>
        <xdr:cNvSpPr txBox="1"/>
      </xdr:nvSpPr>
      <xdr:spPr>
        <a:xfrm>
          <a:off x="4914900" y="125133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2661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111760</xdr:rowOff>
    </xdr:from>
    <xdr:to xmlns:xdr="http://schemas.openxmlformats.org/drawingml/2006/spreadsheetDrawing">
      <xdr:col>19</xdr:col>
      <xdr:colOff>187325</xdr:colOff>
      <xdr:row>76</xdr:row>
      <xdr:rowOff>165100</xdr:rowOff>
    </xdr:to>
    <xdr:cxnSp macro="">
      <xdr:nvCxnSpPr>
        <xdr:cNvPr id="375" name="直線コネクタ 374"/>
        <xdr:cNvCxnSpPr/>
      </xdr:nvCxnSpPr>
      <xdr:spPr>
        <a:xfrm>
          <a:off x="3098800" y="12659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268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5965" cy="258445"/>
    <xdr:sp macro="" textlink="">
      <xdr:nvSpPr>
        <xdr:cNvPr id="377" name="テキスト ボックス 376"/>
        <xdr:cNvSpPr txBox="1"/>
      </xdr:nvSpPr>
      <xdr:spPr>
        <a:xfrm>
          <a:off x="3606800" y="127647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111760</xdr:rowOff>
    </xdr:from>
    <xdr:to xmlns:xdr="http://schemas.openxmlformats.org/drawingml/2006/spreadsheetDrawing">
      <xdr:col>15</xdr:col>
      <xdr:colOff>98425</xdr:colOff>
      <xdr:row>77</xdr:row>
      <xdr:rowOff>31750</xdr:rowOff>
    </xdr:to>
    <xdr:cxnSp macro="">
      <xdr:nvCxnSpPr>
        <xdr:cNvPr id="378" name="直線コネクタ 377"/>
        <xdr:cNvCxnSpPr/>
      </xdr:nvCxnSpPr>
      <xdr:spPr>
        <a:xfrm flipV="1">
          <a:off x="2209800" y="126593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2654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8445"/>
    <xdr:sp macro="" textlink="">
      <xdr:nvSpPr>
        <xdr:cNvPr id="380" name="テキスト ボックス 379"/>
        <xdr:cNvSpPr txBox="1"/>
      </xdr:nvSpPr>
      <xdr:spPr>
        <a:xfrm>
          <a:off x="2717800" y="12734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31750</xdr:rowOff>
    </xdr:from>
    <xdr:to xmlns:xdr="http://schemas.openxmlformats.org/drawingml/2006/spreadsheetDrawing">
      <xdr:col>11</xdr:col>
      <xdr:colOff>9525</xdr:colOff>
      <xdr:row>77</xdr:row>
      <xdr:rowOff>85090</xdr:rowOff>
    </xdr:to>
    <xdr:cxnSp macro="">
      <xdr:nvCxnSpPr>
        <xdr:cNvPr id="381" name="直線コネクタ 380"/>
        <xdr:cNvCxnSpPr/>
      </xdr:nvCxnSpPr>
      <xdr:spPr>
        <a:xfrm flipV="1">
          <a:off x="1320800" y="127444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273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113030</xdr:rowOff>
    </xdr:from>
    <xdr:ext cx="761365" cy="259080"/>
    <xdr:sp macro="" textlink="">
      <xdr:nvSpPr>
        <xdr:cNvPr id="383" name="テキスト ボックス 382"/>
        <xdr:cNvSpPr txBox="1"/>
      </xdr:nvSpPr>
      <xdr:spPr>
        <a:xfrm>
          <a:off x="1828800" y="12825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273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61365" cy="259080"/>
    <xdr:sp macro="" textlink="">
      <xdr:nvSpPr>
        <xdr:cNvPr id="385" name="テキスト ボックス 384"/>
        <xdr:cNvSpPr txBox="1"/>
      </xdr:nvSpPr>
      <xdr:spPr>
        <a:xfrm>
          <a:off x="939800" y="1252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8" name="テキスト ボックス 387"/>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121920</xdr:rowOff>
    </xdr:from>
    <xdr:to xmlns:xdr="http://schemas.openxmlformats.org/drawingml/2006/spreadsheetDrawing">
      <xdr:col>24</xdr:col>
      <xdr:colOff>76200</xdr:colOff>
      <xdr:row>77</xdr:row>
      <xdr:rowOff>52070</xdr:rowOff>
    </xdr:to>
    <xdr:sp macro="" textlink="">
      <xdr:nvSpPr>
        <xdr:cNvPr id="391" name="楕円 390"/>
        <xdr:cNvSpPr/>
      </xdr:nvSpPr>
      <xdr:spPr>
        <a:xfrm>
          <a:off x="477520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93980</xdr:rowOff>
    </xdr:from>
    <xdr:ext cx="762000" cy="258445"/>
    <xdr:sp macro="" textlink="">
      <xdr:nvSpPr>
        <xdr:cNvPr id="392" name="公債費該当値テキスト"/>
        <xdr:cNvSpPr txBox="1"/>
      </xdr:nvSpPr>
      <xdr:spPr>
        <a:xfrm>
          <a:off x="4914900" y="1264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93" name="楕円 392"/>
        <xdr:cNvSpPr/>
      </xdr:nvSpPr>
      <xdr:spPr>
        <a:xfrm>
          <a:off x="3937000" y="12661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94" name="テキスト ボックス 393"/>
        <xdr:cNvSpPr txBox="1"/>
      </xdr:nvSpPr>
      <xdr:spPr>
        <a:xfrm>
          <a:off x="3606800" y="124371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95" name="楕円 394"/>
        <xdr:cNvSpPr/>
      </xdr:nvSpPr>
      <xdr:spPr>
        <a:xfrm>
          <a:off x="3048000" y="126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1270</xdr:rowOff>
    </xdr:from>
    <xdr:ext cx="762000" cy="259080"/>
    <xdr:sp macro="" textlink="">
      <xdr:nvSpPr>
        <xdr:cNvPr id="396" name="テキスト ボックス 395"/>
        <xdr:cNvSpPr txBox="1"/>
      </xdr:nvSpPr>
      <xdr:spPr>
        <a:xfrm>
          <a:off x="2717800" y="1238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83185</xdr:rowOff>
    </xdr:to>
    <xdr:sp macro="" textlink="">
      <xdr:nvSpPr>
        <xdr:cNvPr id="397" name="楕円 396"/>
        <xdr:cNvSpPr/>
      </xdr:nvSpPr>
      <xdr:spPr>
        <a:xfrm>
          <a:off x="2159000" y="127000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61365" cy="258445"/>
    <xdr:sp macro="" textlink="">
      <xdr:nvSpPr>
        <xdr:cNvPr id="398" name="テキスト ボックス 397"/>
        <xdr:cNvSpPr txBox="1"/>
      </xdr:nvSpPr>
      <xdr:spPr>
        <a:xfrm>
          <a:off x="1828800" y="1247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34290</xdr:rowOff>
    </xdr:from>
    <xdr:to xmlns:xdr="http://schemas.openxmlformats.org/drawingml/2006/spreadsheetDrawing">
      <xdr:col>6</xdr:col>
      <xdr:colOff>171450</xdr:colOff>
      <xdr:row>77</xdr:row>
      <xdr:rowOff>135890</xdr:rowOff>
    </xdr:to>
    <xdr:sp macro="" textlink="">
      <xdr:nvSpPr>
        <xdr:cNvPr id="399" name="楕円 398"/>
        <xdr:cNvSpPr/>
      </xdr:nvSpPr>
      <xdr:spPr>
        <a:xfrm>
          <a:off x="127000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120650</xdr:rowOff>
    </xdr:from>
    <xdr:ext cx="761365" cy="258445"/>
    <xdr:sp macro="" textlink="">
      <xdr:nvSpPr>
        <xdr:cNvPr id="400" name="テキスト ボックス 399"/>
        <xdr:cNvSpPr txBox="1"/>
      </xdr:nvSpPr>
      <xdr:spPr>
        <a:xfrm>
          <a:off x="939800" y="12833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厳しい財政状況が続く中、サマーレビュー等による経常経費の削減に努めた結果、全国平均を</a:t>
          </a:r>
          <a:r>
            <a:rPr kumimoji="1" lang="en-US" altLang="ja-JP" sz="1200">
              <a:latin typeface="ＭＳ Ｐゴシック"/>
              <a:ea typeface="ＭＳ Ｐゴシック"/>
            </a:rPr>
            <a:t>3.2</a:t>
          </a:r>
          <a:r>
            <a:rPr kumimoji="1" lang="ja-JP" altLang="en-US" sz="1200">
              <a:latin typeface="ＭＳ Ｐゴシック"/>
              <a:ea typeface="ＭＳ Ｐゴシック"/>
            </a:rPr>
            <a:t>ポイント、県平均を</a:t>
          </a:r>
          <a:r>
            <a:rPr kumimoji="1" lang="en-US" altLang="ja-JP" sz="1200">
              <a:latin typeface="ＭＳ Ｐゴシック"/>
              <a:ea typeface="ＭＳ Ｐゴシック"/>
            </a:rPr>
            <a:t>1.4</a:t>
          </a:r>
          <a:r>
            <a:rPr kumimoji="1" lang="ja-JP" altLang="en-US" sz="1200">
              <a:latin typeface="ＭＳ Ｐゴシック"/>
              <a:ea typeface="ＭＳ Ｐゴシック"/>
            </a:rPr>
            <a:t>ポイント下回っている状況である。</a:t>
          </a:r>
        </a:p>
        <a:p>
          <a:r>
            <a:rPr kumimoji="1" lang="ja-JP" altLang="en-US" sz="1200">
              <a:latin typeface="ＭＳ Ｐゴシック"/>
              <a:ea typeface="ＭＳ Ｐゴシック"/>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2" name="テキスト ボックス 411"/>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4" name="テキスト ボックス 413"/>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33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6" name="テキスト ボックス 415"/>
        <xdr:cNvSpPr txBox="1"/>
      </xdr:nvSpPr>
      <xdr:spPr>
        <a:xfrm>
          <a:off x="11938000" y="13199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8" name="テキスト ボックス 417"/>
        <xdr:cNvSpPr txBox="1"/>
      </xdr:nvSpPr>
      <xdr:spPr>
        <a:xfrm>
          <a:off x="11938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23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9080"/>
    <xdr:sp macro="" textlink="">
      <xdr:nvSpPr>
        <xdr:cNvPr id="420" name="テキスト ボックス 419"/>
        <xdr:cNvSpPr txBox="1"/>
      </xdr:nvSpPr>
      <xdr:spPr>
        <a:xfrm>
          <a:off x="11938000" y="12094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150725"/>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8445"/>
    <xdr:sp macro="" textlink="">
      <xdr:nvSpPr>
        <xdr:cNvPr id="425" name="公債費以外最小値テキスト"/>
        <xdr:cNvSpPr txBox="1"/>
      </xdr:nvSpPr>
      <xdr:spPr>
        <a:xfrm>
          <a:off x="16598900" y="1332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35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190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15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69850</xdr:rowOff>
    </xdr:from>
    <xdr:to xmlns:xdr="http://schemas.openxmlformats.org/drawingml/2006/spreadsheetDrawing">
      <xdr:col>82</xdr:col>
      <xdr:colOff>107950</xdr:colOff>
      <xdr:row>75</xdr:row>
      <xdr:rowOff>116205</xdr:rowOff>
    </xdr:to>
    <xdr:cxnSp macro="">
      <xdr:nvCxnSpPr>
        <xdr:cNvPr id="429" name="直線コネクタ 428"/>
        <xdr:cNvCxnSpPr/>
      </xdr:nvCxnSpPr>
      <xdr:spPr>
        <a:xfrm flipV="1">
          <a:off x="15671800" y="124523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0" name="公債費以外平均値テキスト"/>
        <xdr:cNvSpPr txBox="1"/>
      </xdr:nvSpPr>
      <xdr:spPr>
        <a:xfrm>
          <a:off x="16598900" y="12687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165100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1270</xdr:rowOff>
    </xdr:from>
    <xdr:to xmlns:xdr="http://schemas.openxmlformats.org/drawingml/2006/spreadsheetDrawing">
      <xdr:col>78</xdr:col>
      <xdr:colOff>69850</xdr:colOff>
      <xdr:row>75</xdr:row>
      <xdr:rowOff>116205</xdr:rowOff>
    </xdr:to>
    <xdr:cxnSp macro="">
      <xdr:nvCxnSpPr>
        <xdr:cNvPr id="432" name="直線コネクタ 431"/>
        <xdr:cNvCxnSpPr/>
      </xdr:nvCxnSpPr>
      <xdr:spPr>
        <a:xfrm>
          <a:off x="14782800" y="1221867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165100</xdr:rowOff>
    </xdr:to>
    <xdr:sp macro="" textlink="">
      <xdr:nvSpPr>
        <xdr:cNvPr id="433" name="フローチャート: 判断 432"/>
        <xdr:cNvSpPr/>
      </xdr:nvSpPr>
      <xdr:spPr>
        <a:xfrm>
          <a:off x="15621000" y="126123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151130</xdr:rowOff>
    </xdr:from>
    <xdr:ext cx="736600" cy="258445"/>
    <xdr:sp macro="" textlink="">
      <xdr:nvSpPr>
        <xdr:cNvPr id="434" name="テキスト ボックス 433"/>
        <xdr:cNvSpPr txBox="1"/>
      </xdr:nvSpPr>
      <xdr:spPr>
        <a:xfrm>
          <a:off x="15290800" y="12698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1270</xdr:rowOff>
    </xdr:from>
    <xdr:to xmlns:xdr="http://schemas.openxmlformats.org/drawingml/2006/spreadsheetDrawing">
      <xdr:col>73</xdr:col>
      <xdr:colOff>180975</xdr:colOff>
      <xdr:row>76</xdr:row>
      <xdr:rowOff>6985</xdr:rowOff>
    </xdr:to>
    <xdr:cxnSp macro="">
      <xdr:nvCxnSpPr>
        <xdr:cNvPr id="435" name="直線コネクタ 434"/>
        <xdr:cNvCxnSpPr/>
      </xdr:nvCxnSpPr>
      <xdr:spPr>
        <a:xfrm flipV="1">
          <a:off x="13893800" y="1221867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4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4401800" y="1252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46990</xdr:rowOff>
    </xdr:from>
    <xdr:to xmlns:xdr="http://schemas.openxmlformats.org/drawingml/2006/spreadsheetDrawing">
      <xdr:col>69</xdr:col>
      <xdr:colOff>92075</xdr:colOff>
      <xdr:row>76</xdr:row>
      <xdr:rowOff>6985</xdr:rowOff>
    </xdr:to>
    <xdr:cxnSp macro="">
      <xdr:nvCxnSpPr>
        <xdr:cNvPr id="438" name="直線コネクタ 437"/>
        <xdr:cNvCxnSpPr/>
      </xdr:nvCxnSpPr>
      <xdr:spPr>
        <a:xfrm>
          <a:off x="13004800" y="1242949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2646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13970</xdr:rowOff>
    </xdr:from>
    <xdr:ext cx="761365" cy="259080"/>
    <xdr:sp macro="" textlink="">
      <xdr:nvSpPr>
        <xdr:cNvPr id="440" name="テキスト ボックス 439"/>
        <xdr:cNvSpPr txBox="1"/>
      </xdr:nvSpPr>
      <xdr:spPr>
        <a:xfrm>
          <a:off x="1351280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2" name="テキスト ボックス 441"/>
        <xdr:cNvSpPr txBox="1"/>
      </xdr:nvSpPr>
      <xdr:spPr>
        <a:xfrm>
          <a:off x="12623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19050</xdr:rowOff>
    </xdr:from>
    <xdr:to xmlns:xdr="http://schemas.openxmlformats.org/drawingml/2006/spreadsheetDrawing">
      <xdr:col>82</xdr:col>
      <xdr:colOff>158750</xdr:colOff>
      <xdr:row>75</xdr:row>
      <xdr:rowOff>120650</xdr:rowOff>
    </xdr:to>
    <xdr:sp macro="" textlink="">
      <xdr:nvSpPr>
        <xdr:cNvPr id="448" name="楕円 447"/>
        <xdr:cNvSpPr/>
      </xdr:nvSpPr>
      <xdr:spPr>
        <a:xfrm>
          <a:off x="164592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35560</xdr:rowOff>
    </xdr:from>
    <xdr:ext cx="762000" cy="259080"/>
    <xdr:sp macro="" textlink="">
      <xdr:nvSpPr>
        <xdr:cNvPr id="449" name="公債費以外該当値テキスト"/>
        <xdr:cNvSpPr txBox="1"/>
      </xdr:nvSpPr>
      <xdr:spPr>
        <a:xfrm>
          <a:off x="16598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64770</xdr:rowOff>
    </xdr:from>
    <xdr:to xmlns:xdr="http://schemas.openxmlformats.org/drawingml/2006/spreadsheetDrawing">
      <xdr:col>78</xdr:col>
      <xdr:colOff>120650</xdr:colOff>
      <xdr:row>75</xdr:row>
      <xdr:rowOff>165100</xdr:rowOff>
    </xdr:to>
    <xdr:sp macro="" textlink="">
      <xdr:nvSpPr>
        <xdr:cNvPr id="450" name="楕円 449"/>
        <xdr:cNvSpPr/>
      </xdr:nvSpPr>
      <xdr:spPr>
        <a:xfrm>
          <a:off x="15621000" y="12447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5080</xdr:rowOff>
    </xdr:from>
    <xdr:ext cx="736600" cy="259080"/>
    <xdr:sp macro="" textlink="">
      <xdr:nvSpPr>
        <xdr:cNvPr id="451" name="テキスト ボックス 450"/>
        <xdr:cNvSpPr txBox="1"/>
      </xdr:nvSpPr>
      <xdr:spPr>
        <a:xfrm>
          <a:off x="15290800" y="12222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121920</xdr:rowOff>
    </xdr:from>
    <xdr:to xmlns:xdr="http://schemas.openxmlformats.org/drawingml/2006/spreadsheetDrawing">
      <xdr:col>74</xdr:col>
      <xdr:colOff>31750</xdr:colOff>
      <xdr:row>74</xdr:row>
      <xdr:rowOff>52070</xdr:rowOff>
    </xdr:to>
    <xdr:sp macro="" textlink="">
      <xdr:nvSpPr>
        <xdr:cNvPr id="452" name="楕円 451"/>
        <xdr:cNvSpPr/>
      </xdr:nvSpPr>
      <xdr:spPr>
        <a:xfrm>
          <a:off x="14732000" y="12174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62230</xdr:rowOff>
    </xdr:from>
    <xdr:ext cx="762000" cy="258445"/>
    <xdr:sp macro="" textlink="">
      <xdr:nvSpPr>
        <xdr:cNvPr id="453" name="テキスト ボックス 452"/>
        <xdr:cNvSpPr txBox="1"/>
      </xdr:nvSpPr>
      <xdr:spPr>
        <a:xfrm>
          <a:off x="14401800" y="11949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127635</xdr:rowOff>
    </xdr:from>
    <xdr:to xmlns:xdr="http://schemas.openxmlformats.org/drawingml/2006/spreadsheetDrawing">
      <xdr:col>69</xdr:col>
      <xdr:colOff>142875</xdr:colOff>
      <xdr:row>76</xdr:row>
      <xdr:rowOff>57785</xdr:rowOff>
    </xdr:to>
    <xdr:sp macro="" textlink="">
      <xdr:nvSpPr>
        <xdr:cNvPr id="454" name="楕円 453"/>
        <xdr:cNvSpPr/>
      </xdr:nvSpPr>
      <xdr:spPr>
        <a:xfrm>
          <a:off x="13843000" y="12510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67945</xdr:rowOff>
    </xdr:from>
    <xdr:ext cx="761365" cy="259080"/>
    <xdr:sp macro="" textlink="">
      <xdr:nvSpPr>
        <xdr:cNvPr id="455" name="テキスト ボックス 454"/>
        <xdr:cNvSpPr txBox="1"/>
      </xdr:nvSpPr>
      <xdr:spPr>
        <a:xfrm>
          <a:off x="13512800" y="1228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165100</xdr:rowOff>
    </xdr:from>
    <xdr:to xmlns:xdr="http://schemas.openxmlformats.org/drawingml/2006/spreadsheetDrawing">
      <xdr:col>65</xdr:col>
      <xdr:colOff>53975</xdr:colOff>
      <xdr:row>75</xdr:row>
      <xdr:rowOff>97790</xdr:rowOff>
    </xdr:to>
    <xdr:sp macro="" textlink="">
      <xdr:nvSpPr>
        <xdr:cNvPr id="456" name="楕円 455"/>
        <xdr:cNvSpPr/>
      </xdr:nvSpPr>
      <xdr:spPr>
        <a:xfrm>
          <a:off x="12954000" y="12382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107950</xdr:rowOff>
    </xdr:from>
    <xdr:ext cx="762000" cy="259080"/>
    <xdr:sp macro="" textlink="">
      <xdr:nvSpPr>
        <xdr:cNvPr id="457" name="テキスト ボックス 456"/>
        <xdr:cNvSpPr txBox="1"/>
      </xdr:nvSpPr>
      <xdr:spPr>
        <a:xfrm>
          <a:off x="12623800" y="1216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静岡県伊東市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9080"/>
    <xdr:sp macro="" textlink="">
      <xdr:nvSpPr>
        <xdr:cNvPr id="33" name="テキスト ボックス 32"/>
        <xdr:cNvSpPr txBox="1"/>
      </xdr:nvSpPr>
      <xdr:spPr>
        <a:xfrm>
          <a:off x="1357630" y="333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5" name="テキスト ボックス 34"/>
        <xdr:cNvSpPr txBox="1"/>
      </xdr:nvSpPr>
      <xdr:spPr>
        <a:xfrm>
          <a:off x="1357630" y="2966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57630" y="2597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57630" y="2217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541010" y="1895475"/>
          <a:ext cx="0" cy="1303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61365" cy="259080"/>
    <xdr:sp macro="" textlink="">
      <xdr:nvSpPr>
        <xdr:cNvPr id="46" name="人口1人当たり決算額の推移最小値テキスト130"/>
        <xdr:cNvSpPr txBox="1"/>
      </xdr:nvSpPr>
      <xdr:spPr>
        <a:xfrm>
          <a:off x="5626100" y="3171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452110" y="31991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61365" cy="258445"/>
    <xdr:sp macro="" textlink="">
      <xdr:nvSpPr>
        <xdr:cNvPr id="48" name="人口1人当たり決算額の推移最大値テキスト130"/>
        <xdr:cNvSpPr txBox="1"/>
      </xdr:nvSpPr>
      <xdr:spPr>
        <a:xfrm>
          <a:off x="5626100" y="1638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452110" y="189547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11430</xdr:rowOff>
    </xdr:from>
    <xdr:to xmlns:xdr="http://schemas.openxmlformats.org/drawingml/2006/spreadsheetDrawing">
      <xdr:col>29</xdr:col>
      <xdr:colOff>127000</xdr:colOff>
      <xdr:row>16</xdr:row>
      <xdr:rowOff>110490</xdr:rowOff>
    </xdr:to>
    <xdr:cxnSp macro="">
      <xdr:nvCxnSpPr>
        <xdr:cNvPr id="50" name="直線コネクタ 49"/>
        <xdr:cNvCxnSpPr/>
      </xdr:nvCxnSpPr>
      <xdr:spPr>
        <a:xfrm flipV="1">
          <a:off x="4904740" y="2741930"/>
          <a:ext cx="636270" cy="99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113030</xdr:rowOff>
    </xdr:from>
    <xdr:ext cx="761365" cy="259080"/>
    <xdr:sp macro="" textlink="">
      <xdr:nvSpPr>
        <xdr:cNvPr id="51" name="人口1人当たり決算額の推移平均値テキスト130"/>
        <xdr:cNvSpPr txBox="1"/>
      </xdr:nvSpPr>
      <xdr:spPr>
        <a:xfrm>
          <a:off x="5626100" y="28435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490210" y="287147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104140</xdr:rowOff>
    </xdr:from>
    <xdr:to xmlns:xdr="http://schemas.openxmlformats.org/drawingml/2006/spreadsheetDrawing">
      <xdr:col>26</xdr:col>
      <xdr:colOff>50800</xdr:colOff>
      <xdr:row>16</xdr:row>
      <xdr:rowOff>110490</xdr:rowOff>
    </xdr:to>
    <xdr:cxnSp macro="">
      <xdr:nvCxnSpPr>
        <xdr:cNvPr id="53" name="直線コネクタ 52"/>
        <xdr:cNvCxnSpPr/>
      </xdr:nvCxnSpPr>
      <xdr:spPr>
        <a:xfrm>
          <a:off x="4221480" y="2834640"/>
          <a:ext cx="6832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165100</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853940" y="2895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85725</xdr:rowOff>
    </xdr:from>
    <xdr:ext cx="735965" cy="258445"/>
    <xdr:sp macro="" textlink="">
      <xdr:nvSpPr>
        <xdr:cNvPr id="55" name="テキスト ボックス 54"/>
        <xdr:cNvSpPr txBox="1"/>
      </xdr:nvSpPr>
      <xdr:spPr>
        <a:xfrm>
          <a:off x="4531360" y="29813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104140</xdr:rowOff>
    </xdr:from>
    <xdr:to xmlns:xdr="http://schemas.openxmlformats.org/drawingml/2006/spreadsheetDrawing">
      <xdr:col>22</xdr:col>
      <xdr:colOff>114300</xdr:colOff>
      <xdr:row>16</xdr:row>
      <xdr:rowOff>120650</xdr:rowOff>
    </xdr:to>
    <xdr:cxnSp macro="">
      <xdr:nvCxnSpPr>
        <xdr:cNvPr id="56" name="直線コネクタ 55"/>
        <xdr:cNvCxnSpPr/>
      </xdr:nvCxnSpPr>
      <xdr:spPr>
        <a:xfrm flipV="1">
          <a:off x="3538220" y="283464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170680" y="289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1365" cy="259080"/>
    <xdr:sp macro="" textlink="">
      <xdr:nvSpPr>
        <xdr:cNvPr id="58" name="テキスト ボックス 57"/>
        <xdr:cNvSpPr txBox="1"/>
      </xdr:nvSpPr>
      <xdr:spPr>
        <a:xfrm>
          <a:off x="3848100" y="2983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120650</xdr:rowOff>
    </xdr:from>
    <xdr:to xmlns:xdr="http://schemas.openxmlformats.org/drawingml/2006/spreadsheetDrawing">
      <xdr:col>18</xdr:col>
      <xdr:colOff>177800</xdr:colOff>
      <xdr:row>16</xdr:row>
      <xdr:rowOff>152400</xdr:rowOff>
    </xdr:to>
    <xdr:cxnSp macro="">
      <xdr:nvCxnSpPr>
        <xdr:cNvPr id="59" name="直線コネクタ 58"/>
        <xdr:cNvCxnSpPr/>
      </xdr:nvCxnSpPr>
      <xdr:spPr>
        <a:xfrm flipV="1">
          <a:off x="2851150" y="2851150"/>
          <a:ext cx="68707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487420" y="291592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1365" cy="259080"/>
    <xdr:sp macro="" textlink="">
      <xdr:nvSpPr>
        <xdr:cNvPr id="61" name="テキスト ボックス 60"/>
        <xdr:cNvSpPr txBox="1"/>
      </xdr:nvSpPr>
      <xdr:spPr>
        <a:xfrm>
          <a:off x="3164840" y="3002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00350" y="293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128905</xdr:rowOff>
    </xdr:from>
    <xdr:ext cx="761365" cy="258445"/>
    <xdr:sp macro="" textlink="">
      <xdr:nvSpPr>
        <xdr:cNvPr id="63" name="テキスト ボックス 62"/>
        <xdr:cNvSpPr txBox="1"/>
      </xdr:nvSpPr>
      <xdr:spPr>
        <a:xfrm>
          <a:off x="2477770" y="302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132080</xdr:rowOff>
    </xdr:from>
    <xdr:to xmlns:xdr="http://schemas.openxmlformats.org/drawingml/2006/spreadsheetDrawing">
      <xdr:col>29</xdr:col>
      <xdr:colOff>177800</xdr:colOff>
      <xdr:row>16</xdr:row>
      <xdr:rowOff>62230</xdr:rowOff>
    </xdr:to>
    <xdr:sp macro="" textlink="">
      <xdr:nvSpPr>
        <xdr:cNvPr id="69" name="楕円 68"/>
        <xdr:cNvSpPr/>
      </xdr:nvSpPr>
      <xdr:spPr>
        <a:xfrm>
          <a:off x="5490210" y="269748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148590</xdr:rowOff>
    </xdr:from>
    <xdr:ext cx="761365" cy="259080"/>
    <xdr:sp macro="" textlink="">
      <xdr:nvSpPr>
        <xdr:cNvPr id="70" name="人口1人当たり決算額の推移該当値テキスト130"/>
        <xdr:cNvSpPr txBox="1"/>
      </xdr:nvSpPr>
      <xdr:spPr>
        <a:xfrm>
          <a:off x="562610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59690</xdr:rowOff>
    </xdr:from>
    <xdr:to xmlns:xdr="http://schemas.openxmlformats.org/drawingml/2006/spreadsheetDrawing">
      <xdr:col>26</xdr:col>
      <xdr:colOff>101600</xdr:colOff>
      <xdr:row>16</xdr:row>
      <xdr:rowOff>161290</xdr:rowOff>
    </xdr:to>
    <xdr:sp macro="" textlink="">
      <xdr:nvSpPr>
        <xdr:cNvPr id="71" name="楕円 70"/>
        <xdr:cNvSpPr/>
      </xdr:nvSpPr>
      <xdr:spPr>
        <a:xfrm>
          <a:off x="4853940" y="27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0</xdr:rowOff>
    </xdr:from>
    <xdr:ext cx="735965" cy="259080"/>
    <xdr:sp macro="" textlink="">
      <xdr:nvSpPr>
        <xdr:cNvPr id="72" name="テキスト ボックス 71"/>
        <xdr:cNvSpPr txBox="1"/>
      </xdr:nvSpPr>
      <xdr:spPr>
        <a:xfrm>
          <a:off x="4531360" y="2565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53340</xdr:rowOff>
    </xdr:from>
    <xdr:to xmlns:xdr="http://schemas.openxmlformats.org/drawingml/2006/spreadsheetDrawing">
      <xdr:col>22</xdr:col>
      <xdr:colOff>165100</xdr:colOff>
      <xdr:row>16</xdr:row>
      <xdr:rowOff>154940</xdr:rowOff>
    </xdr:to>
    <xdr:sp macro="" textlink="">
      <xdr:nvSpPr>
        <xdr:cNvPr id="73" name="楕円 72"/>
        <xdr:cNvSpPr/>
      </xdr:nvSpPr>
      <xdr:spPr>
        <a:xfrm>
          <a:off x="4170680" y="278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165100</xdr:rowOff>
    </xdr:from>
    <xdr:ext cx="761365" cy="259080"/>
    <xdr:sp macro="" textlink="">
      <xdr:nvSpPr>
        <xdr:cNvPr id="74" name="テキスト ボックス 73"/>
        <xdr:cNvSpPr txBox="1"/>
      </xdr:nvSpPr>
      <xdr:spPr>
        <a:xfrm>
          <a:off x="3848100" y="2559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16</xdr:row>
      <xdr:rowOff>165100</xdr:rowOff>
    </xdr:to>
    <xdr:sp macro="" textlink="">
      <xdr:nvSpPr>
        <xdr:cNvPr id="75" name="楕円 74"/>
        <xdr:cNvSpPr/>
      </xdr:nvSpPr>
      <xdr:spPr>
        <a:xfrm>
          <a:off x="3487420" y="280035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10160</xdr:rowOff>
    </xdr:from>
    <xdr:ext cx="761365" cy="259080"/>
    <xdr:sp macro="" textlink="">
      <xdr:nvSpPr>
        <xdr:cNvPr id="76" name="テキスト ボックス 75"/>
        <xdr:cNvSpPr txBox="1"/>
      </xdr:nvSpPr>
      <xdr:spPr>
        <a:xfrm>
          <a:off x="3164840" y="2575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101600</xdr:rowOff>
    </xdr:from>
    <xdr:to xmlns:xdr="http://schemas.openxmlformats.org/drawingml/2006/spreadsheetDrawing">
      <xdr:col>15</xdr:col>
      <xdr:colOff>101600</xdr:colOff>
      <xdr:row>17</xdr:row>
      <xdr:rowOff>31750</xdr:rowOff>
    </xdr:to>
    <xdr:sp macro="" textlink="">
      <xdr:nvSpPr>
        <xdr:cNvPr id="77" name="楕円 76"/>
        <xdr:cNvSpPr/>
      </xdr:nvSpPr>
      <xdr:spPr>
        <a:xfrm>
          <a:off x="2800350" y="28321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41910</xdr:rowOff>
    </xdr:from>
    <xdr:ext cx="761365" cy="259080"/>
    <xdr:sp macro="" textlink="">
      <xdr:nvSpPr>
        <xdr:cNvPr id="78" name="テキスト ボックス 77"/>
        <xdr:cNvSpPr txBox="1"/>
      </xdr:nvSpPr>
      <xdr:spPr>
        <a:xfrm>
          <a:off x="2477770" y="260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2" name="テキスト ボックス 91"/>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6" name="テキスト ボックス 95"/>
        <xdr:cNvSpPr txBox="1"/>
      </xdr:nvSpPr>
      <xdr:spPr>
        <a:xfrm>
          <a:off x="1357630" y="6990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8" name="テキスト ボックス 97"/>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0" name="テキスト ボックス 99"/>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2" name="テキスト ボックス 101"/>
        <xdr:cNvSpPr txBox="1"/>
      </xdr:nvSpPr>
      <xdr:spPr>
        <a:xfrm>
          <a:off x="1357630" y="60102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4" name="テキスト ボックス 103"/>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6" name="テキスト ボックス 105"/>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541010" y="57658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1365" cy="259080"/>
    <xdr:sp macro="" textlink="">
      <xdr:nvSpPr>
        <xdr:cNvPr id="109" name="人口1人当たり決算額の推移最小値テキスト445"/>
        <xdr:cNvSpPr txBox="1"/>
      </xdr:nvSpPr>
      <xdr:spPr>
        <a:xfrm>
          <a:off x="5626100" y="728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452110" y="731774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61365" cy="259080"/>
    <xdr:sp macro="" textlink="">
      <xdr:nvSpPr>
        <xdr:cNvPr id="111" name="人口1人当たり決算額の推移最大値テキスト445"/>
        <xdr:cNvSpPr txBox="1"/>
      </xdr:nvSpPr>
      <xdr:spPr>
        <a:xfrm>
          <a:off x="5626100" y="550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452110" y="57658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204470</xdr:rowOff>
    </xdr:from>
    <xdr:to xmlns:xdr="http://schemas.openxmlformats.org/drawingml/2006/spreadsheetDrawing">
      <xdr:col>29</xdr:col>
      <xdr:colOff>127000</xdr:colOff>
      <xdr:row>35</xdr:row>
      <xdr:rowOff>240665</xdr:rowOff>
    </xdr:to>
    <xdr:cxnSp macro="">
      <xdr:nvCxnSpPr>
        <xdr:cNvPr id="113" name="直線コネクタ 112"/>
        <xdr:cNvCxnSpPr/>
      </xdr:nvCxnSpPr>
      <xdr:spPr>
        <a:xfrm flipV="1">
          <a:off x="4904740" y="6662420"/>
          <a:ext cx="63627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197485</xdr:rowOff>
    </xdr:from>
    <xdr:ext cx="761365" cy="259080"/>
    <xdr:sp macro="" textlink="">
      <xdr:nvSpPr>
        <xdr:cNvPr id="114" name="人口1人当たり決算額の推移平均値テキスト445"/>
        <xdr:cNvSpPr txBox="1"/>
      </xdr:nvSpPr>
      <xdr:spPr>
        <a:xfrm>
          <a:off x="5626100" y="66554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490210" y="6684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240665</xdr:rowOff>
    </xdr:from>
    <xdr:to xmlns:xdr="http://schemas.openxmlformats.org/drawingml/2006/spreadsheetDrawing">
      <xdr:col>26</xdr:col>
      <xdr:colOff>50800</xdr:colOff>
      <xdr:row>35</xdr:row>
      <xdr:rowOff>266065</xdr:rowOff>
    </xdr:to>
    <xdr:cxnSp macro="">
      <xdr:nvCxnSpPr>
        <xdr:cNvPr id="116" name="直線コネクタ 115"/>
        <xdr:cNvCxnSpPr/>
      </xdr:nvCxnSpPr>
      <xdr:spPr>
        <a:xfrm flipV="1">
          <a:off x="4221480" y="6698615"/>
          <a:ext cx="68326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853940" y="66770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306705</xdr:rowOff>
    </xdr:from>
    <xdr:ext cx="735965" cy="258445"/>
    <xdr:sp macro="" textlink="">
      <xdr:nvSpPr>
        <xdr:cNvPr id="118" name="テキスト ボックス 117"/>
        <xdr:cNvSpPr txBox="1"/>
      </xdr:nvSpPr>
      <xdr:spPr>
        <a:xfrm>
          <a:off x="4531360" y="67646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266065</xdr:rowOff>
    </xdr:from>
    <xdr:to xmlns:xdr="http://schemas.openxmlformats.org/drawingml/2006/spreadsheetDrawing">
      <xdr:col>22</xdr:col>
      <xdr:colOff>114300</xdr:colOff>
      <xdr:row>35</xdr:row>
      <xdr:rowOff>305435</xdr:rowOff>
    </xdr:to>
    <xdr:cxnSp macro="">
      <xdr:nvCxnSpPr>
        <xdr:cNvPr id="119" name="直線コネクタ 118"/>
        <xdr:cNvCxnSpPr/>
      </xdr:nvCxnSpPr>
      <xdr:spPr>
        <a:xfrm flipV="1">
          <a:off x="3538220" y="6724015"/>
          <a:ext cx="68326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170680" y="6691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320040</xdr:rowOff>
    </xdr:from>
    <xdr:ext cx="761365" cy="259080"/>
    <xdr:sp macro="" textlink="">
      <xdr:nvSpPr>
        <xdr:cNvPr id="121" name="テキスト ボックス 120"/>
        <xdr:cNvSpPr txBox="1"/>
      </xdr:nvSpPr>
      <xdr:spPr>
        <a:xfrm>
          <a:off x="3848100" y="677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282575</xdr:rowOff>
    </xdr:from>
    <xdr:to xmlns:xdr="http://schemas.openxmlformats.org/drawingml/2006/spreadsheetDrawing">
      <xdr:col>18</xdr:col>
      <xdr:colOff>177800</xdr:colOff>
      <xdr:row>35</xdr:row>
      <xdr:rowOff>305435</xdr:rowOff>
    </xdr:to>
    <xdr:cxnSp macro="">
      <xdr:nvCxnSpPr>
        <xdr:cNvPr id="122" name="直線コネクタ 121"/>
        <xdr:cNvCxnSpPr/>
      </xdr:nvCxnSpPr>
      <xdr:spPr>
        <a:xfrm>
          <a:off x="2851150" y="6740525"/>
          <a:ext cx="68707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487420" y="669734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8255</xdr:rowOff>
    </xdr:from>
    <xdr:ext cx="761365" cy="257810"/>
    <xdr:sp macro="" textlink="">
      <xdr:nvSpPr>
        <xdr:cNvPr id="124" name="テキスト ボックス 123"/>
        <xdr:cNvSpPr txBox="1"/>
      </xdr:nvSpPr>
      <xdr:spPr>
        <a:xfrm>
          <a:off x="3164840" y="64662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00350" y="67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61365" cy="259080"/>
    <xdr:sp macro="" textlink="">
      <xdr:nvSpPr>
        <xdr:cNvPr id="126" name="テキスト ボックス 125"/>
        <xdr:cNvSpPr txBox="1"/>
      </xdr:nvSpPr>
      <xdr:spPr>
        <a:xfrm>
          <a:off x="2477770" y="6791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7" name="テキスト ボックス 126"/>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153035</xdr:rowOff>
    </xdr:from>
    <xdr:to xmlns:xdr="http://schemas.openxmlformats.org/drawingml/2006/spreadsheetDrawing">
      <xdr:col>29</xdr:col>
      <xdr:colOff>177800</xdr:colOff>
      <xdr:row>35</xdr:row>
      <xdr:rowOff>254000</xdr:rowOff>
    </xdr:to>
    <xdr:sp macro="" textlink="">
      <xdr:nvSpPr>
        <xdr:cNvPr id="132" name="楕円 131"/>
        <xdr:cNvSpPr/>
      </xdr:nvSpPr>
      <xdr:spPr>
        <a:xfrm>
          <a:off x="5490210" y="66109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341630</xdr:rowOff>
    </xdr:from>
    <xdr:ext cx="761365" cy="257810"/>
    <xdr:sp macro="" textlink="">
      <xdr:nvSpPr>
        <xdr:cNvPr id="133" name="人口1人当たり決算額の推移該当値テキスト445"/>
        <xdr:cNvSpPr txBox="1"/>
      </xdr:nvSpPr>
      <xdr:spPr>
        <a:xfrm>
          <a:off x="5626100" y="64566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189865</xdr:rowOff>
    </xdr:from>
    <xdr:to xmlns:xdr="http://schemas.openxmlformats.org/drawingml/2006/spreadsheetDrawing">
      <xdr:col>26</xdr:col>
      <xdr:colOff>101600</xdr:colOff>
      <xdr:row>35</xdr:row>
      <xdr:rowOff>292100</xdr:rowOff>
    </xdr:to>
    <xdr:sp macro="" textlink="">
      <xdr:nvSpPr>
        <xdr:cNvPr id="134" name="楕円 133"/>
        <xdr:cNvSpPr/>
      </xdr:nvSpPr>
      <xdr:spPr>
        <a:xfrm>
          <a:off x="4853940" y="6647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300990</xdr:rowOff>
    </xdr:from>
    <xdr:ext cx="735965" cy="259715"/>
    <xdr:sp macro="" textlink="">
      <xdr:nvSpPr>
        <xdr:cNvPr id="135" name="テキスト ボックス 134"/>
        <xdr:cNvSpPr txBox="1"/>
      </xdr:nvSpPr>
      <xdr:spPr>
        <a:xfrm>
          <a:off x="4531360" y="641604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215265</xdr:rowOff>
    </xdr:from>
    <xdr:to xmlns:xdr="http://schemas.openxmlformats.org/drawingml/2006/spreadsheetDrawing">
      <xdr:col>22</xdr:col>
      <xdr:colOff>165100</xdr:colOff>
      <xdr:row>35</xdr:row>
      <xdr:rowOff>317500</xdr:rowOff>
    </xdr:to>
    <xdr:sp macro="" textlink="">
      <xdr:nvSpPr>
        <xdr:cNvPr id="136" name="楕円 135"/>
        <xdr:cNvSpPr/>
      </xdr:nvSpPr>
      <xdr:spPr>
        <a:xfrm>
          <a:off x="4170680" y="6673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327025</xdr:rowOff>
    </xdr:from>
    <xdr:ext cx="761365" cy="257810"/>
    <xdr:sp macro="" textlink="">
      <xdr:nvSpPr>
        <xdr:cNvPr id="137" name="テキスト ボックス 136"/>
        <xdr:cNvSpPr txBox="1"/>
      </xdr:nvSpPr>
      <xdr:spPr>
        <a:xfrm>
          <a:off x="3848100" y="64420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254000</xdr:rowOff>
    </xdr:from>
    <xdr:to xmlns:xdr="http://schemas.openxmlformats.org/drawingml/2006/spreadsheetDrawing">
      <xdr:col>19</xdr:col>
      <xdr:colOff>38100</xdr:colOff>
      <xdr:row>36</xdr:row>
      <xdr:rowOff>12700</xdr:rowOff>
    </xdr:to>
    <xdr:sp macro="" textlink="">
      <xdr:nvSpPr>
        <xdr:cNvPr id="138" name="楕円 137"/>
        <xdr:cNvSpPr/>
      </xdr:nvSpPr>
      <xdr:spPr>
        <a:xfrm>
          <a:off x="3487420" y="671195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340360</xdr:rowOff>
    </xdr:from>
    <xdr:ext cx="761365" cy="258445"/>
    <xdr:sp macro="" textlink="">
      <xdr:nvSpPr>
        <xdr:cNvPr id="139" name="テキスト ボックス 138"/>
        <xdr:cNvSpPr txBox="1"/>
      </xdr:nvSpPr>
      <xdr:spPr>
        <a:xfrm>
          <a:off x="3164840" y="6798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231140</xdr:rowOff>
    </xdr:from>
    <xdr:to xmlns:xdr="http://schemas.openxmlformats.org/drawingml/2006/spreadsheetDrawing">
      <xdr:col>15</xdr:col>
      <xdr:colOff>101600</xdr:colOff>
      <xdr:row>35</xdr:row>
      <xdr:rowOff>332105</xdr:rowOff>
    </xdr:to>
    <xdr:sp macro="" textlink="">
      <xdr:nvSpPr>
        <xdr:cNvPr id="140" name="楕円 139"/>
        <xdr:cNvSpPr/>
      </xdr:nvSpPr>
      <xdr:spPr>
        <a:xfrm>
          <a:off x="2800350" y="6689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0</xdr:rowOff>
    </xdr:from>
    <xdr:ext cx="761365" cy="259715"/>
    <xdr:sp macro="" textlink="">
      <xdr:nvSpPr>
        <xdr:cNvPr id="141" name="テキスト ボックス 140"/>
        <xdr:cNvSpPr txBox="1"/>
      </xdr:nvSpPr>
      <xdr:spPr>
        <a:xfrm>
          <a:off x="2477770" y="64579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65,433
64,564
124.02
33,053,065
31,486,311
1,053,305
16,745,501
22,069,222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266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266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9080"/>
    <xdr:sp macro="" textlink="">
      <xdr:nvSpPr>
        <xdr:cNvPr id="48" name="テキスト ボックス 47"/>
        <xdr:cNvSpPr txBox="1"/>
      </xdr:nvSpPr>
      <xdr:spPr>
        <a:xfrm>
          <a:off x="2266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8445"/>
    <xdr:sp macro="" textlink="">
      <xdr:nvSpPr>
        <xdr:cNvPr id="50" name="テキスト ボックス 49"/>
        <xdr:cNvSpPr txBox="1"/>
      </xdr:nvSpPr>
      <xdr:spPr>
        <a:xfrm>
          <a:off x="16637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2" name="テキスト ボックス 51"/>
        <xdr:cNvSpPr txBox="1"/>
      </xdr:nvSpPr>
      <xdr:spPr>
        <a:xfrm>
          <a:off x="16637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116205</xdr:rowOff>
    </xdr:to>
    <xdr:cxnSp macro="">
      <xdr:nvCxnSpPr>
        <xdr:cNvPr id="56" name="直線コネクタ 55"/>
        <xdr:cNvCxnSpPr/>
      </xdr:nvCxnSpPr>
      <xdr:spPr>
        <a:xfrm flipV="1">
          <a:off x="4542155" y="499554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035" cy="258445"/>
    <xdr:sp macro="" textlink="">
      <xdr:nvSpPr>
        <xdr:cNvPr id="57" name="人件費最小値テキスト"/>
        <xdr:cNvSpPr txBox="1"/>
      </xdr:nvSpPr>
      <xdr:spPr>
        <a:xfrm>
          <a:off x="4594860" y="639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116205</xdr:rowOff>
    </xdr:from>
    <xdr:to xmlns:xdr="http://schemas.openxmlformats.org/drawingml/2006/spreadsheetDrawing">
      <xdr:col>24</xdr:col>
      <xdr:colOff>152400</xdr:colOff>
      <xdr:row>38</xdr:row>
      <xdr:rowOff>116205</xdr:rowOff>
    </xdr:to>
    <xdr:cxnSp macro="">
      <xdr:nvCxnSpPr>
        <xdr:cNvPr id="58" name="直線コネクタ 57"/>
        <xdr:cNvCxnSpPr/>
      </xdr:nvCxnSpPr>
      <xdr:spPr>
        <a:xfrm>
          <a:off x="4458970" y="6396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154305</xdr:rowOff>
    </xdr:from>
    <xdr:ext cx="598170" cy="259080"/>
    <xdr:sp macro="" textlink="">
      <xdr:nvSpPr>
        <xdr:cNvPr id="59" name="人件費最大値テキスト"/>
        <xdr:cNvSpPr txBox="1"/>
      </xdr:nvSpPr>
      <xdr:spPr>
        <a:xfrm>
          <a:off x="4594860" y="4783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458970" y="4995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51435</xdr:rowOff>
    </xdr:from>
    <xdr:to xmlns:xdr="http://schemas.openxmlformats.org/drawingml/2006/spreadsheetDrawing">
      <xdr:col>24</xdr:col>
      <xdr:colOff>63500</xdr:colOff>
      <xdr:row>35</xdr:row>
      <xdr:rowOff>65405</xdr:rowOff>
    </xdr:to>
    <xdr:cxnSp macro="">
      <xdr:nvCxnSpPr>
        <xdr:cNvPr id="61" name="直線コネクタ 60"/>
        <xdr:cNvCxnSpPr/>
      </xdr:nvCxnSpPr>
      <xdr:spPr>
        <a:xfrm flipV="1">
          <a:off x="3724910" y="5836285"/>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153035</xdr:rowOff>
    </xdr:from>
    <xdr:ext cx="534035" cy="258445"/>
    <xdr:sp macro="" textlink="">
      <xdr:nvSpPr>
        <xdr:cNvPr id="62" name="人件費平均値テキスト"/>
        <xdr:cNvSpPr txBox="1"/>
      </xdr:nvSpPr>
      <xdr:spPr>
        <a:xfrm>
          <a:off x="4594860" y="59378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49326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65405</xdr:rowOff>
    </xdr:from>
    <xdr:to xmlns:xdr="http://schemas.openxmlformats.org/drawingml/2006/spreadsheetDrawing">
      <xdr:col>19</xdr:col>
      <xdr:colOff>177800</xdr:colOff>
      <xdr:row>35</xdr:row>
      <xdr:rowOff>105410</xdr:rowOff>
    </xdr:to>
    <xdr:cxnSp macro="">
      <xdr:nvCxnSpPr>
        <xdr:cNvPr id="64" name="直線コネクタ 63"/>
        <xdr:cNvCxnSpPr/>
      </xdr:nvCxnSpPr>
      <xdr:spPr>
        <a:xfrm flipV="1">
          <a:off x="2851150" y="5850255"/>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674110" y="5975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118745</xdr:rowOff>
    </xdr:from>
    <xdr:ext cx="534035" cy="258445"/>
    <xdr:sp macro="" textlink="">
      <xdr:nvSpPr>
        <xdr:cNvPr id="66" name="テキスト ボックス 65"/>
        <xdr:cNvSpPr txBox="1"/>
      </xdr:nvSpPr>
      <xdr:spPr>
        <a:xfrm>
          <a:off x="346138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38735</xdr:rowOff>
    </xdr:from>
    <xdr:to xmlns:xdr="http://schemas.openxmlformats.org/drawingml/2006/spreadsheetDrawing">
      <xdr:col>15</xdr:col>
      <xdr:colOff>50800</xdr:colOff>
      <xdr:row>35</xdr:row>
      <xdr:rowOff>105410</xdr:rowOff>
    </xdr:to>
    <xdr:cxnSp macro="">
      <xdr:nvCxnSpPr>
        <xdr:cNvPr id="67" name="直線コネクタ 66"/>
        <xdr:cNvCxnSpPr/>
      </xdr:nvCxnSpPr>
      <xdr:spPr>
        <a:xfrm>
          <a:off x="1981200" y="5823585"/>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0035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123825</xdr:rowOff>
    </xdr:from>
    <xdr:ext cx="534035" cy="258445"/>
    <xdr:sp macro="" textlink="">
      <xdr:nvSpPr>
        <xdr:cNvPr id="69" name="テキスト ボックス 68"/>
        <xdr:cNvSpPr txBox="1"/>
      </xdr:nvSpPr>
      <xdr:spPr>
        <a:xfrm>
          <a:off x="2591435" y="6073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38735</xdr:rowOff>
    </xdr:from>
    <xdr:to xmlns:xdr="http://schemas.openxmlformats.org/drawingml/2006/spreadsheetDrawing">
      <xdr:col>10</xdr:col>
      <xdr:colOff>114300</xdr:colOff>
      <xdr:row>36</xdr:row>
      <xdr:rowOff>70485</xdr:rowOff>
    </xdr:to>
    <xdr:cxnSp macro="">
      <xdr:nvCxnSpPr>
        <xdr:cNvPr id="70" name="直線コネクタ 69"/>
        <xdr:cNvCxnSpPr/>
      </xdr:nvCxnSpPr>
      <xdr:spPr>
        <a:xfrm flipV="1">
          <a:off x="1111250" y="5823585"/>
          <a:ext cx="86995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165100</xdr:rowOff>
    </xdr:to>
    <xdr:sp macro="" textlink="">
      <xdr:nvSpPr>
        <xdr:cNvPr id="71" name="フローチャート: 判断 70"/>
        <xdr:cNvSpPr/>
      </xdr:nvSpPr>
      <xdr:spPr>
        <a:xfrm>
          <a:off x="1930400" y="6014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156845</xdr:rowOff>
    </xdr:from>
    <xdr:ext cx="534035" cy="258445"/>
    <xdr:sp macro="" textlink="">
      <xdr:nvSpPr>
        <xdr:cNvPr id="72" name="テキスト ボックス 71"/>
        <xdr:cNvSpPr txBox="1"/>
      </xdr:nvSpPr>
      <xdr:spPr>
        <a:xfrm>
          <a:off x="1717675" y="610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165100</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60450" y="61150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90805</xdr:rowOff>
    </xdr:from>
    <xdr:ext cx="534035" cy="258445"/>
    <xdr:sp macro="" textlink="">
      <xdr:nvSpPr>
        <xdr:cNvPr id="74" name="テキスト ボックス 73"/>
        <xdr:cNvSpPr txBox="1"/>
      </xdr:nvSpPr>
      <xdr:spPr>
        <a:xfrm>
          <a:off x="847725" y="620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xdr:rowOff>
    </xdr:from>
    <xdr:to xmlns:xdr="http://schemas.openxmlformats.org/drawingml/2006/spreadsheetDrawing">
      <xdr:col>24</xdr:col>
      <xdr:colOff>114300</xdr:colOff>
      <xdr:row>35</xdr:row>
      <xdr:rowOff>102235</xdr:rowOff>
    </xdr:to>
    <xdr:sp macro="" textlink="">
      <xdr:nvSpPr>
        <xdr:cNvPr id="80" name="楕円 79"/>
        <xdr:cNvSpPr/>
      </xdr:nvSpPr>
      <xdr:spPr>
        <a:xfrm>
          <a:off x="449326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23495</xdr:rowOff>
    </xdr:from>
    <xdr:ext cx="534035" cy="258445"/>
    <xdr:sp macro="" textlink="">
      <xdr:nvSpPr>
        <xdr:cNvPr id="81" name="人件費該当値テキスト"/>
        <xdr:cNvSpPr txBox="1"/>
      </xdr:nvSpPr>
      <xdr:spPr>
        <a:xfrm>
          <a:off x="4594860"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14605</xdr:rowOff>
    </xdr:from>
    <xdr:to xmlns:xdr="http://schemas.openxmlformats.org/drawingml/2006/spreadsheetDrawing">
      <xdr:col>20</xdr:col>
      <xdr:colOff>38100</xdr:colOff>
      <xdr:row>35</xdr:row>
      <xdr:rowOff>116205</xdr:rowOff>
    </xdr:to>
    <xdr:sp macro="" textlink="">
      <xdr:nvSpPr>
        <xdr:cNvPr id="82" name="楕円 81"/>
        <xdr:cNvSpPr/>
      </xdr:nvSpPr>
      <xdr:spPr>
        <a:xfrm>
          <a:off x="3674110" y="5799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132715</xdr:rowOff>
    </xdr:from>
    <xdr:ext cx="534035" cy="259080"/>
    <xdr:sp macro="" textlink="">
      <xdr:nvSpPr>
        <xdr:cNvPr id="83" name="テキスト ボックス 82"/>
        <xdr:cNvSpPr txBox="1"/>
      </xdr:nvSpPr>
      <xdr:spPr>
        <a:xfrm>
          <a:off x="3461385" y="5587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54610</xdr:rowOff>
    </xdr:from>
    <xdr:to xmlns:xdr="http://schemas.openxmlformats.org/drawingml/2006/spreadsheetDrawing">
      <xdr:col>15</xdr:col>
      <xdr:colOff>101600</xdr:colOff>
      <xdr:row>35</xdr:row>
      <xdr:rowOff>156210</xdr:rowOff>
    </xdr:to>
    <xdr:sp macro="" textlink="">
      <xdr:nvSpPr>
        <xdr:cNvPr id="84" name="楕円 83"/>
        <xdr:cNvSpPr/>
      </xdr:nvSpPr>
      <xdr:spPr>
        <a:xfrm>
          <a:off x="280035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1270</xdr:rowOff>
    </xdr:from>
    <xdr:ext cx="534035" cy="259080"/>
    <xdr:sp macro="" textlink="">
      <xdr:nvSpPr>
        <xdr:cNvPr id="85" name="テキスト ボックス 84"/>
        <xdr:cNvSpPr txBox="1"/>
      </xdr:nvSpPr>
      <xdr:spPr>
        <a:xfrm>
          <a:off x="2591435" y="562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159385</xdr:rowOff>
    </xdr:from>
    <xdr:to xmlns:xdr="http://schemas.openxmlformats.org/drawingml/2006/spreadsheetDrawing">
      <xdr:col>10</xdr:col>
      <xdr:colOff>165100</xdr:colOff>
      <xdr:row>35</xdr:row>
      <xdr:rowOff>89535</xdr:rowOff>
    </xdr:to>
    <xdr:sp macro="" textlink="">
      <xdr:nvSpPr>
        <xdr:cNvPr id="86" name="楕円 85"/>
        <xdr:cNvSpPr/>
      </xdr:nvSpPr>
      <xdr:spPr>
        <a:xfrm>
          <a:off x="1930400" y="5779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106045</xdr:rowOff>
    </xdr:from>
    <xdr:ext cx="534035" cy="259080"/>
    <xdr:sp macro="" textlink="">
      <xdr:nvSpPr>
        <xdr:cNvPr id="87" name="テキスト ボックス 86"/>
        <xdr:cNvSpPr txBox="1"/>
      </xdr:nvSpPr>
      <xdr:spPr>
        <a:xfrm>
          <a:off x="1717675" y="556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19685</xdr:rowOff>
    </xdr:from>
    <xdr:to xmlns:xdr="http://schemas.openxmlformats.org/drawingml/2006/spreadsheetDrawing">
      <xdr:col>6</xdr:col>
      <xdr:colOff>38100</xdr:colOff>
      <xdr:row>36</xdr:row>
      <xdr:rowOff>121285</xdr:rowOff>
    </xdr:to>
    <xdr:sp macro="" textlink="">
      <xdr:nvSpPr>
        <xdr:cNvPr id="88" name="楕円 87"/>
        <xdr:cNvSpPr/>
      </xdr:nvSpPr>
      <xdr:spPr>
        <a:xfrm>
          <a:off x="1060450" y="59696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137795</xdr:rowOff>
    </xdr:from>
    <xdr:ext cx="534035" cy="259080"/>
    <xdr:sp macro="" textlink="">
      <xdr:nvSpPr>
        <xdr:cNvPr id="89" name="テキスト ボックス 88"/>
        <xdr:cNvSpPr txBox="1"/>
      </xdr:nvSpPr>
      <xdr:spPr>
        <a:xfrm>
          <a:off x="847725" y="575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2" name="テキスト ボックス 101"/>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4" name="テキスト ボックス 103"/>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0860" cy="259080"/>
    <xdr:sp macro="" textlink="">
      <xdr:nvSpPr>
        <xdr:cNvPr id="106" name="テキスト ボックス 105"/>
        <xdr:cNvSpPr txBox="1"/>
      </xdr:nvSpPr>
      <xdr:spPr>
        <a:xfrm>
          <a:off x="2266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8" name="テキスト ボックス 107"/>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0" name="テキスト ボックス 109"/>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2" name="テキスト ボックス 111"/>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3"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542155" y="828802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035" cy="258445"/>
    <xdr:sp macro="" textlink="">
      <xdr:nvSpPr>
        <xdr:cNvPr id="115" name="物件費最小値テキスト"/>
        <xdr:cNvSpPr txBox="1"/>
      </xdr:nvSpPr>
      <xdr:spPr>
        <a:xfrm>
          <a:off x="4594860" y="963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458970" y="9635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170" cy="259080"/>
    <xdr:sp macro="" textlink="">
      <xdr:nvSpPr>
        <xdr:cNvPr id="117" name="物件費最大値テキスト"/>
        <xdr:cNvSpPr txBox="1"/>
      </xdr:nvSpPr>
      <xdr:spPr>
        <a:xfrm>
          <a:off x="4594860" y="807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458970" y="8288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149860</xdr:rowOff>
    </xdr:from>
    <xdr:to xmlns:xdr="http://schemas.openxmlformats.org/drawingml/2006/spreadsheetDrawing">
      <xdr:col>24</xdr:col>
      <xdr:colOff>63500</xdr:colOff>
      <xdr:row>55</xdr:row>
      <xdr:rowOff>151130</xdr:rowOff>
    </xdr:to>
    <xdr:cxnSp macro="">
      <xdr:nvCxnSpPr>
        <xdr:cNvPr id="119" name="直線コネクタ 118"/>
        <xdr:cNvCxnSpPr/>
      </xdr:nvCxnSpPr>
      <xdr:spPr>
        <a:xfrm>
          <a:off x="3724910" y="923671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xdr:rowOff>
    </xdr:from>
    <xdr:ext cx="534035" cy="259080"/>
    <xdr:sp macro="" textlink="">
      <xdr:nvSpPr>
        <xdr:cNvPr id="120" name="物件費平均値テキスト"/>
        <xdr:cNvSpPr txBox="1"/>
      </xdr:nvSpPr>
      <xdr:spPr>
        <a:xfrm>
          <a:off x="4594860" y="92678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493260" y="92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149860</xdr:rowOff>
    </xdr:from>
    <xdr:to xmlns:xdr="http://schemas.openxmlformats.org/drawingml/2006/spreadsheetDrawing">
      <xdr:col>19</xdr:col>
      <xdr:colOff>177800</xdr:colOff>
      <xdr:row>56</xdr:row>
      <xdr:rowOff>80645</xdr:rowOff>
    </xdr:to>
    <xdr:cxnSp macro="">
      <xdr:nvCxnSpPr>
        <xdr:cNvPr id="122" name="直線コネクタ 121"/>
        <xdr:cNvCxnSpPr/>
      </xdr:nvCxnSpPr>
      <xdr:spPr>
        <a:xfrm flipV="1">
          <a:off x="2851150" y="9236710"/>
          <a:ext cx="87376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674110" y="9257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97790</xdr:rowOff>
    </xdr:from>
    <xdr:ext cx="534035" cy="258445"/>
    <xdr:sp macro="" textlink="">
      <xdr:nvSpPr>
        <xdr:cNvPr id="124" name="テキスト ボックス 123"/>
        <xdr:cNvSpPr txBox="1"/>
      </xdr:nvSpPr>
      <xdr:spPr>
        <a:xfrm>
          <a:off x="3461385" y="934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80645</xdr:rowOff>
    </xdr:from>
    <xdr:to xmlns:xdr="http://schemas.openxmlformats.org/drawingml/2006/spreadsheetDrawing">
      <xdr:col>15</xdr:col>
      <xdr:colOff>50800</xdr:colOff>
      <xdr:row>56</xdr:row>
      <xdr:rowOff>151765</xdr:rowOff>
    </xdr:to>
    <xdr:cxnSp macro="">
      <xdr:nvCxnSpPr>
        <xdr:cNvPr id="125" name="直線コネクタ 124"/>
        <xdr:cNvCxnSpPr/>
      </xdr:nvCxnSpPr>
      <xdr:spPr>
        <a:xfrm flipV="1">
          <a:off x="1981200" y="9332595"/>
          <a:ext cx="8699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154305</xdr:rowOff>
    </xdr:to>
    <xdr:sp macro="" textlink="">
      <xdr:nvSpPr>
        <xdr:cNvPr id="126" name="フローチャート: 判断 125"/>
        <xdr:cNvSpPr/>
      </xdr:nvSpPr>
      <xdr:spPr>
        <a:xfrm>
          <a:off x="2800350" y="930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145415</xdr:rowOff>
    </xdr:from>
    <xdr:ext cx="534035" cy="259080"/>
    <xdr:sp macro="" textlink="">
      <xdr:nvSpPr>
        <xdr:cNvPr id="127" name="テキスト ボックス 126"/>
        <xdr:cNvSpPr txBox="1"/>
      </xdr:nvSpPr>
      <xdr:spPr>
        <a:xfrm>
          <a:off x="2591435" y="9397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121920</xdr:rowOff>
    </xdr:from>
    <xdr:to xmlns:xdr="http://schemas.openxmlformats.org/drawingml/2006/spreadsheetDrawing">
      <xdr:col>10</xdr:col>
      <xdr:colOff>114300</xdr:colOff>
      <xdr:row>56</xdr:row>
      <xdr:rowOff>151765</xdr:rowOff>
    </xdr:to>
    <xdr:cxnSp macro="">
      <xdr:nvCxnSpPr>
        <xdr:cNvPr id="128" name="直線コネクタ 127"/>
        <xdr:cNvCxnSpPr/>
      </xdr:nvCxnSpPr>
      <xdr:spPr>
        <a:xfrm>
          <a:off x="1111250" y="937387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30400" y="9387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57785</xdr:rowOff>
    </xdr:from>
    <xdr:ext cx="534035" cy="258445"/>
    <xdr:sp macro="" textlink="">
      <xdr:nvSpPr>
        <xdr:cNvPr id="130" name="テキスト ボックス 129"/>
        <xdr:cNvSpPr txBox="1"/>
      </xdr:nvSpPr>
      <xdr:spPr>
        <a:xfrm>
          <a:off x="1717675" y="9474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60450" y="94430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34035" cy="258445"/>
    <xdr:sp macro="" textlink="">
      <xdr:nvSpPr>
        <xdr:cNvPr id="132" name="テキスト ボックス 131"/>
        <xdr:cNvSpPr txBox="1"/>
      </xdr:nvSpPr>
      <xdr:spPr>
        <a:xfrm>
          <a:off x="847725" y="953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4" name="テキスト ボックス 133"/>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5" name="テキスト ボックス 134"/>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6" name="テキスト ボックス 135"/>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7" name="テキスト ボックス 136"/>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100330</xdr:rowOff>
    </xdr:from>
    <xdr:to xmlns:xdr="http://schemas.openxmlformats.org/drawingml/2006/spreadsheetDrawing">
      <xdr:col>24</xdr:col>
      <xdr:colOff>114300</xdr:colOff>
      <xdr:row>56</xdr:row>
      <xdr:rowOff>30480</xdr:rowOff>
    </xdr:to>
    <xdr:sp macro="" textlink="">
      <xdr:nvSpPr>
        <xdr:cNvPr id="138" name="楕円 137"/>
        <xdr:cNvSpPr/>
      </xdr:nvSpPr>
      <xdr:spPr>
        <a:xfrm>
          <a:off x="4493260" y="918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123190</xdr:rowOff>
    </xdr:from>
    <xdr:ext cx="534035" cy="258445"/>
    <xdr:sp macro="" textlink="">
      <xdr:nvSpPr>
        <xdr:cNvPr id="139" name="物件費該当値テキスト"/>
        <xdr:cNvSpPr txBox="1"/>
      </xdr:nvSpPr>
      <xdr:spPr>
        <a:xfrm>
          <a:off x="4594860" y="904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99060</xdr:rowOff>
    </xdr:from>
    <xdr:to xmlns:xdr="http://schemas.openxmlformats.org/drawingml/2006/spreadsheetDrawing">
      <xdr:col>20</xdr:col>
      <xdr:colOff>38100</xdr:colOff>
      <xdr:row>56</xdr:row>
      <xdr:rowOff>29210</xdr:rowOff>
    </xdr:to>
    <xdr:sp macro="" textlink="">
      <xdr:nvSpPr>
        <xdr:cNvPr id="140" name="楕円 139"/>
        <xdr:cNvSpPr/>
      </xdr:nvSpPr>
      <xdr:spPr>
        <a:xfrm>
          <a:off x="3674110" y="91859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45720</xdr:rowOff>
    </xdr:from>
    <xdr:ext cx="534035" cy="259080"/>
    <xdr:sp macro="" textlink="">
      <xdr:nvSpPr>
        <xdr:cNvPr id="141" name="テキスト ボックス 140"/>
        <xdr:cNvSpPr txBox="1"/>
      </xdr:nvSpPr>
      <xdr:spPr>
        <a:xfrm>
          <a:off x="3461385" y="896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29845</xdr:rowOff>
    </xdr:from>
    <xdr:to xmlns:xdr="http://schemas.openxmlformats.org/drawingml/2006/spreadsheetDrawing">
      <xdr:col>15</xdr:col>
      <xdr:colOff>101600</xdr:colOff>
      <xdr:row>56</xdr:row>
      <xdr:rowOff>131445</xdr:rowOff>
    </xdr:to>
    <xdr:sp macro="" textlink="">
      <xdr:nvSpPr>
        <xdr:cNvPr id="142" name="楕円 141"/>
        <xdr:cNvSpPr/>
      </xdr:nvSpPr>
      <xdr:spPr>
        <a:xfrm>
          <a:off x="2800350" y="9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147955</xdr:rowOff>
    </xdr:from>
    <xdr:ext cx="534035" cy="259080"/>
    <xdr:sp macro="" textlink="">
      <xdr:nvSpPr>
        <xdr:cNvPr id="143" name="テキスト ボックス 142"/>
        <xdr:cNvSpPr txBox="1"/>
      </xdr:nvSpPr>
      <xdr:spPr>
        <a:xfrm>
          <a:off x="2591435" y="906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100965</xdr:rowOff>
    </xdr:from>
    <xdr:to xmlns:xdr="http://schemas.openxmlformats.org/drawingml/2006/spreadsheetDrawing">
      <xdr:col>10</xdr:col>
      <xdr:colOff>165100</xdr:colOff>
      <xdr:row>57</xdr:row>
      <xdr:rowOff>31115</xdr:rowOff>
    </xdr:to>
    <xdr:sp macro="" textlink="">
      <xdr:nvSpPr>
        <xdr:cNvPr id="144" name="楕円 143"/>
        <xdr:cNvSpPr/>
      </xdr:nvSpPr>
      <xdr:spPr>
        <a:xfrm>
          <a:off x="1930400" y="9352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47625</xdr:rowOff>
    </xdr:from>
    <xdr:ext cx="534035" cy="259080"/>
    <xdr:sp macro="" textlink="">
      <xdr:nvSpPr>
        <xdr:cNvPr id="145" name="テキスト ボックス 144"/>
        <xdr:cNvSpPr txBox="1"/>
      </xdr:nvSpPr>
      <xdr:spPr>
        <a:xfrm>
          <a:off x="1717675" y="9134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71120</xdr:rowOff>
    </xdr:from>
    <xdr:to xmlns:xdr="http://schemas.openxmlformats.org/drawingml/2006/spreadsheetDrawing">
      <xdr:col>6</xdr:col>
      <xdr:colOff>38100</xdr:colOff>
      <xdr:row>57</xdr:row>
      <xdr:rowOff>1270</xdr:rowOff>
    </xdr:to>
    <xdr:sp macro="" textlink="">
      <xdr:nvSpPr>
        <xdr:cNvPr id="146" name="楕円 145"/>
        <xdr:cNvSpPr/>
      </xdr:nvSpPr>
      <xdr:spPr>
        <a:xfrm>
          <a:off x="1060450" y="93230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17780</xdr:rowOff>
    </xdr:from>
    <xdr:ext cx="534035" cy="258445"/>
    <xdr:sp macro="" textlink="">
      <xdr:nvSpPr>
        <xdr:cNvPr id="147" name="テキスト ボックス 146"/>
        <xdr:cNvSpPr txBox="1"/>
      </xdr:nvSpPr>
      <xdr:spPr>
        <a:xfrm>
          <a:off x="847725" y="9104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5" name="正方形/長方形 154"/>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6" name="テキスト ボックス 155"/>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7" name="直線コネクタ 156"/>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9080"/>
    <xdr:sp macro="" textlink="">
      <xdr:nvSpPr>
        <xdr:cNvPr id="159" name="テキスト ボックス 158"/>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61" name="テキスト ボックス 160"/>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9080"/>
    <xdr:sp macro="" textlink="">
      <xdr:nvSpPr>
        <xdr:cNvPr id="163" name="テキスト ボックス 162"/>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5" name="テキスト ボックス 164"/>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7" name="テキスト ボックス 166"/>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9" name="テキスト ボックス 168"/>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542155" y="1165288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7825" cy="258445"/>
    <xdr:sp macro="" textlink="">
      <xdr:nvSpPr>
        <xdr:cNvPr id="172" name="維持補修費最小値テキスト"/>
        <xdr:cNvSpPr txBox="1"/>
      </xdr:nvSpPr>
      <xdr:spPr>
        <a:xfrm>
          <a:off x="4594860" y="130784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458970" y="1307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035" cy="259080"/>
    <xdr:sp macro="" textlink="">
      <xdr:nvSpPr>
        <xdr:cNvPr id="174" name="維持補修費最大値テキスト"/>
        <xdr:cNvSpPr txBox="1"/>
      </xdr:nvSpPr>
      <xdr:spPr>
        <a:xfrm>
          <a:off x="4594860" y="11434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458970" y="11652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157480</xdr:rowOff>
    </xdr:from>
    <xdr:to xmlns:xdr="http://schemas.openxmlformats.org/drawingml/2006/spreadsheetDrawing">
      <xdr:col>24</xdr:col>
      <xdr:colOff>63500</xdr:colOff>
      <xdr:row>78</xdr:row>
      <xdr:rowOff>3175</xdr:rowOff>
    </xdr:to>
    <xdr:cxnSp macro="">
      <xdr:nvCxnSpPr>
        <xdr:cNvPr id="176" name="直線コネクタ 175"/>
        <xdr:cNvCxnSpPr/>
      </xdr:nvCxnSpPr>
      <xdr:spPr>
        <a:xfrm flipV="1">
          <a:off x="3724910" y="1287653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144145</xdr:rowOff>
    </xdr:from>
    <xdr:ext cx="469265" cy="259080"/>
    <xdr:sp macro="" textlink="">
      <xdr:nvSpPr>
        <xdr:cNvPr id="177" name="維持補修費平均値テキスト"/>
        <xdr:cNvSpPr txBox="1"/>
      </xdr:nvSpPr>
      <xdr:spPr>
        <a:xfrm>
          <a:off x="4594860" y="128631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165100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493260" y="128841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3175</xdr:rowOff>
    </xdr:from>
    <xdr:to xmlns:xdr="http://schemas.openxmlformats.org/drawingml/2006/spreadsheetDrawing">
      <xdr:col>19</xdr:col>
      <xdr:colOff>177800</xdr:colOff>
      <xdr:row>78</xdr:row>
      <xdr:rowOff>22860</xdr:rowOff>
    </xdr:to>
    <xdr:cxnSp macro="">
      <xdr:nvCxnSpPr>
        <xdr:cNvPr id="179" name="直線コネクタ 178"/>
        <xdr:cNvCxnSpPr/>
      </xdr:nvCxnSpPr>
      <xdr:spPr>
        <a:xfrm flipV="1">
          <a:off x="2851150" y="1288732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674110" y="12884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93345</xdr:rowOff>
    </xdr:from>
    <xdr:ext cx="469900" cy="258445"/>
    <xdr:sp macro="" textlink="">
      <xdr:nvSpPr>
        <xdr:cNvPr id="181" name="テキスト ボックス 180"/>
        <xdr:cNvSpPr txBox="1"/>
      </xdr:nvSpPr>
      <xdr:spPr>
        <a:xfrm>
          <a:off x="3493770" y="1297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22860</xdr:rowOff>
    </xdr:from>
    <xdr:to xmlns:xdr="http://schemas.openxmlformats.org/drawingml/2006/spreadsheetDrawing">
      <xdr:col>15</xdr:col>
      <xdr:colOff>50800</xdr:colOff>
      <xdr:row>78</xdr:row>
      <xdr:rowOff>32385</xdr:rowOff>
    </xdr:to>
    <xdr:cxnSp macro="">
      <xdr:nvCxnSpPr>
        <xdr:cNvPr id="182" name="直線コネクタ 181"/>
        <xdr:cNvCxnSpPr/>
      </xdr:nvCxnSpPr>
      <xdr:spPr>
        <a:xfrm flipV="1">
          <a:off x="1981200" y="1290701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165100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0035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92710</xdr:rowOff>
    </xdr:from>
    <xdr:ext cx="469900" cy="258445"/>
    <xdr:sp macro="" textlink="">
      <xdr:nvSpPr>
        <xdr:cNvPr id="184" name="テキスト ボックス 183"/>
        <xdr:cNvSpPr txBox="1"/>
      </xdr:nvSpPr>
      <xdr:spPr>
        <a:xfrm>
          <a:off x="2620010" y="12976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5080</xdr:rowOff>
    </xdr:from>
    <xdr:to xmlns:xdr="http://schemas.openxmlformats.org/drawingml/2006/spreadsheetDrawing">
      <xdr:col>10</xdr:col>
      <xdr:colOff>114300</xdr:colOff>
      <xdr:row>78</xdr:row>
      <xdr:rowOff>32385</xdr:rowOff>
    </xdr:to>
    <xdr:cxnSp macro="">
      <xdr:nvCxnSpPr>
        <xdr:cNvPr id="185" name="直線コネクタ 184"/>
        <xdr:cNvCxnSpPr/>
      </xdr:nvCxnSpPr>
      <xdr:spPr>
        <a:xfrm>
          <a:off x="1111250" y="1288923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165100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30400" y="1288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88900</xdr:rowOff>
    </xdr:from>
    <xdr:ext cx="469900" cy="258445"/>
    <xdr:sp macro="" textlink="">
      <xdr:nvSpPr>
        <xdr:cNvPr id="187" name="テキスト ボックス 186"/>
        <xdr:cNvSpPr txBox="1"/>
      </xdr:nvSpPr>
      <xdr:spPr>
        <a:xfrm>
          <a:off x="1750060" y="12973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60450" y="129082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116840</xdr:rowOff>
    </xdr:from>
    <xdr:ext cx="469900" cy="258445"/>
    <xdr:sp macro="" textlink="">
      <xdr:nvSpPr>
        <xdr:cNvPr id="189" name="テキスト ボックス 188"/>
        <xdr:cNvSpPr txBox="1"/>
      </xdr:nvSpPr>
      <xdr:spPr>
        <a:xfrm>
          <a:off x="880110" y="13000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106680</xdr:rowOff>
    </xdr:from>
    <xdr:to xmlns:xdr="http://schemas.openxmlformats.org/drawingml/2006/spreadsheetDrawing">
      <xdr:col>24</xdr:col>
      <xdr:colOff>114300</xdr:colOff>
      <xdr:row>78</xdr:row>
      <xdr:rowOff>36830</xdr:rowOff>
    </xdr:to>
    <xdr:sp macro="" textlink="">
      <xdr:nvSpPr>
        <xdr:cNvPr id="195" name="楕円 194"/>
        <xdr:cNvSpPr/>
      </xdr:nvSpPr>
      <xdr:spPr>
        <a:xfrm>
          <a:off x="4493260" y="12825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129540</xdr:rowOff>
    </xdr:from>
    <xdr:ext cx="469265" cy="258445"/>
    <xdr:sp macro="" textlink="">
      <xdr:nvSpPr>
        <xdr:cNvPr id="196" name="維持補修費該当値テキスト"/>
        <xdr:cNvSpPr txBox="1"/>
      </xdr:nvSpPr>
      <xdr:spPr>
        <a:xfrm>
          <a:off x="4594860" y="12683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97" name="楕円 196"/>
        <xdr:cNvSpPr/>
      </xdr:nvSpPr>
      <xdr:spPr>
        <a:xfrm>
          <a:off x="3674110" y="128428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70485</xdr:rowOff>
    </xdr:from>
    <xdr:ext cx="469900" cy="259080"/>
    <xdr:sp macro="" textlink="">
      <xdr:nvSpPr>
        <xdr:cNvPr id="198" name="テキスト ボックス 197"/>
        <xdr:cNvSpPr txBox="1"/>
      </xdr:nvSpPr>
      <xdr:spPr>
        <a:xfrm>
          <a:off x="3493770" y="12624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73660</xdr:rowOff>
    </xdr:to>
    <xdr:sp macro="" textlink="">
      <xdr:nvSpPr>
        <xdr:cNvPr id="199" name="楕円 198"/>
        <xdr:cNvSpPr/>
      </xdr:nvSpPr>
      <xdr:spPr>
        <a:xfrm>
          <a:off x="2800350" y="12862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90170</xdr:rowOff>
    </xdr:from>
    <xdr:ext cx="469900" cy="258445"/>
    <xdr:sp macro="" textlink="">
      <xdr:nvSpPr>
        <xdr:cNvPr id="200" name="テキスト ボックス 199"/>
        <xdr:cNvSpPr txBox="1"/>
      </xdr:nvSpPr>
      <xdr:spPr>
        <a:xfrm>
          <a:off x="2620010" y="12644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153035</xdr:rowOff>
    </xdr:from>
    <xdr:to xmlns:xdr="http://schemas.openxmlformats.org/drawingml/2006/spreadsheetDrawing">
      <xdr:col>10</xdr:col>
      <xdr:colOff>165100</xdr:colOff>
      <xdr:row>78</xdr:row>
      <xdr:rowOff>83185</xdr:rowOff>
    </xdr:to>
    <xdr:sp macro="" textlink="">
      <xdr:nvSpPr>
        <xdr:cNvPr id="201" name="楕円 200"/>
        <xdr:cNvSpPr/>
      </xdr:nvSpPr>
      <xdr:spPr>
        <a:xfrm>
          <a:off x="1930400" y="12872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99695</xdr:rowOff>
    </xdr:from>
    <xdr:ext cx="469900" cy="259080"/>
    <xdr:sp macro="" textlink="">
      <xdr:nvSpPr>
        <xdr:cNvPr id="202" name="テキスト ボックス 201"/>
        <xdr:cNvSpPr txBox="1"/>
      </xdr:nvSpPr>
      <xdr:spPr>
        <a:xfrm>
          <a:off x="1750060" y="12653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125730</xdr:rowOff>
    </xdr:from>
    <xdr:to xmlns:xdr="http://schemas.openxmlformats.org/drawingml/2006/spreadsheetDrawing">
      <xdr:col>6</xdr:col>
      <xdr:colOff>38100</xdr:colOff>
      <xdr:row>78</xdr:row>
      <xdr:rowOff>55880</xdr:rowOff>
    </xdr:to>
    <xdr:sp macro="" textlink="">
      <xdr:nvSpPr>
        <xdr:cNvPr id="203" name="楕円 202"/>
        <xdr:cNvSpPr/>
      </xdr:nvSpPr>
      <xdr:spPr>
        <a:xfrm>
          <a:off x="1060450" y="128447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72390</xdr:rowOff>
    </xdr:from>
    <xdr:ext cx="469900" cy="259080"/>
    <xdr:sp macro="" textlink="">
      <xdr:nvSpPr>
        <xdr:cNvPr id="204" name="テキスト ボックス 203"/>
        <xdr:cNvSpPr txBox="1"/>
      </xdr:nvSpPr>
      <xdr:spPr>
        <a:xfrm>
          <a:off x="880110" y="1262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3" name="テキスト ボックス 212"/>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9" name="テキスト ボックス 218"/>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7" name="テキスト ボックス 226"/>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116205</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542155" y="1481645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035" cy="258445"/>
    <xdr:sp macro="" textlink="">
      <xdr:nvSpPr>
        <xdr:cNvPr id="232" name="扶助費最小値テキスト"/>
        <xdr:cNvSpPr txBox="1"/>
      </xdr:nvSpPr>
      <xdr:spPr>
        <a:xfrm>
          <a:off x="4594860"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458970" y="16291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170" cy="258445"/>
    <xdr:sp macro="" textlink="">
      <xdr:nvSpPr>
        <xdr:cNvPr id="234" name="扶助費最大値テキスト"/>
        <xdr:cNvSpPr txBox="1"/>
      </xdr:nvSpPr>
      <xdr:spPr>
        <a:xfrm>
          <a:off x="4594860" y="14597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116205</xdr:rowOff>
    </xdr:from>
    <xdr:to xmlns:xdr="http://schemas.openxmlformats.org/drawingml/2006/spreadsheetDrawing">
      <xdr:col>24</xdr:col>
      <xdr:colOff>152400</xdr:colOff>
      <xdr:row>89</xdr:row>
      <xdr:rowOff>116205</xdr:rowOff>
    </xdr:to>
    <xdr:cxnSp macro="">
      <xdr:nvCxnSpPr>
        <xdr:cNvPr id="235" name="直線コネクタ 234"/>
        <xdr:cNvCxnSpPr/>
      </xdr:nvCxnSpPr>
      <xdr:spPr>
        <a:xfrm>
          <a:off x="4458970" y="14816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52070</xdr:rowOff>
    </xdr:from>
    <xdr:to xmlns:xdr="http://schemas.openxmlformats.org/drawingml/2006/spreadsheetDrawing">
      <xdr:col>24</xdr:col>
      <xdr:colOff>63500</xdr:colOff>
      <xdr:row>97</xdr:row>
      <xdr:rowOff>3175</xdr:rowOff>
    </xdr:to>
    <xdr:cxnSp macro="">
      <xdr:nvCxnSpPr>
        <xdr:cNvPr id="236" name="直線コネクタ 235"/>
        <xdr:cNvCxnSpPr/>
      </xdr:nvCxnSpPr>
      <xdr:spPr>
        <a:xfrm flipV="1">
          <a:off x="3724910" y="15939770"/>
          <a:ext cx="8191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170" cy="259080"/>
    <xdr:sp macro="" textlink="">
      <xdr:nvSpPr>
        <xdr:cNvPr id="237" name="扶助費平均値テキスト"/>
        <xdr:cNvSpPr txBox="1"/>
      </xdr:nvSpPr>
      <xdr:spPr>
        <a:xfrm>
          <a:off x="4594860" y="156248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493260" y="157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80645</xdr:rowOff>
    </xdr:from>
    <xdr:to xmlns:xdr="http://schemas.openxmlformats.org/drawingml/2006/spreadsheetDrawing">
      <xdr:col>19</xdr:col>
      <xdr:colOff>177800</xdr:colOff>
      <xdr:row>97</xdr:row>
      <xdr:rowOff>3175</xdr:rowOff>
    </xdr:to>
    <xdr:cxnSp macro="">
      <xdr:nvCxnSpPr>
        <xdr:cNvPr id="239" name="直線コネクタ 238"/>
        <xdr:cNvCxnSpPr/>
      </xdr:nvCxnSpPr>
      <xdr:spPr>
        <a:xfrm>
          <a:off x="2851150" y="15968345"/>
          <a:ext cx="8737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674110" y="15863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93980</xdr:rowOff>
    </xdr:from>
    <xdr:ext cx="598805" cy="259080"/>
    <xdr:sp macro="" textlink="">
      <xdr:nvSpPr>
        <xdr:cNvPr id="241" name="テキスト ボックス 240"/>
        <xdr:cNvSpPr txBox="1"/>
      </xdr:nvSpPr>
      <xdr:spPr>
        <a:xfrm>
          <a:off x="3429000" y="1563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80645</xdr:rowOff>
    </xdr:from>
    <xdr:to xmlns:xdr="http://schemas.openxmlformats.org/drawingml/2006/spreadsheetDrawing">
      <xdr:col>15</xdr:col>
      <xdr:colOff>50800</xdr:colOff>
      <xdr:row>98</xdr:row>
      <xdr:rowOff>29210</xdr:rowOff>
    </xdr:to>
    <xdr:cxnSp macro="">
      <xdr:nvCxnSpPr>
        <xdr:cNvPr id="242" name="直線コネクタ 241"/>
        <xdr:cNvCxnSpPr/>
      </xdr:nvCxnSpPr>
      <xdr:spPr>
        <a:xfrm flipV="1">
          <a:off x="1981200" y="15968345"/>
          <a:ext cx="86995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00350" y="1572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98805" cy="259080"/>
    <xdr:sp macro="" textlink="">
      <xdr:nvSpPr>
        <xdr:cNvPr id="244" name="テキスト ボックス 243"/>
        <xdr:cNvSpPr txBox="1"/>
      </xdr:nvSpPr>
      <xdr:spPr>
        <a:xfrm>
          <a:off x="2559050" y="15500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29210</xdr:rowOff>
    </xdr:from>
    <xdr:to xmlns:xdr="http://schemas.openxmlformats.org/drawingml/2006/spreadsheetDrawing">
      <xdr:col>10</xdr:col>
      <xdr:colOff>114300</xdr:colOff>
      <xdr:row>98</xdr:row>
      <xdr:rowOff>56515</xdr:rowOff>
    </xdr:to>
    <xdr:cxnSp macro="">
      <xdr:nvCxnSpPr>
        <xdr:cNvPr id="245" name="直線コネクタ 244"/>
        <xdr:cNvCxnSpPr/>
      </xdr:nvCxnSpPr>
      <xdr:spPr>
        <a:xfrm flipV="1">
          <a:off x="1111250" y="1625981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304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98805" cy="258445"/>
    <xdr:sp macro="" textlink="">
      <xdr:nvSpPr>
        <xdr:cNvPr id="247" name="テキスト ボックス 246"/>
        <xdr:cNvSpPr txBox="1"/>
      </xdr:nvSpPr>
      <xdr:spPr>
        <a:xfrm>
          <a:off x="1685290" y="1578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60450" y="16059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4035" cy="259080"/>
    <xdr:sp macro="" textlink="">
      <xdr:nvSpPr>
        <xdr:cNvPr id="249" name="テキスト ボックス 248"/>
        <xdr:cNvSpPr txBox="1"/>
      </xdr:nvSpPr>
      <xdr:spPr>
        <a:xfrm>
          <a:off x="847725" y="15834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1" name="テキスト ボックス 250"/>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3" name="テキスト ボックス 252"/>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4" name="テキスト ボックス 253"/>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635</xdr:rowOff>
    </xdr:from>
    <xdr:to xmlns:xdr="http://schemas.openxmlformats.org/drawingml/2006/spreadsheetDrawing">
      <xdr:col>24</xdr:col>
      <xdr:colOff>114300</xdr:colOff>
      <xdr:row>96</xdr:row>
      <xdr:rowOff>102235</xdr:rowOff>
    </xdr:to>
    <xdr:sp macro="" textlink="">
      <xdr:nvSpPr>
        <xdr:cNvPr id="255" name="楕円 254"/>
        <xdr:cNvSpPr/>
      </xdr:nvSpPr>
      <xdr:spPr>
        <a:xfrm>
          <a:off x="449326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150495</xdr:rowOff>
    </xdr:from>
    <xdr:ext cx="598170" cy="259080"/>
    <xdr:sp macro="" textlink="">
      <xdr:nvSpPr>
        <xdr:cNvPr id="256" name="扶助費該当値テキスト"/>
        <xdr:cNvSpPr txBox="1"/>
      </xdr:nvSpPr>
      <xdr:spPr>
        <a:xfrm>
          <a:off x="4594860" y="15866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123825</xdr:rowOff>
    </xdr:from>
    <xdr:to xmlns:xdr="http://schemas.openxmlformats.org/drawingml/2006/spreadsheetDrawing">
      <xdr:col>20</xdr:col>
      <xdr:colOff>38100</xdr:colOff>
      <xdr:row>97</xdr:row>
      <xdr:rowOff>53975</xdr:rowOff>
    </xdr:to>
    <xdr:sp macro="" textlink="">
      <xdr:nvSpPr>
        <xdr:cNvPr id="257" name="楕円 256"/>
        <xdr:cNvSpPr/>
      </xdr:nvSpPr>
      <xdr:spPr>
        <a:xfrm>
          <a:off x="3674110" y="16011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45085</xdr:rowOff>
    </xdr:from>
    <xdr:ext cx="598805" cy="258445"/>
    <xdr:sp macro="" textlink="">
      <xdr:nvSpPr>
        <xdr:cNvPr id="258" name="テキスト ボックス 257"/>
        <xdr:cNvSpPr txBox="1"/>
      </xdr:nvSpPr>
      <xdr:spPr>
        <a:xfrm>
          <a:off x="3429000" y="16104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59" name="楕円 258"/>
        <xdr:cNvSpPr/>
      </xdr:nvSpPr>
      <xdr:spPr>
        <a:xfrm>
          <a:off x="280035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122555</xdr:rowOff>
    </xdr:from>
    <xdr:ext cx="598805" cy="258445"/>
    <xdr:sp macro="" textlink="">
      <xdr:nvSpPr>
        <xdr:cNvPr id="260" name="テキスト ボックス 259"/>
        <xdr:cNvSpPr txBox="1"/>
      </xdr:nvSpPr>
      <xdr:spPr>
        <a:xfrm>
          <a:off x="2559050" y="16010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149225</xdr:rowOff>
    </xdr:from>
    <xdr:to xmlns:xdr="http://schemas.openxmlformats.org/drawingml/2006/spreadsheetDrawing">
      <xdr:col>10</xdr:col>
      <xdr:colOff>165100</xdr:colOff>
      <xdr:row>98</xdr:row>
      <xdr:rowOff>79375</xdr:rowOff>
    </xdr:to>
    <xdr:sp macro="" textlink="">
      <xdr:nvSpPr>
        <xdr:cNvPr id="261" name="楕円 260"/>
        <xdr:cNvSpPr/>
      </xdr:nvSpPr>
      <xdr:spPr>
        <a:xfrm>
          <a:off x="19304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70485</xdr:rowOff>
    </xdr:from>
    <xdr:ext cx="534035" cy="259080"/>
    <xdr:sp macro="" textlink="">
      <xdr:nvSpPr>
        <xdr:cNvPr id="262" name="テキスト ボックス 261"/>
        <xdr:cNvSpPr txBox="1"/>
      </xdr:nvSpPr>
      <xdr:spPr>
        <a:xfrm>
          <a:off x="1717675"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6350</xdr:rowOff>
    </xdr:from>
    <xdr:to xmlns:xdr="http://schemas.openxmlformats.org/drawingml/2006/spreadsheetDrawing">
      <xdr:col>6</xdr:col>
      <xdr:colOff>38100</xdr:colOff>
      <xdr:row>98</xdr:row>
      <xdr:rowOff>107315</xdr:rowOff>
    </xdr:to>
    <xdr:sp macro="" textlink="">
      <xdr:nvSpPr>
        <xdr:cNvPr id="263" name="楕円 262"/>
        <xdr:cNvSpPr/>
      </xdr:nvSpPr>
      <xdr:spPr>
        <a:xfrm>
          <a:off x="1060450" y="162369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98425</xdr:rowOff>
    </xdr:from>
    <xdr:ext cx="534035" cy="258445"/>
    <xdr:sp macro="" textlink="">
      <xdr:nvSpPr>
        <xdr:cNvPr id="264" name="テキスト ボックス 263"/>
        <xdr:cNvSpPr txBox="1"/>
      </xdr:nvSpPr>
      <xdr:spPr>
        <a:xfrm>
          <a:off x="84772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2" name="正方形/長方形 271"/>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3" name="テキスト ボックス 272"/>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4" name="直線コネクタ 273"/>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6" name="テキスト ボックス 275"/>
        <xdr:cNvSpPr txBox="1"/>
      </xdr:nvSpPr>
      <xdr:spPr>
        <a:xfrm>
          <a:off x="622935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9080"/>
    <xdr:sp macro="" textlink="">
      <xdr:nvSpPr>
        <xdr:cNvPr id="278" name="テキスト ボックス 277"/>
        <xdr:cNvSpPr txBox="1"/>
      </xdr:nvSpPr>
      <xdr:spPr>
        <a:xfrm>
          <a:off x="59543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59080"/>
    <xdr:sp macro="" textlink="">
      <xdr:nvSpPr>
        <xdr:cNvPr id="280" name="テキスト ボックス 279"/>
        <xdr:cNvSpPr txBox="1"/>
      </xdr:nvSpPr>
      <xdr:spPr>
        <a:xfrm>
          <a:off x="5890260" y="5619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8445"/>
    <xdr:sp macro="" textlink="">
      <xdr:nvSpPr>
        <xdr:cNvPr id="282" name="テキスト ボックス 281"/>
        <xdr:cNvSpPr txBox="1"/>
      </xdr:nvSpPr>
      <xdr:spPr>
        <a:xfrm>
          <a:off x="589026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84" name="テキスト ボックス 283"/>
        <xdr:cNvSpPr txBox="1"/>
      </xdr:nvSpPr>
      <xdr:spPr>
        <a:xfrm>
          <a:off x="589026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6" name="テキスト ボックス 285"/>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7"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85090</xdr:rowOff>
    </xdr:from>
    <xdr:to xmlns:xdr="http://schemas.openxmlformats.org/drawingml/2006/spreadsheetDrawing">
      <xdr:col>54</xdr:col>
      <xdr:colOff>186690</xdr:colOff>
      <xdr:row>38</xdr:row>
      <xdr:rowOff>24765</xdr:rowOff>
    </xdr:to>
    <xdr:cxnSp macro="">
      <xdr:nvCxnSpPr>
        <xdr:cNvPr id="288" name="直線コネクタ 287"/>
        <xdr:cNvCxnSpPr/>
      </xdr:nvCxnSpPr>
      <xdr:spPr>
        <a:xfrm flipV="1">
          <a:off x="10267950" y="504444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28575</xdr:rowOff>
    </xdr:from>
    <xdr:ext cx="534035" cy="258445"/>
    <xdr:sp macro="" textlink="">
      <xdr:nvSpPr>
        <xdr:cNvPr id="289" name="補助費等最小値テキスト"/>
        <xdr:cNvSpPr txBox="1"/>
      </xdr:nvSpPr>
      <xdr:spPr>
        <a:xfrm>
          <a:off x="10318750" y="6308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182860" y="6304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170" cy="258445"/>
    <xdr:sp macro="" textlink="">
      <xdr:nvSpPr>
        <xdr:cNvPr id="291" name="補助費等最大値テキスト"/>
        <xdr:cNvSpPr txBox="1"/>
      </xdr:nvSpPr>
      <xdr:spPr>
        <a:xfrm>
          <a:off x="10318750" y="4826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182860" y="5044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120650</xdr:rowOff>
    </xdr:from>
    <xdr:to xmlns:xdr="http://schemas.openxmlformats.org/drawingml/2006/spreadsheetDrawing">
      <xdr:col>55</xdr:col>
      <xdr:colOff>0</xdr:colOff>
      <xdr:row>36</xdr:row>
      <xdr:rowOff>128905</xdr:rowOff>
    </xdr:to>
    <xdr:cxnSp macro="">
      <xdr:nvCxnSpPr>
        <xdr:cNvPr id="293" name="直線コネクタ 292"/>
        <xdr:cNvCxnSpPr/>
      </xdr:nvCxnSpPr>
      <xdr:spPr>
        <a:xfrm>
          <a:off x="9448800" y="607060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62865</xdr:rowOff>
    </xdr:from>
    <xdr:ext cx="534035" cy="258445"/>
    <xdr:sp macro="" textlink="">
      <xdr:nvSpPr>
        <xdr:cNvPr id="294" name="補助費等平均値テキスト"/>
        <xdr:cNvSpPr txBox="1"/>
      </xdr:nvSpPr>
      <xdr:spPr>
        <a:xfrm>
          <a:off x="10318750" y="60128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220960" y="60344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106680</xdr:rowOff>
    </xdr:from>
    <xdr:to xmlns:xdr="http://schemas.openxmlformats.org/drawingml/2006/spreadsheetDrawing">
      <xdr:col>50</xdr:col>
      <xdr:colOff>114300</xdr:colOff>
      <xdr:row>36</xdr:row>
      <xdr:rowOff>120650</xdr:rowOff>
    </xdr:to>
    <xdr:cxnSp macro="">
      <xdr:nvCxnSpPr>
        <xdr:cNvPr id="296" name="直線コネクタ 295"/>
        <xdr:cNvCxnSpPr/>
      </xdr:nvCxnSpPr>
      <xdr:spPr>
        <a:xfrm>
          <a:off x="8578850" y="605663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398000" y="602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165100</xdr:rowOff>
    </xdr:from>
    <xdr:ext cx="534035" cy="259080"/>
    <xdr:sp macro="" textlink="">
      <xdr:nvSpPr>
        <xdr:cNvPr id="298" name="テキスト ボックス 297"/>
        <xdr:cNvSpPr txBox="1"/>
      </xdr:nvSpPr>
      <xdr:spPr>
        <a:xfrm>
          <a:off x="918527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121920</xdr:rowOff>
    </xdr:from>
    <xdr:to xmlns:xdr="http://schemas.openxmlformats.org/drawingml/2006/spreadsheetDrawing">
      <xdr:col>45</xdr:col>
      <xdr:colOff>177800</xdr:colOff>
      <xdr:row>36</xdr:row>
      <xdr:rowOff>106680</xdr:rowOff>
    </xdr:to>
    <xdr:cxnSp macro="">
      <xdr:nvCxnSpPr>
        <xdr:cNvPr id="299" name="直線コネクタ 298"/>
        <xdr:cNvCxnSpPr/>
      </xdr:nvCxnSpPr>
      <xdr:spPr>
        <a:xfrm>
          <a:off x="7705090" y="5246370"/>
          <a:ext cx="873760" cy="810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528050" y="60636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34035" cy="259080"/>
    <xdr:sp macro="" textlink="">
      <xdr:nvSpPr>
        <xdr:cNvPr id="301" name="テキスト ボックス 300"/>
        <xdr:cNvSpPr txBox="1"/>
      </xdr:nvSpPr>
      <xdr:spPr>
        <a:xfrm>
          <a:off x="831532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121920</xdr:rowOff>
    </xdr:from>
    <xdr:to xmlns:xdr="http://schemas.openxmlformats.org/drawingml/2006/spreadsheetDrawing">
      <xdr:col>41</xdr:col>
      <xdr:colOff>50800</xdr:colOff>
      <xdr:row>37</xdr:row>
      <xdr:rowOff>87630</xdr:rowOff>
    </xdr:to>
    <xdr:cxnSp macro="">
      <xdr:nvCxnSpPr>
        <xdr:cNvPr id="302" name="直線コネクタ 301"/>
        <xdr:cNvCxnSpPr/>
      </xdr:nvCxnSpPr>
      <xdr:spPr>
        <a:xfrm flipV="1">
          <a:off x="6835140" y="5246370"/>
          <a:ext cx="869950" cy="956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654290" y="5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108585</xdr:rowOff>
    </xdr:from>
    <xdr:ext cx="598805" cy="259080"/>
    <xdr:sp macro="" textlink="">
      <xdr:nvSpPr>
        <xdr:cNvPr id="304" name="テキスト ボックス 303"/>
        <xdr:cNvSpPr txBox="1"/>
      </xdr:nvSpPr>
      <xdr:spPr>
        <a:xfrm>
          <a:off x="7412990" y="539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78434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118745</xdr:rowOff>
    </xdr:from>
    <xdr:ext cx="534035" cy="258445"/>
    <xdr:sp macro="" textlink="">
      <xdr:nvSpPr>
        <xdr:cNvPr id="306" name="テキスト ボックス 305"/>
        <xdr:cNvSpPr txBox="1"/>
      </xdr:nvSpPr>
      <xdr:spPr>
        <a:xfrm>
          <a:off x="6571615" y="590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8" name="テキスト ボックス 307"/>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9" name="テキスト ボックス 308"/>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0" name="テキスト ボックス 309"/>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1" name="テキスト ボックス 310"/>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78105</xdr:rowOff>
    </xdr:from>
    <xdr:to xmlns:xdr="http://schemas.openxmlformats.org/drawingml/2006/spreadsheetDrawing">
      <xdr:col>55</xdr:col>
      <xdr:colOff>50800</xdr:colOff>
      <xdr:row>37</xdr:row>
      <xdr:rowOff>8255</xdr:rowOff>
    </xdr:to>
    <xdr:sp macro="" textlink="">
      <xdr:nvSpPr>
        <xdr:cNvPr id="312" name="楕円 311"/>
        <xdr:cNvSpPr/>
      </xdr:nvSpPr>
      <xdr:spPr>
        <a:xfrm>
          <a:off x="10220960" y="60280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100965</xdr:rowOff>
    </xdr:from>
    <xdr:ext cx="534035" cy="259080"/>
    <xdr:sp macro="" textlink="">
      <xdr:nvSpPr>
        <xdr:cNvPr id="313" name="補助費等該当値テキスト"/>
        <xdr:cNvSpPr txBox="1"/>
      </xdr:nvSpPr>
      <xdr:spPr>
        <a:xfrm>
          <a:off x="10318750" y="588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314" name="楕円 313"/>
        <xdr:cNvSpPr/>
      </xdr:nvSpPr>
      <xdr:spPr>
        <a:xfrm>
          <a:off x="939800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17145</xdr:rowOff>
    </xdr:from>
    <xdr:ext cx="534035" cy="258445"/>
    <xdr:sp macro="" textlink="">
      <xdr:nvSpPr>
        <xdr:cNvPr id="315" name="テキスト ボックス 314"/>
        <xdr:cNvSpPr txBox="1"/>
      </xdr:nvSpPr>
      <xdr:spPr>
        <a:xfrm>
          <a:off x="9185275" y="580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55880</xdr:rowOff>
    </xdr:from>
    <xdr:to xmlns:xdr="http://schemas.openxmlformats.org/drawingml/2006/spreadsheetDrawing">
      <xdr:col>46</xdr:col>
      <xdr:colOff>38100</xdr:colOff>
      <xdr:row>36</xdr:row>
      <xdr:rowOff>157480</xdr:rowOff>
    </xdr:to>
    <xdr:sp macro="" textlink="">
      <xdr:nvSpPr>
        <xdr:cNvPr id="316" name="楕円 315"/>
        <xdr:cNvSpPr/>
      </xdr:nvSpPr>
      <xdr:spPr>
        <a:xfrm>
          <a:off x="8528050" y="60058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2540</xdr:rowOff>
    </xdr:from>
    <xdr:ext cx="534035" cy="259080"/>
    <xdr:sp macro="" textlink="">
      <xdr:nvSpPr>
        <xdr:cNvPr id="317" name="テキスト ボックス 316"/>
        <xdr:cNvSpPr txBox="1"/>
      </xdr:nvSpPr>
      <xdr:spPr>
        <a:xfrm>
          <a:off x="8315325"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71120</xdr:rowOff>
    </xdr:from>
    <xdr:to xmlns:xdr="http://schemas.openxmlformats.org/drawingml/2006/spreadsheetDrawing">
      <xdr:col>41</xdr:col>
      <xdr:colOff>101600</xdr:colOff>
      <xdr:row>32</xdr:row>
      <xdr:rowOff>1270</xdr:rowOff>
    </xdr:to>
    <xdr:sp macro="" textlink="">
      <xdr:nvSpPr>
        <xdr:cNvPr id="318" name="楕円 317"/>
        <xdr:cNvSpPr/>
      </xdr:nvSpPr>
      <xdr:spPr>
        <a:xfrm>
          <a:off x="7654290" y="5195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17780</xdr:rowOff>
    </xdr:from>
    <xdr:ext cx="598805" cy="258445"/>
    <xdr:sp macro="" textlink="">
      <xdr:nvSpPr>
        <xdr:cNvPr id="319" name="テキスト ボックス 318"/>
        <xdr:cNvSpPr txBox="1"/>
      </xdr:nvSpPr>
      <xdr:spPr>
        <a:xfrm>
          <a:off x="7412990" y="4977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36830</xdr:rowOff>
    </xdr:from>
    <xdr:to xmlns:xdr="http://schemas.openxmlformats.org/drawingml/2006/spreadsheetDrawing">
      <xdr:col>36</xdr:col>
      <xdr:colOff>165100</xdr:colOff>
      <xdr:row>37</xdr:row>
      <xdr:rowOff>138430</xdr:rowOff>
    </xdr:to>
    <xdr:sp macro="" textlink="">
      <xdr:nvSpPr>
        <xdr:cNvPr id="320" name="楕円 319"/>
        <xdr:cNvSpPr/>
      </xdr:nvSpPr>
      <xdr:spPr>
        <a:xfrm>
          <a:off x="678434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129540</xdr:rowOff>
    </xdr:from>
    <xdr:ext cx="534035" cy="258445"/>
    <xdr:sp macro="" textlink="">
      <xdr:nvSpPr>
        <xdr:cNvPr id="321" name="テキスト ボックス 320"/>
        <xdr:cNvSpPr txBox="1"/>
      </xdr:nvSpPr>
      <xdr:spPr>
        <a:xfrm>
          <a:off x="6571615" y="624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9" name="正方形/長方形 328"/>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0" name="テキスト ボックス 329"/>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1" name="直線コネクタ 330"/>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3" name="テキスト ボックス 332"/>
        <xdr:cNvSpPr txBox="1"/>
      </xdr:nvSpPr>
      <xdr:spPr>
        <a:xfrm>
          <a:off x="622935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5" name="テキスト ボックス 334"/>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9080"/>
    <xdr:sp macro="" textlink="">
      <xdr:nvSpPr>
        <xdr:cNvPr id="337" name="テキスト ボックス 336"/>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39" name="テキスト ボックス 338"/>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41" name="テキスト ボックス 340"/>
        <xdr:cNvSpPr txBox="1"/>
      </xdr:nvSpPr>
      <xdr:spPr>
        <a:xfrm>
          <a:off x="589026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3" name="テキスト ボックス 342"/>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4"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49</xdr:row>
      <xdr:rowOff>129540</xdr:rowOff>
    </xdr:from>
    <xdr:to xmlns:xdr="http://schemas.openxmlformats.org/drawingml/2006/spreadsheetDrawing">
      <xdr:col>54</xdr:col>
      <xdr:colOff>186690</xdr:colOff>
      <xdr:row>58</xdr:row>
      <xdr:rowOff>139700</xdr:rowOff>
    </xdr:to>
    <xdr:cxnSp macro="">
      <xdr:nvCxnSpPr>
        <xdr:cNvPr id="345" name="直線コネクタ 344"/>
        <xdr:cNvCxnSpPr/>
      </xdr:nvCxnSpPr>
      <xdr:spPr>
        <a:xfrm flipV="1">
          <a:off x="10267950" y="822579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265" cy="259080"/>
    <xdr:sp macro="" textlink="">
      <xdr:nvSpPr>
        <xdr:cNvPr id="346" name="普通建設事業費最小値テキスト"/>
        <xdr:cNvSpPr txBox="1"/>
      </xdr:nvSpPr>
      <xdr:spPr>
        <a:xfrm>
          <a:off x="10318750" y="9725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18286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170" cy="259080"/>
    <xdr:sp macro="" textlink="">
      <xdr:nvSpPr>
        <xdr:cNvPr id="348" name="普通建設事業費最大値テキスト"/>
        <xdr:cNvSpPr txBox="1"/>
      </xdr:nvSpPr>
      <xdr:spPr>
        <a:xfrm>
          <a:off x="10318750" y="8007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182860" y="82257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70485</xdr:rowOff>
    </xdr:from>
    <xdr:to xmlns:xdr="http://schemas.openxmlformats.org/drawingml/2006/spreadsheetDrawing">
      <xdr:col>55</xdr:col>
      <xdr:colOff>0</xdr:colOff>
      <xdr:row>57</xdr:row>
      <xdr:rowOff>90170</xdr:rowOff>
    </xdr:to>
    <xdr:cxnSp macro="">
      <xdr:nvCxnSpPr>
        <xdr:cNvPr id="350" name="直線コネクタ 349"/>
        <xdr:cNvCxnSpPr/>
      </xdr:nvCxnSpPr>
      <xdr:spPr>
        <a:xfrm>
          <a:off x="9448800" y="9487535"/>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118110</xdr:rowOff>
    </xdr:from>
    <xdr:ext cx="534035" cy="258445"/>
    <xdr:sp macro="" textlink="">
      <xdr:nvSpPr>
        <xdr:cNvPr id="351" name="普通建設事業費平均値テキスト"/>
        <xdr:cNvSpPr txBox="1"/>
      </xdr:nvSpPr>
      <xdr:spPr>
        <a:xfrm>
          <a:off x="10318750" y="90398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220960" y="91821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135890</xdr:rowOff>
    </xdr:from>
    <xdr:to xmlns:xdr="http://schemas.openxmlformats.org/drawingml/2006/spreadsheetDrawing">
      <xdr:col>50</xdr:col>
      <xdr:colOff>114300</xdr:colOff>
      <xdr:row>57</xdr:row>
      <xdr:rowOff>70485</xdr:rowOff>
    </xdr:to>
    <xdr:cxnSp macro="">
      <xdr:nvCxnSpPr>
        <xdr:cNvPr id="353" name="直線コネクタ 352"/>
        <xdr:cNvCxnSpPr/>
      </xdr:nvCxnSpPr>
      <xdr:spPr>
        <a:xfrm>
          <a:off x="8578850" y="9387840"/>
          <a:ext cx="8699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398000" y="9201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61595</xdr:rowOff>
    </xdr:from>
    <xdr:ext cx="534035" cy="258445"/>
    <xdr:sp macro="" textlink="">
      <xdr:nvSpPr>
        <xdr:cNvPr id="355" name="テキスト ボックス 354"/>
        <xdr:cNvSpPr txBox="1"/>
      </xdr:nvSpPr>
      <xdr:spPr>
        <a:xfrm>
          <a:off x="9185275" y="898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135890</xdr:rowOff>
    </xdr:from>
    <xdr:to xmlns:xdr="http://schemas.openxmlformats.org/drawingml/2006/spreadsheetDrawing">
      <xdr:col>45</xdr:col>
      <xdr:colOff>177800</xdr:colOff>
      <xdr:row>57</xdr:row>
      <xdr:rowOff>41910</xdr:rowOff>
    </xdr:to>
    <xdr:cxnSp macro="">
      <xdr:nvCxnSpPr>
        <xdr:cNvPr id="356" name="直線コネクタ 355"/>
        <xdr:cNvCxnSpPr/>
      </xdr:nvCxnSpPr>
      <xdr:spPr>
        <a:xfrm flipV="1">
          <a:off x="7705090" y="9387840"/>
          <a:ext cx="8737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528050" y="91827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42545</xdr:rowOff>
    </xdr:from>
    <xdr:ext cx="534035" cy="259080"/>
    <xdr:sp macro="" textlink="">
      <xdr:nvSpPr>
        <xdr:cNvPr id="358" name="テキスト ボックス 357"/>
        <xdr:cNvSpPr txBox="1"/>
      </xdr:nvSpPr>
      <xdr:spPr>
        <a:xfrm>
          <a:off x="8315325" y="8964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160655</xdr:rowOff>
    </xdr:from>
    <xdr:to xmlns:xdr="http://schemas.openxmlformats.org/drawingml/2006/spreadsheetDrawing">
      <xdr:col>41</xdr:col>
      <xdr:colOff>50800</xdr:colOff>
      <xdr:row>57</xdr:row>
      <xdr:rowOff>41910</xdr:rowOff>
    </xdr:to>
    <xdr:cxnSp macro="">
      <xdr:nvCxnSpPr>
        <xdr:cNvPr id="359" name="直線コネクタ 358"/>
        <xdr:cNvCxnSpPr/>
      </xdr:nvCxnSpPr>
      <xdr:spPr>
        <a:xfrm>
          <a:off x="6835140" y="9412605"/>
          <a:ext cx="8699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654290" y="9188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48260</xdr:rowOff>
    </xdr:from>
    <xdr:ext cx="534035" cy="259080"/>
    <xdr:sp macro="" textlink="">
      <xdr:nvSpPr>
        <xdr:cNvPr id="361" name="テキスト ボックス 360"/>
        <xdr:cNvSpPr txBox="1"/>
      </xdr:nvSpPr>
      <xdr:spPr>
        <a:xfrm>
          <a:off x="7445375" y="897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784340" y="9187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46990</xdr:rowOff>
    </xdr:from>
    <xdr:ext cx="534035" cy="259080"/>
    <xdr:sp macro="" textlink="">
      <xdr:nvSpPr>
        <xdr:cNvPr id="363" name="テキスト ボックス 362"/>
        <xdr:cNvSpPr txBox="1"/>
      </xdr:nvSpPr>
      <xdr:spPr>
        <a:xfrm>
          <a:off x="6571615" y="896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5" name="テキスト ボックス 364"/>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6" name="テキスト ボックス 365"/>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7" name="テキスト ボックス 366"/>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8" name="テキスト ボックス 367"/>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39370</xdr:rowOff>
    </xdr:from>
    <xdr:to xmlns:xdr="http://schemas.openxmlformats.org/drawingml/2006/spreadsheetDrawing">
      <xdr:col>55</xdr:col>
      <xdr:colOff>50800</xdr:colOff>
      <xdr:row>57</xdr:row>
      <xdr:rowOff>140970</xdr:rowOff>
    </xdr:to>
    <xdr:sp macro="" textlink="">
      <xdr:nvSpPr>
        <xdr:cNvPr id="369" name="楕円 368"/>
        <xdr:cNvSpPr/>
      </xdr:nvSpPr>
      <xdr:spPr>
        <a:xfrm>
          <a:off x="10220960" y="94564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17780</xdr:rowOff>
    </xdr:from>
    <xdr:ext cx="534035" cy="258445"/>
    <xdr:sp macro="" textlink="">
      <xdr:nvSpPr>
        <xdr:cNvPr id="370" name="普通建設事業費該当値テキスト"/>
        <xdr:cNvSpPr txBox="1"/>
      </xdr:nvSpPr>
      <xdr:spPr>
        <a:xfrm>
          <a:off x="10318750" y="9434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19685</xdr:rowOff>
    </xdr:from>
    <xdr:to xmlns:xdr="http://schemas.openxmlformats.org/drawingml/2006/spreadsheetDrawing">
      <xdr:col>50</xdr:col>
      <xdr:colOff>165100</xdr:colOff>
      <xdr:row>57</xdr:row>
      <xdr:rowOff>121285</xdr:rowOff>
    </xdr:to>
    <xdr:sp macro="" textlink="">
      <xdr:nvSpPr>
        <xdr:cNvPr id="371" name="楕円 370"/>
        <xdr:cNvSpPr/>
      </xdr:nvSpPr>
      <xdr:spPr>
        <a:xfrm>
          <a:off x="9398000" y="9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112395</xdr:rowOff>
    </xdr:from>
    <xdr:ext cx="534035" cy="259080"/>
    <xdr:sp macro="" textlink="">
      <xdr:nvSpPr>
        <xdr:cNvPr id="372" name="テキスト ボックス 371"/>
        <xdr:cNvSpPr txBox="1"/>
      </xdr:nvSpPr>
      <xdr:spPr>
        <a:xfrm>
          <a:off x="9185275" y="9529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85090</xdr:rowOff>
    </xdr:from>
    <xdr:to xmlns:xdr="http://schemas.openxmlformats.org/drawingml/2006/spreadsheetDrawing">
      <xdr:col>46</xdr:col>
      <xdr:colOff>38100</xdr:colOff>
      <xdr:row>57</xdr:row>
      <xdr:rowOff>15240</xdr:rowOff>
    </xdr:to>
    <xdr:sp macro="" textlink="">
      <xdr:nvSpPr>
        <xdr:cNvPr id="373" name="楕円 372"/>
        <xdr:cNvSpPr/>
      </xdr:nvSpPr>
      <xdr:spPr>
        <a:xfrm>
          <a:off x="8528050" y="93370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6350</xdr:rowOff>
    </xdr:from>
    <xdr:ext cx="534035" cy="259080"/>
    <xdr:sp macro="" textlink="">
      <xdr:nvSpPr>
        <xdr:cNvPr id="374" name="テキスト ボックス 373"/>
        <xdr:cNvSpPr txBox="1"/>
      </xdr:nvSpPr>
      <xdr:spPr>
        <a:xfrm>
          <a:off x="8315325" y="942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162560</xdr:rowOff>
    </xdr:from>
    <xdr:to xmlns:xdr="http://schemas.openxmlformats.org/drawingml/2006/spreadsheetDrawing">
      <xdr:col>41</xdr:col>
      <xdr:colOff>101600</xdr:colOff>
      <xdr:row>57</xdr:row>
      <xdr:rowOff>92710</xdr:rowOff>
    </xdr:to>
    <xdr:sp macro="" textlink="">
      <xdr:nvSpPr>
        <xdr:cNvPr id="375" name="楕円 374"/>
        <xdr:cNvSpPr/>
      </xdr:nvSpPr>
      <xdr:spPr>
        <a:xfrm>
          <a:off x="7654290" y="941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83820</xdr:rowOff>
    </xdr:from>
    <xdr:ext cx="534035" cy="258445"/>
    <xdr:sp macro="" textlink="">
      <xdr:nvSpPr>
        <xdr:cNvPr id="376" name="テキスト ボックス 375"/>
        <xdr:cNvSpPr txBox="1"/>
      </xdr:nvSpPr>
      <xdr:spPr>
        <a:xfrm>
          <a:off x="7445375" y="950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109855</xdr:rowOff>
    </xdr:from>
    <xdr:to xmlns:xdr="http://schemas.openxmlformats.org/drawingml/2006/spreadsheetDrawing">
      <xdr:col>36</xdr:col>
      <xdr:colOff>165100</xdr:colOff>
      <xdr:row>57</xdr:row>
      <xdr:rowOff>40005</xdr:rowOff>
    </xdr:to>
    <xdr:sp macro="" textlink="">
      <xdr:nvSpPr>
        <xdr:cNvPr id="377" name="楕円 376"/>
        <xdr:cNvSpPr/>
      </xdr:nvSpPr>
      <xdr:spPr>
        <a:xfrm>
          <a:off x="6784340" y="9361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31115</xdr:rowOff>
    </xdr:from>
    <xdr:ext cx="534035" cy="258445"/>
    <xdr:sp macro="" textlink="">
      <xdr:nvSpPr>
        <xdr:cNvPr id="378" name="テキスト ボックス 377"/>
        <xdr:cNvSpPr txBox="1"/>
      </xdr:nvSpPr>
      <xdr:spPr>
        <a:xfrm>
          <a:off x="657161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6" name="正方形/長方形 385"/>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7" name="テキスト ボックス 386"/>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8" name="直線コネクタ 387"/>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0" name="テキスト ボックス 389"/>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2" name="テキスト ボックス 391"/>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94" name="テキスト ボックス 393"/>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6" name="テキスト ボックス 395"/>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98" name="テキスト ボックス 397"/>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0" name="テキスト ボックス 399"/>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1"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71120</xdr:rowOff>
    </xdr:from>
    <xdr:to xmlns:xdr="http://schemas.openxmlformats.org/drawingml/2006/spreadsheetDrawing">
      <xdr:col>54</xdr:col>
      <xdr:colOff>186690</xdr:colOff>
      <xdr:row>79</xdr:row>
      <xdr:rowOff>44450</xdr:rowOff>
    </xdr:to>
    <xdr:cxnSp macro="">
      <xdr:nvCxnSpPr>
        <xdr:cNvPr id="402" name="直線コネクタ 401"/>
        <xdr:cNvCxnSpPr/>
      </xdr:nvCxnSpPr>
      <xdr:spPr>
        <a:xfrm flipV="1">
          <a:off x="10267950" y="116344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403" name="普通建設事業費 （ うち新規整備　）最小値テキスト"/>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035" cy="258445"/>
    <xdr:sp macro="" textlink="">
      <xdr:nvSpPr>
        <xdr:cNvPr id="405" name="普通建設事業費 （ うち新規整備　）最大値テキスト"/>
        <xdr:cNvSpPr txBox="1"/>
      </xdr:nvSpPr>
      <xdr:spPr>
        <a:xfrm>
          <a:off x="10318750" y="11416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182860" y="11634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130810</xdr:rowOff>
    </xdr:from>
    <xdr:to xmlns:xdr="http://schemas.openxmlformats.org/drawingml/2006/spreadsheetDrawing">
      <xdr:col>55</xdr:col>
      <xdr:colOff>0</xdr:colOff>
      <xdr:row>79</xdr:row>
      <xdr:rowOff>11430</xdr:rowOff>
    </xdr:to>
    <xdr:cxnSp macro="">
      <xdr:nvCxnSpPr>
        <xdr:cNvPr id="407" name="直線コネクタ 406"/>
        <xdr:cNvCxnSpPr/>
      </xdr:nvCxnSpPr>
      <xdr:spPr>
        <a:xfrm>
          <a:off x="9448800" y="1301496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142875</xdr:rowOff>
    </xdr:from>
    <xdr:ext cx="534035" cy="259080"/>
    <xdr:sp macro="" textlink="">
      <xdr:nvSpPr>
        <xdr:cNvPr id="408" name="普通建設事業費 （ うち新規整備　）平均値テキスト"/>
        <xdr:cNvSpPr txBox="1"/>
      </xdr:nvSpPr>
      <xdr:spPr>
        <a:xfrm>
          <a:off x="10318750" y="126968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120015</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220960" y="128390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133350</xdr:rowOff>
    </xdr:from>
    <xdr:to xmlns:xdr="http://schemas.openxmlformats.org/drawingml/2006/spreadsheetDrawing">
      <xdr:col>50</xdr:col>
      <xdr:colOff>114300</xdr:colOff>
      <xdr:row>78</xdr:row>
      <xdr:rowOff>130810</xdr:rowOff>
    </xdr:to>
    <xdr:cxnSp macro="">
      <xdr:nvCxnSpPr>
        <xdr:cNvPr id="410" name="直線コネクタ 409"/>
        <xdr:cNvCxnSpPr/>
      </xdr:nvCxnSpPr>
      <xdr:spPr>
        <a:xfrm>
          <a:off x="8578850" y="12852400"/>
          <a:ext cx="8699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398000" y="1286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34035" cy="258445"/>
    <xdr:sp macro="" textlink="">
      <xdr:nvSpPr>
        <xdr:cNvPr id="412" name="テキスト ボックス 411"/>
        <xdr:cNvSpPr txBox="1"/>
      </xdr:nvSpPr>
      <xdr:spPr>
        <a:xfrm>
          <a:off x="9185275" y="1264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133350</xdr:rowOff>
    </xdr:from>
    <xdr:to xmlns:xdr="http://schemas.openxmlformats.org/drawingml/2006/spreadsheetDrawing">
      <xdr:col>45</xdr:col>
      <xdr:colOff>177800</xdr:colOff>
      <xdr:row>79</xdr:row>
      <xdr:rowOff>7620</xdr:rowOff>
    </xdr:to>
    <xdr:cxnSp macro="">
      <xdr:nvCxnSpPr>
        <xdr:cNvPr id="413" name="直線コネクタ 412"/>
        <xdr:cNvCxnSpPr/>
      </xdr:nvCxnSpPr>
      <xdr:spPr>
        <a:xfrm flipV="1">
          <a:off x="7705090" y="12852400"/>
          <a:ext cx="87376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51435</xdr:rowOff>
    </xdr:to>
    <xdr:sp macro="" textlink="">
      <xdr:nvSpPr>
        <xdr:cNvPr id="414" name="フローチャート: 判断 413"/>
        <xdr:cNvSpPr/>
      </xdr:nvSpPr>
      <xdr:spPr>
        <a:xfrm>
          <a:off x="8528050" y="12840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42545</xdr:rowOff>
    </xdr:from>
    <xdr:ext cx="534035" cy="259080"/>
    <xdr:sp macro="" textlink="">
      <xdr:nvSpPr>
        <xdr:cNvPr id="415" name="テキスト ボックス 414"/>
        <xdr:cNvSpPr txBox="1"/>
      </xdr:nvSpPr>
      <xdr:spPr>
        <a:xfrm>
          <a:off x="8315325" y="1292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64770</xdr:rowOff>
    </xdr:from>
    <xdr:to xmlns:xdr="http://schemas.openxmlformats.org/drawingml/2006/spreadsheetDrawing">
      <xdr:col>41</xdr:col>
      <xdr:colOff>50800</xdr:colOff>
      <xdr:row>79</xdr:row>
      <xdr:rowOff>7620</xdr:rowOff>
    </xdr:to>
    <xdr:cxnSp macro="">
      <xdr:nvCxnSpPr>
        <xdr:cNvPr id="416" name="直線コネクタ 415"/>
        <xdr:cNvCxnSpPr/>
      </xdr:nvCxnSpPr>
      <xdr:spPr>
        <a:xfrm>
          <a:off x="6835140" y="12948920"/>
          <a:ext cx="8699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654290" y="12849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34035" cy="259080"/>
    <xdr:sp macro="" textlink="">
      <xdr:nvSpPr>
        <xdr:cNvPr id="418" name="テキスト ボックス 417"/>
        <xdr:cNvSpPr txBox="1"/>
      </xdr:nvSpPr>
      <xdr:spPr>
        <a:xfrm>
          <a:off x="7445375" y="1263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784340" y="12795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24130</xdr:rowOff>
    </xdr:from>
    <xdr:ext cx="534035" cy="258445"/>
    <xdr:sp macro="" textlink="">
      <xdr:nvSpPr>
        <xdr:cNvPr id="420" name="テキスト ボックス 419"/>
        <xdr:cNvSpPr txBox="1"/>
      </xdr:nvSpPr>
      <xdr:spPr>
        <a:xfrm>
          <a:off x="6571615" y="1257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2" name="テキスト ボックス 421"/>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3" name="テキスト ボックス 422"/>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4" name="テキスト ボックス 423"/>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5" name="テキスト ボックス 424"/>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132080</xdr:rowOff>
    </xdr:from>
    <xdr:to xmlns:xdr="http://schemas.openxmlformats.org/drawingml/2006/spreadsheetDrawing">
      <xdr:col>55</xdr:col>
      <xdr:colOff>50800</xdr:colOff>
      <xdr:row>79</xdr:row>
      <xdr:rowOff>62230</xdr:rowOff>
    </xdr:to>
    <xdr:sp macro="" textlink="">
      <xdr:nvSpPr>
        <xdr:cNvPr id="426" name="楕円 425"/>
        <xdr:cNvSpPr/>
      </xdr:nvSpPr>
      <xdr:spPr>
        <a:xfrm>
          <a:off x="10220960" y="130162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46990</xdr:rowOff>
    </xdr:from>
    <xdr:ext cx="469265" cy="259080"/>
    <xdr:sp macro="" textlink="">
      <xdr:nvSpPr>
        <xdr:cNvPr id="427" name="普通建設事業費 （ うち新規整備　）該当値テキスト"/>
        <xdr:cNvSpPr txBox="1"/>
      </xdr:nvSpPr>
      <xdr:spPr>
        <a:xfrm>
          <a:off x="10318750" y="1293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80010</xdr:rowOff>
    </xdr:from>
    <xdr:to xmlns:xdr="http://schemas.openxmlformats.org/drawingml/2006/spreadsheetDrawing">
      <xdr:col>50</xdr:col>
      <xdr:colOff>165100</xdr:colOff>
      <xdr:row>79</xdr:row>
      <xdr:rowOff>10160</xdr:rowOff>
    </xdr:to>
    <xdr:sp macro="" textlink="">
      <xdr:nvSpPr>
        <xdr:cNvPr id="428" name="楕円 427"/>
        <xdr:cNvSpPr/>
      </xdr:nvSpPr>
      <xdr:spPr>
        <a:xfrm>
          <a:off x="9398000" y="12964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1270</xdr:rowOff>
    </xdr:from>
    <xdr:ext cx="469900" cy="259080"/>
    <xdr:sp macro="" textlink="">
      <xdr:nvSpPr>
        <xdr:cNvPr id="429" name="テキスト ボックス 428"/>
        <xdr:cNvSpPr txBox="1"/>
      </xdr:nvSpPr>
      <xdr:spPr>
        <a:xfrm>
          <a:off x="9217660" y="1305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83185</xdr:rowOff>
    </xdr:from>
    <xdr:to xmlns:xdr="http://schemas.openxmlformats.org/drawingml/2006/spreadsheetDrawing">
      <xdr:col>46</xdr:col>
      <xdr:colOff>38100</xdr:colOff>
      <xdr:row>78</xdr:row>
      <xdr:rowOff>12700</xdr:rowOff>
    </xdr:to>
    <xdr:sp macro="" textlink="">
      <xdr:nvSpPr>
        <xdr:cNvPr id="430" name="楕円 429"/>
        <xdr:cNvSpPr/>
      </xdr:nvSpPr>
      <xdr:spPr>
        <a:xfrm>
          <a:off x="8528050" y="1280223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29210</xdr:rowOff>
    </xdr:from>
    <xdr:ext cx="534035" cy="258445"/>
    <xdr:sp macro="" textlink="">
      <xdr:nvSpPr>
        <xdr:cNvPr id="431" name="テキスト ボックス 430"/>
        <xdr:cNvSpPr txBox="1"/>
      </xdr:nvSpPr>
      <xdr:spPr>
        <a:xfrm>
          <a:off x="8315325" y="12583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128270</xdr:rowOff>
    </xdr:from>
    <xdr:to xmlns:xdr="http://schemas.openxmlformats.org/drawingml/2006/spreadsheetDrawing">
      <xdr:col>41</xdr:col>
      <xdr:colOff>101600</xdr:colOff>
      <xdr:row>79</xdr:row>
      <xdr:rowOff>58420</xdr:rowOff>
    </xdr:to>
    <xdr:sp macro="" textlink="">
      <xdr:nvSpPr>
        <xdr:cNvPr id="432" name="楕円 431"/>
        <xdr:cNvSpPr/>
      </xdr:nvSpPr>
      <xdr:spPr>
        <a:xfrm>
          <a:off x="7654290" y="13012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50165</xdr:rowOff>
    </xdr:from>
    <xdr:ext cx="469900" cy="258445"/>
    <xdr:sp macro="" textlink="">
      <xdr:nvSpPr>
        <xdr:cNvPr id="433" name="テキスト ボックス 432"/>
        <xdr:cNvSpPr txBox="1"/>
      </xdr:nvSpPr>
      <xdr:spPr>
        <a:xfrm>
          <a:off x="7473950" y="13099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13970</xdr:rowOff>
    </xdr:from>
    <xdr:to xmlns:xdr="http://schemas.openxmlformats.org/drawingml/2006/spreadsheetDrawing">
      <xdr:col>36</xdr:col>
      <xdr:colOff>165100</xdr:colOff>
      <xdr:row>78</xdr:row>
      <xdr:rowOff>116205</xdr:rowOff>
    </xdr:to>
    <xdr:sp macro="" textlink="">
      <xdr:nvSpPr>
        <xdr:cNvPr id="434" name="楕円 433"/>
        <xdr:cNvSpPr/>
      </xdr:nvSpPr>
      <xdr:spPr>
        <a:xfrm>
          <a:off x="6784340" y="12898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106680</xdr:rowOff>
    </xdr:from>
    <xdr:ext cx="469900" cy="259080"/>
    <xdr:sp macro="" textlink="">
      <xdr:nvSpPr>
        <xdr:cNvPr id="435" name="テキスト ボックス 434"/>
        <xdr:cNvSpPr txBox="1"/>
      </xdr:nvSpPr>
      <xdr:spPr>
        <a:xfrm>
          <a:off x="6604000" y="1299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4" name="テキスト ボックス 443"/>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7" name="テキスト ボックス 446"/>
        <xdr:cNvSpPr txBox="1"/>
      </xdr:nvSpPr>
      <xdr:spPr>
        <a:xfrm>
          <a:off x="622935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9" name="テキスト ボックス 448"/>
        <xdr:cNvSpPr txBox="1"/>
      </xdr:nvSpPr>
      <xdr:spPr>
        <a:xfrm>
          <a:off x="59543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1" name="テキスト ボックス 450"/>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3" name="テキスト ボックス 452"/>
        <xdr:cNvSpPr txBox="1"/>
      </xdr:nvSpPr>
      <xdr:spPr>
        <a:xfrm>
          <a:off x="59543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5" name="テキスト ボックス 454"/>
        <xdr:cNvSpPr txBox="1"/>
      </xdr:nvSpPr>
      <xdr:spPr>
        <a:xfrm>
          <a:off x="595439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7" name="テキスト ボックス 456"/>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9" name="テキスト ボックス 458"/>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37465</xdr:rowOff>
    </xdr:from>
    <xdr:to xmlns:xdr="http://schemas.openxmlformats.org/drawingml/2006/spreadsheetDrawing">
      <xdr:col>54</xdr:col>
      <xdr:colOff>186690</xdr:colOff>
      <xdr:row>99</xdr:row>
      <xdr:rowOff>36195</xdr:rowOff>
    </xdr:to>
    <xdr:cxnSp macro="">
      <xdr:nvCxnSpPr>
        <xdr:cNvPr id="461" name="直線コネクタ 460"/>
        <xdr:cNvCxnSpPr/>
      </xdr:nvCxnSpPr>
      <xdr:spPr>
        <a:xfrm flipV="1">
          <a:off x="10267950" y="14902815"/>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265" cy="258445"/>
    <xdr:sp macro="" textlink="">
      <xdr:nvSpPr>
        <xdr:cNvPr id="462" name="普通建設事業費 （ うち更新整備　）最小値テキスト"/>
        <xdr:cNvSpPr txBox="1"/>
      </xdr:nvSpPr>
      <xdr:spPr>
        <a:xfrm>
          <a:off x="10318750" y="1644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182860" y="16438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035" cy="258445"/>
    <xdr:sp macro="" textlink="">
      <xdr:nvSpPr>
        <xdr:cNvPr id="464" name="普通建設事業費 （ うち更新整備　）最大値テキスト"/>
        <xdr:cNvSpPr txBox="1"/>
      </xdr:nvSpPr>
      <xdr:spPr>
        <a:xfrm>
          <a:off x="10318750" y="14690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182860" y="14902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142240</xdr:rowOff>
    </xdr:from>
    <xdr:to xmlns:xdr="http://schemas.openxmlformats.org/drawingml/2006/spreadsheetDrawing">
      <xdr:col>55</xdr:col>
      <xdr:colOff>0</xdr:colOff>
      <xdr:row>97</xdr:row>
      <xdr:rowOff>155575</xdr:rowOff>
    </xdr:to>
    <xdr:cxnSp macro="">
      <xdr:nvCxnSpPr>
        <xdr:cNvPr id="466" name="直線コネクタ 465"/>
        <xdr:cNvCxnSpPr/>
      </xdr:nvCxnSpPr>
      <xdr:spPr>
        <a:xfrm>
          <a:off x="9448800" y="1620139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4035" cy="259080"/>
    <xdr:sp macro="" textlink="">
      <xdr:nvSpPr>
        <xdr:cNvPr id="467" name="普通建設事業費 （ うち更新整備　）平均値テキスト"/>
        <xdr:cNvSpPr txBox="1"/>
      </xdr:nvSpPr>
      <xdr:spPr>
        <a:xfrm>
          <a:off x="10318750" y="158654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220960" y="16014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142240</xdr:rowOff>
    </xdr:from>
    <xdr:to xmlns:xdr="http://schemas.openxmlformats.org/drawingml/2006/spreadsheetDrawing">
      <xdr:col>50</xdr:col>
      <xdr:colOff>114300</xdr:colOff>
      <xdr:row>97</xdr:row>
      <xdr:rowOff>156210</xdr:rowOff>
    </xdr:to>
    <xdr:cxnSp macro="">
      <xdr:nvCxnSpPr>
        <xdr:cNvPr id="469" name="直線コネクタ 468"/>
        <xdr:cNvCxnSpPr/>
      </xdr:nvCxnSpPr>
      <xdr:spPr>
        <a:xfrm flipV="1">
          <a:off x="8578850" y="1620139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398000" y="1602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4035" cy="259080"/>
    <xdr:sp macro="" textlink="">
      <xdr:nvSpPr>
        <xdr:cNvPr id="471" name="テキスト ボックス 470"/>
        <xdr:cNvSpPr txBox="1"/>
      </xdr:nvSpPr>
      <xdr:spPr>
        <a:xfrm>
          <a:off x="9185275" y="1579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69850</xdr:rowOff>
    </xdr:from>
    <xdr:to xmlns:xdr="http://schemas.openxmlformats.org/drawingml/2006/spreadsheetDrawing">
      <xdr:col>45</xdr:col>
      <xdr:colOff>177800</xdr:colOff>
      <xdr:row>97</xdr:row>
      <xdr:rowOff>156210</xdr:rowOff>
    </xdr:to>
    <xdr:cxnSp macro="">
      <xdr:nvCxnSpPr>
        <xdr:cNvPr id="472" name="直線コネクタ 471"/>
        <xdr:cNvCxnSpPr/>
      </xdr:nvCxnSpPr>
      <xdr:spPr>
        <a:xfrm>
          <a:off x="7705090" y="16129000"/>
          <a:ext cx="873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528050" y="16024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4035" cy="259080"/>
    <xdr:sp macro="" textlink="">
      <xdr:nvSpPr>
        <xdr:cNvPr id="474" name="テキスト ボックス 473"/>
        <xdr:cNvSpPr txBox="1"/>
      </xdr:nvSpPr>
      <xdr:spPr>
        <a:xfrm>
          <a:off x="8315325" y="1580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69850</xdr:rowOff>
    </xdr:from>
    <xdr:to xmlns:xdr="http://schemas.openxmlformats.org/drawingml/2006/spreadsheetDrawing">
      <xdr:col>41</xdr:col>
      <xdr:colOff>50800</xdr:colOff>
      <xdr:row>97</xdr:row>
      <xdr:rowOff>153670</xdr:rowOff>
    </xdr:to>
    <xdr:cxnSp macro="">
      <xdr:nvCxnSpPr>
        <xdr:cNvPr id="475" name="直線コネクタ 474"/>
        <xdr:cNvCxnSpPr/>
      </xdr:nvCxnSpPr>
      <xdr:spPr>
        <a:xfrm flipV="1">
          <a:off x="6835140" y="16129000"/>
          <a:ext cx="8699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654290" y="160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34035" cy="258445"/>
    <xdr:sp macro="" textlink="">
      <xdr:nvSpPr>
        <xdr:cNvPr id="477" name="テキスト ボックス 476"/>
        <xdr:cNvSpPr txBox="1"/>
      </xdr:nvSpPr>
      <xdr:spPr>
        <a:xfrm>
          <a:off x="7445375" y="1579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78434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4035" cy="258445"/>
    <xdr:sp macro="" textlink="">
      <xdr:nvSpPr>
        <xdr:cNvPr id="479" name="テキスト ボックス 478"/>
        <xdr:cNvSpPr txBox="1"/>
      </xdr:nvSpPr>
      <xdr:spPr>
        <a:xfrm>
          <a:off x="6571615"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1" name="テキスト ボックス 480"/>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2" name="テキスト ボックス 481"/>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4" name="テキスト ボックス 483"/>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85" name="楕円 484"/>
        <xdr:cNvSpPr/>
      </xdr:nvSpPr>
      <xdr:spPr>
        <a:xfrm>
          <a:off x="10220960" y="161639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83185</xdr:rowOff>
    </xdr:from>
    <xdr:ext cx="534035" cy="259080"/>
    <xdr:sp macro="" textlink="">
      <xdr:nvSpPr>
        <xdr:cNvPr id="486" name="普通建設事業費 （ うち更新整備　）該当値テキスト"/>
        <xdr:cNvSpPr txBox="1"/>
      </xdr:nvSpPr>
      <xdr:spPr>
        <a:xfrm>
          <a:off x="10318750" y="16142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91440</xdr:rowOff>
    </xdr:from>
    <xdr:to xmlns:xdr="http://schemas.openxmlformats.org/drawingml/2006/spreadsheetDrawing">
      <xdr:col>50</xdr:col>
      <xdr:colOff>165100</xdr:colOff>
      <xdr:row>98</xdr:row>
      <xdr:rowOff>21590</xdr:rowOff>
    </xdr:to>
    <xdr:sp macro="" textlink="">
      <xdr:nvSpPr>
        <xdr:cNvPr id="487" name="楕円 486"/>
        <xdr:cNvSpPr/>
      </xdr:nvSpPr>
      <xdr:spPr>
        <a:xfrm>
          <a:off x="93980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12700</xdr:rowOff>
    </xdr:from>
    <xdr:ext cx="534035" cy="259080"/>
    <xdr:sp macro="" textlink="">
      <xdr:nvSpPr>
        <xdr:cNvPr id="488" name="テキスト ボックス 487"/>
        <xdr:cNvSpPr txBox="1"/>
      </xdr:nvSpPr>
      <xdr:spPr>
        <a:xfrm>
          <a:off x="918527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105410</xdr:rowOff>
    </xdr:from>
    <xdr:to xmlns:xdr="http://schemas.openxmlformats.org/drawingml/2006/spreadsheetDrawing">
      <xdr:col>46</xdr:col>
      <xdr:colOff>38100</xdr:colOff>
      <xdr:row>98</xdr:row>
      <xdr:rowOff>35560</xdr:rowOff>
    </xdr:to>
    <xdr:sp macro="" textlink="">
      <xdr:nvSpPr>
        <xdr:cNvPr id="489" name="楕円 488"/>
        <xdr:cNvSpPr/>
      </xdr:nvSpPr>
      <xdr:spPr>
        <a:xfrm>
          <a:off x="8528050" y="161645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26670</xdr:rowOff>
    </xdr:from>
    <xdr:ext cx="534035" cy="259080"/>
    <xdr:sp macro="" textlink="">
      <xdr:nvSpPr>
        <xdr:cNvPr id="490" name="テキスト ボックス 489"/>
        <xdr:cNvSpPr txBox="1"/>
      </xdr:nvSpPr>
      <xdr:spPr>
        <a:xfrm>
          <a:off x="8315325" y="1625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19050</xdr:rowOff>
    </xdr:from>
    <xdr:to xmlns:xdr="http://schemas.openxmlformats.org/drawingml/2006/spreadsheetDrawing">
      <xdr:col>41</xdr:col>
      <xdr:colOff>101600</xdr:colOff>
      <xdr:row>97</xdr:row>
      <xdr:rowOff>120650</xdr:rowOff>
    </xdr:to>
    <xdr:sp macro="" textlink="">
      <xdr:nvSpPr>
        <xdr:cNvPr id="491" name="楕円 490"/>
        <xdr:cNvSpPr/>
      </xdr:nvSpPr>
      <xdr:spPr>
        <a:xfrm>
          <a:off x="765429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111760</xdr:rowOff>
    </xdr:from>
    <xdr:ext cx="534035" cy="258445"/>
    <xdr:sp macro="" textlink="">
      <xdr:nvSpPr>
        <xdr:cNvPr id="492" name="テキスト ボックス 491"/>
        <xdr:cNvSpPr txBox="1"/>
      </xdr:nvSpPr>
      <xdr:spPr>
        <a:xfrm>
          <a:off x="7445375"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102870</xdr:rowOff>
    </xdr:from>
    <xdr:to xmlns:xdr="http://schemas.openxmlformats.org/drawingml/2006/spreadsheetDrawing">
      <xdr:col>36</xdr:col>
      <xdr:colOff>165100</xdr:colOff>
      <xdr:row>98</xdr:row>
      <xdr:rowOff>33020</xdr:rowOff>
    </xdr:to>
    <xdr:sp macro="" textlink="">
      <xdr:nvSpPr>
        <xdr:cNvPr id="493" name="楕円 492"/>
        <xdr:cNvSpPr/>
      </xdr:nvSpPr>
      <xdr:spPr>
        <a:xfrm>
          <a:off x="6784340" y="16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24130</xdr:rowOff>
    </xdr:from>
    <xdr:ext cx="534035" cy="259080"/>
    <xdr:sp macro="" textlink="">
      <xdr:nvSpPr>
        <xdr:cNvPr id="494" name="テキスト ボックス 493"/>
        <xdr:cNvSpPr txBox="1"/>
      </xdr:nvSpPr>
      <xdr:spPr>
        <a:xfrm>
          <a:off x="6571615" y="1625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2" name="正方形/長方形 501"/>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3" name="テキスト ボックス 502"/>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4" name="直線コネクタ 503"/>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9080"/>
    <xdr:sp macro="" textlink="">
      <xdr:nvSpPr>
        <xdr:cNvPr id="506" name="テキスト ボックス 505"/>
        <xdr:cNvSpPr txBox="1"/>
      </xdr:nvSpPr>
      <xdr:spPr>
        <a:xfrm>
          <a:off x="11953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8" name="テキスト ボックス 507"/>
        <xdr:cNvSpPr txBox="1"/>
      </xdr:nvSpPr>
      <xdr:spPr>
        <a:xfrm>
          <a:off x="1167828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09" name="直線コネクタ 508"/>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0" name="テキスト ボックス 509"/>
        <xdr:cNvSpPr txBox="1"/>
      </xdr:nvSpPr>
      <xdr:spPr>
        <a:xfrm>
          <a:off x="1167828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9080"/>
    <xdr:sp macro="" textlink="">
      <xdr:nvSpPr>
        <xdr:cNvPr id="512" name="テキスト ボックス 511"/>
        <xdr:cNvSpPr txBox="1"/>
      </xdr:nvSpPr>
      <xdr:spPr>
        <a:xfrm>
          <a:off x="1167828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4" name="テキスト ボックス 513"/>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5"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85725</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5993745" y="5375275"/>
          <a:ext cx="1270" cy="1044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8920" cy="258445"/>
    <xdr:sp macro="" textlink="">
      <xdr:nvSpPr>
        <xdr:cNvPr id="517" name="災害復旧事業費最小値テキスト"/>
        <xdr:cNvSpPr txBox="1"/>
      </xdr:nvSpPr>
      <xdr:spPr>
        <a:xfrm>
          <a:off x="16046450" y="643064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035" cy="258445"/>
    <xdr:sp macro="" textlink="">
      <xdr:nvSpPr>
        <xdr:cNvPr id="519" name="災害復旧事業費最大値テキスト"/>
        <xdr:cNvSpPr txBox="1"/>
      </xdr:nvSpPr>
      <xdr:spPr>
        <a:xfrm>
          <a:off x="16046450" y="515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85725</xdr:rowOff>
    </xdr:from>
    <xdr:to xmlns:xdr="http://schemas.openxmlformats.org/drawingml/2006/spreadsheetDrawing">
      <xdr:col>86</xdr:col>
      <xdr:colOff>25400</xdr:colOff>
      <xdr:row>32</xdr:row>
      <xdr:rowOff>85725</xdr:rowOff>
    </xdr:to>
    <xdr:cxnSp macro="">
      <xdr:nvCxnSpPr>
        <xdr:cNvPr id="520" name="直線コネクタ 519"/>
        <xdr:cNvCxnSpPr/>
      </xdr:nvCxnSpPr>
      <xdr:spPr>
        <a:xfrm>
          <a:off x="15906750" y="5375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99060</xdr:rowOff>
    </xdr:from>
    <xdr:to xmlns:xdr="http://schemas.openxmlformats.org/drawingml/2006/spreadsheetDrawing">
      <xdr:col>85</xdr:col>
      <xdr:colOff>127000</xdr:colOff>
      <xdr:row>38</xdr:row>
      <xdr:rowOff>137795</xdr:rowOff>
    </xdr:to>
    <xdr:cxnSp macro="">
      <xdr:nvCxnSpPr>
        <xdr:cNvPr id="521" name="直線コネクタ 520"/>
        <xdr:cNvCxnSpPr/>
      </xdr:nvCxnSpPr>
      <xdr:spPr>
        <a:xfrm flipV="1">
          <a:off x="15172690" y="6379210"/>
          <a:ext cx="8229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67945</xdr:rowOff>
    </xdr:from>
    <xdr:ext cx="377825" cy="259080"/>
    <xdr:sp macro="" textlink="">
      <xdr:nvSpPr>
        <xdr:cNvPr id="522" name="災害復旧事業費平均値テキスト"/>
        <xdr:cNvSpPr txBox="1"/>
      </xdr:nvSpPr>
      <xdr:spPr>
        <a:xfrm>
          <a:off x="16046450" y="618299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594485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135890</xdr:rowOff>
    </xdr:from>
    <xdr:to xmlns:xdr="http://schemas.openxmlformats.org/drawingml/2006/spreadsheetDrawing">
      <xdr:col>81</xdr:col>
      <xdr:colOff>50800</xdr:colOff>
      <xdr:row>38</xdr:row>
      <xdr:rowOff>137795</xdr:rowOff>
    </xdr:to>
    <xdr:cxnSp macro="">
      <xdr:nvCxnSpPr>
        <xdr:cNvPr id="524" name="直線コネクタ 523"/>
        <xdr:cNvCxnSpPr/>
      </xdr:nvCxnSpPr>
      <xdr:spPr>
        <a:xfrm>
          <a:off x="14302740" y="641604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12189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160020</xdr:rowOff>
    </xdr:from>
    <xdr:ext cx="469900" cy="258445"/>
    <xdr:sp macro="" textlink="">
      <xdr:nvSpPr>
        <xdr:cNvPr id="526" name="テキスト ボックス 525"/>
        <xdr:cNvSpPr txBox="1"/>
      </xdr:nvSpPr>
      <xdr:spPr>
        <a:xfrm>
          <a:off x="14941550" y="6109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113030</xdr:rowOff>
    </xdr:from>
    <xdr:to xmlns:xdr="http://schemas.openxmlformats.org/drawingml/2006/spreadsheetDrawing">
      <xdr:col>76</xdr:col>
      <xdr:colOff>114300</xdr:colOff>
      <xdr:row>38</xdr:row>
      <xdr:rowOff>135890</xdr:rowOff>
    </xdr:to>
    <xdr:cxnSp macro="">
      <xdr:nvCxnSpPr>
        <xdr:cNvPr id="527" name="直線コネクタ 526"/>
        <xdr:cNvCxnSpPr/>
      </xdr:nvCxnSpPr>
      <xdr:spPr>
        <a:xfrm>
          <a:off x="13432790" y="639318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40005</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25194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9900" cy="258445"/>
    <xdr:sp macro="" textlink="">
      <xdr:nvSpPr>
        <xdr:cNvPr id="529" name="テキスト ボックス 528"/>
        <xdr:cNvSpPr txBox="1"/>
      </xdr:nvSpPr>
      <xdr:spPr>
        <a:xfrm>
          <a:off x="14071600" y="6108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24765</xdr:rowOff>
    </xdr:from>
    <xdr:to xmlns:xdr="http://schemas.openxmlformats.org/drawingml/2006/spreadsheetDrawing">
      <xdr:col>71</xdr:col>
      <xdr:colOff>177800</xdr:colOff>
      <xdr:row>38</xdr:row>
      <xdr:rowOff>113030</xdr:rowOff>
    </xdr:to>
    <xdr:cxnSp macro="">
      <xdr:nvCxnSpPr>
        <xdr:cNvPr id="530" name="直線コネクタ 529"/>
        <xdr:cNvCxnSpPr/>
      </xdr:nvCxnSpPr>
      <xdr:spPr>
        <a:xfrm>
          <a:off x="12559030" y="6304915"/>
          <a:ext cx="8737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381990" y="6323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161290</xdr:rowOff>
    </xdr:from>
    <xdr:ext cx="377825" cy="258445"/>
    <xdr:sp macro="" textlink="">
      <xdr:nvSpPr>
        <xdr:cNvPr id="532" name="テキスト ボックス 531"/>
        <xdr:cNvSpPr txBox="1"/>
      </xdr:nvSpPr>
      <xdr:spPr>
        <a:xfrm>
          <a:off x="13247370" y="61112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131445</xdr:rowOff>
    </xdr:to>
    <xdr:sp macro="" textlink="">
      <xdr:nvSpPr>
        <xdr:cNvPr id="533" name="フローチャート: 判断 532"/>
        <xdr:cNvSpPr/>
      </xdr:nvSpPr>
      <xdr:spPr>
        <a:xfrm>
          <a:off x="1250823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122555</xdr:rowOff>
    </xdr:from>
    <xdr:ext cx="469900" cy="258445"/>
    <xdr:sp macro="" textlink="">
      <xdr:nvSpPr>
        <xdr:cNvPr id="534" name="テキスト ボックス 533"/>
        <xdr:cNvSpPr txBox="1"/>
      </xdr:nvSpPr>
      <xdr:spPr>
        <a:xfrm>
          <a:off x="12327890" y="6402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6" name="テキスト ボックス 535"/>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7" name="テキスト ボックス 536"/>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8" name="テキスト ボックス 537"/>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9" name="テキスト ボックス 538"/>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40" name="楕円 539"/>
        <xdr:cNvSpPr/>
      </xdr:nvSpPr>
      <xdr:spPr>
        <a:xfrm>
          <a:off x="1594485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23495</xdr:rowOff>
    </xdr:from>
    <xdr:ext cx="377825" cy="258445"/>
    <xdr:sp macro="" textlink="">
      <xdr:nvSpPr>
        <xdr:cNvPr id="541" name="災害復旧事業費該当値テキスト"/>
        <xdr:cNvSpPr txBox="1"/>
      </xdr:nvSpPr>
      <xdr:spPr>
        <a:xfrm>
          <a:off x="16046450" y="63036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17145</xdr:rowOff>
    </xdr:to>
    <xdr:sp macro="" textlink="">
      <xdr:nvSpPr>
        <xdr:cNvPr id="542" name="楕円 541"/>
        <xdr:cNvSpPr/>
      </xdr:nvSpPr>
      <xdr:spPr>
        <a:xfrm>
          <a:off x="15121890"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8255</xdr:rowOff>
    </xdr:from>
    <xdr:ext cx="313690" cy="259080"/>
    <xdr:sp macro="" textlink="">
      <xdr:nvSpPr>
        <xdr:cNvPr id="543" name="テキスト ボックス 542"/>
        <xdr:cNvSpPr txBox="1"/>
      </xdr:nvSpPr>
      <xdr:spPr>
        <a:xfrm>
          <a:off x="15019655" y="64535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85090</xdr:rowOff>
    </xdr:from>
    <xdr:to xmlns:xdr="http://schemas.openxmlformats.org/drawingml/2006/spreadsheetDrawing">
      <xdr:col>76</xdr:col>
      <xdr:colOff>165100</xdr:colOff>
      <xdr:row>39</xdr:row>
      <xdr:rowOff>15240</xdr:rowOff>
    </xdr:to>
    <xdr:sp macro="" textlink="">
      <xdr:nvSpPr>
        <xdr:cNvPr id="544" name="楕円 543"/>
        <xdr:cNvSpPr/>
      </xdr:nvSpPr>
      <xdr:spPr>
        <a:xfrm>
          <a:off x="14251940" y="636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6350</xdr:rowOff>
    </xdr:from>
    <xdr:ext cx="313690" cy="259080"/>
    <xdr:sp macro="" textlink="">
      <xdr:nvSpPr>
        <xdr:cNvPr id="545" name="テキスト ボックス 544"/>
        <xdr:cNvSpPr txBox="1"/>
      </xdr:nvSpPr>
      <xdr:spPr>
        <a:xfrm>
          <a:off x="1414970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46" name="楕円 545"/>
        <xdr:cNvSpPr/>
      </xdr:nvSpPr>
      <xdr:spPr>
        <a:xfrm>
          <a:off x="13381990" y="6342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154940</xdr:rowOff>
    </xdr:from>
    <xdr:ext cx="377825" cy="258445"/>
    <xdr:sp macro="" textlink="">
      <xdr:nvSpPr>
        <xdr:cNvPr id="547" name="テキスト ボックス 546"/>
        <xdr:cNvSpPr txBox="1"/>
      </xdr:nvSpPr>
      <xdr:spPr>
        <a:xfrm>
          <a:off x="13247370" y="64350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145415</xdr:rowOff>
    </xdr:from>
    <xdr:to xmlns:xdr="http://schemas.openxmlformats.org/drawingml/2006/spreadsheetDrawing">
      <xdr:col>67</xdr:col>
      <xdr:colOff>101600</xdr:colOff>
      <xdr:row>38</xdr:row>
      <xdr:rowOff>75565</xdr:rowOff>
    </xdr:to>
    <xdr:sp macro="" textlink="">
      <xdr:nvSpPr>
        <xdr:cNvPr id="548" name="楕円 547"/>
        <xdr:cNvSpPr/>
      </xdr:nvSpPr>
      <xdr:spPr>
        <a:xfrm>
          <a:off x="12508230" y="626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92075</xdr:rowOff>
    </xdr:from>
    <xdr:ext cx="469900" cy="258445"/>
    <xdr:sp macro="" textlink="">
      <xdr:nvSpPr>
        <xdr:cNvPr id="549" name="テキスト ボックス 548"/>
        <xdr:cNvSpPr txBox="1"/>
      </xdr:nvSpPr>
      <xdr:spPr>
        <a:xfrm>
          <a:off x="12327890" y="6042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7" name="正方形/長方形 556"/>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8" name="テキスト ボックス 557"/>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9" name="直線コネクタ 558"/>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61" name="テキスト ボックス 560"/>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3" name="テキスト ボックス 562"/>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4"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66"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68"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1"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5" name="テキスト ボックス 574"/>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8" name="テキスト ボックス 577"/>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1" name="テキスト ボックス 580"/>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3" name="テキスト ボックス 582"/>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5" name="テキスト ボックス 584"/>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6" name="テキスト ボックス 585"/>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7" name="テキスト ボックス 586"/>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8" name="テキスト ボックス 587"/>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90"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2" name="テキスト ボックス 591"/>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4" name="テキスト ボックス 593"/>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6" name="テキスト ボックス 595"/>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8" name="テキスト ボックス 597"/>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6" name="正方形/長方形 605"/>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7" name="テキスト ボックス 606"/>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8" name="直線コネクタ 607"/>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920" cy="259080"/>
    <xdr:sp macro="" textlink="">
      <xdr:nvSpPr>
        <xdr:cNvPr id="610" name="テキスト ボックス 609"/>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12" name="テキスト ボックス 611"/>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0860" cy="259080"/>
    <xdr:sp macro="" textlink="">
      <xdr:nvSpPr>
        <xdr:cNvPr id="614" name="テキスト ボックス 613"/>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8445"/>
    <xdr:sp macro="" textlink="">
      <xdr:nvSpPr>
        <xdr:cNvPr id="616" name="テキスト ボックス 615"/>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8445"/>
    <xdr:sp macro="" textlink="">
      <xdr:nvSpPr>
        <xdr:cNvPr id="618" name="テキスト ボックス 617"/>
        <xdr:cNvSpPr txBox="1"/>
      </xdr:nvSpPr>
      <xdr:spPr>
        <a:xfrm>
          <a:off x="1161415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0" name="テキスト ボックス 619"/>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1"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5993745" y="1163637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035" cy="258445"/>
    <xdr:sp macro="" textlink="">
      <xdr:nvSpPr>
        <xdr:cNvPr id="623" name="公債費最小値テキスト"/>
        <xdr:cNvSpPr txBox="1"/>
      </xdr:nvSpPr>
      <xdr:spPr>
        <a:xfrm>
          <a:off x="16046450" y="12971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5906750" y="12967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170" cy="258445"/>
    <xdr:sp macro="" textlink="">
      <xdr:nvSpPr>
        <xdr:cNvPr id="625" name="公債費最大値テキスト"/>
        <xdr:cNvSpPr txBox="1"/>
      </xdr:nvSpPr>
      <xdr:spPr>
        <a:xfrm>
          <a:off x="16046450" y="11417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5906750" y="11636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80010</xdr:rowOff>
    </xdr:from>
    <xdr:to xmlns:xdr="http://schemas.openxmlformats.org/drawingml/2006/spreadsheetDrawing">
      <xdr:col>85</xdr:col>
      <xdr:colOff>127000</xdr:colOff>
      <xdr:row>76</xdr:row>
      <xdr:rowOff>92075</xdr:rowOff>
    </xdr:to>
    <xdr:cxnSp macro="">
      <xdr:nvCxnSpPr>
        <xdr:cNvPr id="627" name="直線コネクタ 626"/>
        <xdr:cNvCxnSpPr/>
      </xdr:nvCxnSpPr>
      <xdr:spPr>
        <a:xfrm flipV="1">
          <a:off x="15172690" y="12633960"/>
          <a:ext cx="8229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035" cy="259080"/>
    <xdr:sp macro="" textlink="">
      <xdr:nvSpPr>
        <xdr:cNvPr id="628" name="公債費平均値テキスト"/>
        <xdr:cNvSpPr txBox="1"/>
      </xdr:nvSpPr>
      <xdr:spPr>
        <a:xfrm>
          <a:off x="16046450" y="125882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5944850" y="1260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92075</xdr:rowOff>
    </xdr:from>
    <xdr:to xmlns:xdr="http://schemas.openxmlformats.org/drawingml/2006/spreadsheetDrawing">
      <xdr:col>81</xdr:col>
      <xdr:colOff>50800</xdr:colOff>
      <xdr:row>76</xdr:row>
      <xdr:rowOff>106680</xdr:rowOff>
    </xdr:to>
    <xdr:cxnSp macro="">
      <xdr:nvCxnSpPr>
        <xdr:cNvPr id="630" name="直線コネクタ 629"/>
        <xdr:cNvCxnSpPr/>
      </xdr:nvCxnSpPr>
      <xdr:spPr>
        <a:xfrm flipV="1">
          <a:off x="14302740" y="1264602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121890" y="126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34035" cy="259080"/>
    <xdr:sp macro="" textlink="">
      <xdr:nvSpPr>
        <xdr:cNvPr id="632" name="テキスト ボックス 631"/>
        <xdr:cNvSpPr txBox="1"/>
      </xdr:nvSpPr>
      <xdr:spPr>
        <a:xfrm>
          <a:off x="14912975" y="1269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106680</xdr:rowOff>
    </xdr:from>
    <xdr:to xmlns:xdr="http://schemas.openxmlformats.org/drawingml/2006/spreadsheetDrawing">
      <xdr:col>76</xdr:col>
      <xdr:colOff>114300</xdr:colOff>
      <xdr:row>76</xdr:row>
      <xdr:rowOff>111125</xdr:rowOff>
    </xdr:to>
    <xdr:cxnSp macro="">
      <xdr:nvCxnSpPr>
        <xdr:cNvPr id="633" name="直線コネクタ 632"/>
        <xdr:cNvCxnSpPr/>
      </xdr:nvCxnSpPr>
      <xdr:spPr>
        <a:xfrm flipV="1">
          <a:off x="13432790" y="1266063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251940" y="126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165100</xdr:rowOff>
    </xdr:from>
    <xdr:ext cx="534035" cy="259080"/>
    <xdr:sp macro="" textlink="">
      <xdr:nvSpPr>
        <xdr:cNvPr id="635" name="テキスト ボックス 634"/>
        <xdr:cNvSpPr txBox="1"/>
      </xdr:nvSpPr>
      <xdr:spPr>
        <a:xfrm>
          <a:off x="1403921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102870</xdr:rowOff>
    </xdr:from>
    <xdr:to xmlns:xdr="http://schemas.openxmlformats.org/drawingml/2006/spreadsheetDrawing">
      <xdr:col>71</xdr:col>
      <xdr:colOff>177800</xdr:colOff>
      <xdr:row>76</xdr:row>
      <xdr:rowOff>111125</xdr:rowOff>
    </xdr:to>
    <xdr:cxnSp macro="">
      <xdr:nvCxnSpPr>
        <xdr:cNvPr id="636" name="直線コネクタ 635"/>
        <xdr:cNvCxnSpPr/>
      </xdr:nvCxnSpPr>
      <xdr:spPr>
        <a:xfrm>
          <a:off x="12559030" y="1265682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50165</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381990" y="126041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165100</xdr:rowOff>
    </xdr:from>
    <xdr:ext cx="534035" cy="259080"/>
    <xdr:sp macro="" textlink="">
      <xdr:nvSpPr>
        <xdr:cNvPr id="638" name="テキスト ボックス 637"/>
        <xdr:cNvSpPr txBox="1"/>
      </xdr:nvSpPr>
      <xdr:spPr>
        <a:xfrm>
          <a:off x="1316926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508230" y="12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34035" cy="258445"/>
    <xdr:sp macro="" textlink="">
      <xdr:nvSpPr>
        <xdr:cNvPr id="640" name="テキスト ボックス 639"/>
        <xdr:cNvSpPr txBox="1"/>
      </xdr:nvSpPr>
      <xdr:spPr>
        <a:xfrm>
          <a:off x="12299315" y="12705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2" name="テキスト ボックス 641"/>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3" name="テキスト ボックス 642"/>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4" name="テキスト ボックス 643"/>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5" name="テキスト ボックス 644"/>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29210</xdr:rowOff>
    </xdr:from>
    <xdr:to xmlns:xdr="http://schemas.openxmlformats.org/drawingml/2006/spreadsheetDrawing">
      <xdr:col>85</xdr:col>
      <xdr:colOff>177800</xdr:colOff>
      <xdr:row>76</xdr:row>
      <xdr:rowOff>130810</xdr:rowOff>
    </xdr:to>
    <xdr:sp macro="" textlink="">
      <xdr:nvSpPr>
        <xdr:cNvPr id="646" name="楕円 645"/>
        <xdr:cNvSpPr/>
      </xdr:nvSpPr>
      <xdr:spPr>
        <a:xfrm>
          <a:off x="1594485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52070</xdr:rowOff>
    </xdr:from>
    <xdr:ext cx="534035" cy="258445"/>
    <xdr:sp macro="" textlink="">
      <xdr:nvSpPr>
        <xdr:cNvPr id="647" name="公債費該当値テキスト"/>
        <xdr:cNvSpPr txBox="1"/>
      </xdr:nvSpPr>
      <xdr:spPr>
        <a:xfrm>
          <a:off x="16046450" y="1244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41275</xdr:rowOff>
    </xdr:from>
    <xdr:to xmlns:xdr="http://schemas.openxmlformats.org/drawingml/2006/spreadsheetDrawing">
      <xdr:col>81</xdr:col>
      <xdr:colOff>101600</xdr:colOff>
      <xdr:row>76</xdr:row>
      <xdr:rowOff>142875</xdr:rowOff>
    </xdr:to>
    <xdr:sp macro="" textlink="">
      <xdr:nvSpPr>
        <xdr:cNvPr id="648" name="楕円 647"/>
        <xdr:cNvSpPr/>
      </xdr:nvSpPr>
      <xdr:spPr>
        <a:xfrm>
          <a:off x="1512189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159385</xdr:rowOff>
    </xdr:from>
    <xdr:ext cx="534035" cy="258445"/>
    <xdr:sp macro="" textlink="">
      <xdr:nvSpPr>
        <xdr:cNvPr id="649" name="テキスト ボックス 648"/>
        <xdr:cNvSpPr txBox="1"/>
      </xdr:nvSpPr>
      <xdr:spPr>
        <a:xfrm>
          <a:off x="14912975" y="1238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55880</xdr:rowOff>
    </xdr:from>
    <xdr:to xmlns:xdr="http://schemas.openxmlformats.org/drawingml/2006/spreadsheetDrawing">
      <xdr:col>76</xdr:col>
      <xdr:colOff>165100</xdr:colOff>
      <xdr:row>76</xdr:row>
      <xdr:rowOff>157480</xdr:rowOff>
    </xdr:to>
    <xdr:sp macro="" textlink="">
      <xdr:nvSpPr>
        <xdr:cNvPr id="650" name="楕円 649"/>
        <xdr:cNvSpPr/>
      </xdr:nvSpPr>
      <xdr:spPr>
        <a:xfrm>
          <a:off x="1425194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149225</xdr:rowOff>
    </xdr:from>
    <xdr:ext cx="534035" cy="258445"/>
    <xdr:sp macro="" textlink="">
      <xdr:nvSpPr>
        <xdr:cNvPr id="651" name="テキスト ボックス 650"/>
        <xdr:cNvSpPr txBox="1"/>
      </xdr:nvSpPr>
      <xdr:spPr>
        <a:xfrm>
          <a:off x="14039215" y="1270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60325</xdr:rowOff>
    </xdr:from>
    <xdr:to xmlns:xdr="http://schemas.openxmlformats.org/drawingml/2006/spreadsheetDrawing">
      <xdr:col>72</xdr:col>
      <xdr:colOff>38100</xdr:colOff>
      <xdr:row>76</xdr:row>
      <xdr:rowOff>161925</xdr:rowOff>
    </xdr:to>
    <xdr:sp macro="" textlink="">
      <xdr:nvSpPr>
        <xdr:cNvPr id="652" name="楕円 651"/>
        <xdr:cNvSpPr/>
      </xdr:nvSpPr>
      <xdr:spPr>
        <a:xfrm>
          <a:off x="13381990" y="1261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153035</xdr:rowOff>
    </xdr:from>
    <xdr:ext cx="534035" cy="258445"/>
    <xdr:sp macro="" textlink="">
      <xdr:nvSpPr>
        <xdr:cNvPr id="653" name="テキスト ボックス 652"/>
        <xdr:cNvSpPr txBox="1"/>
      </xdr:nvSpPr>
      <xdr:spPr>
        <a:xfrm>
          <a:off x="13169265" y="12706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52070</xdr:rowOff>
    </xdr:from>
    <xdr:to xmlns:xdr="http://schemas.openxmlformats.org/drawingml/2006/spreadsheetDrawing">
      <xdr:col>67</xdr:col>
      <xdr:colOff>101600</xdr:colOff>
      <xdr:row>76</xdr:row>
      <xdr:rowOff>153670</xdr:rowOff>
    </xdr:to>
    <xdr:sp macro="" textlink="">
      <xdr:nvSpPr>
        <xdr:cNvPr id="654" name="楕円 653"/>
        <xdr:cNvSpPr/>
      </xdr:nvSpPr>
      <xdr:spPr>
        <a:xfrm>
          <a:off x="12508230" y="126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165100</xdr:rowOff>
    </xdr:from>
    <xdr:ext cx="534035" cy="259080"/>
    <xdr:sp macro="" textlink="">
      <xdr:nvSpPr>
        <xdr:cNvPr id="655" name="テキスト ボックス 654"/>
        <xdr:cNvSpPr txBox="1"/>
      </xdr:nvSpPr>
      <xdr:spPr>
        <a:xfrm>
          <a:off x="1229931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4" name="テキスト ボックス 663"/>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7" name="テキスト ボックス 666"/>
        <xdr:cNvSpPr txBox="1"/>
      </xdr:nvSpPr>
      <xdr:spPr>
        <a:xfrm>
          <a:off x="1195324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69" name="テキスト ボックス 668"/>
        <xdr:cNvSpPr txBox="1"/>
      </xdr:nvSpPr>
      <xdr:spPr>
        <a:xfrm>
          <a:off x="1167828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1" name="テキスト ボックス 670"/>
        <xdr:cNvSpPr txBox="1"/>
      </xdr:nvSpPr>
      <xdr:spPr>
        <a:xfrm>
          <a:off x="1161415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9080"/>
    <xdr:sp macro="" textlink="">
      <xdr:nvSpPr>
        <xdr:cNvPr id="673" name="テキスト ボックス 672"/>
        <xdr:cNvSpPr txBox="1"/>
      </xdr:nvSpPr>
      <xdr:spPr>
        <a:xfrm>
          <a:off x="1161415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5" name="テキスト ボックス 674"/>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5993745" y="1486916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7825" cy="259080"/>
    <xdr:sp macro="" textlink="">
      <xdr:nvSpPr>
        <xdr:cNvPr id="678" name="積立金最小値テキスト"/>
        <xdr:cNvSpPr txBox="1"/>
      </xdr:nvSpPr>
      <xdr:spPr>
        <a:xfrm>
          <a:off x="16046450" y="163715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5906750" y="16367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170" cy="258445"/>
    <xdr:sp macro="" textlink="">
      <xdr:nvSpPr>
        <xdr:cNvPr id="680" name="積立金最大値テキスト"/>
        <xdr:cNvSpPr txBox="1"/>
      </xdr:nvSpPr>
      <xdr:spPr>
        <a:xfrm>
          <a:off x="16046450" y="14657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5906750" y="14869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137795</xdr:rowOff>
    </xdr:from>
    <xdr:to xmlns:xdr="http://schemas.openxmlformats.org/drawingml/2006/spreadsheetDrawing">
      <xdr:col>85</xdr:col>
      <xdr:colOff>127000</xdr:colOff>
      <xdr:row>97</xdr:row>
      <xdr:rowOff>81915</xdr:rowOff>
    </xdr:to>
    <xdr:cxnSp macro="">
      <xdr:nvCxnSpPr>
        <xdr:cNvPr id="682" name="直線コネクタ 681"/>
        <xdr:cNvCxnSpPr/>
      </xdr:nvCxnSpPr>
      <xdr:spPr>
        <a:xfrm flipV="1">
          <a:off x="15172690" y="16025495"/>
          <a:ext cx="82296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63500</xdr:rowOff>
    </xdr:from>
    <xdr:ext cx="534035" cy="258445"/>
    <xdr:sp macro="" textlink="">
      <xdr:nvSpPr>
        <xdr:cNvPr id="683" name="積立金平均値テキスト"/>
        <xdr:cNvSpPr txBox="1"/>
      </xdr:nvSpPr>
      <xdr:spPr>
        <a:xfrm>
          <a:off x="16046450" y="161226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5944850" y="161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63500</xdr:rowOff>
    </xdr:from>
    <xdr:to xmlns:xdr="http://schemas.openxmlformats.org/drawingml/2006/spreadsheetDrawing">
      <xdr:col>81</xdr:col>
      <xdr:colOff>50800</xdr:colOff>
      <xdr:row>97</xdr:row>
      <xdr:rowOff>81915</xdr:rowOff>
    </xdr:to>
    <xdr:cxnSp macro="">
      <xdr:nvCxnSpPr>
        <xdr:cNvPr id="685" name="直線コネクタ 684"/>
        <xdr:cNvCxnSpPr/>
      </xdr:nvCxnSpPr>
      <xdr:spPr>
        <a:xfrm>
          <a:off x="14302740" y="16122650"/>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121890" y="1612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4035" cy="259080"/>
    <xdr:sp macro="" textlink="">
      <xdr:nvSpPr>
        <xdr:cNvPr id="687" name="テキスト ボックス 686"/>
        <xdr:cNvSpPr txBox="1"/>
      </xdr:nvSpPr>
      <xdr:spPr>
        <a:xfrm>
          <a:off x="14912975" y="1622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63500</xdr:rowOff>
    </xdr:from>
    <xdr:to xmlns:xdr="http://schemas.openxmlformats.org/drawingml/2006/spreadsheetDrawing">
      <xdr:col>76</xdr:col>
      <xdr:colOff>114300</xdr:colOff>
      <xdr:row>98</xdr:row>
      <xdr:rowOff>50165</xdr:rowOff>
    </xdr:to>
    <xdr:cxnSp macro="">
      <xdr:nvCxnSpPr>
        <xdr:cNvPr id="688" name="直線コネクタ 687"/>
        <xdr:cNvCxnSpPr/>
      </xdr:nvCxnSpPr>
      <xdr:spPr>
        <a:xfrm flipV="1">
          <a:off x="13432790" y="16122650"/>
          <a:ext cx="86995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25194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34035" cy="258445"/>
    <xdr:sp macro="" textlink="">
      <xdr:nvSpPr>
        <xdr:cNvPr id="690" name="テキスト ボックス 689"/>
        <xdr:cNvSpPr txBox="1"/>
      </xdr:nvSpPr>
      <xdr:spPr>
        <a:xfrm>
          <a:off x="14039215" y="1620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20320</xdr:rowOff>
    </xdr:from>
    <xdr:to xmlns:xdr="http://schemas.openxmlformats.org/drawingml/2006/spreadsheetDrawing">
      <xdr:col>71</xdr:col>
      <xdr:colOff>177800</xdr:colOff>
      <xdr:row>98</xdr:row>
      <xdr:rowOff>50165</xdr:rowOff>
    </xdr:to>
    <xdr:cxnSp macro="">
      <xdr:nvCxnSpPr>
        <xdr:cNvPr id="691" name="直線コネクタ 690"/>
        <xdr:cNvCxnSpPr/>
      </xdr:nvCxnSpPr>
      <xdr:spPr>
        <a:xfrm>
          <a:off x="12559030" y="16250920"/>
          <a:ext cx="8737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381990" y="16179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34035" cy="259080"/>
    <xdr:sp macro="" textlink="">
      <xdr:nvSpPr>
        <xdr:cNvPr id="693" name="テキスト ボックス 692"/>
        <xdr:cNvSpPr txBox="1"/>
      </xdr:nvSpPr>
      <xdr:spPr>
        <a:xfrm>
          <a:off x="13169265" y="1595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50823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78740</xdr:rowOff>
    </xdr:from>
    <xdr:ext cx="534035" cy="259080"/>
    <xdr:sp macro="" textlink="">
      <xdr:nvSpPr>
        <xdr:cNvPr id="695" name="テキスト ボックス 694"/>
        <xdr:cNvSpPr txBox="1"/>
      </xdr:nvSpPr>
      <xdr:spPr>
        <a:xfrm>
          <a:off x="1229931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7" name="テキスト ボックス 696"/>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98" name="テキスト ボックス 697"/>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99" name="テキスト ボックス 698"/>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0" name="テキスト ボックス 699"/>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86995</xdr:rowOff>
    </xdr:from>
    <xdr:to xmlns:xdr="http://schemas.openxmlformats.org/drawingml/2006/spreadsheetDrawing">
      <xdr:col>85</xdr:col>
      <xdr:colOff>177800</xdr:colOff>
      <xdr:row>97</xdr:row>
      <xdr:rowOff>17780</xdr:rowOff>
    </xdr:to>
    <xdr:sp macro="" textlink="">
      <xdr:nvSpPr>
        <xdr:cNvPr id="701" name="楕円 700"/>
        <xdr:cNvSpPr/>
      </xdr:nvSpPr>
      <xdr:spPr>
        <a:xfrm>
          <a:off x="1594485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109855</xdr:rowOff>
    </xdr:from>
    <xdr:ext cx="534035" cy="258445"/>
    <xdr:sp macro="" textlink="">
      <xdr:nvSpPr>
        <xdr:cNvPr id="702" name="積立金該当値テキスト"/>
        <xdr:cNvSpPr txBox="1"/>
      </xdr:nvSpPr>
      <xdr:spPr>
        <a:xfrm>
          <a:off x="16046450" y="15826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31115</xdr:rowOff>
    </xdr:from>
    <xdr:to xmlns:xdr="http://schemas.openxmlformats.org/drawingml/2006/spreadsheetDrawing">
      <xdr:col>81</xdr:col>
      <xdr:colOff>101600</xdr:colOff>
      <xdr:row>97</xdr:row>
      <xdr:rowOff>132715</xdr:rowOff>
    </xdr:to>
    <xdr:sp macro="" textlink="">
      <xdr:nvSpPr>
        <xdr:cNvPr id="703" name="楕円 702"/>
        <xdr:cNvSpPr/>
      </xdr:nvSpPr>
      <xdr:spPr>
        <a:xfrm>
          <a:off x="1512189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149225</xdr:rowOff>
    </xdr:from>
    <xdr:ext cx="534035" cy="259080"/>
    <xdr:sp macro="" textlink="">
      <xdr:nvSpPr>
        <xdr:cNvPr id="704" name="テキスト ボックス 703"/>
        <xdr:cNvSpPr txBox="1"/>
      </xdr:nvSpPr>
      <xdr:spPr>
        <a:xfrm>
          <a:off x="14912975" y="15865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xdr:rowOff>
    </xdr:from>
    <xdr:to xmlns:xdr="http://schemas.openxmlformats.org/drawingml/2006/spreadsheetDrawing">
      <xdr:col>76</xdr:col>
      <xdr:colOff>165100</xdr:colOff>
      <xdr:row>97</xdr:row>
      <xdr:rowOff>113665</xdr:rowOff>
    </xdr:to>
    <xdr:sp macro="" textlink="">
      <xdr:nvSpPr>
        <xdr:cNvPr id="705" name="楕円 704"/>
        <xdr:cNvSpPr/>
      </xdr:nvSpPr>
      <xdr:spPr>
        <a:xfrm>
          <a:off x="14251940" y="160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130175</xdr:rowOff>
    </xdr:from>
    <xdr:ext cx="534035" cy="259080"/>
    <xdr:sp macro="" textlink="">
      <xdr:nvSpPr>
        <xdr:cNvPr id="706" name="テキスト ボックス 705"/>
        <xdr:cNvSpPr txBox="1"/>
      </xdr:nvSpPr>
      <xdr:spPr>
        <a:xfrm>
          <a:off x="14039215" y="1584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170815</xdr:rowOff>
    </xdr:from>
    <xdr:to xmlns:xdr="http://schemas.openxmlformats.org/drawingml/2006/spreadsheetDrawing">
      <xdr:col>72</xdr:col>
      <xdr:colOff>38100</xdr:colOff>
      <xdr:row>98</xdr:row>
      <xdr:rowOff>100965</xdr:rowOff>
    </xdr:to>
    <xdr:sp macro="" textlink="">
      <xdr:nvSpPr>
        <xdr:cNvPr id="707" name="楕円 706"/>
        <xdr:cNvSpPr/>
      </xdr:nvSpPr>
      <xdr:spPr>
        <a:xfrm>
          <a:off x="13381990" y="16229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92075</xdr:rowOff>
    </xdr:from>
    <xdr:ext cx="469900" cy="259080"/>
    <xdr:sp macro="" textlink="">
      <xdr:nvSpPr>
        <xdr:cNvPr id="708" name="テキスト ボックス 707"/>
        <xdr:cNvSpPr txBox="1"/>
      </xdr:nvSpPr>
      <xdr:spPr>
        <a:xfrm>
          <a:off x="13201650" y="16322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140970</xdr:rowOff>
    </xdr:from>
    <xdr:to xmlns:xdr="http://schemas.openxmlformats.org/drawingml/2006/spreadsheetDrawing">
      <xdr:col>67</xdr:col>
      <xdr:colOff>101600</xdr:colOff>
      <xdr:row>98</xdr:row>
      <xdr:rowOff>71120</xdr:rowOff>
    </xdr:to>
    <xdr:sp macro="" textlink="">
      <xdr:nvSpPr>
        <xdr:cNvPr id="709" name="楕円 708"/>
        <xdr:cNvSpPr/>
      </xdr:nvSpPr>
      <xdr:spPr>
        <a:xfrm>
          <a:off x="1250823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87630</xdr:rowOff>
    </xdr:from>
    <xdr:ext cx="534035" cy="258445"/>
    <xdr:sp macro="" textlink="">
      <xdr:nvSpPr>
        <xdr:cNvPr id="710" name="テキスト ボックス 709"/>
        <xdr:cNvSpPr txBox="1"/>
      </xdr:nvSpPr>
      <xdr:spPr>
        <a:xfrm>
          <a:off x="12299315" y="15975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8" name="正方形/長方形 717"/>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19" name="テキスト ボックス 718"/>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0" name="直線コネクタ 719"/>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22" name="テキスト ボックス 721"/>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9080"/>
    <xdr:sp macro="" textlink="">
      <xdr:nvSpPr>
        <xdr:cNvPr id="724" name="テキスト ボックス 723"/>
        <xdr:cNvSpPr txBox="1"/>
      </xdr:nvSpPr>
      <xdr:spPr>
        <a:xfrm>
          <a:off x="1746631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7360" cy="259080"/>
    <xdr:sp macro="" textlink="">
      <xdr:nvSpPr>
        <xdr:cNvPr id="726" name="テキスト ボックス 725"/>
        <xdr:cNvSpPr txBox="1"/>
      </xdr:nvSpPr>
      <xdr:spPr>
        <a:xfrm>
          <a:off x="1746631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8445"/>
    <xdr:sp macro="" textlink="">
      <xdr:nvSpPr>
        <xdr:cNvPr id="728" name="テキスト ボックス 727"/>
        <xdr:cNvSpPr txBox="1"/>
      </xdr:nvSpPr>
      <xdr:spPr>
        <a:xfrm>
          <a:off x="1746631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8445"/>
    <xdr:sp macro="" textlink="">
      <xdr:nvSpPr>
        <xdr:cNvPr id="730" name="テキスト ボックス 729"/>
        <xdr:cNvSpPr txBox="1"/>
      </xdr:nvSpPr>
      <xdr:spPr>
        <a:xfrm>
          <a:off x="1740217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2" name="テキスト ボックス 731"/>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3"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1717635" y="50622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8920" cy="259080"/>
    <xdr:sp macro="" textlink="">
      <xdr:nvSpPr>
        <xdr:cNvPr id="735" name="投資及び出資金最小値テキスト"/>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50165</xdr:rowOff>
    </xdr:from>
    <xdr:ext cx="534035" cy="258445"/>
    <xdr:sp macro="" textlink="">
      <xdr:nvSpPr>
        <xdr:cNvPr id="737" name="投資及び出資金最大値テキスト"/>
        <xdr:cNvSpPr txBox="1"/>
      </xdr:nvSpPr>
      <xdr:spPr>
        <a:xfrm>
          <a:off x="21770340" y="484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1634450" y="5062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31750</xdr:rowOff>
    </xdr:from>
    <xdr:to xmlns:xdr="http://schemas.openxmlformats.org/drawingml/2006/spreadsheetDrawing">
      <xdr:col>116</xdr:col>
      <xdr:colOff>63500</xdr:colOff>
      <xdr:row>37</xdr:row>
      <xdr:rowOff>36830</xdr:rowOff>
    </xdr:to>
    <xdr:cxnSp macro="">
      <xdr:nvCxnSpPr>
        <xdr:cNvPr id="739" name="直線コネクタ 738"/>
        <xdr:cNvCxnSpPr/>
      </xdr:nvCxnSpPr>
      <xdr:spPr>
        <a:xfrm flipV="1">
          <a:off x="20900390" y="614680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156210</xdr:rowOff>
    </xdr:from>
    <xdr:ext cx="469265" cy="258445"/>
    <xdr:sp macro="" textlink="">
      <xdr:nvSpPr>
        <xdr:cNvPr id="740" name="投資及び出資金平均値テキスト"/>
        <xdr:cNvSpPr txBox="1"/>
      </xdr:nvSpPr>
      <xdr:spPr>
        <a:xfrm>
          <a:off x="21770340" y="62712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166874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36830</xdr:rowOff>
    </xdr:from>
    <xdr:to xmlns:xdr="http://schemas.openxmlformats.org/drawingml/2006/spreadsheetDrawing">
      <xdr:col>111</xdr:col>
      <xdr:colOff>177800</xdr:colOff>
      <xdr:row>37</xdr:row>
      <xdr:rowOff>48260</xdr:rowOff>
    </xdr:to>
    <xdr:cxnSp macro="">
      <xdr:nvCxnSpPr>
        <xdr:cNvPr id="742" name="直線コネクタ 741"/>
        <xdr:cNvCxnSpPr/>
      </xdr:nvCxnSpPr>
      <xdr:spPr>
        <a:xfrm flipV="1">
          <a:off x="20026630" y="6151880"/>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0849590" y="62845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97155</xdr:rowOff>
    </xdr:from>
    <xdr:ext cx="469900" cy="258445"/>
    <xdr:sp macro="" textlink="">
      <xdr:nvSpPr>
        <xdr:cNvPr id="744" name="テキスト ボックス 743"/>
        <xdr:cNvSpPr txBox="1"/>
      </xdr:nvSpPr>
      <xdr:spPr>
        <a:xfrm>
          <a:off x="20669250" y="637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48260</xdr:rowOff>
    </xdr:from>
    <xdr:to xmlns:xdr="http://schemas.openxmlformats.org/drawingml/2006/spreadsheetDrawing">
      <xdr:col>107</xdr:col>
      <xdr:colOff>50800</xdr:colOff>
      <xdr:row>37</xdr:row>
      <xdr:rowOff>50800</xdr:rowOff>
    </xdr:to>
    <xdr:cxnSp macro="">
      <xdr:nvCxnSpPr>
        <xdr:cNvPr id="745" name="直線コネクタ 744"/>
        <xdr:cNvCxnSpPr/>
      </xdr:nvCxnSpPr>
      <xdr:spPr>
        <a:xfrm flipV="1">
          <a:off x="19156680" y="616331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1997583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83820</xdr:rowOff>
    </xdr:from>
    <xdr:ext cx="469900" cy="258445"/>
    <xdr:sp macro="" textlink="">
      <xdr:nvSpPr>
        <xdr:cNvPr id="747" name="テキスト ボックス 746"/>
        <xdr:cNvSpPr txBox="1"/>
      </xdr:nvSpPr>
      <xdr:spPr>
        <a:xfrm>
          <a:off x="19795490" y="6363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50800</xdr:rowOff>
    </xdr:from>
    <xdr:to xmlns:xdr="http://schemas.openxmlformats.org/drawingml/2006/spreadsheetDrawing">
      <xdr:col>102</xdr:col>
      <xdr:colOff>114300</xdr:colOff>
      <xdr:row>38</xdr:row>
      <xdr:rowOff>67310</xdr:rowOff>
    </xdr:to>
    <xdr:cxnSp macro="">
      <xdr:nvCxnSpPr>
        <xdr:cNvPr id="748" name="直線コネクタ 747"/>
        <xdr:cNvCxnSpPr/>
      </xdr:nvCxnSpPr>
      <xdr:spPr>
        <a:xfrm flipV="1">
          <a:off x="18286730" y="6165850"/>
          <a:ext cx="86995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10588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97790</xdr:rowOff>
    </xdr:from>
    <xdr:ext cx="469900" cy="258445"/>
    <xdr:sp macro="" textlink="">
      <xdr:nvSpPr>
        <xdr:cNvPr id="750" name="テキスト ボックス 749"/>
        <xdr:cNvSpPr txBox="1"/>
      </xdr:nvSpPr>
      <xdr:spPr>
        <a:xfrm>
          <a:off x="18925540" y="6377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235930" y="63252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137795</xdr:rowOff>
    </xdr:from>
    <xdr:ext cx="377825" cy="259080"/>
    <xdr:sp macro="" textlink="">
      <xdr:nvSpPr>
        <xdr:cNvPr id="752" name="テキスト ボックス 751"/>
        <xdr:cNvSpPr txBox="1"/>
      </xdr:nvSpPr>
      <xdr:spPr>
        <a:xfrm>
          <a:off x="18101310" y="64179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4" name="テキスト ボックス 753"/>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5" name="テキスト ボックス 754"/>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6" name="テキスト ボックス 755"/>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57" name="テキスト ボックス 756"/>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152400</xdr:rowOff>
    </xdr:from>
    <xdr:to xmlns:xdr="http://schemas.openxmlformats.org/drawingml/2006/spreadsheetDrawing">
      <xdr:col>116</xdr:col>
      <xdr:colOff>114300</xdr:colOff>
      <xdr:row>37</xdr:row>
      <xdr:rowOff>83185</xdr:rowOff>
    </xdr:to>
    <xdr:sp macro="" textlink="">
      <xdr:nvSpPr>
        <xdr:cNvPr id="758" name="楕円 757"/>
        <xdr:cNvSpPr/>
      </xdr:nvSpPr>
      <xdr:spPr>
        <a:xfrm>
          <a:off x="21668740" y="61023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3810</xdr:rowOff>
    </xdr:from>
    <xdr:ext cx="469265" cy="259080"/>
    <xdr:sp macro="" textlink="">
      <xdr:nvSpPr>
        <xdr:cNvPr id="759" name="投資及び出資金該当値テキスト"/>
        <xdr:cNvSpPr txBox="1"/>
      </xdr:nvSpPr>
      <xdr:spPr>
        <a:xfrm>
          <a:off x="21770340" y="595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157480</xdr:rowOff>
    </xdr:from>
    <xdr:to xmlns:xdr="http://schemas.openxmlformats.org/drawingml/2006/spreadsheetDrawing">
      <xdr:col>112</xdr:col>
      <xdr:colOff>38100</xdr:colOff>
      <xdr:row>37</xdr:row>
      <xdr:rowOff>87630</xdr:rowOff>
    </xdr:to>
    <xdr:sp macro="" textlink="">
      <xdr:nvSpPr>
        <xdr:cNvPr id="760" name="楕円 759"/>
        <xdr:cNvSpPr/>
      </xdr:nvSpPr>
      <xdr:spPr>
        <a:xfrm>
          <a:off x="20849590" y="61074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104140</xdr:rowOff>
    </xdr:from>
    <xdr:ext cx="469900" cy="259080"/>
    <xdr:sp macro="" textlink="">
      <xdr:nvSpPr>
        <xdr:cNvPr id="761" name="テキスト ボックス 760"/>
        <xdr:cNvSpPr txBox="1"/>
      </xdr:nvSpPr>
      <xdr:spPr>
        <a:xfrm>
          <a:off x="20669250" y="58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165100</xdr:rowOff>
    </xdr:from>
    <xdr:to xmlns:xdr="http://schemas.openxmlformats.org/drawingml/2006/spreadsheetDrawing">
      <xdr:col>107</xdr:col>
      <xdr:colOff>101600</xdr:colOff>
      <xdr:row>37</xdr:row>
      <xdr:rowOff>99060</xdr:rowOff>
    </xdr:to>
    <xdr:sp macro="" textlink="">
      <xdr:nvSpPr>
        <xdr:cNvPr id="762" name="楕円 761"/>
        <xdr:cNvSpPr/>
      </xdr:nvSpPr>
      <xdr:spPr>
        <a:xfrm>
          <a:off x="19975830" y="6115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116205</xdr:rowOff>
    </xdr:from>
    <xdr:ext cx="469900" cy="258445"/>
    <xdr:sp macro="" textlink="">
      <xdr:nvSpPr>
        <xdr:cNvPr id="763" name="テキスト ボックス 762"/>
        <xdr:cNvSpPr txBox="1"/>
      </xdr:nvSpPr>
      <xdr:spPr>
        <a:xfrm>
          <a:off x="19795490" y="590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165100</xdr:rowOff>
    </xdr:from>
    <xdr:to xmlns:xdr="http://schemas.openxmlformats.org/drawingml/2006/spreadsheetDrawing">
      <xdr:col>102</xdr:col>
      <xdr:colOff>165100</xdr:colOff>
      <xdr:row>37</xdr:row>
      <xdr:rowOff>101600</xdr:rowOff>
    </xdr:to>
    <xdr:sp macro="" textlink="">
      <xdr:nvSpPr>
        <xdr:cNvPr id="764" name="楕円 763"/>
        <xdr:cNvSpPr/>
      </xdr:nvSpPr>
      <xdr:spPr>
        <a:xfrm>
          <a:off x="1910588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118110</xdr:rowOff>
    </xdr:from>
    <xdr:ext cx="469900" cy="258445"/>
    <xdr:sp macro="" textlink="">
      <xdr:nvSpPr>
        <xdr:cNvPr id="765" name="テキスト ボックス 764"/>
        <xdr:cNvSpPr txBox="1"/>
      </xdr:nvSpPr>
      <xdr:spPr>
        <a:xfrm>
          <a:off x="18925540" y="5902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xdr:rowOff>
    </xdr:from>
    <xdr:to xmlns:xdr="http://schemas.openxmlformats.org/drawingml/2006/spreadsheetDrawing">
      <xdr:col>98</xdr:col>
      <xdr:colOff>38100</xdr:colOff>
      <xdr:row>38</xdr:row>
      <xdr:rowOff>118110</xdr:rowOff>
    </xdr:to>
    <xdr:sp macro="" textlink="">
      <xdr:nvSpPr>
        <xdr:cNvPr id="766" name="楕円 765"/>
        <xdr:cNvSpPr/>
      </xdr:nvSpPr>
      <xdr:spPr>
        <a:xfrm>
          <a:off x="18235930" y="629729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134620</xdr:rowOff>
    </xdr:from>
    <xdr:ext cx="469900" cy="259080"/>
    <xdr:sp macro="" textlink="">
      <xdr:nvSpPr>
        <xdr:cNvPr id="767" name="テキスト ボックス 766"/>
        <xdr:cNvSpPr txBox="1"/>
      </xdr:nvSpPr>
      <xdr:spPr>
        <a:xfrm>
          <a:off x="18055590" y="6084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5" name="正方形/長方形 774"/>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76" name="テキスト ボックス 775"/>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77" name="直線コネクタ 776"/>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79" name="テキスト ボックス 778"/>
        <xdr:cNvSpPr txBox="1"/>
      </xdr:nvSpPr>
      <xdr:spPr>
        <a:xfrm>
          <a:off x="1768094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1" name="テキスト ボックス 780"/>
        <xdr:cNvSpPr txBox="1"/>
      </xdr:nvSpPr>
      <xdr:spPr>
        <a:xfrm>
          <a:off x="1740217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860" cy="259080"/>
    <xdr:sp macro="" textlink="">
      <xdr:nvSpPr>
        <xdr:cNvPr id="783" name="テキスト ボックス 782"/>
        <xdr:cNvSpPr txBox="1"/>
      </xdr:nvSpPr>
      <xdr:spPr>
        <a:xfrm>
          <a:off x="1740217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8445"/>
    <xdr:sp macro="" textlink="">
      <xdr:nvSpPr>
        <xdr:cNvPr id="785" name="テキスト ボックス 784"/>
        <xdr:cNvSpPr txBox="1"/>
      </xdr:nvSpPr>
      <xdr:spPr>
        <a:xfrm>
          <a:off x="1740217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87" name="テキスト ボックス 786"/>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9" name="テキスト ボックス 788"/>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0"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1717635" y="82194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9080"/>
    <xdr:sp macro="" textlink="">
      <xdr:nvSpPr>
        <xdr:cNvPr id="792" name="貸付金最小値テキスト"/>
        <xdr:cNvSpPr txBox="1"/>
      </xdr:nvSpPr>
      <xdr:spPr>
        <a:xfrm>
          <a:off x="21770340" y="9795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035" cy="259080"/>
    <xdr:sp macro="" textlink="">
      <xdr:nvSpPr>
        <xdr:cNvPr id="794" name="貸付金最大値テキスト"/>
        <xdr:cNvSpPr txBox="1"/>
      </xdr:nvSpPr>
      <xdr:spPr>
        <a:xfrm>
          <a:off x="21770340" y="8001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1634450" y="8219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146050</xdr:rowOff>
    </xdr:from>
    <xdr:to xmlns:xdr="http://schemas.openxmlformats.org/drawingml/2006/spreadsheetDrawing">
      <xdr:col>116</xdr:col>
      <xdr:colOff>63500</xdr:colOff>
      <xdr:row>58</xdr:row>
      <xdr:rowOff>153035</xdr:rowOff>
    </xdr:to>
    <xdr:cxnSp macro="">
      <xdr:nvCxnSpPr>
        <xdr:cNvPr id="796" name="直線コネクタ 795"/>
        <xdr:cNvCxnSpPr/>
      </xdr:nvCxnSpPr>
      <xdr:spPr>
        <a:xfrm flipV="1">
          <a:off x="20900390" y="9728200"/>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265" cy="259080"/>
    <xdr:sp macro="" textlink="">
      <xdr:nvSpPr>
        <xdr:cNvPr id="797" name="貸付金平均値テキスト"/>
        <xdr:cNvSpPr txBox="1"/>
      </xdr:nvSpPr>
      <xdr:spPr>
        <a:xfrm>
          <a:off x="21770340" y="95230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1668740" y="9665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153035</xdr:rowOff>
    </xdr:from>
    <xdr:to xmlns:xdr="http://schemas.openxmlformats.org/drawingml/2006/spreadsheetDrawing">
      <xdr:col>111</xdr:col>
      <xdr:colOff>177800</xdr:colOff>
      <xdr:row>58</xdr:row>
      <xdr:rowOff>153670</xdr:rowOff>
    </xdr:to>
    <xdr:cxnSp macro="">
      <xdr:nvCxnSpPr>
        <xdr:cNvPr id="799" name="直線コネクタ 798"/>
        <xdr:cNvCxnSpPr/>
      </xdr:nvCxnSpPr>
      <xdr:spPr>
        <a:xfrm flipV="1">
          <a:off x="20026630" y="973518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17145</xdr:rowOff>
    </xdr:to>
    <xdr:sp macro="" textlink="">
      <xdr:nvSpPr>
        <xdr:cNvPr id="800" name="フローチャート: 判断 799"/>
        <xdr:cNvSpPr/>
      </xdr:nvSpPr>
      <xdr:spPr>
        <a:xfrm>
          <a:off x="20849590" y="96685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9900" cy="259080"/>
    <xdr:sp macro="" textlink="">
      <xdr:nvSpPr>
        <xdr:cNvPr id="801" name="テキスト ボックス 800"/>
        <xdr:cNvSpPr txBox="1"/>
      </xdr:nvSpPr>
      <xdr:spPr>
        <a:xfrm>
          <a:off x="20669250" y="945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152400</xdr:rowOff>
    </xdr:from>
    <xdr:to xmlns:xdr="http://schemas.openxmlformats.org/drawingml/2006/spreadsheetDrawing">
      <xdr:col>107</xdr:col>
      <xdr:colOff>50800</xdr:colOff>
      <xdr:row>58</xdr:row>
      <xdr:rowOff>153670</xdr:rowOff>
    </xdr:to>
    <xdr:cxnSp macro="">
      <xdr:nvCxnSpPr>
        <xdr:cNvPr id="802" name="直線コネクタ 801"/>
        <xdr:cNvCxnSpPr/>
      </xdr:nvCxnSpPr>
      <xdr:spPr>
        <a:xfrm>
          <a:off x="19156680" y="973455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19975830" y="9660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9900" cy="258445"/>
    <xdr:sp macro="" textlink="">
      <xdr:nvSpPr>
        <xdr:cNvPr id="804" name="テキスト ボックス 803"/>
        <xdr:cNvSpPr txBox="1"/>
      </xdr:nvSpPr>
      <xdr:spPr>
        <a:xfrm>
          <a:off x="19795490" y="944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152400</xdr:rowOff>
    </xdr:from>
    <xdr:to xmlns:xdr="http://schemas.openxmlformats.org/drawingml/2006/spreadsheetDrawing">
      <xdr:col>102</xdr:col>
      <xdr:colOff>114300</xdr:colOff>
      <xdr:row>58</xdr:row>
      <xdr:rowOff>152400</xdr:rowOff>
    </xdr:to>
    <xdr:cxnSp macro="">
      <xdr:nvCxnSpPr>
        <xdr:cNvPr id="805" name="直線コネクタ 804"/>
        <xdr:cNvCxnSpPr/>
      </xdr:nvCxnSpPr>
      <xdr:spPr>
        <a:xfrm flipV="1">
          <a:off x="18286730" y="97345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10588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9900" cy="259080"/>
    <xdr:sp macro="" textlink="">
      <xdr:nvSpPr>
        <xdr:cNvPr id="807" name="テキスト ボックス 806"/>
        <xdr:cNvSpPr txBox="1"/>
      </xdr:nvSpPr>
      <xdr:spPr>
        <a:xfrm>
          <a:off x="18925540" y="9423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235930" y="96545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9900" cy="258445"/>
    <xdr:sp macro="" textlink="">
      <xdr:nvSpPr>
        <xdr:cNvPr id="809" name="テキスト ボックス 808"/>
        <xdr:cNvSpPr txBox="1"/>
      </xdr:nvSpPr>
      <xdr:spPr>
        <a:xfrm>
          <a:off x="18055590" y="9436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1" name="テキスト ボックス 810"/>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2" name="テキスト ボックス 811"/>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3" name="テキスト ボックス 812"/>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4" name="テキスト ボックス 813"/>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95250</xdr:rowOff>
    </xdr:from>
    <xdr:to xmlns:xdr="http://schemas.openxmlformats.org/drawingml/2006/spreadsheetDrawing">
      <xdr:col>116</xdr:col>
      <xdr:colOff>114300</xdr:colOff>
      <xdr:row>59</xdr:row>
      <xdr:rowOff>25400</xdr:rowOff>
    </xdr:to>
    <xdr:sp macro="" textlink="">
      <xdr:nvSpPr>
        <xdr:cNvPr id="815" name="楕円 814"/>
        <xdr:cNvSpPr/>
      </xdr:nvSpPr>
      <xdr:spPr>
        <a:xfrm>
          <a:off x="21668740" y="967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61595</xdr:rowOff>
    </xdr:from>
    <xdr:ext cx="469265" cy="258445"/>
    <xdr:sp macro="" textlink="">
      <xdr:nvSpPr>
        <xdr:cNvPr id="816" name="貸付金該当値テキスト"/>
        <xdr:cNvSpPr txBox="1"/>
      </xdr:nvSpPr>
      <xdr:spPr>
        <a:xfrm>
          <a:off x="21770340" y="9643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102235</xdr:rowOff>
    </xdr:from>
    <xdr:to xmlns:xdr="http://schemas.openxmlformats.org/drawingml/2006/spreadsheetDrawing">
      <xdr:col>112</xdr:col>
      <xdr:colOff>38100</xdr:colOff>
      <xdr:row>59</xdr:row>
      <xdr:rowOff>32385</xdr:rowOff>
    </xdr:to>
    <xdr:sp macro="" textlink="">
      <xdr:nvSpPr>
        <xdr:cNvPr id="817" name="楕円 816"/>
        <xdr:cNvSpPr/>
      </xdr:nvSpPr>
      <xdr:spPr>
        <a:xfrm>
          <a:off x="20849590" y="96843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23495</xdr:rowOff>
    </xdr:from>
    <xdr:ext cx="469900" cy="258445"/>
    <xdr:sp macro="" textlink="">
      <xdr:nvSpPr>
        <xdr:cNvPr id="818" name="テキスト ボックス 817"/>
        <xdr:cNvSpPr txBox="1"/>
      </xdr:nvSpPr>
      <xdr:spPr>
        <a:xfrm>
          <a:off x="20669250" y="9770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102870</xdr:rowOff>
    </xdr:from>
    <xdr:to xmlns:xdr="http://schemas.openxmlformats.org/drawingml/2006/spreadsheetDrawing">
      <xdr:col>107</xdr:col>
      <xdr:colOff>101600</xdr:colOff>
      <xdr:row>59</xdr:row>
      <xdr:rowOff>33020</xdr:rowOff>
    </xdr:to>
    <xdr:sp macro="" textlink="">
      <xdr:nvSpPr>
        <xdr:cNvPr id="819" name="楕円 818"/>
        <xdr:cNvSpPr/>
      </xdr:nvSpPr>
      <xdr:spPr>
        <a:xfrm>
          <a:off x="19975830" y="9685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24130</xdr:rowOff>
    </xdr:from>
    <xdr:ext cx="469900" cy="258445"/>
    <xdr:sp macro="" textlink="">
      <xdr:nvSpPr>
        <xdr:cNvPr id="820" name="テキスト ボックス 819"/>
        <xdr:cNvSpPr txBox="1"/>
      </xdr:nvSpPr>
      <xdr:spPr>
        <a:xfrm>
          <a:off x="19795490" y="977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101600</xdr:rowOff>
    </xdr:from>
    <xdr:to xmlns:xdr="http://schemas.openxmlformats.org/drawingml/2006/spreadsheetDrawing">
      <xdr:col>102</xdr:col>
      <xdr:colOff>165100</xdr:colOff>
      <xdr:row>59</xdr:row>
      <xdr:rowOff>31750</xdr:rowOff>
    </xdr:to>
    <xdr:sp macro="" textlink="">
      <xdr:nvSpPr>
        <xdr:cNvPr id="821" name="楕円 820"/>
        <xdr:cNvSpPr/>
      </xdr:nvSpPr>
      <xdr:spPr>
        <a:xfrm>
          <a:off x="1910588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22860</xdr:rowOff>
    </xdr:from>
    <xdr:ext cx="469900" cy="258445"/>
    <xdr:sp macro="" textlink="">
      <xdr:nvSpPr>
        <xdr:cNvPr id="822" name="テキスト ボックス 821"/>
        <xdr:cNvSpPr txBox="1"/>
      </xdr:nvSpPr>
      <xdr:spPr>
        <a:xfrm>
          <a:off x="18925540" y="977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101600</xdr:rowOff>
    </xdr:from>
    <xdr:to xmlns:xdr="http://schemas.openxmlformats.org/drawingml/2006/spreadsheetDrawing">
      <xdr:col>98</xdr:col>
      <xdr:colOff>38100</xdr:colOff>
      <xdr:row>59</xdr:row>
      <xdr:rowOff>31750</xdr:rowOff>
    </xdr:to>
    <xdr:sp macro="" textlink="">
      <xdr:nvSpPr>
        <xdr:cNvPr id="823" name="楕円 822"/>
        <xdr:cNvSpPr/>
      </xdr:nvSpPr>
      <xdr:spPr>
        <a:xfrm>
          <a:off x="18235930" y="9683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22860</xdr:rowOff>
    </xdr:from>
    <xdr:ext cx="469900" cy="258445"/>
    <xdr:sp macro="" textlink="">
      <xdr:nvSpPr>
        <xdr:cNvPr id="824" name="テキスト ボックス 823"/>
        <xdr:cNvSpPr txBox="1"/>
      </xdr:nvSpPr>
      <xdr:spPr>
        <a:xfrm>
          <a:off x="18055590" y="9770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2" name="正方形/長方形 831"/>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33" name="テキスト ボックス 832"/>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34" name="直線コネクタ 833"/>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9080"/>
    <xdr:sp macro="" textlink="">
      <xdr:nvSpPr>
        <xdr:cNvPr id="835" name="テキスト ボックス 834"/>
        <xdr:cNvSpPr txBox="1"/>
      </xdr:nvSpPr>
      <xdr:spPr>
        <a:xfrm>
          <a:off x="1740217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792224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8445"/>
    <xdr:sp macro="" textlink="">
      <xdr:nvSpPr>
        <xdr:cNvPr id="837" name="テキスト ボックス 836"/>
        <xdr:cNvSpPr txBox="1"/>
      </xdr:nvSpPr>
      <xdr:spPr>
        <a:xfrm>
          <a:off x="17402175" y="13012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792224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9080"/>
    <xdr:sp macro="" textlink="">
      <xdr:nvSpPr>
        <xdr:cNvPr id="839" name="テキスト ボックス 838"/>
        <xdr:cNvSpPr txBox="1"/>
      </xdr:nvSpPr>
      <xdr:spPr>
        <a:xfrm>
          <a:off x="1740217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131445</xdr:rowOff>
    </xdr:from>
    <xdr:to xmlns:xdr="http://schemas.openxmlformats.org/drawingml/2006/spreadsheetDrawing">
      <xdr:col>120</xdr:col>
      <xdr:colOff>114300</xdr:colOff>
      <xdr:row>75</xdr:row>
      <xdr:rowOff>131445</xdr:rowOff>
    </xdr:to>
    <xdr:cxnSp macro="">
      <xdr:nvCxnSpPr>
        <xdr:cNvPr id="840" name="直線コネクタ 839"/>
        <xdr:cNvCxnSpPr/>
      </xdr:nvCxnSpPr>
      <xdr:spPr>
        <a:xfrm>
          <a:off x="1792224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8445"/>
    <xdr:sp macro="" textlink="">
      <xdr:nvSpPr>
        <xdr:cNvPr id="841" name="テキスト ボックス 840"/>
        <xdr:cNvSpPr txBox="1"/>
      </xdr:nvSpPr>
      <xdr:spPr>
        <a:xfrm>
          <a:off x="1740217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792224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0860" cy="259080"/>
    <xdr:sp macro="" textlink="">
      <xdr:nvSpPr>
        <xdr:cNvPr id="843" name="テキスト ボックス 842"/>
        <xdr:cNvSpPr txBox="1"/>
      </xdr:nvSpPr>
      <xdr:spPr>
        <a:xfrm>
          <a:off x="1740217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792224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0860" cy="259080"/>
    <xdr:sp macro="" textlink="">
      <xdr:nvSpPr>
        <xdr:cNvPr id="845" name="テキスト ボックス 844"/>
        <xdr:cNvSpPr txBox="1"/>
      </xdr:nvSpPr>
      <xdr:spPr>
        <a:xfrm>
          <a:off x="1740217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792224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0860" cy="259080"/>
    <xdr:sp macro="" textlink="">
      <xdr:nvSpPr>
        <xdr:cNvPr id="847" name="テキスト ボックス 846"/>
        <xdr:cNvSpPr txBox="1"/>
      </xdr:nvSpPr>
      <xdr:spPr>
        <a:xfrm>
          <a:off x="17402175" y="1143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8445"/>
    <xdr:sp macro="" textlink="">
      <xdr:nvSpPr>
        <xdr:cNvPr id="849" name="テキスト ボックス 848"/>
        <xdr:cNvSpPr txBox="1"/>
      </xdr:nvSpPr>
      <xdr:spPr>
        <a:xfrm>
          <a:off x="1740217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50"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1717635" y="1170940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035" cy="258445"/>
    <xdr:sp macro="" textlink="">
      <xdr:nvSpPr>
        <xdr:cNvPr id="852" name="繰出金最小値テキスト"/>
        <xdr:cNvSpPr txBox="1"/>
      </xdr:nvSpPr>
      <xdr:spPr>
        <a:xfrm>
          <a:off x="21770340" y="1317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1634450" y="13173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035" cy="258445"/>
    <xdr:sp macro="" textlink="">
      <xdr:nvSpPr>
        <xdr:cNvPr id="854" name="繰出金最大値テキスト"/>
        <xdr:cNvSpPr txBox="1"/>
      </xdr:nvSpPr>
      <xdr:spPr>
        <a:xfrm>
          <a:off x="21770340" y="11490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1634450" y="11709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97790</xdr:rowOff>
    </xdr:from>
    <xdr:to xmlns:xdr="http://schemas.openxmlformats.org/drawingml/2006/spreadsheetDrawing">
      <xdr:col>116</xdr:col>
      <xdr:colOff>63500</xdr:colOff>
      <xdr:row>73</xdr:row>
      <xdr:rowOff>165100</xdr:rowOff>
    </xdr:to>
    <xdr:cxnSp macro="">
      <xdr:nvCxnSpPr>
        <xdr:cNvPr id="856" name="直線コネクタ 855"/>
        <xdr:cNvCxnSpPr/>
      </xdr:nvCxnSpPr>
      <xdr:spPr>
        <a:xfrm flipV="1">
          <a:off x="20900390" y="12156440"/>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101600</xdr:rowOff>
    </xdr:from>
    <xdr:ext cx="534035" cy="259080"/>
    <xdr:sp macro="" textlink="">
      <xdr:nvSpPr>
        <xdr:cNvPr id="857" name="繰出金平均値テキスト"/>
        <xdr:cNvSpPr txBox="1"/>
      </xdr:nvSpPr>
      <xdr:spPr>
        <a:xfrm>
          <a:off x="21770340" y="124904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1668740" y="12512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165100</xdr:rowOff>
    </xdr:from>
    <xdr:to xmlns:xdr="http://schemas.openxmlformats.org/drawingml/2006/spreadsheetDrawing">
      <xdr:col>111</xdr:col>
      <xdr:colOff>177800</xdr:colOff>
      <xdr:row>74</xdr:row>
      <xdr:rowOff>62865</xdr:rowOff>
    </xdr:to>
    <xdr:cxnSp macro="">
      <xdr:nvCxnSpPr>
        <xdr:cNvPr id="859" name="直線コネクタ 858"/>
        <xdr:cNvCxnSpPr/>
      </xdr:nvCxnSpPr>
      <xdr:spPr>
        <a:xfrm flipV="1">
          <a:off x="20026630" y="12223750"/>
          <a:ext cx="873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0849590" y="125736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112395</xdr:rowOff>
    </xdr:from>
    <xdr:ext cx="534035" cy="259080"/>
    <xdr:sp macro="" textlink="">
      <xdr:nvSpPr>
        <xdr:cNvPr id="861" name="テキスト ボックス 860"/>
        <xdr:cNvSpPr txBox="1"/>
      </xdr:nvSpPr>
      <xdr:spPr>
        <a:xfrm>
          <a:off x="20636865" y="12666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62865</xdr:rowOff>
    </xdr:from>
    <xdr:to xmlns:xdr="http://schemas.openxmlformats.org/drawingml/2006/spreadsheetDrawing">
      <xdr:col>107</xdr:col>
      <xdr:colOff>50800</xdr:colOff>
      <xdr:row>74</xdr:row>
      <xdr:rowOff>92710</xdr:rowOff>
    </xdr:to>
    <xdr:cxnSp macro="">
      <xdr:nvCxnSpPr>
        <xdr:cNvPr id="862" name="直線コネクタ 861"/>
        <xdr:cNvCxnSpPr/>
      </xdr:nvCxnSpPr>
      <xdr:spPr>
        <a:xfrm flipV="1">
          <a:off x="19156680" y="1228661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19975830" y="126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34035" cy="259080"/>
    <xdr:sp macro="" textlink="">
      <xdr:nvSpPr>
        <xdr:cNvPr id="864" name="テキスト ボックス 863"/>
        <xdr:cNvSpPr txBox="1"/>
      </xdr:nvSpPr>
      <xdr:spPr>
        <a:xfrm>
          <a:off x="19766915" y="1269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44450</xdr:rowOff>
    </xdr:from>
    <xdr:to xmlns:xdr="http://schemas.openxmlformats.org/drawingml/2006/spreadsheetDrawing">
      <xdr:col>102</xdr:col>
      <xdr:colOff>114300</xdr:colOff>
      <xdr:row>74</xdr:row>
      <xdr:rowOff>92710</xdr:rowOff>
    </xdr:to>
    <xdr:cxnSp macro="">
      <xdr:nvCxnSpPr>
        <xdr:cNvPr id="865" name="直線コネクタ 864"/>
        <xdr:cNvCxnSpPr/>
      </xdr:nvCxnSpPr>
      <xdr:spPr>
        <a:xfrm>
          <a:off x="18286730" y="11938000"/>
          <a:ext cx="86995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105880" y="12632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165100</xdr:rowOff>
    </xdr:from>
    <xdr:ext cx="534035" cy="259080"/>
    <xdr:sp macro="" textlink="">
      <xdr:nvSpPr>
        <xdr:cNvPr id="867" name="テキスト ボックス 866"/>
        <xdr:cNvSpPr txBox="1"/>
      </xdr:nvSpPr>
      <xdr:spPr>
        <a:xfrm>
          <a:off x="18893155" y="1271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235930" y="12563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102235</xdr:rowOff>
    </xdr:from>
    <xdr:ext cx="534035" cy="259080"/>
    <xdr:sp macro="" textlink="">
      <xdr:nvSpPr>
        <xdr:cNvPr id="869" name="テキスト ボックス 868"/>
        <xdr:cNvSpPr txBox="1"/>
      </xdr:nvSpPr>
      <xdr:spPr>
        <a:xfrm>
          <a:off x="18023205" y="1265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1" name="テキスト ボックス 870"/>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2" name="テキスト ボックス 871"/>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73" name="テキスト ボックス 872"/>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74" name="テキスト ボックス 873"/>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46990</xdr:rowOff>
    </xdr:from>
    <xdr:to xmlns:xdr="http://schemas.openxmlformats.org/drawingml/2006/spreadsheetDrawing">
      <xdr:col>116</xdr:col>
      <xdr:colOff>114300</xdr:colOff>
      <xdr:row>73</xdr:row>
      <xdr:rowOff>149225</xdr:rowOff>
    </xdr:to>
    <xdr:sp macro="" textlink="">
      <xdr:nvSpPr>
        <xdr:cNvPr id="875" name="楕円 874"/>
        <xdr:cNvSpPr/>
      </xdr:nvSpPr>
      <xdr:spPr>
        <a:xfrm>
          <a:off x="21668740" y="121056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69850</xdr:rowOff>
    </xdr:from>
    <xdr:ext cx="534035" cy="259080"/>
    <xdr:sp macro="" textlink="">
      <xdr:nvSpPr>
        <xdr:cNvPr id="876" name="繰出金該当値テキスト"/>
        <xdr:cNvSpPr txBox="1"/>
      </xdr:nvSpPr>
      <xdr:spPr>
        <a:xfrm>
          <a:off x="21770340" y="1196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114300</xdr:rowOff>
    </xdr:from>
    <xdr:to xmlns:xdr="http://schemas.openxmlformats.org/drawingml/2006/spreadsheetDrawing">
      <xdr:col>112</xdr:col>
      <xdr:colOff>38100</xdr:colOff>
      <xdr:row>74</xdr:row>
      <xdr:rowOff>44450</xdr:rowOff>
    </xdr:to>
    <xdr:sp macro="" textlink="">
      <xdr:nvSpPr>
        <xdr:cNvPr id="877" name="楕円 876"/>
        <xdr:cNvSpPr/>
      </xdr:nvSpPr>
      <xdr:spPr>
        <a:xfrm>
          <a:off x="20849590" y="121729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60960</xdr:rowOff>
    </xdr:from>
    <xdr:ext cx="534035" cy="258445"/>
    <xdr:sp macro="" textlink="">
      <xdr:nvSpPr>
        <xdr:cNvPr id="878" name="テキスト ボックス 877"/>
        <xdr:cNvSpPr txBox="1"/>
      </xdr:nvSpPr>
      <xdr:spPr>
        <a:xfrm>
          <a:off x="20636865" y="11954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12065</xdr:rowOff>
    </xdr:from>
    <xdr:to xmlns:xdr="http://schemas.openxmlformats.org/drawingml/2006/spreadsheetDrawing">
      <xdr:col>107</xdr:col>
      <xdr:colOff>101600</xdr:colOff>
      <xdr:row>74</xdr:row>
      <xdr:rowOff>113665</xdr:rowOff>
    </xdr:to>
    <xdr:sp macro="" textlink="">
      <xdr:nvSpPr>
        <xdr:cNvPr id="879" name="楕円 878"/>
        <xdr:cNvSpPr/>
      </xdr:nvSpPr>
      <xdr:spPr>
        <a:xfrm>
          <a:off x="19975830" y="122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130175</xdr:rowOff>
    </xdr:from>
    <xdr:ext cx="534035" cy="258445"/>
    <xdr:sp macro="" textlink="">
      <xdr:nvSpPr>
        <xdr:cNvPr id="880" name="テキスト ボックス 879"/>
        <xdr:cNvSpPr txBox="1"/>
      </xdr:nvSpPr>
      <xdr:spPr>
        <a:xfrm>
          <a:off x="19766915" y="12023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41910</xdr:rowOff>
    </xdr:from>
    <xdr:to xmlns:xdr="http://schemas.openxmlformats.org/drawingml/2006/spreadsheetDrawing">
      <xdr:col>102</xdr:col>
      <xdr:colOff>165100</xdr:colOff>
      <xdr:row>74</xdr:row>
      <xdr:rowOff>143510</xdr:rowOff>
    </xdr:to>
    <xdr:sp macro="" textlink="">
      <xdr:nvSpPr>
        <xdr:cNvPr id="881" name="楕円 880"/>
        <xdr:cNvSpPr/>
      </xdr:nvSpPr>
      <xdr:spPr>
        <a:xfrm>
          <a:off x="19105880" y="122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160020</xdr:rowOff>
    </xdr:from>
    <xdr:ext cx="534035" cy="258445"/>
    <xdr:sp macro="" textlink="">
      <xdr:nvSpPr>
        <xdr:cNvPr id="882" name="テキスト ボックス 881"/>
        <xdr:cNvSpPr txBox="1"/>
      </xdr:nvSpPr>
      <xdr:spPr>
        <a:xfrm>
          <a:off x="18893155" y="1205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165100</xdr:rowOff>
    </xdr:from>
    <xdr:to xmlns:xdr="http://schemas.openxmlformats.org/drawingml/2006/spreadsheetDrawing">
      <xdr:col>98</xdr:col>
      <xdr:colOff>38100</xdr:colOff>
      <xdr:row>72</xdr:row>
      <xdr:rowOff>95250</xdr:rowOff>
    </xdr:to>
    <xdr:sp macro="" textlink="">
      <xdr:nvSpPr>
        <xdr:cNvPr id="883" name="楕円 882"/>
        <xdr:cNvSpPr/>
      </xdr:nvSpPr>
      <xdr:spPr>
        <a:xfrm>
          <a:off x="18235930" y="118935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111760</xdr:rowOff>
    </xdr:from>
    <xdr:ext cx="534035" cy="259080"/>
    <xdr:sp macro="" textlink="">
      <xdr:nvSpPr>
        <xdr:cNvPr id="884" name="テキスト ボックス 883"/>
        <xdr:cNvSpPr txBox="1"/>
      </xdr:nvSpPr>
      <xdr:spPr>
        <a:xfrm>
          <a:off x="18023205" y="1167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93" name="テキスト ボックス 892"/>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6" name="テキスト ボックス 895"/>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8" name="テキスト ボックス 897"/>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901"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3"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6"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0" name="テキスト ボックス 909"/>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3" name="テキスト ボックス 912"/>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6" name="テキスト ボックス 915"/>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8" name="テキスト ボックス 917"/>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0" name="テキスト ボックス 919"/>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1" name="テキスト ボックス 920"/>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2" name="テキスト ボックス 921"/>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3" name="テキスト ボックス 922"/>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5"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7" name="テキスト ボックス 926"/>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9" name="テキスト ボックス 928"/>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1" name="テキスト ボックス 930"/>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3" name="テキスト ボックス 932"/>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75,634</a:t>
          </a:r>
          <a:r>
            <a:rPr kumimoji="1" lang="ja-JP" altLang="en-US" sz="1300">
              <a:latin typeface="ＭＳ Ｐゴシック"/>
              <a:ea typeface="ＭＳ Ｐゴシック"/>
            </a:rPr>
            <a:t>円となっており、類似団体平均を上回っている。これは、観光を主幹産業とする当市においては、観光交流人口を含めた</a:t>
          </a:r>
          <a:r>
            <a:rPr kumimoji="1" lang="en-US" altLang="ja-JP" sz="1300">
              <a:latin typeface="ＭＳ Ｐゴシック"/>
              <a:ea typeface="ＭＳ Ｐゴシック"/>
            </a:rPr>
            <a:t>10</a:t>
          </a:r>
          <a:r>
            <a:rPr kumimoji="1" lang="ja-JP" altLang="en-US" sz="1300">
              <a:latin typeface="ＭＳ Ｐゴシック"/>
              <a:ea typeface="ＭＳ Ｐゴシック"/>
            </a:rPr>
            <a:t>万人規模の行政需要への対応が必要であることに加え、清掃、保育園、幼稚園等の多くの業務を直営で実施しているためである。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56,390</a:t>
          </a:r>
          <a:r>
            <a:rPr kumimoji="1" lang="ja-JP" altLang="en-US" sz="1300">
              <a:latin typeface="ＭＳ Ｐゴシック"/>
              <a:ea typeface="ＭＳ Ｐゴシック"/>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23,423</a:t>
          </a:r>
          <a:r>
            <a:rPr kumimoji="1" lang="ja-JP" altLang="en-US" sz="1300">
              <a:latin typeface="ＭＳ Ｐゴシック"/>
              <a:ea typeface="ＭＳ Ｐゴシック"/>
            </a:rPr>
            <a:t>円と、類似団体より</a:t>
          </a:r>
          <a:r>
            <a:rPr kumimoji="1" lang="en-US" altLang="ja-JP" sz="1300">
              <a:latin typeface="ＭＳ Ｐゴシック"/>
              <a:ea typeface="ＭＳ Ｐゴシック"/>
            </a:rPr>
            <a:t>22,559</a:t>
          </a:r>
          <a:r>
            <a:rPr kumimoji="1" lang="ja-JP" altLang="en-US" sz="1300">
              <a:latin typeface="ＭＳ Ｐゴシック"/>
              <a:ea typeface="ＭＳ Ｐゴシック"/>
            </a:rPr>
            <a:t>円下回っている。新規・更新整備とも類似団体を下回っていることから、今後も、新規事業を抑えつつ既存施設の更新を図っていく。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繰出金は、住民一人当たり</a:t>
          </a:r>
          <a:r>
            <a:rPr kumimoji="1" lang="en-US" altLang="ja-JP" sz="1300">
              <a:latin typeface="ＭＳ Ｐゴシック"/>
              <a:ea typeface="ＭＳ Ｐゴシック"/>
            </a:rPr>
            <a:t>51,537</a:t>
          </a:r>
          <a:r>
            <a:rPr kumimoji="1" lang="ja-JP" altLang="en-US" sz="1300">
              <a:latin typeface="ＭＳ Ｐゴシック"/>
              <a:ea typeface="ＭＳ Ｐゴシック"/>
            </a:rPr>
            <a:t>円となっており、類似団体平均、全国平均、県平均を上回っている。急速な高齢化により、介護保険事業特別会計や後期高齢者医療特別会計などへの繰出金が全国平均等に比べて高く、年々増加している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静岡県伊東市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65,433
64,564
124.02
33,053,065
31,486,311
1,053,305
16,745,501
22,069,222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7360" cy="259080"/>
    <xdr:sp macro="" textlink="">
      <xdr:nvSpPr>
        <xdr:cNvPr id="44" name="テキスト ボックス 43"/>
        <xdr:cNvSpPr txBox="1"/>
      </xdr:nvSpPr>
      <xdr:spPr>
        <a:xfrm>
          <a:off x="29083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7360" cy="258445"/>
    <xdr:sp macro="" textlink="">
      <xdr:nvSpPr>
        <xdr:cNvPr id="46" name="テキスト ボックス 45"/>
        <xdr:cNvSpPr txBox="1"/>
      </xdr:nvSpPr>
      <xdr:spPr>
        <a:xfrm>
          <a:off x="29083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83185</xdr:rowOff>
    </xdr:from>
    <xdr:to xmlns:xdr="http://schemas.openxmlformats.org/drawingml/2006/spreadsheetDrawing">
      <xdr:col>28</xdr:col>
      <xdr:colOff>114300</xdr:colOff>
      <xdr:row>33</xdr:row>
      <xdr:rowOff>83185</xdr:rowOff>
    </xdr:to>
    <xdr:cxnSp macro="">
      <xdr:nvCxnSpPr>
        <xdr:cNvPr id="47" name="直線コネクタ 46"/>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7360" cy="259080"/>
    <xdr:sp macro="" textlink="">
      <xdr:nvSpPr>
        <xdr:cNvPr id="48" name="テキスト ボックス 47"/>
        <xdr:cNvSpPr txBox="1"/>
      </xdr:nvSpPr>
      <xdr:spPr>
        <a:xfrm>
          <a:off x="29083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7360" cy="259080"/>
    <xdr:sp macro="" textlink="">
      <xdr:nvSpPr>
        <xdr:cNvPr id="50" name="テキスト ボックス 49"/>
        <xdr:cNvSpPr txBox="1"/>
      </xdr:nvSpPr>
      <xdr:spPr>
        <a:xfrm>
          <a:off x="29083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2" name="テキスト ボックス 51"/>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3"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542155" y="516382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265" cy="259080"/>
    <xdr:sp macro="" textlink="">
      <xdr:nvSpPr>
        <xdr:cNvPr id="55" name="議会費最小値テキスト"/>
        <xdr:cNvSpPr txBox="1"/>
      </xdr:nvSpPr>
      <xdr:spPr>
        <a:xfrm>
          <a:off x="459486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458970" y="6281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265" cy="258445"/>
    <xdr:sp macro="" textlink="">
      <xdr:nvSpPr>
        <xdr:cNvPr id="57" name="議会費最大値テキスト"/>
        <xdr:cNvSpPr txBox="1"/>
      </xdr:nvSpPr>
      <xdr:spPr>
        <a:xfrm>
          <a:off x="4594860" y="4951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458970" y="5163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165100</xdr:rowOff>
    </xdr:from>
    <xdr:to xmlns:xdr="http://schemas.openxmlformats.org/drawingml/2006/spreadsheetDrawing">
      <xdr:col>24</xdr:col>
      <xdr:colOff>63500</xdr:colOff>
      <xdr:row>36</xdr:row>
      <xdr:rowOff>25400</xdr:rowOff>
    </xdr:to>
    <xdr:cxnSp macro="">
      <xdr:nvCxnSpPr>
        <xdr:cNvPr id="59" name="直線コネクタ 58"/>
        <xdr:cNvCxnSpPr/>
      </xdr:nvCxnSpPr>
      <xdr:spPr>
        <a:xfrm flipV="1">
          <a:off x="3724910" y="5949950"/>
          <a:ext cx="8191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469265" cy="258445"/>
    <xdr:sp macro="" textlink="">
      <xdr:nvSpPr>
        <xdr:cNvPr id="60" name="議会費平均値テキスト"/>
        <xdr:cNvSpPr txBox="1"/>
      </xdr:nvSpPr>
      <xdr:spPr>
        <a:xfrm>
          <a:off x="4594860" y="56464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49326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25400</xdr:rowOff>
    </xdr:from>
    <xdr:to xmlns:xdr="http://schemas.openxmlformats.org/drawingml/2006/spreadsheetDrawing">
      <xdr:col>19</xdr:col>
      <xdr:colOff>177800</xdr:colOff>
      <xdr:row>36</xdr:row>
      <xdr:rowOff>37465</xdr:rowOff>
    </xdr:to>
    <xdr:cxnSp macro="">
      <xdr:nvCxnSpPr>
        <xdr:cNvPr id="62" name="直線コネクタ 61"/>
        <xdr:cNvCxnSpPr/>
      </xdr:nvCxnSpPr>
      <xdr:spPr>
        <a:xfrm flipV="1">
          <a:off x="2851150" y="597535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674110" y="5814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147320</xdr:rowOff>
    </xdr:from>
    <xdr:ext cx="469900" cy="259080"/>
    <xdr:sp macro="" textlink="">
      <xdr:nvSpPr>
        <xdr:cNvPr id="64" name="テキスト ボックス 63"/>
        <xdr:cNvSpPr txBox="1"/>
      </xdr:nvSpPr>
      <xdr:spPr>
        <a:xfrm>
          <a:off x="3493770" y="5601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17145</xdr:rowOff>
    </xdr:from>
    <xdr:to xmlns:xdr="http://schemas.openxmlformats.org/drawingml/2006/spreadsheetDrawing">
      <xdr:col>15</xdr:col>
      <xdr:colOff>50800</xdr:colOff>
      <xdr:row>36</xdr:row>
      <xdr:rowOff>37465</xdr:rowOff>
    </xdr:to>
    <xdr:cxnSp macro="">
      <xdr:nvCxnSpPr>
        <xdr:cNvPr id="65" name="直線コネクタ 64"/>
        <xdr:cNvCxnSpPr/>
      </xdr:nvCxnSpPr>
      <xdr:spPr>
        <a:xfrm>
          <a:off x="1981200" y="5967095"/>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17145</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00350" y="58019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134620</xdr:rowOff>
    </xdr:from>
    <xdr:ext cx="469900" cy="259080"/>
    <xdr:sp macro="" textlink="">
      <xdr:nvSpPr>
        <xdr:cNvPr id="67" name="テキスト ボックス 66"/>
        <xdr:cNvSpPr txBox="1"/>
      </xdr:nvSpPr>
      <xdr:spPr>
        <a:xfrm>
          <a:off x="2620010" y="558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17145</xdr:rowOff>
    </xdr:from>
    <xdr:to xmlns:xdr="http://schemas.openxmlformats.org/drawingml/2006/spreadsheetDrawing">
      <xdr:col>10</xdr:col>
      <xdr:colOff>114300</xdr:colOff>
      <xdr:row>36</xdr:row>
      <xdr:rowOff>61595</xdr:rowOff>
    </xdr:to>
    <xdr:cxnSp macro="">
      <xdr:nvCxnSpPr>
        <xdr:cNvPr id="68" name="直線コネクタ 67"/>
        <xdr:cNvCxnSpPr/>
      </xdr:nvCxnSpPr>
      <xdr:spPr>
        <a:xfrm flipV="1">
          <a:off x="1111250" y="5967095"/>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304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9900" cy="258445"/>
    <xdr:sp macro="" textlink="">
      <xdr:nvSpPr>
        <xdr:cNvPr id="70" name="テキスト ボックス 69"/>
        <xdr:cNvSpPr txBox="1"/>
      </xdr:nvSpPr>
      <xdr:spPr>
        <a:xfrm>
          <a:off x="1750060" y="5609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60450" y="5812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146050</xdr:rowOff>
    </xdr:from>
    <xdr:ext cx="469900" cy="259080"/>
    <xdr:sp macro="" textlink="">
      <xdr:nvSpPr>
        <xdr:cNvPr id="72" name="テキスト ボックス 71"/>
        <xdr:cNvSpPr txBox="1"/>
      </xdr:nvSpPr>
      <xdr:spPr>
        <a:xfrm>
          <a:off x="88011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4" name="テキスト ボックス 73"/>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7" name="テキスト ボックス 76"/>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117475</xdr:rowOff>
    </xdr:from>
    <xdr:to xmlns:xdr="http://schemas.openxmlformats.org/drawingml/2006/spreadsheetDrawing">
      <xdr:col>24</xdr:col>
      <xdr:colOff>114300</xdr:colOff>
      <xdr:row>36</xdr:row>
      <xdr:rowOff>47625</xdr:rowOff>
    </xdr:to>
    <xdr:sp macro="" textlink="">
      <xdr:nvSpPr>
        <xdr:cNvPr id="78" name="楕円 77"/>
        <xdr:cNvSpPr/>
      </xdr:nvSpPr>
      <xdr:spPr>
        <a:xfrm>
          <a:off x="4493260" y="5902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95885</xdr:rowOff>
    </xdr:from>
    <xdr:ext cx="469265" cy="258445"/>
    <xdr:sp macro="" textlink="">
      <xdr:nvSpPr>
        <xdr:cNvPr id="79" name="議会費該当値テキスト"/>
        <xdr:cNvSpPr txBox="1"/>
      </xdr:nvSpPr>
      <xdr:spPr>
        <a:xfrm>
          <a:off x="4594860" y="5880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80" name="楕円 79"/>
        <xdr:cNvSpPr/>
      </xdr:nvSpPr>
      <xdr:spPr>
        <a:xfrm>
          <a:off x="3674110" y="59309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67310</xdr:rowOff>
    </xdr:from>
    <xdr:ext cx="469900" cy="259080"/>
    <xdr:sp macro="" textlink="">
      <xdr:nvSpPr>
        <xdr:cNvPr id="81" name="テキスト ボックス 80"/>
        <xdr:cNvSpPr txBox="1"/>
      </xdr:nvSpPr>
      <xdr:spPr>
        <a:xfrm>
          <a:off x="3493770" y="601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158115</xdr:rowOff>
    </xdr:from>
    <xdr:to xmlns:xdr="http://schemas.openxmlformats.org/drawingml/2006/spreadsheetDrawing">
      <xdr:col>15</xdr:col>
      <xdr:colOff>101600</xdr:colOff>
      <xdr:row>36</xdr:row>
      <xdr:rowOff>88265</xdr:rowOff>
    </xdr:to>
    <xdr:sp macro="" textlink="">
      <xdr:nvSpPr>
        <xdr:cNvPr id="82" name="楕円 81"/>
        <xdr:cNvSpPr/>
      </xdr:nvSpPr>
      <xdr:spPr>
        <a:xfrm>
          <a:off x="2800350" y="5942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79375</xdr:rowOff>
    </xdr:from>
    <xdr:ext cx="469900" cy="259080"/>
    <xdr:sp macro="" textlink="">
      <xdr:nvSpPr>
        <xdr:cNvPr id="83" name="テキスト ボックス 82"/>
        <xdr:cNvSpPr txBox="1"/>
      </xdr:nvSpPr>
      <xdr:spPr>
        <a:xfrm>
          <a:off x="2620010" y="6029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137795</xdr:rowOff>
    </xdr:from>
    <xdr:to xmlns:xdr="http://schemas.openxmlformats.org/drawingml/2006/spreadsheetDrawing">
      <xdr:col>10</xdr:col>
      <xdr:colOff>165100</xdr:colOff>
      <xdr:row>36</xdr:row>
      <xdr:rowOff>67945</xdr:rowOff>
    </xdr:to>
    <xdr:sp macro="" textlink="">
      <xdr:nvSpPr>
        <xdr:cNvPr id="84" name="楕円 83"/>
        <xdr:cNvSpPr/>
      </xdr:nvSpPr>
      <xdr:spPr>
        <a:xfrm>
          <a:off x="1930400" y="5922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59055</xdr:rowOff>
    </xdr:from>
    <xdr:ext cx="469900" cy="258445"/>
    <xdr:sp macro="" textlink="">
      <xdr:nvSpPr>
        <xdr:cNvPr id="85" name="テキスト ボックス 84"/>
        <xdr:cNvSpPr txBox="1"/>
      </xdr:nvSpPr>
      <xdr:spPr>
        <a:xfrm>
          <a:off x="1750060" y="6009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10795</xdr:rowOff>
    </xdr:from>
    <xdr:to xmlns:xdr="http://schemas.openxmlformats.org/drawingml/2006/spreadsheetDrawing">
      <xdr:col>6</xdr:col>
      <xdr:colOff>38100</xdr:colOff>
      <xdr:row>36</xdr:row>
      <xdr:rowOff>112395</xdr:rowOff>
    </xdr:to>
    <xdr:sp macro="" textlink="">
      <xdr:nvSpPr>
        <xdr:cNvPr id="86" name="楕円 85"/>
        <xdr:cNvSpPr/>
      </xdr:nvSpPr>
      <xdr:spPr>
        <a:xfrm>
          <a:off x="1060450" y="59607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103505</xdr:rowOff>
    </xdr:from>
    <xdr:ext cx="469900" cy="259080"/>
    <xdr:sp macro="" textlink="">
      <xdr:nvSpPr>
        <xdr:cNvPr id="87" name="テキスト ボックス 86"/>
        <xdr:cNvSpPr txBox="1"/>
      </xdr:nvSpPr>
      <xdr:spPr>
        <a:xfrm>
          <a:off x="880110" y="6053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5" name="正方形/長方形 94"/>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6" name="テキスト ボックス 95"/>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7" name="直線コネクタ 96"/>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9080"/>
    <xdr:sp macro="" textlink="">
      <xdr:nvSpPr>
        <xdr:cNvPr id="99" name="テキスト ボックス 98"/>
        <xdr:cNvSpPr txBox="1"/>
      </xdr:nvSpPr>
      <xdr:spPr>
        <a:xfrm>
          <a:off x="50546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1" name="テキスト ボックス 100"/>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59080"/>
    <xdr:sp macro="" textlink="">
      <xdr:nvSpPr>
        <xdr:cNvPr id="103" name="テキスト ボックス 102"/>
        <xdr:cNvSpPr txBox="1"/>
      </xdr:nvSpPr>
      <xdr:spPr>
        <a:xfrm>
          <a:off x="166370" y="8921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5" name="テキスト ボックス 104"/>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7" name="テキスト ボックス 106"/>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0"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542155" y="82670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035" cy="259080"/>
    <xdr:sp macro="" textlink="">
      <xdr:nvSpPr>
        <xdr:cNvPr id="112" name="総務費最小値テキスト"/>
        <xdr:cNvSpPr txBox="1"/>
      </xdr:nvSpPr>
      <xdr:spPr>
        <a:xfrm>
          <a:off x="4594860"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458970" y="9550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170" cy="258445"/>
    <xdr:sp macro="" textlink="">
      <xdr:nvSpPr>
        <xdr:cNvPr id="114" name="総務費最大値テキスト"/>
        <xdr:cNvSpPr txBox="1"/>
      </xdr:nvSpPr>
      <xdr:spPr>
        <a:xfrm>
          <a:off x="4594860" y="8054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15" name="直線コネクタ 114"/>
        <xdr:cNvCxnSpPr/>
      </xdr:nvCxnSpPr>
      <xdr:spPr>
        <a:xfrm>
          <a:off x="4458970" y="8267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67310</xdr:rowOff>
    </xdr:from>
    <xdr:to xmlns:xdr="http://schemas.openxmlformats.org/drawingml/2006/spreadsheetDrawing">
      <xdr:col>24</xdr:col>
      <xdr:colOff>63500</xdr:colOff>
      <xdr:row>56</xdr:row>
      <xdr:rowOff>83820</xdr:rowOff>
    </xdr:to>
    <xdr:cxnSp macro="">
      <xdr:nvCxnSpPr>
        <xdr:cNvPr id="116" name="直線コネクタ 115"/>
        <xdr:cNvCxnSpPr/>
      </xdr:nvCxnSpPr>
      <xdr:spPr>
        <a:xfrm flipV="1">
          <a:off x="3724910" y="931926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4035" cy="259080"/>
    <xdr:sp macro="" textlink="">
      <xdr:nvSpPr>
        <xdr:cNvPr id="117" name="総務費平均値テキスト"/>
        <xdr:cNvSpPr txBox="1"/>
      </xdr:nvSpPr>
      <xdr:spPr>
        <a:xfrm>
          <a:off x="4594860" y="92544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493260" y="927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60325</xdr:rowOff>
    </xdr:from>
    <xdr:to xmlns:xdr="http://schemas.openxmlformats.org/drawingml/2006/spreadsheetDrawing">
      <xdr:col>19</xdr:col>
      <xdr:colOff>177800</xdr:colOff>
      <xdr:row>56</xdr:row>
      <xdr:rowOff>83820</xdr:rowOff>
    </xdr:to>
    <xdr:cxnSp macro="">
      <xdr:nvCxnSpPr>
        <xdr:cNvPr id="119" name="直線コネクタ 118"/>
        <xdr:cNvCxnSpPr/>
      </xdr:nvCxnSpPr>
      <xdr:spPr>
        <a:xfrm>
          <a:off x="2851150" y="9312275"/>
          <a:ext cx="8737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165100</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674110" y="92519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34035" cy="258445"/>
    <xdr:sp macro="" textlink="">
      <xdr:nvSpPr>
        <xdr:cNvPr id="121" name="テキスト ボックス 120"/>
        <xdr:cNvSpPr txBox="1"/>
      </xdr:nvSpPr>
      <xdr:spPr>
        <a:xfrm>
          <a:off x="3461385" y="9039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111760</xdr:rowOff>
    </xdr:from>
    <xdr:to xmlns:xdr="http://schemas.openxmlformats.org/drawingml/2006/spreadsheetDrawing">
      <xdr:col>15</xdr:col>
      <xdr:colOff>50800</xdr:colOff>
      <xdr:row>56</xdr:row>
      <xdr:rowOff>60325</xdr:rowOff>
    </xdr:to>
    <xdr:cxnSp macro="">
      <xdr:nvCxnSpPr>
        <xdr:cNvPr id="122" name="直線コネクタ 121"/>
        <xdr:cNvCxnSpPr/>
      </xdr:nvCxnSpPr>
      <xdr:spPr>
        <a:xfrm>
          <a:off x="1981200" y="8703310"/>
          <a:ext cx="869950" cy="608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165100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00350" y="9251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112395</xdr:rowOff>
    </xdr:from>
    <xdr:ext cx="534035" cy="259080"/>
    <xdr:sp macro="" textlink="">
      <xdr:nvSpPr>
        <xdr:cNvPr id="124" name="テキスト ボックス 123"/>
        <xdr:cNvSpPr txBox="1"/>
      </xdr:nvSpPr>
      <xdr:spPr>
        <a:xfrm>
          <a:off x="2591435" y="903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111760</xdr:rowOff>
    </xdr:from>
    <xdr:to xmlns:xdr="http://schemas.openxmlformats.org/drawingml/2006/spreadsheetDrawing">
      <xdr:col>10</xdr:col>
      <xdr:colOff>114300</xdr:colOff>
      <xdr:row>56</xdr:row>
      <xdr:rowOff>165100</xdr:rowOff>
    </xdr:to>
    <xdr:cxnSp macro="">
      <xdr:nvCxnSpPr>
        <xdr:cNvPr id="125" name="直線コネクタ 124"/>
        <xdr:cNvCxnSpPr/>
      </xdr:nvCxnSpPr>
      <xdr:spPr>
        <a:xfrm flipV="1">
          <a:off x="1111250" y="8703310"/>
          <a:ext cx="869950"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165100</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30400" y="8591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117475</xdr:rowOff>
    </xdr:from>
    <xdr:ext cx="598805" cy="258445"/>
    <xdr:sp macro="" textlink="">
      <xdr:nvSpPr>
        <xdr:cNvPr id="127" name="テキスト ボックス 126"/>
        <xdr:cNvSpPr txBox="1"/>
      </xdr:nvSpPr>
      <xdr:spPr>
        <a:xfrm>
          <a:off x="1685290" y="8378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60450" y="9372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41910</xdr:rowOff>
    </xdr:from>
    <xdr:ext cx="534035" cy="259080"/>
    <xdr:sp macro="" textlink="">
      <xdr:nvSpPr>
        <xdr:cNvPr id="129" name="テキスト ボックス 128"/>
        <xdr:cNvSpPr txBox="1"/>
      </xdr:nvSpPr>
      <xdr:spPr>
        <a:xfrm>
          <a:off x="847725" y="945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1" name="テキスト ボックス 130"/>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3" name="テキスト ボックス 132"/>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4" name="テキスト ボックス 133"/>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17145</xdr:rowOff>
    </xdr:from>
    <xdr:to xmlns:xdr="http://schemas.openxmlformats.org/drawingml/2006/spreadsheetDrawing">
      <xdr:col>24</xdr:col>
      <xdr:colOff>114300</xdr:colOff>
      <xdr:row>56</xdr:row>
      <xdr:rowOff>118110</xdr:rowOff>
    </xdr:to>
    <xdr:sp macro="" textlink="">
      <xdr:nvSpPr>
        <xdr:cNvPr id="135" name="楕円 134"/>
        <xdr:cNvSpPr/>
      </xdr:nvSpPr>
      <xdr:spPr>
        <a:xfrm>
          <a:off x="4493260" y="9269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39370</xdr:rowOff>
    </xdr:from>
    <xdr:ext cx="534035" cy="259080"/>
    <xdr:sp macro="" textlink="">
      <xdr:nvSpPr>
        <xdr:cNvPr id="136" name="総務費該当値テキスト"/>
        <xdr:cNvSpPr txBox="1"/>
      </xdr:nvSpPr>
      <xdr:spPr>
        <a:xfrm>
          <a:off x="4594860" y="912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33020</xdr:rowOff>
    </xdr:from>
    <xdr:to xmlns:xdr="http://schemas.openxmlformats.org/drawingml/2006/spreadsheetDrawing">
      <xdr:col>20</xdr:col>
      <xdr:colOff>38100</xdr:colOff>
      <xdr:row>56</xdr:row>
      <xdr:rowOff>134620</xdr:rowOff>
    </xdr:to>
    <xdr:sp macro="" textlink="">
      <xdr:nvSpPr>
        <xdr:cNvPr id="137" name="楕円 136"/>
        <xdr:cNvSpPr/>
      </xdr:nvSpPr>
      <xdr:spPr>
        <a:xfrm>
          <a:off x="3674110" y="92849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125730</xdr:rowOff>
    </xdr:from>
    <xdr:ext cx="534035" cy="258445"/>
    <xdr:sp macro="" textlink="">
      <xdr:nvSpPr>
        <xdr:cNvPr id="138" name="テキスト ボックス 137"/>
        <xdr:cNvSpPr txBox="1"/>
      </xdr:nvSpPr>
      <xdr:spPr>
        <a:xfrm>
          <a:off x="3461385" y="937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9525</xdr:rowOff>
    </xdr:from>
    <xdr:to xmlns:xdr="http://schemas.openxmlformats.org/drawingml/2006/spreadsheetDrawing">
      <xdr:col>15</xdr:col>
      <xdr:colOff>101600</xdr:colOff>
      <xdr:row>56</xdr:row>
      <xdr:rowOff>111125</xdr:rowOff>
    </xdr:to>
    <xdr:sp macro="" textlink="">
      <xdr:nvSpPr>
        <xdr:cNvPr id="139" name="楕円 138"/>
        <xdr:cNvSpPr/>
      </xdr:nvSpPr>
      <xdr:spPr>
        <a:xfrm>
          <a:off x="280035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102235</xdr:rowOff>
    </xdr:from>
    <xdr:ext cx="534035" cy="259080"/>
    <xdr:sp macro="" textlink="">
      <xdr:nvSpPr>
        <xdr:cNvPr id="140" name="テキスト ボックス 139"/>
        <xdr:cNvSpPr txBox="1"/>
      </xdr:nvSpPr>
      <xdr:spPr>
        <a:xfrm>
          <a:off x="2591435" y="935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60960</xdr:rowOff>
    </xdr:from>
    <xdr:to xmlns:xdr="http://schemas.openxmlformats.org/drawingml/2006/spreadsheetDrawing">
      <xdr:col>10</xdr:col>
      <xdr:colOff>165100</xdr:colOff>
      <xdr:row>52</xdr:row>
      <xdr:rowOff>162560</xdr:rowOff>
    </xdr:to>
    <xdr:sp macro="" textlink="">
      <xdr:nvSpPr>
        <xdr:cNvPr id="141" name="楕円 140"/>
        <xdr:cNvSpPr/>
      </xdr:nvSpPr>
      <xdr:spPr>
        <a:xfrm>
          <a:off x="1930400" y="8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153670</xdr:rowOff>
    </xdr:from>
    <xdr:ext cx="598805" cy="258445"/>
    <xdr:sp macro="" textlink="">
      <xdr:nvSpPr>
        <xdr:cNvPr id="142" name="テキスト ボックス 141"/>
        <xdr:cNvSpPr txBox="1"/>
      </xdr:nvSpPr>
      <xdr:spPr>
        <a:xfrm>
          <a:off x="1685290" y="8745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120015</xdr:rowOff>
    </xdr:from>
    <xdr:to xmlns:xdr="http://schemas.openxmlformats.org/drawingml/2006/spreadsheetDrawing">
      <xdr:col>6</xdr:col>
      <xdr:colOff>38100</xdr:colOff>
      <xdr:row>57</xdr:row>
      <xdr:rowOff>50165</xdr:rowOff>
    </xdr:to>
    <xdr:sp macro="" textlink="">
      <xdr:nvSpPr>
        <xdr:cNvPr id="143" name="楕円 142"/>
        <xdr:cNvSpPr/>
      </xdr:nvSpPr>
      <xdr:spPr>
        <a:xfrm>
          <a:off x="1060450" y="93719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66675</xdr:rowOff>
    </xdr:from>
    <xdr:ext cx="534035" cy="259080"/>
    <xdr:sp macro="" textlink="">
      <xdr:nvSpPr>
        <xdr:cNvPr id="144" name="テキスト ボックス 143"/>
        <xdr:cNvSpPr txBox="1"/>
      </xdr:nvSpPr>
      <xdr:spPr>
        <a:xfrm>
          <a:off x="847725" y="9153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2" name="正方形/長方形 151"/>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3" name="テキスト ボックス 152"/>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4" name="直線コネクタ 153"/>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5" name="テキスト ボックス 154"/>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46760" y="13188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165100</xdr:rowOff>
    </xdr:from>
    <xdr:ext cx="595630" cy="259080"/>
    <xdr:sp macro="" textlink="">
      <xdr:nvSpPr>
        <xdr:cNvPr id="157" name="テキスト ボックス 156"/>
        <xdr:cNvSpPr txBox="1"/>
      </xdr:nvSpPr>
      <xdr:spPr>
        <a:xfrm>
          <a:off x="166370" y="13049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46760" y="12909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5630" cy="258445"/>
    <xdr:sp macro="" textlink="">
      <xdr:nvSpPr>
        <xdr:cNvPr id="159" name="テキスト ボックス 158"/>
        <xdr:cNvSpPr txBox="1"/>
      </xdr:nvSpPr>
      <xdr:spPr>
        <a:xfrm>
          <a:off x="166370" y="1277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83185</xdr:rowOff>
    </xdr:from>
    <xdr:to xmlns:xdr="http://schemas.openxmlformats.org/drawingml/2006/spreadsheetDrawing">
      <xdr:col>28</xdr:col>
      <xdr:colOff>114300</xdr:colOff>
      <xdr:row>76</xdr:row>
      <xdr:rowOff>83185</xdr:rowOff>
    </xdr:to>
    <xdr:cxnSp macro="">
      <xdr:nvCxnSpPr>
        <xdr:cNvPr id="160" name="直線コネクタ 159"/>
        <xdr:cNvCxnSpPr/>
      </xdr:nvCxnSpPr>
      <xdr:spPr>
        <a:xfrm>
          <a:off x="746760" y="12637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5630" cy="259080"/>
    <xdr:sp macro="" textlink="">
      <xdr:nvSpPr>
        <xdr:cNvPr id="161" name="テキスト ボックス 160"/>
        <xdr:cNvSpPr txBox="1"/>
      </xdr:nvSpPr>
      <xdr:spPr>
        <a:xfrm>
          <a:off x="166370" y="12500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59080"/>
    <xdr:sp macro="" textlink="">
      <xdr:nvSpPr>
        <xdr:cNvPr id="163" name="テキスト ボックス 162"/>
        <xdr:cNvSpPr txBox="1"/>
      </xdr:nvSpPr>
      <xdr:spPr>
        <a:xfrm>
          <a:off x="166370" y="12223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46760" y="12084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5630" cy="258445"/>
    <xdr:sp macro="" textlink="">
      <xdr:nvSpPr>
        <xdr:cNvPr id="165" name="テキスト ボックス 164"/>
        <xdr:cNvSpPr txBox="1"/>
      </xdr:nvSpPr>
      <xdr:spPr>
        <a:xfrm>
          <a:off x="166370" y="1194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83185</xdr:rowOff>
    </xdr:from>
    <xdr:to xmlns:xdr="http://schemas.openxmlformats.org/drawingml/2006/spreadsheetDrawing">
      <xdr:col>28</xdr:col>
      <xdr:colOff>114300</xdr:colOff>
      <xdr:row>71</xdr:row>
      <xdr:rowOff>83185</xdr:rowOff>
    </xdr:to>
    <xdr:cxnSp macro="">
      <xdr:nvCxnSpPr>
        <xdr:cNvPr id="166" name="直線コネクタ 165"/>
        <xdr:cNvCxnSpPr/>
      </xdr:nvCxnSpPr>
      <xdr:spPr>
        <a:xfrm>
          <a:off x="746760" y="11811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5630" cy="259080"/>
    <xdr:sp macro="" textlink="">
      <xdr:nvSpPr>
        <xdr:cNvPr id="167" name="テキスト ボックス 166"/>
        <xdr:cNvSpPr txBox="1"/>
      </xdr:nvSpPr>
      <xdr:spPr>
        <a:xfrm>
          <a:off x="166370" y="11675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46760" y="115379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165100</xdr:rowOff>
    </xdr:from>
    <xdr:ext cx="595630" cy="259080"/>
    <xdr:sp macro="" textlink="">
      <xdr:nvSpPr>
        <xdr:cNvPr id="169" name="テキスト ボックス 168"/>
        <xdr:cNvSpPr txBox="1"/>
      </xdr:nvSpPr>
      <xdr:spPr>
        <a:xfrm>
          <a:off x="166370" y="11398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1" name="テキスト ボックス 170"/>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2"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149225</xdr:rowOff>
    </xdr:to>
    <xdr:cxnSp macro="">
      <xdr:nvCxnSpPr>
        <xdr:cNvPr id="173" name="直線コネクタ 172"/>
        <xdr:cNvCxnSpPr/>
      </xdr:nvCxnSpPr>
      <xdr:spPr>
        <a:xfrm flipV="1">
          <a:off x="4542155" y="1170368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170" cy="258445"/>
    <xdr:sp macro="" textlink="">
      <xdr:nvSpPr>
        <xdr:cNvPr id="174" name="民生費最小値テキスト"/>
        <xdr:cNvSpPr txBox="1"/>
      </xdr:nvSpPr>
      <xdr:spPr>
        <a:xfrm>
          <a:off x="4594860" y="13036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149225</xdr:rowOff>
    </xdr:from>
    <xdr:to xmlns:xdr="http://schemas.openxmlformats.org/drawingml/2006/spreadsheetDrawing">
      <xdr:col>24</xdr:col>
      <xdr:colOff>152400</xdr:colOff>
      <xdr:row>78</xdr:row>
      <xdr:rowOff>149225</xdr:rowOff>
    </xdr:to>
    <xdr:cxnSp macro="">
      <xdr:nvCxnSpPr>
        <xdr:cNvPr id="175" name="直線コネクタ 174"/>
        <xdr:cNvCxnSpPr/>
      </xdr:nvCxnSpPr>
      <xdr:spPr>
        <a:xfrm>
          <a:off x="4458970" y="13033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170" cy="258445"/>
    <xdr:sp macro="" textlink="">
      <xdr:nvSpPr>
        <xdr:cNvPr id="176" name="民生費最大値テキスト"/>
        <xdr:cNvSpPr txBox="1"/>
      </xdr:nvSpPr>
      <xdr:spPr>
        <a:xfrm>
          <a:off x="4594860" y="11485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458970" y="11703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76200</xdr:rowOff>
    </xdr:from>
    <xdr:to xmlns:xdr="http://schemas.openxmlformats.org/drawingml/2006/spreadsheetDrawing">
      <xdr:col>24</xdr:col>
      <xdr:colOff>63500</xdr:colOff>
      <xdr:row>76</xdr:row>
      <xdr:rowOff>26670</xdr:rowOff>
    </xdr:to>
    <xdr:cxnSp macro="">
      <xdr:nvCxnSpPr>
        <xdr:cNvPr id="178" name="直線コネクタ 177"/>
        <xdr:cNvCxnSpPr/>
      </xdr:nvCxnSpPr>
      <xdr:spPr>
        <a:xfrm flipV="1">
          <a:off x="3724910" y="12465050"/>
          <a:ext cx="8191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90170</xdr:rowOff>
    </xdr:from>
    <xdr:ext cx="598170" cy="258445"/>
    <xdr:sp macro="" textlink="">
      <xdr:nvSpPr>
        <xdr:cNvPr id="179" name="民生費平均値テキスト"/>
        <xdr:cNvSpPr txBox="1"/>
      </xdr:nvSpPr>
      <xdr:spPr>
        <a:xfrm>
          <a:off x="4594860" y="1247902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493260" y="12500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156210</xdr:rowOff>
    </xdr:from>
    <xdr:to xmlns:xdr="http://schemas.openxmlformats.org/drawingml/2006/spreadsheetDrawing">
      <xdr:col>19</xdr:col>
      <xdr:colOff>177800</xdr:colOff>
      <xdr:row>76</xdr:row>
      <xdr:rowOff>26670</xdr:rowOff>
    </xdr:to>
    <xdr:cxnSp macro="">
      <xdr:nvCxnSpPr>
        <xdr:cNvPr id="181" name="直線コネクタ 180"/>
        <xdr:cNvCxnSpPr/>
      </xdr:nvCxnSpPr>
      <xdr:spPr>
        <a:xfrm>
          <a:off x="2851150" y="1254506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674110" y="125914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130175</xdr:rowOff>
    </xdr:from>
    <xdr:ext cx="598805" cy="258445"/>
    <xdr:sp macro="" textlink="">
      <xdr:nvSpPr>
        <xdr:cNvPr id="183" name="テキスト ボックス 182"/>
        <xdr:cNvSpPr txBox="1"/>
      </xdr:nvSpPr>
      <xdr:spPr>
        <a:xfrm>
          <a:off x="3429000" y="1268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156210</xdr:rowOff>
    </xdr:from>
    <xdr:to xmlns:xdr="http://schemas.openxmlformats.org/drawingml/2006/spreadsheetDrawing">
      <xdr:col>15</xdr:col>
      <xdr:colOff>50800</xdr:colOff>
      <xdr:row>77</xdr:row>
      <xdr:rowOff>50165</xdr:rowOff>
    </xdr:to>
    <xdr:cxnSp macro="">
      <xdr:nvCxnSpPr>
        <xdr:cNvPr id="184" name="直線コネクタ 183"/>
        <xdr:cNvCxnSpPr/>
      </xdr:nvCxnSpPr>
      <xdr:spPr>
        <a:xfrm flipV="1">
          <a:off x="1981200" y="12545060"/>
          <a:ext cx="8699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00350" y="12517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50165</xdr:rowOff>
    </xdr:from>
    <xdr:ext cx="598805" cy="258445"/>
    <xdr:sp macro="" textlink="">
      <xdr:nvSpPr>
        <xdr:cNvPr id="186" name="テキスト ボックス 185"/>
        <xdr:cNvSpPr txBox="1"/>
      </xdr:nvSpPr>
      <xdr:spPr>
        <a:xfrm>
          <a:off x="2559050" y="12604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50165</xdr:rowOff>
    </xdr:from>
    <xdr:to xmlns:xdr="http://schemas.openxmlformats.org/drawingml/2006/spreadsheetDrawing">
      <xdr:col>10</xdr:col>
      <xdr:colOff>114300</xdr:colOff>
      <xdr:row>77</xdr:row>
      <xdr:rowOff>111760</xdr:rowOff>
    </xdr:to>
    <xdr:cxnSp macro="">
      <xdr:nvCxnSpPr>
        <xdr:cNvPr id="187" name="直線コネクタ 186"/>
        <xdr:cNvCxnSpPr/>
      </xdr:nvCxnSpPr>
      <xdr:spPr>
        <a:xfrm flipV="1">
          <a:off x="1111250" y="12769215"/>
          <a:ext cx="869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30400" y="127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98805" cy="259080"/>
    <xdr:sp macro="" textlink="">
      <xdr:nvSpPr>
        <xdr:cNvPr id="189" name="テキスト ボックス 188"/>
        <xdr:cNvSpPr txBox="1"/>
      </xdr:nvSpPr>
      <xdr:spPr>
        <a:xfrm>
          <a:off x="1685290" y="1285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60450" y="128365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38735</xdr:rowOff>
    </xdr:from>
    <xdr:ext cx="598805" cy="259080"/>
    <xdr:sp macro="" textlink="">
      <xdr:nvSpPr>
        <xdr:cNvPr id="191" name="テキスト ボックス 190"/>
        <xdr:cNvSpPr txBox="1"/>
      </xdr:nvSpPr>
      <xdr:spPr>
        <a:xfrm>
          <a:off x="815340" y="12922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3" name="テキスト ボックス 192"/>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4" name="テキスト ボックス 193"/>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5" name="テキスト ボックス 194"/>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6" name="テキスト ボックス 195"/>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25400</xdr:rowOff>
    </xdr:from>
    <xdr:to xmlns:xdr="http://schemas.openxmlformats.org/drawingml/2006/spreadsheetDrawing">
      <xdr:col>24</xdr:col>
      <xdr:colOff>114300</xdr:colOff>
      <xdr:row>75</xdr:row>
      <xdr:rowOff>127000</xdr:rowOff>
    </xdr:to>
    <xdr:sp macro="" textlink="">
      <xdr:nvSpPr>
        <xdr:cNvPr id="197" name="楕円 196"/>
        <xdr:cNvSpPr/>
      </xdr:nvSpPr>
      <xdr:spPr>
        <a:xfrm>
          <a:off x="4493260" y="124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48260</xdr:rowOff>
    </xdr:from>
    <xdr:ext cx="598170" cy="259080"/>
    <xdr:sp macro="" textlink="">
      <xdr:nvSpPr>
        <xdr:cNvPr id="198" name="民生費該当値テキスト"/>
        <xdr:cNvSpPr txBox="1"/>
      </xdr:nvSpPr>
      <xdr:spPr>
        <a:xfrm>
          <a:off x="4594860" y="1227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147320</xdr:rowOff>
    </xdr:from>
    <xdr:to xmlns:xdr="http://schemas.openxmlformats.org/drawingml/2006/spreadsheetDrawing">
      <xdr:col>20</xdr:col>
      <xdr:colOff>38100</xdr:colOff>
      <xdr:row>76</xdr:row>
      <xdr:rowOff>77470</xdr:rowOff>
    </xdr:to>
    <xdr:sp macro="" textlink="">
      <xdr:nvSpPr>
        <xdr:cNvPr id="199" name="楕円 198"/>
        <xdr:cNvSpPr/>
      </xdr:nvSpPr>
      <xdr:spPr>
        <a:xfrm>
          <a:off x="3674110" y="125361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93980</xdr:rowOff>
    </xdr:from>
    <xdr:ext cx="598805" cy="258445"/>
    <xdr:sp macro="" textlink="">
      <xdr:nvSpPr>
        <xdr:cNvPr id="200" name="テキスト ボックス 199"/>
        <xdr:cNvSpPr txBox="1"/>
      </xdr:nvSpPr>
      <xdr:spPr>
        <a:xfrm>
          <a:off x="3429000" y="12317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105410</xdr:rowOff>
    </xdr:from>
    <xdr:to xmlns:xdr="http://schemas.openxmlformats.org/drawingml/2006/spreadsheetDrawing">
      <xdr:col>15</xdr:col>
      <xdr:colOff>101600</xdr:colOff>
      <xdr:row>76</xdr:row>
      <xdr:rowOff>35560</xdr:rowOff>
    </xdr:to>
    <xdr:sp macro="" textlink="">
      <xdr:nvSpPr>
        <xdr:cNvPr id="201" name="楕円 200"/>
        <xdr:cNvSpPr/>
      </xdr:nvSpPr>
      <xdr:spPr>
        <a:xfrm>
          <a:off x="2800350" y="12494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52070</xdr:rowOff>
    </xdr:from>
    <xdr:ext cx="598805" cy="258445"/>
    <xdr:sp macro="" textlink="">
      <xdr:nvSpPr>
        <xdr:cNvPr id="202" name="テキスト ボックス 201"/>
        <xdr:cNvSpPr txBox="1"/>
      </xdr:nvSpPr>
      <xdr:spPr>
        <a:xfrm>
          <a:off x="2559050" y="12275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165100</xdr:rowOff>
    </xdr:from>
    <xdr:to xmlns:xdr="http://schemas.openxmlformats.org/drawingml/2006/spreadsheetDrawing">
      <xdr:col>10</xdr:col>
      <xdr:colOff>165100</xdr:colOff>
      <xdr:row>77</xdr:row>
      <xdr:rowOff>100965</xdr:rowOff>
    </xdr:to>
    <xdr:sp macro="" textlink="">
      <xdr:nvSpPr>
        <xdr:cNvPr id="203" name="楕円 202"/>
        <xdr:cNvSpPr/>
      </xdr:nvSpPr>
      <xdr:spPr>
        <a:xfrm>
          <a:off x="1930400" y="12719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117475</xdr:rowOff>
    </xdr:from>
    <xdr:ext cx="598805" cy="258445"/>
    <xdr:sp macro="" textlink="">
      <xdr:nvSpPr>
        <xdr:cNvPr id="204" name="テキスト ボックス 203"/>
        <xdr:cNvSpPr txBox="1"/>
      </xdr:nvSpPr>
      <xdr:spPr>
        <a:xfrm>
          <a:off x="1685290" y="12506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60960</xdr:rowOff>
    </xdr:from>
    <xdr:to xmlns:xdr="http://schemas.openxmlformats.org/drawingml/2006/spreadsheetDrawing">
      <xdr:col>6</xdr:col>
      <xdr:colOff>38100</xdr:colOff>
      <xdr:row>77</xdr:row>
      <xdr:rowOff>162560</xdr:rowOff>
    </xdr:to>
    <xdr:sp macro="" textlink="">
      <xdr:nvSpPr>
        <xdr:cNvPr id="205" name="楕円 204"/>
        <xdr:cNvSpPr/>
      </xdr:nvSpPr>
      <xdr:spPr>
        <a:xfrm>
          <a:off x="1060450" y="12780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7620</xdr:rowOff>
    </xdr:from>
    <xdr:ext cx="598805" cy="259080"/>
    <xdr:sp macro="" textlink="">
      <xdr:nvSpPr>
        <xdr:cNvPr id="206" name="テキスト ボックス 205"/>
        <xdr:cNvSpPr txBox="1"/>
      </xdr:nvSpPr>
      <xdr:spPr>
        <a:xfrm>
          <a:off x="815340" y="1256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5" name="テキスト ボックス 214"/>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7" name="テキスト ボックス 216"/>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9" name="テキスト ボックス 218"/>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1" name="テキスト ボックス 220"/>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3" name="テキスト ボックス 222"/>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5" name="テキスト ボックス 224"/>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9" name="テキスト ボックス 228"/>
        <xdr:cNvSpPr txBox="1"/>
      </xdr:nvSpPr>
      <xdr:spPr>
        <a:xfrm>
          <a:off x="16637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542155" y="150914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035" cy="258445"/>
    <xdr:sp macro="" textlink="">
      <xdr:nvSpPr>
        <xdr:cNvPr id="234" name="衛生費最小値テキスト"/>
        <xdr:cNvSpPr txBox="1"/>
      </xdr:nvSpPr>
      <xdr:spPr>
        <a:xfrm>
          <a:off x="4594860"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458970" y="16576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170" cy="259080"/>
    <xdr:sp macro="" textlink="">
      <xdr:nvSpPr>
        <xdr:cNvPr id="236" name="衛生費最大値テキスト"/>
        <xdr:cNvSpPr txBox="1"/>
      </xdr:nvSpPr>
      <xdr:spPr>
        <a:xfrm>
          <a:off x="4594860" y="14872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458970" y="15091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121920</xdr:rowOff>
    </xdr:from>
    <xdr:to xmlns:xdr="http://schemas.openxmlformats.org/drawingml/2006/spreadsheetDrawing">
      <xdr:col>24</xdr:col>
      <xdr:colOff>63500</xdr:colOff>
      <xdr:row>98</xdr:row>
      <xdr:rowOff>151765</xdr:rowOff>
    </xdr:to>
    <xdr:cxnSp macro="">
      <xdr:nvCxnSpPr>
        <xdr:cNvPr id="238" name="直線コネクタ 237"/>
        <xdr:cNvCxnSpPr/>
      </xdr:nvCxnSpPr>
      <xdr:spPr>
        <a:xfrm>
          <a:off x="3724910" y="16352520"/>
          <a:ext cx="8191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99695</xdr:rowOff>
    </xdr:from>
    <xdr:ext cx="534035" cy="258445"/>
    <xdr:sp macro="" textlink="">
      <xdr:nvSpPr>
        <xdr:cNvPr id="239" name="衛生費平均値テキスト"/>
        <xdr:cNvSpPr txBox="1"/>
      </xdr:nvSpPr>
      <xdr:spPr>
        <a:xfrm>
          <a:off x="4594860" y="161588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49326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110490</xdr:rowOff>
    </xdr:from>
    <xdr:to xmlns:xdr="http://schemas.openxmlformats.org/drawingml/2006/spreadsheetDrawing">
      <xdr:col>19</xdr:col>
      <xdr:colOff>177800</xdr:colOff>
      <xdr:row>98</xdr:row>
      <xdr:rowOff>121920</xdr:rowOff>
    </xdr:to>
    <xdr:cxnSp macro="">
      <xdr:nvCxnSpPr>
        <xdr:cNvPr id="241" name="直線コネクタ 240"/>
        <xdr:cNvCxnSpPr/>
      </xdr:nvCxnSpPr>
      <xdr:spPr>
        <a:xfrm>
          <a:off x="2851150" y="16341090"/>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674110" y="16288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xdr:rowOff>
    </xdr:from>
    <xdr:ext cx="534035" cy="259080"/>
    <xdr:sp macro="" textlink="">
      <xdr:nvSpPr>
        <xdr:cNvPr id="243" name="テキスト ボックス 242"/>
        <xdr:cNvSpPr txBox="1"/>
      </xdr:nvSpPr>
      <xdr:spPr>
        <a:xfrm>
          <a:off x="3461385" y="16063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110490</xdr:rowOff>
    </xdr:from>
    <xdr:to xmlns:xdr="http://schemas.openxmlformats.org/drawingml/2006/spreadsheetDrawing">
      <xdr:col>15</xdr:col>
      <xdr:colOff>50800</xdr:colOff>
      <xdr:row>99</xdr:row>
      <xdr:rowOff>37465</xdr:rowOff>
    </xdr:to>
    <xdr:cxnSp macro="">
      <xdr:nvCxnSpPr>
        <xdr:cNvPr id="244" name="直線コネクタ 243"/>
        <xdr:cNvCxnSpPr/>
      </xdr:nvCxnSpPr>
      <xdr:spPr>
        <a:xfrm flipV="1">
          <a:off x="1981200" y="16341090"/>
          <a:ext cx="8699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0035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34035" cy="258445"/>
    <xdr:sp macro="" textlink="">
      <xdr:nvSpPr>
        <xdr:cNvPr id="246" name="テキスト ボックス 245"/>
        <xdr:cNvSpPr txBox="1"/>
      </xdr:nvSpPr>
      <xdr:spPr>
        <a:xfrm>
          <a:off x="259143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36830</xdr:rowOff>
    </xdr:from>
    <xdr:to xmlns:xdr="http://schemas.openxmlformats.org/drawingml/2006/spreadsheetDrawing">
      <xdr:col>10</xdr:col>
      <xdr:colOff>114300</xdr:colOff>
      <xdr:row>99</xdr:row>
      <xdr:rowOff>37465</xdr:rowOff>
    </xdr:to>
    <xdr:cxnSp macro="">
      <xdr:nvCxnSpPr>
        <xdr:cNvPr id="247" name="直線コネクタ 246"/>
        <xdr:cNvCxnSpPr/>
      </xdr:nvCxnSpPr>
      <xdr:spPr>
        <a:xfrm>
          <a:off x="1111250" y="1643888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304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34035" cy="258445"/>
    <xdr:sp macro="" textlink="">
      <xdr:nvSpPr>
        <xdr:cNvPr id="249" name="テキスト ボックス 248"/>
        <xdr:cNvSpPr txBox="1"/>
      </xdr:nvSpPr>
      <xdr:spPr>
        <a:xfrm>
          <a:off x="171767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60450" y="16423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34035" cy="259080"/>
    <xdr:sp macro="" textlink="">
      <xdr:nvSpPr>
        <xdr:cNvPr id="251" name="テキスト ボックス 250"/>
        <xdr:cNvSpPr txBox="1"/>
      </xdr:nvSpPr>
      <xdr:spPr>
        <a:xfrm>
          <a:off x="847725" y="16516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3" name="テキスト ボックス 252"/>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6" name="テキスト ボックス 255"/>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100965</xdr:rowOff>
    </xdr:from>
    <xdr:to xmlns:xdr="http://schemas.openxmlformats.org/drawingml/2006/spreadsheetDrawing">
      <xdr:col>24</xdr:col>
      <xdr:colOff>114300</xdr:colOff>
      <xdr:row>99</xdr:row>
      <xdr:rowOff>31115</xdr:rowOff>
    </xdr:to>
    <xdr:sp macro="" textlink="">
      <xdr:nvSpPr>
        <xdr:cNvPr id="257" name="楕円 256"/>
        <xdr:cNvSpPr/>
      </xdr:nvSpPr>
      <xdr:spPr>
        <a:xfrm>
          <a:off x="449326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79375</xdr:rowOff>
    </xdr:from>
    <xdr:ext cx="534035" cy="258445"/>
    <xdr:sp macro="" textlink="">
      <xdr:nvSpPr>
        <xdr:cNvPr id="258" name="衛生費該当値テキスト"/>
        <xdr:cNvSpPr txBox="1"/>
      </xdr:nvSpPr>
      <xdr:spPr>
        <a:xfrm>
          <a:off x="4594860"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71120</xdr:rowOff>
    </xdr:from>
    <xdr:to xmlns:xdr="http://schemas.openxmlformats.org/drawingml/2006/spreadsheetDrawing">
      <xdr:col>20</xdr:col>
      <xdr:colOff>38100</xdr:colOff>
      <xdr:row>99</xdr:row>
      <xdr:rowOff>1270</xdr:rowOff>
    </xdr:to>
    <xdr:sp macro="" textlink="">
      <xdr:nvSpPr>
        <xdr:cNvPr id="259" name="楕円 258"/>
        <xdr:cNvSpPr/>
      </xdr:nvSpPr>
      <xdr:spPr>
        <a:xfrm>
          <a:off x="3674110" y="163017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163830</xdr:rowOff>
    </xdr:from>
    <xdr:ext cx="534035" cy="259080"/>
    <xdr:sp macro="" textlink="">
      <xdr:nvSpPr>
        <xdr:cNvPr id="260" name="テキスト ボックス 259"/>
        <xdr:cNvSpPr txBox="1"/>
      </xdr:nvSpPr>
      <xdr:spPr>
        <a:xfrm>
          <a:off x="3461385"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59690</xdr:rowOff>
    </xdr:from>
    <xdr:to xmlns:xdr="http://schemas.openxmlformats.org/drawingml/2006/spreadsheetDrawing">
      <xdr:col>15</xdr:col>
      <xdr:colOff>101600</xdr:colOff>
      <xdr:row>98</xdr:row>
      <xdr:rowOff>161290</xdr:rowOff>
    </xdr:to>
    <xdr:sp macro="" textlink="">
      <xdr:nvSpPr>
        <xdr:cNvPr id="261" name="楕円 260"/>
        <xdr:cNvSpPr/>
      </xdr:nvSpPr>
      <xdr:spPr>
        <a:xfrm>
          <a:off x="280035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6350</xdr:rowOff>
    </xdr:from>
    <xdr:ext cx="534035" cy="258445"/>
    <xdr:sp macro="" textlink="">
      <xdr:nvSpPr>
        <xdr:cNvPr id="262" name="テキスト ボックス 261"/>
        <xdr:cNvSpPr txBox="1"/>
      </xdr:nvSpPr>
      <xdr:spPr>
        <a:xfrm>
          <a:off x="2591435" y="1606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63" name="楕円 262"/>
        <xdr:cNvSpPr/>
      </xdr:nvSpPr>
      <xdr:spPr>
        <a:xfrm>
          <a:off x="19304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104775</xdr:rowOff>
    </xdr:from>
    <xdr:ext cx="534035" cy="259080"/>
    <xdr:sp macro="" textlink="">
      <xdr:nvSpPr>
        <xdr:cNvPr id="264" name="テキスト ボックス 263"/>
        <xdr:cNvSpPr txBox="1"/>
      </xdr:nvSpPr>
      <xdr:spPr>
        <a:xfrm>
          <a:off x="1717675" y="1616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157480</xdr:rowOff>
    </xdr:from>
    <xdr:to xmlns:xdr="http://schemas.openxmlformats.org/drawingml/2006/spreadsheetDrawing">
      <xdr:col>6</xdr:col>
      <xdr:colOff>38100</xdr:colOff>
      <xdr:row>99</xdr:row>
      <xdr:rowOff>87630</xdr:rowOff>
    </xdr:to>
    <xdr:sp macro="" textlink="">
      <xdr:nvSpPr>
        <xdr:cNvPr id="265" name="楕円 264"/>
        <xdr:cNvSpPr/>
      </xdr:nvSpPr>
      <xdr:spPr>
        <a:xfrm>
          <a:off x="1060450" y="16388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104140</xdr:rowOff>
    </xdr:from>
    <xdr:ext cx="534035" cy="259080"/>
    <xdr:sp macro="" textlink="">
      <xdr:nvSpPr>
        <xdr:cNvPr id="266" name="テキスト ボックス 265"/>
        <xdr:cNvSpPr txBox="1"/>
      </xdr:nvSpPr>
      <xdr:spPr>
        <a:xfrm>
          <a:off x="847725" y="1616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4" name="正方形/長方形 273"/>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5" name="テキスト ボックス 274"/>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6" name="直線コネクタ 275"/>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8445"/>
    <xdr:sp macro="" textlink="">
      <xdr:nvSpPr>
        <xdr:cNvPr id="278" name="テキスト ボックス 277"/>
        <xdr:cNvSpPr txBox="1"/>
      </xdr:nvSpPr>
      <xdr:spPr>
        <a:xfrm>
          <a:off x="622935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7360" cy="259080"/>
    <xdr:sp macro="" textlink="">
      <xdr:nvSpPr>
        <xdr:cNvPr id="280" name="テキスト ボックス 279"/>
        <xdr:cNvSpPr txBox="1"/>
      </xdr:nvSpPr>
      <xdr:spPr>
        <a:xfrm>
          <a:off x="601472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81" name="直線コネクタ 280"/>
        <xdr:cNvCxnSpPr/>
      </xdr:nvCxnSpPr>
      <xdr:spPr>
        <a:xfrm>
          <a:off x="6474460" y="5916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7360" cy="258445"/>
    <xdr:sp macro="" textlink="">
      <xdr:nvSpPr>
        <xdr:cNvPr id="282" name="テキスト ボックス 281"/>
        <xdr:cNvSpPr txBox="1"/>
      </xdr:nvSpPr>
      <xdr:spPr>
        <a:xfrm>
          <a:off x="6014720" y="5780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7360" cy="259080"/>
    <xdr:sp macro="" textlink="">
      <xdr:nvSpPr>
        <xdr:cNvPr id="284" name="テキスト ボックス 283"/>
        <xdr:cNvSpPr txBox="1"/>
      </xdr:nvSpPr>
      <xdr:spPr>
        <a:xfrm>
          <a:off x="6014720" y="5460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7360" cy="259080"/>
    <xdr:sp macro="" textlink="">
      <xdr:nvSpPr>
        <xdr:cNvPr id="286" name="テキスト ボックス 285"/>
        <xdr:cNvSpPr txBox="1"/>
      </xdr:nvSpPr>
      <xdr:spPr>
        <a:xfrm>
          <a:off x="6014720" y="51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7360" cy="259080"/>
    <xdr:sp macro="" textlink="">
      <xdr:nvSpPr>
        <xdr:cNvPr id="288" name="テキスト ボックス 287"/>
        <xdr:cNvSpPr txBox="1"/>
      </xdr:nvSpPr>
      <xdr:spPr>
        <a:xfrm>
          <a:off x="6014720" y="4832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90" name="テキスト ボックス 289"/>
        <xdr:cNvSpPr txBox="1"/>
      </xdr:nvSpPr>
      <xdr:spPr>
        <a:xfrm>
          <a:off x="601472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91"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29210</xdr:rowOff>
    </xdr:from>
    <xdr:to xmlns:xdr="http://schemas.openxmlformats.org/drawingml/2006/spreadsheetDrawing">
      <xdr:col>54</xdr:col>
      <xdr:colOff>186690</xdr:colOff>
      <xdr:row>39</xdr:row>
      <xdr:rowOff>99060</xdr:rowOff>
    </xdr:to>
    <xdr:cxnSp macro="">
      <xdr:nvCxnSpPr>
        <xdr:cNvPr id="292" name="直線コネクタ 291"/>
        <xdr:cNvCxnSpPr/>
      </xdr:nvCxnSpPr>
      <xdr:spPr>
        <a:xfrm flipV="1">
          <a:off x="10267950" y="515366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9080"/>
    <xdr:sp macro="" textlink="">
      <xdr:nvSpPr>
        <xdr:cNvPr id="293" name="労働費最小値テキスト"/>
        <xdr:cNvSpPr txBox="1"/>
      </xdr:nvSpPr>
      <xdr:spPr>
        <a:xfrm>
          <a:off x="1031875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265" cy="259080"/>
    <xdr:sp macro="" textlink="">
      <xdr:nvSpPr>
        <xdr:cNvPr id="295" name="労働費最大値テキスト"/>
        <xdr:cNvSpPr txBox="1"/>
      </xdr:nvSpPr>
      <xdr:spPr>
        <a:xfrm>
          <a:off x="10318750" y="4941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182860" y="515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99695</xdr:rowOff>
    </xdr:from>
    <xdr:to xmlns:xdr="http://schemas.openxmlformats.org/drawingml/2006/spreadsheetDrawing">
      <xdr:col>55</xdr:col>
      <xdr:colOff>0</xdr:colOff>
      <xdr:row>36</xdr:row>
      <xdr:rowOff>105410</xdr:rowOff>
    </xdr:to>
    <xdr:cxnSp macro="">
      <xdr:nvCxnSpPr>
        <xdr:cNvPr id="297" name="直線コネクタ 296"/>
        <xdr:cNvCxnSpPr/>
      </xdr:nvCxnSpPr>
      <xdr:spPr>
        <a:xfrm flipV="1">
          <a:off x="9448800" y="604964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8255</xdr:rowOff>
    </xdr:from>
    <xdr:ext cx="377825" cy="259080"/>
    <xdr:sp macro="" textlink="">
      <xdr:nvSpPr>
        <xdr:cNvPr id="298" name="労働費平均値テキスト"/>
        <xdr:cNvSpPr txBox="1"/>
      </xdr:nvSpPr>
      <xdr:spPr>
        <a:xfrm>
          <a:off x="10318750" y="628840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131445</xdr:rowOff>
    </xdr:to>
    <xdr:sp macro="" textlink="">
      <xdr:nvSpPr>
        <xdr:cNvPr id="299" name="フローチャート: 判断 298"/>
        <xdr:cNvSpPr/>
      </xdr:nvSpPr>
      <xdr:spPr>
        <a:xfrm>
          <a:off x="10220960" y="63099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97155</xdr:rowOff>
    </xdr:from>
    <xdr:to xmlns:xdr="http://schemas.openxmlformats.org/drawingml/2006/spreadsheetDrawing">
      <xdr:col>50</xdr:col>
      <xdr:colOff>114300</xdr:colOff>
      <xdr:row>36</xdr:row>
      <xdr:rowOff>105410</xdr:rowOff>
    </xdr:to>
    <xdr:cxnSp macro="">
      <xdr:nvCxnSpPr>
        <xdr:cNvPr id="300" name="直線コネクタ 299"/>
        <xdr:cNvCxnSpPr/>
      </xdr:nvCxnSpPr>
      <xdr:spPr>
        <a:xfrm>
          <a:off x="8578850" y="604710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3980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125730</xdr:rowOff>
    </xdr:from>
    <xdr:ext cx="377825" cy="258445"/>
    <xdr:sp macro="" textlink="">
      <xdr:nvSpPr>
        <xdr:cNvPr id="302" name="テキスト ボックス 301"/>
        <xdr:cNvSpPr txBox="1"/>
      </xdr:nvSpPr>
      <xdr:spPr>
        <a:xfrm>
          <a:off x="9263380" y="64058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97155</xdr:rowOff>
    </xdr:from>
    <xdr:to xmlns:xdr="http://schemas.openxmlformats.org/drawingml/2006/spreadsheetDrawing">
      <xdr:col>45</xdr:col>
      <xdr:colOff>177800</xdr:colOff>
      <xdr:row>36</xdr:row>
      <xdr:rowOff>114935</xdr:rowOff>
    </xdr:to>
    <xdr:cxnSp macro="">
      <xdr:nvCxnSpPr>
        <xdr:cNvPr id="303" name="直線コネクタ 302"/>
        <xdr:cNvCxnSpPr/>
      </xdr:nvCxnSpPr>
      <xdr:spPr>
        <a:xfrm flipV="1">
          <a:off x="7705090" y="6047105"/>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528050" y="63068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119380</xdr:rowOff>
    </xdr:from>
    <xdr:ext cx="377825" cy="258445"/>
    <xdr:sp macro="" textlink="">
      <xdr:nvSpPr>
        <xdr:cNvPr id="305" name="テキスト ボックス 304"/>
        <xdr:cNvSpPr txBox="1"/>
      </xdr:nvSpPr>
      <xdr:spPr>
        <a:xfrm>
          <a:off x="8393430" y="63995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114935</xdr:rowOff>
    </xdr:from>
    <xdr:to xmlns:xdr="http://schemas.openxmlformats.org/drawingml/2006/spreadsheetDrawing">
      <xdr:col>41</xdr:col>
      <xdr:colOff>50800</xdr:colOff>
      <xdr:row>36</xdr:row>
      <xdr:rowOff>117475</xdr:rowOff>
    </xdr:to>
    <xdr:cxnSp macro="">
      <xdr:nvCxnSpPr>
        <xdr:cNvPr id="306" name="直線コネクタ 305"/>
        <xdr:cNvCxnSpPr/>
      </xdr:nvCxnSpPr>
      <xdr:spPr>
        <a:xfrm flipV="1">
          <a:off x="6835140" y="606488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17145</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654290" y="62972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109220</xdr:rowOff>
    </xdr:from>
    <xdr:ext cx="377825" cy="259080"/>
    <xdr:sp macro="" textlink="">
      <xdr:nvSpPr>
        <xdr:cNvPr id="308" name="テキスト ボックス 307"/>
        <xdr:cNvSpPr txBox="1"/>
      </xdr:nvSpPr>
      <xdr:spPr>
        <a:xfrm>
          <a:off x="7519670" y="6389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17145</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784340" y="62972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109220</xdr:rowOff>
    </xdr:from>
    <xdr:ext cx="377825" cy="259080"/>
    <xdr:sp macro="" textlink="">
      <xdr:nvSpPr>
        <xdr:cNvPr id="310" name="テキスト ボックス 309"/>
        <xdr:cNvSpPr txBox="1"/>
      </xdr:nvSpPr>
      <xdr:spPr>
        <a:xfrm>
          <a:off x="6649720" y="6389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12" name="テキスト ボックス 311"/>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3" name="テキスト ボックス 312"/>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4" name="テキスト ボックス 313"/>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5" name="テキスト ボックス 314"/>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48895</xdr:rowOff>
    </xdr:from>
    <xdr:to xmlns:xdr="http://schemas.openxmlformats.org/drawingml/2006/spreadsheetDrawing">
      <xdr:col>55</xdr:col>
      <xdr:colOff>50800</xdr:colOff>
      <xdr:row>36</xdr:row>
      <xdr:rowOff>150495</xdr:rowOff>
    </xdr:to>
    <xdr:sp macro="" textlink="">
      <xdr:nvSpPr>
        <xdr:cNvPr id="316" name="楕円 315"/>
        <xdr:cNvSpPr/>
      </xdr:nvSpPr>
      <xdr:spPr>
        <a:xfrm>
          <a:off x="10220960" y="59988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71755</xdr:rowOff>
    </xdr:from>
    <xdr:ext cx="469265" cy="259080"/>
    <xdr:sp macro="" textlink="">
      <xdr:nvSpPr>
        <xdr:cNvPr id="317" name="労働費該当値テキスト"/>
        <xdr:cNvSpPr txBox="1"/>
      </xdr:nvSpPr>
      <xdr:spPr>
        <a:xfrm>
          <a:off x="10318750" y="5856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54610</xdr:rowOff>
    </xdr:from>
    <xdr:to xmlns:xdr="http://schemas.openxmlformats.org/drawingml/2006/spreadsheetDrawing">
      <xdr:col>50</xdr:col>
      <xdr:colOff>165100</xdr:colOff>
      <xdr:row>36</xdr:row>
      <xdr:rowOff>156210</xdr:rowOff>
    </xdr:to>
    <xdr:sp macro="" textlink="">
      <xdr:nvSpPr>
        <xdr:cNvPr id="318" name="楕円 317"/>
        <xdr:cNvSpPr/>
      </xdr:nvSpPr>
      <xdr:spPr>
        <a:xfrm>
          <a:off x="939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1270</xdr:rowOff>
    </xdr:from>
    <xdr:ext cx="469900" cy="259080"/>
    <xdr:sp macro="" textlink="">
      <xdr:nvSpPr>
        <xdr:cNvPr id="319" name="テキスト ボックス 318"/>
        <xdr:cNvSpPr txBox="1"/>
      </xdr:nvSpPr>
      <xdr:spPr>
        <a:xfrm>
          <a:off x="9217660" y="57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46355</xdr:rowOff>
    </xdr:from>
    <xdr:to xmlns:xdr="http://schemas.openxmlformats.org/drawingml/2006/spreadsheetDrawing">
      <xdr:col>46</xdr:col>
      <xdr:colOff>38100</xdr:colOff>
      <xdr:row>36</xdr:row>
      <xdr:rowOff>147955</xdr:rowOff>
    </xdr:to>
    <xdr:sp macro="" textlink="">
      <xdr:nvSpPr>
        <xdr:cNvPr id="320" name="楕円 319"/>
        <xdr:cNvSpPr/>
      </xdr:nvSpPr>
      <xdr:spPr>
        <a:xfrm>
          <a:off x="8528050" y="59963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164465</xdr:rowOff>
    </xdr:from>
    <xdr:ext cx="469900" cy="258445"/>
    <xdr:sp macro="" textlink="">
      <xdr:nvSpPr>
        <xdr:cNvPr id="321" name="テキスト ボックス 320"/>
        <xdr:cNvSpPr txBox="1"/>
      </xdr:nvSpPr>
      <xdr:spPr>
        <a:xfrm>
          <a:off x="8347710" y="5784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64135</xdr:rowOff>
    </xdr:from>
    <xdr:to xmlns:xdr="http://schemas.openxmlformats.org/drawingml/2006/spreadsheetDrawing">
      <xdr:col>41</xdr:col>
      <xdr:colOff>101600</xdr:colOff>
      <xdr:row>36</xdr:row>
      <xdr:rowOff>165100</xdr:rowOff>
    </xdr:to>
    <xdr:sp macro="" textlink="">
      <xdr:nvSpPr>
        <xdr:cNvPr id="322" name="楕円 321"/>
        <xdr:cNvSpPr/>
      </xdr:nvSpPr>
      <xdr:spPr>
        <a:xfrm>
          <a:off x="7654290" y="6014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10795</xdr:rowOff>
    </xdr:from>
    <xdr:ext cx="469900" cy="259080"/>
    <xdr:sp macro="" textlink="">
      <xdr:nvSpPr>
        <xdr:cNvPr id="323" name="テキスト ボックス 322"/>
        <xdr:cNvSpPr txBox="1"/>
      </xdr:nvSpPr>
      <xdr:spPr>
        <a:xfrm>
          <a:off x="7473950" y="5795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66675</xdr:rowOff>
    </xdr:from>
    <xdr:to xmlns:xdr="http://schemas.openxmlformats.org/drawingml/2006/spreadsheetDrawing">
      <xdr:col>36</xdr:col>
      <xdr:colOff>165100</xdr:colOff>
      <xdr:row>36</xdr:row>
      <xdr:rowOff>165100</xdr:rowOff>
    </xdr:to>
    <xdr:sp macro="" textlink="">
      <xdr:nvSpPr>
        <xdr:cNvPr id="324" name="楕円 323"/>
        <xdr:cNvSpPr/>
      </xdr:nvSpPr>
      <xdr:spPr>
        <a:xfrm>
          <a:off x="6784340" y="6016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13335</xdr:rowOff>
    </xdr:from>
    <xdr:ext cx="469900" cy="259080"/>
    <xdr:sp macro="" textlink="">
      <xdr:nvSpPr>
        <xdr:cNvPr id="325" name="テキスト ボックス 324"/>
        <xdr:cNvSpPr txBox="1"/>
      </xdr:nvSpPr>
      <xdr:spPr>
        <a:xfrm>
          <a:off x="6604000" y="579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3" name="正方形/長方形 332"/>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4" name="テキスト ボックス 333"/>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5" name="直線コネクタ 334"/>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7" name="テキスト ボックス 336"/>
        <xdr:cNvSpPr txBox="1"/>
      </xdr:nvSpPr>
      <xdr:spPr>
        <a:xfrm>
          <a:off x="622935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9" name="テキスト ボックス 338"/>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9080"/>
    <xdr:sp macro="" textlink="">
      <xdr:nvSpPr>
        <xdr:cNvPr id="341" name="テキスト ボックス 340"/>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43" name="テキスト ボックス 342"/>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45" name="テキスト ボックス 344"/>
        <xdr:cNvSpPr txBox="1"/>
      </xdr:nvSpPr>
      <xdr:spPr>
        <a:xfrm>
          <a:off x="59543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47" name="テキスト ボックス 346"/>
        <xdr:cNvSpPr txBox="1"/>
      </xdr:nvSpPr>
      <xdr:spPr>
        <a:xfrm>
          <a:off x="595439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8"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165100</xdr:rowOff>
    </xdr:from>
    <xdr:to xmlns:xdr="http://schemas.openxmlformats.org/drawingml/2006/spreadsheetDrawing">
      <xdr:col>54</xdr:col>
      <xdr:colOff>186690</xdr:colOff>
      <xdr:row>59</xdr:row>
      <xdr:rowOff>40005</xdr:rowOff>
    </xdr:to>
    <xdr:cxnSp macro="">
      <xdr:nvCxnSpPr>
        <xdr:cNvPr id="349" name="直線コネクタ 348"/>
        <xdr:cNvCxnSpPr/>
      </xdr:nvCxnSpPr>
      <xdr:spPr>
        <a:xfrm flipV="1">
          <a:off x="10267950" y="842645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7825" cy="259080"/>
    <xdr:sp macro="" textlink="">
      <xdr:nvSpPr>
        <xdr:cNvPr id="350" name="農林水産業費最小値テキスト"/>
        <xdr:cNvSpPr txBox="1"/>
      </xdr:nvSpPr>
      <xdr:spPr>
        <a:xfrm>
          <a:off x="10318750" y="97910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40005</xdr:rowOff>
    </xdr:from>
    <xdr:to xmlns:xdr="http://schemas.openxmlformats.org/drawingml/2006/spreadsheetDrawing">
      <xdr:col>55</xdr:col>
      <xdr:colOff>88900</xdr:colOff>
      <xdr:row>59</xdr:row>
      <xdr:rowOff>40005</xdr:rowOff>
    </xdr:to>
    <xdr:cxnSp macro="">
      <xdr:nvCxnSpPr>
        <xdr:cNvPr id="351" name="直線コネクタ 350"/>
        <xdr:cNvCxnSpPr/>
      </xdr:nvCxnSpPr>
      <xdr:spPr>
        <a:xfrm>
          <a:off x="10182860" y="978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035" cy="259080"/>
    <xdr:sp macro="" textlink="">
      <xdr:nvSpPr>
        <xdr:cNvPr id="352" name="農林水産業費最大値テキスト"/>
        <xdr:cNvSpPr txBox="1"/>
      </xdr:nvSpPr>
      <xdr:spPr>
        <a:xfrm>
          <a:off x="10318750" y="8210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165100</xdr:rowOff>
    </xdr:from>
    <xdr:to xmlns:xdr="http://schemas.openxmlformats.org/drawingml/2006/spreadsheetDrawing">
      <xdr:col>55</xdr:col>
      <xdr:colOff>88900</xdr:colOff>
      <xdr:row>50</xdr:row>
      <xdr:rowOff>165100</xdr:rowOff>
    </xdr:to>
    <xdr:cxnSp macro="">
      <xdr:nvCxnSpPr>
        <xdr:cNvPr id="353" name="直線コネクタ 352"/>
        <xdr:cNvCxnSpPr/>
      </xdr:nvCxnSpPr>
      <xdr:spPr>
        <a:xfrm>
          <a:off x="10182860" y="8426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91440</xdr:rowOff>
    </xdr:from>
    <xdr:to xmlns:xdr="http://schemas.openxmlformats.org/drawingml/2006/spreadsheetDrawing">
      <xdr:col>55</xdr:col>
      <xdr:colOff>0</xdr:colOff>
      <xdr:row>58</xdr:row>
      <xdr:rowOff>99060</xdr:rowOff>
    </xdr:to>
    <xdr:cxnSp macro="">
      <xdr:nvCxnSpPr>
        <xdr:cNvPr id="354" name="直線コネクタ 353"/>
        <xdr:cNvCxnSpPr/>
      </xdr:nvCxnSpPr>
      <xdr:spPr>
        <a:xfrm flipV="1">
          <a:off x="9448800" y="9673590"/>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469265" cy="258445"/>
    <xdr:sp macro="" textlink="">
      <xdr:nvSpPr>
        <xdr:cNvPr id="355" name="農林水産業費平均値テキスト"/>
        <xdr:cNvSpPr txBox="1"/>
      </xdr:nvSpPr>
      <xdr:spPr>
        <a:xfrm>
          <a:off x="10318750" y="93713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220960" y="95135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99060</xdr:rowOff>
    </xdr:from>
    <xdr:to xmlns:xdr="http://schemas.openxmlformats.org/drawingml/2006/spreadsheetDrawing">
      <xdr:col>50</xdr:col>
      <xdr:colOff>114300</xdr:colOff>
      <xdr:row>58</xdr:row>
      <xdr:rowOff>116840</xdr:rowOff>
    </xdr:to>
    <xdr:cxnSp macro="">
      <xdr:nvCxnSpPr>
        <xdr:cNvPr id="357" name="直線コネクタ 356"/>
        <xdr:cNvCxnSpPr/>
      </xdr:nvCxnSpPr>
      <xdr:spPr>
        <a:xfrm flipV="1">
          <a:off x="8578850" y="968121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28575</xdr:rowOff>
    </xdr:to>
    <xdr:sp macro="" textlink="">
      <xdr:nvSpPr>
        <xdr:cNvPr id="358" name="フローチャート: 判断 357"/>
        <xdr:cNvSpPr/>
      </xdr:nvSpPr>
      <xdr:spPr>
        <a:xfrm>
          <a:off x="9398000" y="9515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45085</xdr:rowOff>
    </xdr:from>
    <xdr:ext cx="469900" cy="259080"/>
    <xdr:sp macro="" textlink="">
      <xdr:nvSpPr>
        <xdr:cNvPr id="359" name="テキスト ボックス 358"/>
        <xdr:cNvSpPr txBox="1"/>
      </xdr:nvSpPr>
      <xdr:spPr>
        <a:xfrm>
          <a:off x="9217660" y="9297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116840</xdr:rowOff>
    </xdr:from>
    <xdr:to xmlns:xdr="http://schemas.openxmlformats.org/drawingml/2006/spreadsheetDrawing">
      <xdr:col>45</xdr:col>
      <xdr:colOff>177800</xdr:colOff>
      <xdr:row>58</xdr:row>
      <xdr:rowOff>123825</xdr:rowOff>
    </xdr:to>
    <xdr:cxnSp macro="">
      <xdr:nvCxnSpPr>
        <xdr:cNvPr id="360" name="直線コネクタ 359"/>
        <xdr:cNvCxnSpPr/>
      </xdr:nvCxnSpPr>
      <xdr:spPr>
        <a:xfrm flipV="1">
          <a:off x="7705090" y="969899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528050" y="95078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37465</xdr:rowOff>
    </xdr:from>
    <xdr:ext cx="469900" cy="259080"/>
    <xdr:sp macro="" textlink="">
      <xdr:nvSpPr>
        <xdr:cNvPr id="362" name="テキスト ボックス 361"/>
        <xdr:cNvSpPr txBox="1"/>
      </xdr:nvSpPr>
      <xdr:spPr>
        <a:xfrm>
          <a:off x="8347710" y="928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118745</xdr:rowOff>
    </xdr:from>
    <xdr:to xmlns:xdr="http://schemas.openxmlformats.org/drawingml/2006/spreadsheetDrawing">
      <xdr:col>41</xdr:col>
      <xdr:colOff>50800</xdr:colOff>
      <xdr:row>58</xdr:row>
      <xdr:rowOff>123825</xdr:rowOff>
    </xdr:to>
    <xdr:cxnSp macro="">
      <xdr:nvCxnSpPr>
        <xdr:cNvPr id="363" name="直線コネクタ 362"/>
        <xdr:cNvCxnSpPr/>
      </xdr:nvCxnSpPr>
      <xdr:spPr>
        <a:xfrm>
          <a:off x="6835140" y="970089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654290" y="9528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58420</xdr:rowOff>
    </xdr:from>
    <xdr:ext cx="469900" cy="258445"/>
    <xdr:sp macro="" textlink="">
      <xdr:nvSpPr>
        <xdr:cNvPr id="365" name="テキスト ボックス 364"/>
        <xdr:cNvSpPr txBox="1"/>
      </xdr:nvSpPr>
      <xdr:spPr>
        <a:xfrm>
          <a:off x="7473950" y="931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784340" y="9521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51435</xdr:rowOff>
    </xdr:from>
    <xdr:ext cx="469900" cy="258445"/>
    <xdr:sp macro="" textlink="">
      <xdr:nvSpPr>
        <xdr:cNvPr id="367" name="テキスト ボックス 366"/>
        <xdr:cNvSpPr txBox="1"/>
      </xdr:nvSpPr>
      <xdr:spPr>
        <a:xfrm>
          <a:off x="6604000" y="9303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9" name="テキスト ボックス 368"/>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70" name="テキスト ボックス 369"/>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1" name="テキスト ボックス 370"/>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2" name="テキスト ボックス 371"/>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142240</xdr:rowOff>
    </xdr:to>
    <xdr:sp macro="" textlink="">
      <xdr:nvSpPr>
        <xdr:cNvPr id="373" name="楕円 372"/>
        <xdr:cNvSpPr/>
      </xdr:nvSpPr>
      <xdr:spPr>
        <a:xfrm>
          <a:off x="10220960" y="9622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127000</xdr:rowOff>
    </xdr:from>
    <xdr:ext cx="469265" cy="258445"/>
    <xdr:sp macro="" textlink="">
      <xdr:nvSpPr>
        <xdr:cNvPr id="374" name="農林水産業費該当値テキスト"/>
        <xdr:cNvSpPr txBox="1"/>
      </xdr:nvSpPr>
      <xdr:spPr>
        <a:xfrm>
          <a:off x="10318750" y="9544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48260</xdr:rowOff>
    </xdr:from>
    <xdr:to xmlns:xdr="http://schemas.openxmlformats.org/drawingml/2006/spreadsheetDrawing">
      <xdr:col>50</xdr:col>
      <xdr:colOff>165100</xdr:colOff>
      <xdr:row>58</xdr:row>
      <xdr:rowOff>149860</xdr:rowOff>
    </xdr:to>
    <xdr:sp macro="" textlink="">
      <xdr:nvSpPr>
        <xdr:cNvPr id="375" name="楕円 374"/>
        <xdr:cNvSpPr/>
      </xdr:nvSpPr>
      <xdr:spPr>
        <a:xfrm>
          <a:off x="93980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140970</xdr:rowOff>
    </xdr:from>
    <xdr:ext cx="469900" cy="259080"/>
    <xdr:sp macro="" textlink="">
      <xdr:nvSpPr>
        <xdr:cNvPr id="376" name="テキスト ボックス 375"/>
        <xdr:cNvSpPr txBox="1"/>
      </xdr:nvSpPr>
      <xdr:spPr>
        <a:xfrm>
          <a:off x="9217660" y="972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66040</xdr:rowOff>
    </xdr:from>
    <xdr:to xmlns:xdr="http://schemas.openxmlformats.org/drawingml/2006/spreadsheetDrawing">
      <xdr:col>46</xdr:col>
      <xdr:colOff>38100</xdr:colOff>
      <xdr:row>58</xdr:row>
      <xdr:rowOff>165100</xdr:rowOff>
    </xdr:to>
    <xdr:sp macro="" textlink="">
      <xdr:nvSpPr>
        <xdr:cNvPr id="377" name="楕円 376"/>
        <xdr:cNvSpPr/>
      </xdr:nvSpPr>
      <xdr:spPr>
        <a:xfrm>
          <a:off x="8528050" y="96481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158750</xdr:rowOff>
    </xdr:from>
    <xdr:ext cx="469900" cy="258445"/>
    <xdr:sp macro="" textlink="">
      <xdr:nvSpPr>
        <xdr:cNvPr id="378" name="テキスト ボックス 377"/>
        <xdr:cNvSpPr txBox="1"/>
      </xdr:nvSpPr>
      <xdr:spPr>
        <a:xfrm>
          <a:off x="8347710" y="9740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73025</xdr:rowOff>
    </xdr:from>
    <xdr:to xmlns:xdr="http://schemas.openxmlformats.org/drawingml/2006/spreadsheetDrawing">
      <xdr:col>41</xdr:col>
      <xdr:colOff>101600</xdr:colOff>
      <xdr:row>59</xdr:row>
      <xdr:rowOff>3175</xdr:rowOff>
    </xdr:to>
    <xdr:sp macro="" textlink="">
      <xdr:nvSpPr>
        <xdr:cNvPr id="379" name="楕円 378"/>
        <xdr:cNvSpPr/>
      </xdr:nvSpPr>
      <xdr:spPr>
        <a:xfrm>
          <a:off x="7654290" y="965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165100</xdr:rowOff>
    </xdr:from>
    <xdr:ext cx="469900" cy="259080"/>
    <xdr:sp macro="" textlink="">
      <xdr:nvSpPr>
        <xdr:cNvPr id="380" name="テキスト ボックス 379"/>
        <xdr:cNvSpPr txBox="1"/>
      </xdr:nvSpPr>
      <xdr:spPr>
        <a:xfrm>
          <a:off x="7473950" y="974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67945</xdr:rowOff>
    </xdr:from>
    <xdr:to xmlns:xdr="http://schemas.openxmlformats.org/drawingml/2006/spreadsheetDrawing">
      <xdr:col>36</xdr:col>
      <xdr:colOff>165100</xdr:colOff>
      <xdr:row>58</xdr:row>
      <xdr:rowOff>165100</xdr:rowOff>
    </xdr:to>
    <xdr:sp macro="" textlink="">
      <xdr:nvSpPr>
        <xdr:cNvPr id="381" name="楕円 380"/>
        <xdr:cNvSpPr/>
      </xdr:nvSpPr>
      <xdr:spPr>
        <a:xfrm>
          <a:off x="6784340" y="96500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160655</xdr:rowOff>
    </xdr:from>
    <xdr:ext cx="469900" cy="258445"/>
    <xdr:sp macro="" textlink="">
      <xdr:nvSpPr>
        <xdr:cNvPr id="382" name="テキスト ボックス 381"/>
        <xdr:cNvSpPr txBox="1"/>
      </xdr:nvSpPr>
      <xdr:spPr>
        <a:xfrm>
          <a:off x="6604000" y="9742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0" name="正方形/長方形 389"/>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1" name="テキスト ボックス 390"/>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2" name="直線コネクタ 391"/>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474460" y="13148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8445"/>
    <xdr:sp macro="" textlink="">
      <xdr:nvSpPr>
        <xdr:cNvPr id="394" name="テキスト ボックス 393"/>
        <xdr:cNvSpPr txBox="1"/>
      </xdr:nvSpPr>
      <xdr:spPr>
        <a:xfrm>
          <a:off x="622935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474460" y="12833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9080"/>
    <xdr:sp macro="" textlink="">
      <xdr:nvSpPr>
        <xdr:cNvPr id="396" name="テキスト ボックス 395"/>
        <xdr:cNvSpPr txBox="1"/>
      </xdr:nvSpPr>
      <xdr:spPr>
        <a:xfrm>
          <a:off x="595439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7" name="直線コネクタ 396"/>
        <xdr:cNvCxnSpPr/>
      </xdr:nvCxnSpPr>
      <xdr:spPr>
        <a:xfrm>
          <a:off x="6474460" y="12520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8" name="テキスト ボックス 397"/>
        <xdr:cNvSpPr txBox="1"/>
      </xdr:nvSpPr>
      <xdr:spPr>
        <a:xfrm>
          <a:off x="595439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474460" y="12206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9080"/>
    <xdr:sp macro="" textlink="">
      <xdr:nvSpPr>
        <xdr:cNvPr id="400" name="テキスト ボックス 399"/>
        <xdr:cNvSpPr txBox="1"/>
      </xdr:nvSpPr>
      <xdr:spPr>
        <a:xfrm>
          <a:off x="595439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474460" y="11892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9080"/>
    <xdr:sp macro="" textlink="">
      <xdr:nvSpPr>
        <xdr:cNvPr id="402" name="テキスト ボックス 401"/>
        <xdr:cNvSpPr txBox="1"/>
      </xdr:nvSpPr>
      <xdr:spPr>
        <a:xfrm>
          <a:off x="595439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474460" y="11572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0860" cy="259080"/>
    <xdr:sp macro="" textlink="">
      <xdr:nvSpPr>
        <xdr:cNvPr id="404" name="テキスト ボックス 403"/>
        <xdr:cNvSpPr txBox="1"/>
      </xdr:nvSpPr>
      <xdr:spPr>
        <a:xfrm>
          <a:off x="5954395" y="1143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406" name="テキスト ボックス 405"/>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7"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68580</xdr:rowOff>
    </xdr:from>
    <xdr:to xmlns:xdr="http://schemas.openxmlformats.org/drawingml/2006/spreadsheetDrawing">
      <xdr:col>54</xdr:col>
      <xdr:colOff>186690</xdr:colOff>
      <xdr:row>79</xdr:row>
      <xdr:rowOff>69215</xdr:rowOff>
    </xdr:to>
    <xdr:cxnSp macro="">
      <xdr:nvCxnSpPr>
        <xdr:cNvPr id="408" name="直線コネクタ 407"/>
        <xdr:cNvCxnSpPr/>
      </xdr:nvCxnSpPr>
      <xdr:spPr>
        <a:xfrm flipV="1">
          <a:off x="10267950" y="1163193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7825" cy="259080"/>
    <xdr:sp macro="" textlink="">
      <xdr:nvSpPr>
        <xdr:cNvPr id="409" name="商工費最小値テキスト"/>
        <xdr:cNvSpPr txBox="1"/>
      </xdr:nvSpPr>
      <xdr:spPr>
        <a:xfrm>
          <a:off x="10318750" y="131222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182860" y="13118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035" cy="259080"/>
    <xdr:sp macro="" textlink="">
      <xdr:nvSpPr>
        <xdr:cNvPr id="411" name="商工費最大値テキスト"/>
        <xdr:cNvSpPr txBox="1"/>
      </xdr:nvSpPr>
      <xdr:spPr>
        <a:xfrm>
          <a:off x="10318750" y="1141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182860" y="11631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97155</xdr:rowOff>
    </xdr:from>
    <xdr:to xmlns:xdr="http://schemas.openxmlformats.org/drawingml/2006/spreadsheetDrawing">
      <xdr:col>55</xdr:col>
      <xdr:colOff>0</xdr:colOff>
      <xdr:row>75</xdr:row>
      <xdr:rowOff>98425</xdr:rowOff>
    </xdr:to>
    <xdr:cxnSp macro="">
      <xdr:nvCxnSpPr>
        <xdr:cNvPr id="413" name="直線コネクタ 412"/>
        <xdr:cNvCxnSpPr/>
      </xdr:nvCxnSpPr>
      <xdr:spPr>
        <a:xfrm flipV="1">
          <a:off x="9448800" y="1248600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265" cy="259080"/>
    <xdr:sp macro="" textlink="">
      <xdr:nvSpPr>
        <xdr:cNvPr id="414" name="商工費平均値テキスト"/>
        <xdr:cNvSpPr txBox="1"/>
      </xdr:nvSpPr>
      <xdr:spPr>
        <a:xfrm>
          <a:off x="10318750" y="128244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220960" y="128460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98425</xdr:rowOff>
    </xdr:from>
    <xdr:to xmlns:xdr="http://schemas.openxmlformats.org/drawingml/2006/spreadsheetDrawing">
      <xdr:col>50</xdr:col>
      <xdr:colOff>114300</xdr:colOff>
      <xdr:row>76</xdr:row>
      <xdr:rowOff>64770</xdr:rowOff>
    </xdr:to>
    <xdr:cxnSp macro="">
      <xdr:nvCxnSpPr>
        <xdr:cNvPr id="416" name="直線コネクタ 415"/>
        <xdr:cNvCxnSpPr/>
      </xdr:nvCxnSpPr>
      <xdr:spPr>
        <a:xfrm flipV="1">
          <a:off x="8578850" y="12487275"/>
          <a:ext cx="8699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165100</xdr:rowOff>
    </xdr:to>
    <xdr:sp macro="" textlink="">
      <xdr:nvSpPr>
        <xdr:cNvPr id="417" name="フローチャート: 判断 416"/>
        <xdr:cNvSpPr/>
      </xdr:nvSpPr>
      <xdr:spPr>
        <a:xfrm>
          <a:off x="9398000" y="12784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9900" cy="258445"/>
    <xdr:sp macro="" textlink="">
      <xdr:nvSpPr>
        <xdr:cNvPr id="418" name="テキスト ボックス 417"/>
        <xdr:cNvSpPr txBox="1"/>
      </xdr:nvSpPr>
      <xdr:spPr>
        <a:xfrm>
          <a:off x="9217660" y="12877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92710</xdr:rowOff>
    </xdr:from>
    <xdr:to xmlns:xdr="http://schemas.openxmlformats.org/drawingml/2006/spreadsheetDrawing">
      <xdr:col>45</xdr:col>
      <xdr:colOff>177800</xdr:colOff>
      <xdr:row>76</xdr:row>
      <xdr:rowOff>64770</xdr:rowOff>
    </xdr:to>
    <xdr:cxnSp macro="">
      <xdr:nvCxnSpPr>
        <xdr:cNvPr id="419" name="直線コネクタ 418"/>
        <xdr:cNvCxnSpPr/>
      </xdr:nvCxnSpPr>
      <xdr:spPr>
        <a:xfrm>
          <a:off x="7705090" y="12151360"/>
          <a:ext cx="87376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165100</xdr:rowOff>
    </xdr:to>
    <xdr:sp macro="" textlink="">
      <xdr:nvSpPr>
        <xdr:cNvPr id="420" name="フローチャート: 判断 419"/>
        <xdr:cNvSpPr/>
      </xdr:nvSpPr>
      <xdr:spPr>
        <a:xfrm>
          <a:off x="8528050" y="127857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9900" cy="258445"/>
    <xdr:sp macro="" textlink="">
      <xdr:nvSpPr>
        <xdr:cNvPr id="421" name="テキスト ボックス 420"/>
        <xdr:cNvSpPr txBox="1"/>
      </xdr:nvSpPr>
      <xdr:spPr>
        <a:xfrm>
          <a:off x="8347710" y="12878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92710</xdr:rowOff>
    </xdr:from>
    <xdr:to xmlns:xdr="http://schemas.openxmlformats.org/drawingml/2006/spreadsheetDrawing">
      <xdr:col>41</xdr:col>
      <xdr:colOff>50800</xdr:colOff>
      <xdr:row>77</xdr:row>
      <xdr:rowOff>5080</xdr:rowOff>
    </xdr:to>
    <xdr:cxnSp macro="">
      <xdr:nvCxnSpPr>
        <xdr:cNvPr id="422" name="直線コネクタ 421"/>
        <xdr:cNvCxnSpPr/>
      </xdr:nvCxnSpPr>
      <xdr:spPr>
        <a:xfrm flipV="1">
          <a:off x="6835140" y="12151360"/>
          <a:ext cx="869950" cy="572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165100</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654290" y="12719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4035" cy="258445"/>
    <xdr:sp macro="" textlink="">
      <xdr:nvSpPr>
        <xdr:cNvPr id="424" name="テキスト ボックス 423"/>
        <xdr:cNvSpPr txBox="1"/>
      </xdr:nvSpPr>
      <xdr:spPr>
        <a:xfrm>
          <a:off x="7445375" y="1280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784340" y="1288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83185</xdr:rowOff>
    </xdr:from>
    <xdr:ext cx="469900" cy="258445"/>
    <xdr:sp macro="" textlink="">
      <xdr:nvSpPr>
        <xdr:cNvPr id="426" name="テキスト ボックス 425"/>
        <xdr:cNvSpPr txBox="1"/>
      </xdr:nvSpPr>
      <xdr:spPr>
        <a:xfrm>
          <a:off x="6604000" y="1296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8" name="テキスト ボックス 427"/>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9" name="テキスト ボックス 428"/>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30" name="テキスト ボックス 429"/>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31" name="テキスト ボックス 430"/>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46355</xdr:rowOff>
    </xdr:from>
    <xdr:to xmlns:xdr="http://schemas.openxmlformats.org/drawingml/2006/spreadsheetDrawing">
      <xdr:col>55</xdr:col>
      <xdr:colOff>50800</xdr:colOff>
      <xdr:row>75</xdr:row>
      <xdr:rowOff>147955</xdr:rowOff>
    </xdr:to>
    <xdr:sp macro="" textlink="">
      <xdr:nvSpPr>
        <xdr:cNvPr id="432" name="楕円 431"/>
        <xdr:cNvSpPr/>
      </xdr:nvSpPr>
      <xdr:spPr>
        <a:xfrm>
          <a:off x="10220960" y="12435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69215</xdr:rowOff>
    </xdr:from>
    <xdr:ext cx="534035" cy="259080"/>
    <xdr:sp macro="" textlink="">
      <xdr:nvSpPr>
        <xdr:cNvPr id="433" name="商工費該当値テキスト"/>
        <xdr:cNvSpPr txBox="1"/>
      </xdr:nvSpPr>
      <xdr:spPr>
        <a:xfrm>
          <a:off x="10318750" y="1229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47625</xdr:rowOff>
    </xdr:from>
    <xdr:to xmlns:xdr="http://schemas.openxmlformats.org/drawingml/2006/spreadsheetDrawing">
      <xdr:col>50</xdr:col>
      <xdr:colOff>165100</xdr:colOff>
      <xdr:row>75</xdr:row>
      <xdr:rowOff>149225</xdr:rowOff>
    </xdr:to>
    <xdr:sp macro="" textlink="">
      <xdr:nvSpPr>
        <xdr:cNvPr id="434" name="楕円 433"/>
        <xdr:cNvSpPr/>
      </xdr:nvSpPr>
      <xdr:spPr>
        <a:xfrm>
          <a:off x="9398000" y="124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165100</xdr:rowOff>
    </xdr:from>
    <xdr:ext cx="534035" cy="259080"/>
    <xdr:sp macro="" textlink="">
      <xdr:nvSpPr>
        <xdr:cNvPr id="435" name="テキスト ボックス 434"/>
        <xdr:cNvSpPr txBox="1"/>
      </xdr:nvSpPr>
      <xdr:spPr>
        <a:xfrm>
          <a:off x="9185275" y="1222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13970</xdr:rowOff>
    </xdr:from>
    <xdr:to xmlns:xdr="http://schemas.openxmlformats.org/drawingml/2006/spreadsheetDrawing">
      <xdr:col>46</xdr:col>
      <xdr:colOff>38100</xdr:colOff>
      <xdr:row>76</xdr:row>
      <xdr:rowOff>116205</xdr:rowOff>
    </xdr:to>
    <xdr:sp macro="" textlink="">
      <xdr:nvSpPr>
        <xdr:cNvPr id="436" name="楕円 435"/>
        <xdr:cNvSpPr/>
      </xdr:nvSpPr>
      <xdr:spPr>
        <a:xfrm>
          <a:off x="8528050" y="1256792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132080</xdr:rowOff>
    </xdr:from>
    <xdr:ext cx="534035" cy="259080"/>
    <xdr:sp macro="" textlink="">
      <xdr:nvSpPr>
        <xdr:cNvPr id="437" name="テキスト ボックス 436"/>
        <xdr:cNvSpPr txBox="1"/>
      </xdr:nvSpPr>
      <xdr:spPr>
        <a:xfrm>
          <a:off x="8315325" y="1235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41910</xdr:rowOff>
    </xdr:from>
    <xdr:to xmlns:xdr="http://schemas.openxmlformats.org/drawingml/2006/spreadsheetDrawing">
      <xdr:col>41</xdr:col>
      <xdr:colOff>101600</xdr:colOff>
      <xdr:row>73</xdr:row>
      <xdr:rowOff>143510</xdr:rowOff>
    </xdr:to>
    <xdr:sp macro="" textlink="">
      <xdr:nvSpPr>
        <xdr:cNvPr id="438" name="楕円 437"/>
        <xdr:cNvSpPr/>
      </xdr:nvSpPr>
      <xdr:spPr>
        <a:xfrm>
          <a:off x="7654290" y="121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71</xdr:row>
      <xdr:rowOff>160020</xdr:rowOff>
    </xdr:from>
    <xdr:ext cx="534035" cy="258445"/>
    <xdr:sp macro="" textlink="">
      <xdr:nvSpPr>
        <xdr:cNvPr id="439" name="テキスト ボックス 438"/>
        <xdr:cNvSpPr txBox="1"/>
      </xdr:nvSpPr>
      <xdr:spPr>
        <a:xfrm>
          <a:off x="7445375" y="11888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125730</xdr:rowOff>
    </xdr:from>
    <xdr:to xmlns:xdr="http://schemas.openxmlformats.org/drawingml/2006/spreadsheetDrawing">
      <xdr:col>36</xdr:col>
      <xdr:colOff>165100</xdr:colOff>
      <xdr:row>77</xdr:row>
      <xdr:rowOff>55880</xdr:rowOff>
    </xdr:to>
    <xdr:sp macro="" textlink="">
      <xdr:nvSpPr>
        <xdr:cNvPr id="440" name="楕円 439"/>
        <xdr:cNvSpPr/>
      </xdr:nvSpPr>
      <xdr:spPr>
        <a:xfrm>
          <a:off x="6784340" y="1267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72390</xdr:rowOff>
    </xdr:from>
    <xdr:ext cx="534035" cy="259080"/>
    <xdr:sp macro="" textlink="">
      <xdr:nvSpPr>
        <xdr:cNvPr id="441" name="テキスト ボックス 440"/>
        <xdr:cNvSpPr txBox="1"/>
      </xdr:nvSpPr>
      <xdr:spPr>
        <a:xfrm>
          <a:off x="657161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50" name="テキスト ボックス 449"/>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52" name="テキスト ボックス 451"/>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474460" y="16370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8445"/>
    <xdr:sp macro="" textlink="">
      <xdr:nvSpPr>
        <xdr:cNvPr id="454" name="テキスト ボックス 453"/>
        <xdr:cNvSpPr txBox="1"/>
      </xdr:nvSpPr>
      <xdr:spPr>
        <a:xfrm>
          <a:off x="5954395" y="162280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474460" y="159131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56" name="テキスト ボックス 455"/>
        <xdr:cNvSpPr txBox="1"/>
      </xdr:nvSpPr>
      <xdr:spPr>
        <a:xfrm>
          <a:off x="595439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474460" y="154559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8445"/>
    <xdr:sp macro="" textlink="">
      <xdr:nvSpPr>
        <xdr:cNvPr id="458" name="テキスト ボックス 457"/>
        <xdr:cNvSpPr txBox="1"/>
      </xdr:nvSpPr>
      <xdr:spPr>
        <a:xfrm>
          <a:off x="5954395"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474460" y="15005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165100</xdr:rowOff>
    </xdr:from>
    <xdr:ext cx="530860" cy="259080"/>
    <xdr:sp macro="" textlink="">
      <xdr:nvSpPr>
        <xdr:cNvPr id="460" name="テキスト ボックス 459"/>
        <xdr:cNvSpPr txBox="1"/>
      </xdr:nvSpPr>
      <xdr:spPr>
        <a:xfrm>
          <a:off x="5954395" y="14865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2" name="テキスト ボックス 461"/>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10160</xdr:rowOff>
    </xdr:from>
    <xdr:to xmlns:xdr="http://schemas.openxmlformats.org/drawingml/2006/spreadsheetDrawing">
      <xdr:col>54</xdr:col>
      <xdr:colOff>186690</xdr:colOff>
      <xdr:row>98</xdr:row>
      <xdr:rowOff>162560</xdr:rowOff>
    </xdr:to>
    <xdr:cxnSp macro="">
      <xdr:nvCxnSpPr>
        <xdr:cNvPr id="464" name="直線コネクタ 463"/>
        <xdr:cNvCxnSpPr/>
      </xdr:nvCxnSpPr>
      <xdr:spPr>
        <a:xfrm flipV="1">
          <a:off x="10267950" y="1487551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035" cy="258445"/>
    <xdr:sp macro="" textlink="">
      <xdr:nvSpPr>
        <xdr:cNvPr id="465" name="土木費最小値テキスト"/>
        <xdr:cNvSpPr txBox="1"/>
      </xdr:nvSpPr>
      <xdr:spPr>
        <a:xfrm>
          <a:off x="10318750"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182860" y="16393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035" cy="258445"/>
    <xdr:sp macro="" textlink="">
      <xdr:nvSpPr>
        <xdr:cNvPr id="467" name="土木費最大値テキスト"/>
        <xdr:cNvSpPr txBox="1"/>
      </xdr:nvSpPr>
      <xdr:spPr>
        <a:xfrm>
          <a:off x="10318750" y="14663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182860" y="14875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33020</xdr:rowOff>
    </xdr:from>
    <xdr:to xmlns:xdr="http://schemas.openxmlformats.org/drawingml/2006/spreadsheetDrawing">
      <xdr:col>55</xdr:col>
      <xdr:colOff>0</xdr:colOff>
      <xdr:row>96</xdr:row>
      <xdr:rowOff>74930</xdr:rowOff>
    </xdr:to>
    <xdr:cxnSp macro="">
      <xdr:nvCxnSpPr>
        <xdr:cNvPr id="469" name="直線コネクタ 468"/>
        <xdr:cNvCxnSpPr/>
      </xdr:nvCxnSpPr>
      <xdr:spPr>
        <a:xfrm flipV="1">
          <a:off x="9448800" y="15920720"/>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152400</xdr:rowOff>
    </xdr:from>
    <xdr:ext cx="534035" cy="259080"/>
    <xdr:sp macro="" textlink="">
      <xdr:nvSpPr>
        <xdr:cNvPr id="470" name="土木費平均値テキスト"/>
        <xdr:cNvSpPr txBox="1"/>
      </xdr:nvSpPr>
      <xdr:spPr>
        <a:xfrm>
          <a:off x="10318750" y="156972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220960" y="15845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31115</xdr:rowOff>
    </xdr:from>
    <xdr:to xmlns:xdr="http://schemas.openxmlformats.org/drawingml/2006/spreadsheetDrawing">
      <xdr:col>50</xdr:col>
      <xdr:colOff>114300</xdr:colOff>
      <xdr:row>96</xdr:row>
      <xdr:rowOff>74930</xdr:rowOff>
    </xdr:to>
    <xdr:cxnSp macro="">
      <xdr:nvCxnSpPr>
        <xdr:cNvPr id="472" name="直線コネクタ 471"/>
        <xdr:cNvCxnSpPr/>
      </xdr:nvCxnSpPr>
      <xdr:spPr>
        <a:xfrm>
          <a:off x="8578850" y="1591881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398000" y="158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73025</xdr:rowOff>
    </xdr:from>
    <xdr:ext cx="534035" cy="259080"/>
    <xdr:sp macro="" textlink="">
      <xdr:nvSpPr>
        <xdr:cNvPr id="474" name="テキスト ボックス 473"/>
        <xdr:cNvSpPr txBox="1"/>
      </xdr:nvSpPr>
      <xdr:spPr>
        <a:xfrm>
          <a:off x="9185275" y="15617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31115</xdr:rowOff>
    </xdr:from>
    <xdr:to xmlns:xdr="http://schemas.openxmlformats.org/drawingml/2006/spreadsheetDrawing">
      <xdr:col>45</xdr:col>
      <xdr:colOff>177800</xdr:colOff>
      <xdr:row>96</xdr:row>
      <xdr:rowOff>130175</xdr:rowOff>
    </xdr:to>
    <xdr:cxnSp macro="">
      <xdr:nvCxnSpPr>
        <xdr:cNvPr id="475" name="直線コネクタ 474"/>
        <xdr:cNvCxnSpPr/>
      </xdr:nvCxnSpPr>
      <xdr:spPr>
        <a:xfrm flipV="1">
          <a:off x="7705090" y="15918815"/>
          <a:ext cx="8737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528050" y="15854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84455</xdr:rowOff>
    </xdr:from>
    <xdr:ext cx="534035" cy="259080"/>
    <xdr:sp macro="" textlink="">
      <xdr:nvSpPr>
        <xdr:cNvPr id="477" name="テキスト ボックス 476"/>
        <xdr:cNvSpPr txBox="1"/>
      </xdr:nvSpPr>
      <xdr:spPr>
        <a:xfrm>
          <a:off x="8315325" y="15629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96520</xdr:rowOff>
    </xdr:from>
    <xdr:to xmlns:xdr="http://schemas.openxmlformats.org/drawingml/2006/spreadsheetDrawing">
      <xdr:col>41</xdr:col>
      <xdr:colOff>50800</xdr:colOff>
      <xdr:row>96</xdr:row>
      <xdr:rowOff>130175</xdr:rowOff>
    </xdr:to>
    <xdr:cxnSp macro="">
      <xdr:nvCxnSpPr>
        <xdr:cNvPr id="478" name="直線コネクタ 477"/>
        <xdr:cNvCxnSpPr/>
      </xdr:nvCxnSpPr>
      <xdr:spPr>
        <a:xfrm>
          <a:off x="6835140" y="15984220"/>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654290" y="158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34035" cy="259080"/>
    <xdr:sp macro="" textlink="">
      <xdr:nvSpPr>
        <xdr:cNvPr id="480" name="テキスト ボックス 479"/>
        <xdr:cNvSpPr txBox="1"/>
      </xdr:nvSpPr>
      <xdr:spPr>
        <a:xfrm>
          <a:off x="7445375" y="1566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784340" y="1590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34035" cy="258445"/>
    <xdr:sp macro="" textlink="">
      <xdr:nvSpPr>
        <xdr:cNvPr id="482" name="テキスト ボックス 481"/>
        <xdr:cNvSpPr txBox="1"/>
      </xdr:nvSpPr>
      <xdr:spPr>
        <a:xfrm>
          <a:off x="6571615" y="1567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4" name="テキスト ボックス 483"/>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5" name="テキスト ボックス 484"/>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6" name="テキスト ボックス 485"/>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7" name="テキスト ボックス 486"/>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153670</xdr:rowOff>
    </xdr:from>
    <xdr:to xmlns:xdr="http://schemas.openxmlformats.org/drawingml/2006/spreadsheetDrawing">
      <xdr:col>55</xdr:col>
      <xdr:colOff>50800</xdr:colOff>
      <xdr:row>96</xdr:row>
      <xdr:rowOff>83820</xdr:rowOff>
    </xdr:to>
    <xdr:sp macro="" textlink="">
      <xdr:nvSpPr>
        <xdr:cNvPr id="488" name="楕円 487"/>
        <xdr:cNvSpPr/>
      </xdr:nvSpPr>
      <xdr:spPr>
        <a:xfrm>
          <a:off x="10220960" y="158699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132080</xdr:rowOff>
    </xdr:from>
    <xdr:ext cx="534035" cy="258445"/>
    <xdr:sp macro="" textlink="">
      <xdr:nvSpPr>
        <xdr:cNvPr id="489" name="土木費該当値テキスト"/>
        <xdr:cNvSpPr txBox="1"/>
      </xdr:nvSpPr>
      <xdr:spPr>
        <a:xfrm>
          <a:off x="10318750" y="15848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23495</xdr:rowOff>
    </xdr:from>
    <xdr:to xmlns:xdr="http://schemas.openxmlformats.org/drawingml/2006/spreadsheetDrawing">
      <xdr:col>50</xdr:col>
      <xdr:colOff>165100</xdr:colOff>
      <xdr:row>96</xdr:row>
      <xdr:rowOff>125095</xdr:rowOff>
    </xdr:to>
    <xdr:sp macro="" textlink="">
      <xdr:nvSpPr>
        <xdr:cNvPr id="490" name="楕円 489"/>
        <xdr:cNvSpPr/>
      </xdr:nvSpPr>
      <xdr:spPr>
        <a:xfrm>
          <a:off x="9398000" y="15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116205</xdr:rowOff>
    </xdr:from>
    <xdr:ext cx="534035" cy="259080"/>
    <xdr:sp macro="" textlink="">
      <xdr:nvSpPr>
        <xdr:cNvPr id="491" name="テキスト ボックス 490"/>
        <xdr:cNvSpPr txBox="1"/>
      </xdr:nvSpPr>
      <xdr:spPr>
        <a:xfrm>
          <a:off x="9185275" y="1600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151765</xdr:rowOff>
    </xdr:from>
    <xdr:to xmlns:xdr="http://schemas.openxmlformats.org/drawingml/2006/spreadsheetDrawing">
      <xdr:col>46</xdr:col>
      <xdr:colOff>38100</xdr:colOff>
      <xdr:row>96</xdr:row>
      <xdr:rowOff>81915</xdr:rowOff>
    </xdr:to>
    <xdr:sp macro="" textlink="">
      <xdr:nvSpPr>
        <xdr:cNvPr id="492" name="楕円 491"/>
        <xdr:cNvSpPr/>
      </xdr:nvSpPr>
      <xdr:spPr>
        <a:xfrm>
          <a:off x="8528050" y="158680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73025</xdr:rowOff>
    </xdr:from>
    <xdr:ext cx="534035" cy="259080"/>
    <xdr:sp macro="" textlink="">
      <xdr:nvSpPr>
        <xdr:cNvPr id="493" name="テキスト ボックス 492"/>
        <xdr:cNvSpPr txBox="1"/>
      </xdr:nvSpPr>
      <xdr:spPr>
        <a:xfrm>
          <a:off x="8315325" y="1596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79375</xdr:rowOff>
    </xdr:from>
    <xdr:to xmlns:xdr="http://schemas.openxmlformats.org/drawingml/2006/spreadsheetDrawing">
      <xdr:col>41</xdr:col>
      <xdr:colOff>101600</xdr:colOff>
      <xdr:row>97</xdr:row>
      <xdr:rowOff>9525</xdr:rowOff>
    </xdr:to>
    <xdr:sp macro="" textlink="">
      <xdr:nvSpPr>
        <xdr:cNvPr id="494" name="楕円 493"/>
        <xdr:cNvSpPr/>
      </xdr:nvSpPr>
      <xdr:spPr>
        <a:xfrm>
          <a:off x="7654290" y="15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xdr:rowOff>
    </xdr:from>
    <xdr:ext cx="534035" cy="259080"/>
    <xdr:sp macro="" textlink="">
      <xdr:nvSpPr>
        <xdr:cNvPr id="495" name="テキスト ボックス 494"/>
        <xdr:cNvSpPr txBox="1"/>
      </xdr:nvSpPr>
      <xdr:spPr>
        <a:xfrm>
          <a:off x="7445375"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45720</xdr:rowOff>
    </xdr:from>
    <xdr:to xmlns:xdr="http://schemas.openxmlformats.org/drawingml/2006/spreadsheetDrawing">
      <xdr:col>36</xdr:col>
      <xdr:colOff>165100</xdr:colOff>
      <xdr:row>96</xdr:row>
      <xdr:rowOff>147320</xdr:rowOff>
    </xdr:to>
    <xdr:sp macro="" textlink="">
      <xdr:nvSpPr>
        <xdr:cNvPr id="496" name="楕円 495"/>
        <xdr:cNvSpPr/>
      </xdr:nvSpPr>
      <xdr:spPr>
        <a:xfrm>
          <a:off x="6784340" y="159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138430</xdr:rowOff>
    </xdr:from>
    <xdr:ext cx="534035" cy="259080"/>
    <xdr:sp macro="" textlink="">
      <xdr:nvSpPr>
        <xdr:cNvPr id="497" name="テキスト ボックス 496"/>
        <xdr:cNvSpPr txBox="1"/>
      </xdr:nvSpPr>
      <xdr:spPr>
        <a:xfrm>
          <a:off x="6571615" y="16026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5" name="正方形/長方形 504"/>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6" name="テキスト ボックス 505"/>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7" name="直線コネクタ 506"/>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8" name="テキスト ボックス 507"/>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0860" cy="259080"/>
    <xdr:sp macro="" textlink="">
      <xdr:nvSpPr>
        <xdr:cNvPr id="510" name="テキスト ボックス 509"/>
        <xdr:cNvSpPr txBox="1"/>
      </xdr:nvSpPr>
      <xdr:spPr>
        <a:xfrm>
          <a:off x="1167828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12" name="テキスト ボックス 511"/>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0860" cy="259080"/>
    <xdr:sp macro="" textlink="">
      <xdr:nvSpPr>
        <xdr:cNvPr id="514" name="テキスト ボックス 513"/>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8445"/>
    <xdr:sp macro="" textlink="">
      <xdr:nvSpPr>
        <xdr:cNvPr id="516" name="テキスト ボックス 515"/>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8445"/>
    <xdr:sp macro="" textlink="">
      <xdr:nvSpPr>
        <xdr:cNvPr id="518" name="テキスト ボックス 517"/>
        <xdr:cNvSpPr txBox="1"/>
      </xdr:nvSpPr>
      <xdr:spPr>
        <a:xfrm>
          <a:off x="1167828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20" name="テキスト ボックス 519"/>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21"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165100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5993745" y="512445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265" cy="259080"/>
    <xdr:sp macro="" textlink="">
      <xdr:nvSpPr>
        <xdr:cNvPr id="523" name="消防費最小値テキスト"/>
        <xdr:cNvSpPr txBox="1"/>
      </xdr:nvSpPr>
      <xdr:spPr>
        <a:xfrm>
          <a:off x="16046450" y="6566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5906750" y="6562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116205</xdr:rowOff>
    </xdr:from>
    <xdr:ext cx="534035" cy="258445"/>
    <xdr:sp macro="" textlink="">
      <xdr:nvSpPr>
        <xdr:cNvPr id="525" name="消防費最大値テキスト"/>
        <xdr:cNvSpPr txBox="1"/>
      </xdr:nvSpPr>
      <xdr:spPr>
        <a:xfrm>
          <a:off x="16046450" y="491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165100</xdr:rowOff>
    </xdr:from>
    <xdr:to xmlns:xdr="http://schemas.openxmlformats.org/drawingml/2006/spreadsheetDrawing">
      <xdr:col>86</xdr:col>
      <xdr:colOff>25400</xdr:colOff>
      <xdr:row>30</xdr:row>
      <xdr:rowOff>165100</xdr:rowOff>
    </xdr:to>
    <xdr:cxnSp macro="">
      <xdr:nvCxnSpPr>
        <xdr:cNvPr id="526" name="直線コネクタ 525"/>
        <xdr:cNvCxnSpPr/>
      </xdr:nvCxnSpPr>
      <xdr:spPr>
        <a:xfrm>
          <a:off x="15906750" y="5124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86995</xdr:rowOff>
    </xdr:from>
    <xdr:to xmlns:xdr="http://schemas.openxmlformats.org/drawingml/2006/spreadsheetDrawing">
      <xdr:col>85</xdr:col>
      <xdr:colOff>127000</xdr:colOff>
      <xdr:row>37</xdr:row>
      <xdr:rowOff>90805</xdr:rowOff>
    </xdr:to>
    <xdr:cxnSp macro="">
      <xdr:nvCxnSpPr>
        <xdr:cNvPr id="527" name="直線コネクタ 526"/>
        <xdr:cNvCxnSpPr/>
      </xdr:nvCxnSpPr>
      <xdr:spPr>
        <a:xfrm flipV="1">
          <a:off x="15172690" y="6202045"/>
          <a:ext cx="8229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035" cy="258445"/>
    <xdr:sp macro="" textlink="">
      <xdr:nvSpPr>
        <xdr:cNvPr id="528" name="消防費平均値テキスト"/>
        <xdr:cNvSpPr txBox="1"/>
      </xdr:nvSpPr>
      <xdr:spPr>
        <a:xfrm>
          <a:off x="16046450" y="62026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5944850" y="6224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90805</xdr:rowOff>
    </xdr:from>
    <xdr:to xmlns:xdr="http://schemas.openxmlformats.org/drawingml/2006/spreadsheetDrawing">
      <xdr:col>81</xdr:col>
      <xdr:colOff>50800</xdr:colOff>
      <xdr:row>37</xdr:row>
      <xdr:rowOff>121285</xdr:rowOff>
    </xdr:to>
    <xdr:cxnSp macro="">
      <xdr:nvCxnSpPr>
        <xdr:cNvPr id="530" name="直線コネクタ 529"/>
        <xdr:cNvCxnSpPr/>
      </xdr:nvCxnSpPr>
      <xdr:spPr>
        <a:xfrm flipV="1">
          <a:off x="14302740" y="6205855"/>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74295</xdr:rowOff>
    </xdr:to>
    <xdr:sp macro="" textlink="">
      <xdr:nvSpPr>
        <xdr:cNvPr id="531" name="フローチャート: 判断 530"/>
        <xdr:cNvSpPr/>
      </xdr:nvSpPr>
      <xdr:spPr>
        <a:xfrm>
          <a:off x="15121890" y="6259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34035" cy="258445"/>
    <xdr:sp macro="" textlink="">
      <xdr:nvSpPr>
        <xdr:cNvPr id="532" name="テキスト ボックス 531"/>
        <xdr:cNvSpPr txBox="1"/>
      </xdr:nvSpPr>
      <xdr:spPr>
        <a:xfrm>
          <a:off x="14912975" y="6345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62230</xdr:rowOff>
    </xdr:from>
    <xdr:to xmlns:xdr="http://schemas.openxmlformats.org/drawingml/2006/spreadsheetDrawing">
      <xdr:col>76</xdr:col>
      <xdr:colOff>114300</xdr:colOff>
      <xdr:row>37</xdr:row>
      <xdr:rowOff>121285</xdr:rowOff>
    </xdr:to>
    <xdr:cxnSp macro="">
      <xdr:nvCxnSpPr>
        <xdr:cNvPr id="533" name="直線コネクタ 532"/>
        <xdr:cNvCxnSpPr/>
      </xdr:nvCxnSpPr>
      <xdr:spPr>
        <a:xfrm>
          <a:off x="13432790" y="6012180"/>
          <a:ext cx="8699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25194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34035" cy="259080"/>
    <xdr:sp macro="" textlink="">
      <xdr:nvSpPr>
        <xdr:cNvPr id="535" name="テキスト ボックス 534"/>
        <xdr:cNvSpPr txBox="1"/>
      </xdr:nvSpPr>
      <xdr:spPr>
        <a:xfrm>
          <a:off x="14039215" y="6352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62230</xdr:rowOff>
    </xdr:from>
    <xdr:to xmlns:xdr="http://schemas.openxmlformats.org/drawingml/2006/spreadsheetDrawing">
      <xdr:col>71</xdr:col>
      <xdr:colOff>177800</xdr:colOff>
      <xdr:row>37</xdr:row>
      <xdr:rowOff>52070</xdr:rowOff>
    </xdr:to>
    <xdr:cxnSp macro="">
      <xdr:nvCxnSpPr>
        <xdr:cNvPr id="536" name="直線コネクタ 535"/>
        <xdr:cNvCxnSpPr/>
      </xdr:nvCxnSpPr>
      <xdr:spPr>
        <a:xfrm flipV="1">
          <a:off x="12559030" y="6012180"/>
          <a:ext cx="87376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62865</xdr:rowOff>
    </xdr:to>
    <xdr:sp macro="" textlink="">
      <xdr:nvSpPr>
        <xdr:cNvPr id="537" name="フローチャート: 判断 536"/>
        <xdr:cNvSpPr/>
      </xdr:nvSpPr>
      <xdr:spPr>
        <a:xfrm>
          <a:off x="13381990" y="62477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34035" cy="258445"/>
    <xdr:sp macro="" textlink="">
      <xdr:nvSpPr>
        <xdr:cNvPr id="538" name="テキスト ボックス 537"/>
        <xdr:cNvSpPr txBox="1"/>
      </xdr:nvSpPr>
      <xdr:spPr>
        <a:xfrm>
          <a:off x="13169265" y="6334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508230" y="6264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34035" cy="259080"/>
    <xdr:sp macro="" textlink="">
      <xdr:nvSpPr>
        <xdr:cNvPr id="540" name="テキスト ボックス 539"/>
        <xdr:cNvSpPr txBox="1"/>
      </xdr:nvSpPr>
      <xdr:spPr>
        <a:xfrm>
          <a:off x="12299315" y="635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2" name="テキスト ボックス 541"/>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43" name="テキスト ボックス 542"/>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4" name="テキスト ボックス 543"/>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5" name="テキスト ボックス 544"/>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36195</xdr:rowOff>
    </xdr:from>
    <xdr:to xmlns:xdr="http://schemas.openxmlformats.org/drawingml/2006/spreadsheetDrawing">
      <xdr:col>85</xdr:col>
      <xdr:colOff>177800</xdr:colOff>
      <xdr:row>37</xdr:row>
      <xdr:rowOff>137795</xdr:rowOff>
    </xdr:to>
    <xdr:sp macro="" textlink="">
      <xdr:nvSpPr>
        <xdr:cNvPr id="546" name="楕円 545"/>
        <xdr:cNvSpPr/>
      </xdr:nvSpPr>
      <xdr:spPr>
        <a:xfrm>
          <a:off x="1594485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59055</xdr:rowOff>
    </xdr:from>
    <xdr:ext cx="534035" cy="258445"/>
    <xdr:sp macro="" textlink="">
      <xdr:nvSpPr>
        <xdr:cNvPr id="547" name="消防費該当値テキスト"/>
        <xdr:cNvSpPr txBox="1"/>
      </xdr:nvSpPr>
      <xdr:spPr>
        <a:xfrm>
          <a:off x="16046450" y="600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40005</xdr:rowOff>
    </xdr:from>
    <xdr:to xmlns:xdr="http://schemas.openxmlformats.org/drawingml/2006/spreadsheetDrawing">
      <xdr:col>81</xdr:col>
      <xdr:colOff>101600</xdr:colOff>
      <xdr:row>37</xdr:row>
      <xdr:rowOff>141605</xdr:rowOff>
    </xdr:to>
    <xdr:sp macro="" textlink="">
      <xdr:nvSpPr>
        <xdr:cNvPr id="548" name="楕円 547"/>
        <xdr:cNvSpPr/>
      </xdr:nvSpPr>
      <xdr:spPr>
        <a:xfrm>
          <a:off x="15121890" y="61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158115</xdr:rowOff>
    </xdr:from>
    <xdr:ext cx="534035" cy="258445"/>
    <xdr:sp macro="" textlink="">
      <xdr:nvSpPr>
        <xdr:cNvPr id="549" name="テキスト ボックス 548"/>
        <xdr:cNvSpPr txBox="1"/>
      </xdr:nvSpPr>
      <xdr:spPr>
        <a:xfrm>
          <a:off x="14912975" y="594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70485</xdr:rowOff>
    </xdr:from>
    <xdr:to xmlns:xdr="http://schemas.openxmlformats.org/drawingml/2006/spreadsheetDrawing">
      <xdr:col>76</xdr:col>
      <xdr:colOff>165100</xdr:colOff>
      <xdr:row>38</xdr:row>
      <xdr:rowOff>635</xdr:rowOff>
    </xdr:to>
    <xdr:sp macro="" textlink="">
      <xdr:nvSpPr>
        <xdr:cNvPr id="550" name="楕円 549"/>
        <xdr:cNvSpPr/>
      </xdr:nvSpPr>
      <xdr:spPr>
        <a:xfrm>
          <a:off x="14251940" y="6185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17145</xdr:rowOff>
    </xdr:from>
    <xdr:ext cx="534035" cy="258445"/>
    <xdr:sp macro="" textlink="">
      <xdr:nvSpPr>
        <xdr:cNvPr id="551" name="テキスト ボックス 550"/>
        <xdr:cNvSpPr txBox="1"/>
      </xdr:nvSpPr>
      <xdr:spPr>
        <a:xfrm>
          <a:off x="14039215" y="596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11430</xdr:rowOff>
    </xdr:from>
    <xdr:to xmlns:xdr="http://schemas.openxmlformats.org/drawingml/2006/spreadsheetDrawing">
      <xdr:col>72</xdr:col>
      <xdr:colOff>38100</xdr:colOff>
      <xdr:row>36</xdr:row>
      <xdr:rowOff>113030</xdr:rowOff>
    </xdr:to>
    <xdr:sp macro="" textlink="">
      <xdr:nvSpPr>
        <xdr:cNvPr id="552" name="楕円 551"/>
        <xdr:cNvSpPr/>
      </xdr:nvSpPr>
      <xdr:spPr>
        <a:xfrm>
          <a:off x="13381990" y="5961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129540</xdr:rowOff>
    </xdr:from>
    <xdr:ext cx="534035" cy="258445"/>
    <xdr:sp macro="" textlink="">
      <xdr:nvSpPr>
        <xdr:cNvPr id="553" name="テキスト ボックス 552"/>
        <xdr:cNvSpPr txBox="1"/>
      </xdr:nvSpPr>
      <xdr:spPr>
        <a:xfrm>
          <a:off x="13169265" y="5749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54" name="楕円 553"/>
        <xdr:cNvSpPr/>
      </xdr:nvSpPr>
      <xdr:spPr>
        <a:xfrm>
          <a:off x="1250823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119380</xdr:rowOff>
    </xdr:from>
    <xdr:ext cx="534035" cy="258445"/>
    <xdr:sp macro="" textlink="">
      <xdr:nvSpPr>
        <xdr:cNvPr id="555" name="テキスト ボックス 554"/>
        <xdr:cNvSpPr txBox="1"/>
      </xdr:nvSpPr>
      <xdr:spPr>
        <a:xfrm>
          <a:off x="12299315" y="5904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3" name="正方形/長方形 562"/>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4" name="テキスト ボックス 563"/>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5" name="直線コネクタ 564"/>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9080"/>
    <xdr:sp macro="" textlink="">
      <xdr:nvSpPr>
        <xdr:cNvPr id="566" name="テキスト ボックス 565"/>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19835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68" name="テキスト ボックス 567"/>
        <xdr:cNvSpPr txBox="1"/>
      </xdr:nvSpPr>
      <xdr:spPr>
        <a:xfrm>
          <a:off x="1167828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19835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9080"/>
    <xdr:sp macro="" textlink="">
      <xdr:nvSpPr>
        <xdr:cNvPr id="570" name="テキスト ボックス 569"/>
        <xdr:cNvSpPr txBox="1"/>
      </xdr:nvSpPr>
      <xdr:spPr>
        <a:xfrm>
          <a:off x="1167828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131445</xdr:rowOff>
    </xdr:from>
    <xdr:to xmlns:xdr="http://schemas.openxmlformats.org/drawingml/2006/spreadsheetDrawing">
      <xdr:col>89</xdr:col>
      <xdr:colOff>177800</xdr:colOff>
      <xdr:row>55</xdr:row>
      <xdr:rowOff>131445</xdr:rowOff>
    </xdr:to>
    <xdr:cxnSp macro="">
      <xdr:nvCxnSpPr>
        <xdr:cNvPr id="571" name="直線コネクタ 570"/>
        <xdr:cNvCxnSpPr/>
      </xdr:nvCxnSpPr>
      <xdr:spPr>
        <a:xfrm>
          <a:off x="1219835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8445"/>
    <xdr:sp macro="" textlink="">
      <xdr:nvSpPr>
        <xdr:cNvPr id="572" name="テキスト ボックス 571"/>
        <xdr:cNvSpPr txBox="1"/>
      </xdr:nvSpPr>
      <xdr:spPr>
        <a:xfrm>
          <a:off x="1167828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19835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0860" cy="259080"/>
    <xdr:sp macro="" textlink="">
      <xdr:nvSpPr>
        <xdr:cNvPr id="574" name="テキスト ボックス 573"/>
        <xdr:cNvSpPr txBox="1"/>
      </xdr:nvSpPr>
      <xdr:spPr>
        <a:xfrm>
          <a:off x="1167828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19835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9080"/>
    <xdr:sp macro="" textlink="">
      <xdr:nvSpPr>
        <xdr:cNvPr id="576" name="テキスト ボックス 575"/>
        <xdr:cNvSpPr txBox="1"/>
      </xdr:nvSpPr>
      <xdr:spPr>
        <a:xfrm>
          <a:off x="1161415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19835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78" name="テキスト ボックス 577"/>
        <xdr:cNvSpPr txBox="1"/>
      </xdr:nvSpPr>
      <xdr:spPr>
        <a:xfrm>
          <a:off x="1161415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80" name="テキスト ボックス 579"/>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81"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5993745" y="829310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131445</xdr:rowOff>
    </xdr:from>
    <xdr:ext cx="534035" cy="258445"/>
    <xdr:sp macro="" textlink="">
      <xdr:nvSpPr>
        <xdr:cNvPr id="583" name="教育費最小値テキスト"/>
        <xdr:cNvSpPr txBox="1"/>
      </xdr:nvSpPr>
      <xdr:spPr>
        <a:xfrm>
          <a:off x="16046450" y="971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5906750" y="9709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170" cy="258445"/>
    <xdr:sp macro="" textlink="">
      <xdr:nvSpPr>
        <xdr:cNvPr id="585" name="教育費最大値テキスト"/>
        <xdr:cNvSpPr txBox="1"/>
      </xdr:nvSpPr>
      <xdr:spPr>
        <a:xfrm>
          <a:off x="16046450" y="8081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5906750" y="8293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89535</xdr:rowOff>
    </xdr:from>
    <xdr:to xmlns:xdr="http://schemas.openxmlformats.org/drawingml/2006/spreadsheetDrawing">
      <xdr:col>85</xdr:col>
      <xdr:colOff>127000</xdr:colOff>
      <xdr:row>57</xdr:row>
      <xdr:rowOff>87630</xdr:rowOff>
    </xdr:to>
    <xdr:cxnSp macro="">
      <xdr:nvCxnSpPr>
        <xdr:cNvPr id="587" name="直線コネクタ 586"/>
        <xdr:cNvCxnSpPr/>
      </xdr:nvCxnSpPr>
      <xdr:spPr>
        <a:xfrm flipV="1">
          <a:off x="15172690" y="9341485"/>
          <a:ext cx="8229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20320</xdr:rowOff>
    </xdr:from>
    <xdr:ext cx="534035" cy="258445"/>
    <xdr:sp macro="" textlink="">
      <xdr:nvSpPr>
        <xdr:cNvPr id="588" name="教育費平均値テキスト"/>
        <xdr:cNvSpPr txBox="1"/>
      </xdr:nvSpPr>
      <xdr:spPr>
        <a:xfrm>
          <a:off x="16046450" y="92722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5944850" y="929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37465</xdr:rowOff>
    </xdr:from>
    <xdr:to xmlns:xdr="http://schemas.openxmlformats.org/drawingml/2006/spreadsheetDrawing">
      <xdr:col>81</xdr:col>
      <xdr:colOff>50800</xdr:colOff>
      <xdr:row>57</xdr:row>
      <xdr:rowOff>87630</xdr:rowOff>
    </xdr:to>
    <xdr:cxnSp macro="">
      <xdr:nvCxnSpPr>
        <xdr:cNvPr id="590" name="直線コネクタ 589"/>
        <xdr:cNvCxnSpPr/>
      </xdr:nvCxnSpPr>
      <xdr:spPr>
        <a:xfrm>
          <a:off x="14302740" y="945451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121890" y="9351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34035" cy="259080"/>
    <xdr:sp macro="" textlink="">
      <xdr:nvSpPr>
        <xdr:cNvPr id="592" name="テキスト ボックス 591"/>
        <xdr:cNvSpPr txBox="1"/>
      </xdr:nvSpPr>
      <xdr:spPr>
        <a:xfrm>
          <a:off x="14912975" y="9133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37465</xdr:rowOff>
    </xdr:from>
    <xdr:to xmlns:xdr="http://schemas.openxmlformats.org/drawingml/2006/spreadsheetDrawing">
      <xdr:col>76</xdr:col>
      <xdr:colOff>114300</xdr:colOff>
      <xdr:row>58</xdr:row>
      <xdr:rowOff>7620</xdr:rowOff>
    </xdr:to>
    <xdr:cxnSp macro="">
      <xdr:nvCxnSpPr>
        <xdr:cNvPr id="593" name="直線コネクタ 592"/>
        <xdr:cNvCxnSpPr/>
      </xdr:nvCxnSpPr>
      <xdr:spPr>
        <a:xfrm flipV="1">
          <a:off x="13432790" y="9454515"/>
          <a:ext cx="8699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50165</xdr:rowOff>
    </xdr:to>
    <xdr:sp macro="" textlink="">
      <xdr:nvSpPr>
        <xdr:cNvPr id="594" name="フローチャート: 判断 593"/>
        <xdr:cNvSpPr/>
      </xdr:nvSpPr>
      <xdr:spPr>
        <a:xfrm>
          <a:off x="14251940" y="9371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34035" cy="259080"/>
    <xdr:sp macro="" textlink="">
      <xdr:nvSpPr>
        <xdr:cNvPr id="595" name="テキスト ボックス 594"/>
        <xdr:cNvSpPr txBox="1"/>
      </xdr:nvSpPr>
      <xdr:spPr>
        <a:xfrm>
          <a:off x="14039215" y="915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137795</xdr:rowOff>
    </xdr:from>
    <xdr:to xmlns:xdr="http://schemas.openxmlformats.org/drawingml/2006/spreadsheetDrawing">
      <xdr:col>71</xdr:col>
      <xdr:colOff>177800</xdr:colOff>
      <xdr:row>58</xdr:row>
      <xdr:rowOff>7620</xdr:rowOff>
    </xdr:to>
    <xdr:cxnSp macro="">
      <xdr:nvCxnSpPr>
        <xdr:cNvPr id="596" name="直線コネクタ 595"/>
        <xdr:cNvCxnSpPr/>
      </xdr:nvCxnSpPr>
      <xdr:spPr>
        <a:xfrm>
          <a:off x="12559030" y="9554845"/>
          <a:ext cx="873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381990" y="927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34035" cy="259080"/>
    <xdr:sp macro="" textlink="">
      <xdr:nvSpPr>
        <xdr:cNvPr id="598" name="テキスト ボックス 597"/>
        <xdr:cNvSpPr txBox="1"/>
      </xdr:nvSpPr>
      <xdr:spPr>
        <a:xfrm>
          <a:off x="13169265" y="906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508230" y="9380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34035" cy="259080"/>
    <xdr:sp macro="" textlink="">
      <xdr:nvSpPr>
        <xdr:cNvPr id="600" name="テキスト ボックス 599"/>
        <xdr:cNvSpPr txBox="1"/>
      </xdr:nvSpPr>
      <xdr:spPr>
        <a:xfrm>
          <a:off x="12299315" y="916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602" name="テキスト ボックス 601"/>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603" name="テキスト ボックス 602"/>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604" name="テキスト ボックス 603"/>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5" name="テキスト ボックス 604"/>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38735</xdr:rowOff>
    </xdr:from>
    <xdr:to xmlns:xdr="http://schemas.openxmlformats.org/drawingml/2006/spreadsheetDrawing">
      <xdr:col>85</xdr:col>
      <xdr:colOff>177800</xdr:colOff>
      <xdr:row>56</xdr:row>
      <xdr:rowOff>140335</xdr:rowOff>
    </xdr:to>
    <xdr:sp macro="" textlink="">
      <xdr:nvSpPr>
        <xdr:cNvPr id="606" name="楕円 605"/>
        <xdr:cNvSpPr/>
      </xdr:nvSpPr>
      <xdr:spPr>
        <a:xfrm>
          <a:off x="1594485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61595</xdr:rowOff>
    </xdr:from>
    <xdr:ext cx="534035" cy="258445"/>
    <xdr:sp macro="" textlink="">
      <xdr:nvSpPr>
        <xdr:cNvPr id="607" name="教育費該当値テキスト"/>
        <xdr:cNvSpPr txBox="1"/>
      </xdr:nvSpPr>
      <xdr:spPr>
        <a:xfrm>
          <a:off x="16046450" y="9148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36830</xdr:rowOff>
    </xdr:from>
    <xdr:to xmlns:xdr="http://schemas.openxmlformats.org/drawingml/2006/spreadsheetDrawing">
      <xdr:col>81</xdr:col>
      <xdr:colOff>101600</xdr:colOff>
      <xdr:row>57</xdr:row>
      <xdr:rowOff>138430</xdr:rowOff>
    </xdr:to>
    <xdr:sp macro="" textlink="">
      <xdr:nvSpPr>
        <xdr:cNvPr id="608" name="楕円 607"/>
        <xdr:cNvSpPr/>
      </xdr:nvSpPr>
      <xdr:spPr>
        <a:xfrm>
          <a:off x="15121890" y="94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129540</xdr:rowOff>
    </xdr:from>
    <xdr:ext cx="534035" cy="258445"/>
    <xdr:sp macro="" textlink="">
      <xdr:nvSpPr>
        <xdr:cNvPr id="609" name="テキスト ボックス 608"/>
        <xdr:cNvSpPr txBox="1"/>
      </xdr:nvSpPr>
      <xdr:spPr>
        <a:xfrm>
          <a:off x="14912975" y="954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158115</xdr:rowOff>
    </xdr:from>
    <xdr:to xmlns:xdr="http://schemas.openxmlformats.org/drawingml/2006/spreadsheetDrawing">
      <xdr:col>76</xdr:col>
      <xdr:colOff>165100</xdr:colOff>
      <xdr:row>57</xdr:row>
      <xdr:rowOff>88265</xdr:rowOff>
    </xdr:to>
    <xdr:sp macro="" textlink="">
      <xdr:nvSpPr>
        <xdr:cNvPr id="610" name="楕円 609"/>
        <xdr:cNvSpPr/>
      </xdr:nvSpPr>
      <xdr:spPr>
        <a:xfrm>
          <a:off x="14251940" y="9410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79375</xdr:rowOff>
    </xdr:from>
    <xdr:ext cx="534035" cy="259080"/>
    <xdr:sp macro="" textlink="">
      <xdr:nvSpPr>
        <xdr:cNvPr id="611" name="テキスト ボックス 610"/>
        <xdr:cNvSpPr txBox="1"/>
      </xdr:nvSpPr>
      <xdr:spPr>
        <a:xfrm>
          <a:off x="14039215" y="949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128270</xdr:rowOff>
    </xdr:from>
    <xdr:to xmlns:xdr="http://schemas.openxmlformats.org/drawingml/2006/spreadsheetDrawing">
      <xdr:col>72</xdr:col>
      <xdr:colOff>38100</xdr:colOff>
      <xdr:row>58</xdr:row>
      <xdr:rowOff>58420</xdr:rowOff>
    </xdr:to>
    <xdr:sp macro="" textlink="">
      <xdr:nvSpPr>
        <xdr:cNvPr id="612" name="楕円 611"/>
        <xdr:cNvSpPr/>
      </xdr:nvSpPr>
      <xdr:spPr>
        <a:xfrm>
          <a:off x="13381990" y="95453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50165</xdr:rowOff>
    </xdr:from>
    <xdr:ext cx="534035" cy="258445"/>
    <xdr:sp macro="" textlink="">
      <xdr:nvSpPr>
        <xdr:cNvPr id="613" name="テキスト ボックス 612"/>
        <xdr:cNvSpPr txBox="1"/>
      </xdr:nvSpPr>
      <xdr:spPr>
        <a:xfrm>
          <a:off x="13169265" y="9632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17145</xdr:rowOff>
    </xdr:to>
    <xdr:sp macro="" textlink="">
      <xdr:nvSpPr>
        <xdr:cNvPr id="614" name="楕円 613"/>
        <xdr:cNvSpPr/>
      </xdr:nvSpPr>
      <xdr:spPr>
        <a:xfrm>
          <a:off x="12508230" y="9504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8255</xdr:rowOff>
    </xdr:from>
    <xdr:ext cx="534035" cy="259080"/>
    <xdr:sp macro="" textlink="">
      <xdr:nvSpPr>
        <xdr:cNvPr id="615" name="テキスト ボックス 614"/>
        <xdr:cNvSpPr txBox="1"/>
      </xdr:nvSpPr>
      <xdr:spPr>
        <a:xfrm>
          <a:off x="12299315" y="959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3" name="正方形/長方形 622"/>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24" name="テキスト ボックス 623"/>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25" name="直線コネクタ 624"/>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920" cy="259080"/>
    <xdr:sp macro="" textlink="">
      <xdr:nvSpPr>
        <xdr:cNvPr id="627" name="テキスト ボックス 626"/>
        <xdr:cNvSpPr txBox="1"/>
      </xdr:nvSpPr>
      <xdr:spPr>
        <a:xfrm>
          <a:off x="1195324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29" name="テキスト ボックス 628"/>
        <xdr:cNvSpPr txBox="1"/>
      </xdr:nvSpPr>
      <xdr:spPr>
        <a:xfrm>
          <a:off x="1167828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30" name="直線コネクタ 629"/>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9080"/>
    <xdr:sp macro="" textlink="">
      <xdr:nvSpPr>
        <xdr:cNvPr id="631" name="テキスト ボックス 630"/>
        <xdr:cNvSpPr txBox="1"/>
      </xdr:nvSpPr>
      <xdr:spPr>
        <a:xfrm>
          <a:off x="1167828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9080"/>
    <xdr:sp macro="" textlink="">
      <xdr:nvSpPr>
        <xdr:cNvPr id="633" name="テキスト ボックス 632"/>
        <xdr:cNvSpPr txBox="1"/>
      </xdr:nvSpPr>
      <xdr:spPr>
        <a:xfrm>
          <a:off x="1167828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5" name="テキスト ボックス 634"/>
        <xdr:cNvSpPr txBox="1"/>
      </xdr:nvSpPr>
      <xdr:spPr>
        <a:xfrm>
          <a:off x="1167828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36"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85725</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5993745" y="11979275"/>
          <a:ext cx="1270" cy="1044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8920" cy="258445"/>
    <xdr:sp macro="" textlink="">
      <xdr:nvSpPr>
        <xdr:cNvPr id="638" name="災害復旧費最小値テキスト"/>
        <xdr:cNvSpPr txBox="1"/>
      </xdr:nvSpPr>
      <xdr:spPr>
        <a:xfrm>
          <a:off x="16046450" y="1303464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035" cy="258445"/>
    <xdr:sp macro="" textlink="">
      <xdr:nvSpPr>
        <xdr:cNvPr id="640" name="災害復旧費最大値テキスト"/>
        <xdr:cNvSpPr txBox="1"/>
      </xdr:nvSpPr>
      <xdr:spPr>
        <a:xfrm>
          <a:off x="16046450" y="11760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85725</xdr:rowOff>
    </xdr:from>
    <xdr:to xmlns:xdr="http://schemas.openxmlformats.org/drawingml/2006/spreadsheetDrawing">
      <xdr:col>86</xdr:col>
      <xdr:colOff>25400</xdr:colOff>
      <xdr:row>72</xdr:row>
      <xdr:rowOff>85725</xdr:rowOff>
    </xdr:to>
    <xdr:cxnSp macro="">
      <xdr:nvCxnSpPr>
        <xdr:cNvPr id="641" name="直線コネクタ 640"/>
        <xdr:cNvCxnSpPr/>
      </xdr:nvCxnSpPr>
      <xdr:spPr>
        <a:xfrm>
          <a:off x="15906750" y="11979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99060</xdr:rowOff>
    </xdr:from>
    <xdr:to xmlns:xdr="http://schemas.openxmlformats.org/drawingml/2006/spreadsheetDrawing">
      <xdr:col>85</xdr:col>
      <xdr:colOff>127000</xdr:colOff>
      <xdr:row>78</xdr:row>
      <xdr:rowOff>137795</xdr:rowOff>
    </xdr:to>
    <xdr:cxnSp macro="">
      <xdr:nvCxnSpPr>
        <xdr:cNvPr id="642" name="直線コネクタ 641"/>
        <xdr:cNvCxnSpPr/>
      </xdr:nvCxnSpPr>
      <xdr:spPr>
        <a:xfrm flipV="1">
          <a:off x="15172690" y="12983210"/>
          <a:ext cx="8229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67945</xdr:rowOff>
    </xdr:from>
    <xdr:ext cx="377825" cy="259080"/>
    <xdr:sp macro="" textlink="">
      <xdr:nvSpPr>
        <xdr:cNvPr id="643" name="災害復旧費平均値テキスト"/>
        <xdr:cNvSpPr txBox="1"/>
      </xdr:nvSpPr>
      <xdr:spPr>
        <a:xfrm>
          <a:off x="16046450" y="1278699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594485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135890</xdr:rowOff>
    </xdr:from>
    <xdr:to xmlns:xdr="http://schemas.openxmlformats.org/drawingml/2006/spreadsheetDrawing">
      <xdr:col>81</xdr:col>
      <xdr:colOff>50800</xdr:colOff>
      <xdr:row>78</xdr:row>
      <xdr:rowOff>137795</xdr:rowOff>
    </xdr:to>
    <xdr:cxnSp macro="">
      <xdr:nvCxnSpPr>
        <xdr:cNvPr id="645" name="直線コネクタ 644"/>
        <xdr:cNvCxnSpPr/>
      </xdr:nvCxnSpPr>
      <xdr:spPr>
        <a:xfrm>
          <a:off x="14302740" y="1302004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12189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160020</xdr:rowOff>
    </xdr:from>
    <xdr:ext cx="469900" cy="258445"/>
    <xdr:sp macro="" textlink="">
      <xdr:nvSpPr>
        <xdr:cNvPr id="647" name="テキスト ボックス 646"/>
        <xdr:cNvSpPr txBox="1"/>
      </xdr:nvSpPr>
      <xdr:spPr>
        <a:xfrm>
          <a:off x="14941550" y="12713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113030</xdr:rowOff>
    </xdr:from>
    <xdr:to xmlns:xdr="http://schemas.openxmlformats.org/drawingml/2006/spreadsheetDrawing">
      <xdr:col>76</xdr:col>
      <xdr:colOff>114300</xdr:colOff>
      <xdr:row>78</xdr:row>
      <xdr:rowOff>135890</xdr:rowOff>
    </xdr:to>
    <xdr:cxnSp macro="">
      <xdr:nvCxnSpPr>
        <xdr:cNvPr id="648" name="直線コネクタ 647"/>
        <xdr:cNvCxnSpPr/>
      </xdr:nvCxnSpPr>
      <xdr:spPr>
        <a:xfrm>
          <a:off x="13432790" y="1299718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25194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9900" cy="258445"/>
    <xdr:sp macro="" textlink="">
      <xdr:nvSpPr>
        <xdr:cNvPr id="650" name="テキスト ボックス 649"/>
        <xdr:cNvSpPr txBox="1"/>
      </xdr:nvSpPr>
      <xdr:spPr>
        <a:xfrm>
          <a:off x="14071600" y="12711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24765</xdr:rowOff>
    </xdr:from>
    <xdr:to xmlns:xdr="http://schemas.openxmlformats.org/drawingml/2006/spreadsheetDrawing">
      <xdr:col>71</xdr:col>
      <xdr:colOff>177800</xdr:colOff>
      <xdr:row>78</xdr:row>
      <xdr:rowOff>113030</xdr:rowOff>
    </xdr:to>
    <xdr:cxnSp macro="">
      <xdr:nvCxnSpPr>
        <xdr:cNvPr id="651" name="直線コネクタ 650"/>
        <xdr:cNvCxnSpPr/>
      </xdr:nvCxnSpPr>
      <xdr:spPr>
        <a:xfrm>
          <a:off x="12559030" y="12908915"/>
          <a:ext cx="8737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381990" y="12927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161290</xdr:rowOff>
    </xdr:from>
    <xdr:ext cx="377825" cy="258445"/>
    <xdr:sp macro="" textlink="">
      <xdr:nvSpPr>
        <xdr:cNvPr id="653" name="テキスト ボックス 652"/>
        <xdr:cNvSpPr txBox="1"/>
      </xdr:nvSpPr>
      <xdr:spPr>
        <a:xfrm>
          <a:off x="13247370" y="127152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131445</xdr:rowOff>
    </xdr:to>
    <xdr:sp macro="" textlink="">
      <xdr:nvSpPr>
        <xdr:cNvPr id="654" name="フローチャート: 判断 653"/>
        <xdr:cNvSpPr/>
      </xdr:nvSpPr>
      <xdr:spPr>
        <a:xfrm>
          <a:off x="1250823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122555</xdr:rowOff>
    </xdr:from>
    <xdr:ext cx="469900" cy="258445"/>
    <xdr:sp macro="" textlink="">
      <xdr:nvSpPr>
        <xdr:cNvPr id="655" name="テキスト ボックス 654"/>
        <xdr:cNvSpPr txBox="1"/>
      </xdr:nvSpPr>
      <xdr:spPr>
        <a:xfrm>
          <a:off x="12327890" y="1300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7" name="テキスト ボックス 656"/>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58" name="テキスト ボックス 657"/>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9" name="テキスト ボックス 658"/>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60" name="テキスト ボックス 659"/>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61" name="楕円 660"/>
        <xdr:cNvSpPr/>
      </xdr:nvSpPr>
      <xdr:spPr>
        <a:xfrm>
          <a:off x="1594485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23495</xdr:rowOff>
    </xdr:from>
    <xdr:ext cx="377825" cy="258445"/>
    <xdr:sp macro="" textlink="">
      <xdr:nvSpPr>
        <xdr:cNvPr id="662" name="災害復旧費該当値テキスト"/>
        <xdr:cNvSpPr txBox="1"/>
      </xdr:nvSpPr>
      <xdr:spPr>
        <a:xfrm>
          <a:off x="16046450" y="1290764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17145</xdr:rowOff>
    </xdr:to>
    <xdr:sp macro="" textlink="">
      <xdr:nvSpPr>
        <xdr:cNvPr id="663" name="楕円 662"/>
        <xdr:cNvSpPr/>
      </xdr:nvSpPr>
      <xdr:spPr>
        <a:xfrm>
          <a:off x="15121890" y="12971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8255</xdr:rowOff>
    </xdr:from>
    <xdr:ext cx="313690" cy="259080"/>
    <xdr:sp macro="" textlink="">
      <xdr:nvSpPr>
        <xdr:cNvPr id="664" name="テキスト ボックス 663"/>
        <xdr:cNvSpPr txBox="1"/>
      </xdr:nvSpPr>
      <xdr:spPr>
        <a:xfrm>
          <a:off x="15019655" y="130575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85090</xdr:rowOff>
    </xdr:from>
    <xdr:to xmlns:xdr="http://schemas.openxmlformats.org/drawingml/2006/spreadsheetDrawing">
      <xdr:col>76</xdr:col>
      <xdr:colOff>165100</xdr:colOff>
      <xdr:row>79</xdr:row>
      <xdr:rowOff>15240</xdr:rowOff>
    </xdr:to>
    <xdr:sp macro="" textlink="">
      <xdr:nvSpPr>
        <xdr:cNvPr id="665" name="楕円 664"/>
        <xdr:cNvSpPr/>
      </xdr:nvSpPr>
      <xdr:spPr>
        <a:xfrm>
          <a:off x="14251940" y="12969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6350</xdr:rowOff>
    </xdr:from>
    <xdr:ext cx="313690" cy="259080"/>
    <xdr:sp macro="" textlink="">
      <xdr:nvSpPr>
        <xdr:cNvPr id="666" name="テキスト ボックス 665"/>
        <xdr:cNvSpPr txBox="1"/>
      </xdr:nvSpPr>
      <xdr:spPr>
        <a:xfrm>
          <a:off x="14149705" y="13055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67" name="楕円 666"/>
        <xdr:cNvSpPr/>
      </xdr:nvSpPr>
      <xdr:spPr>
        <a:xfrm>
          <a:off x="13381990" y="12946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154940</xdr:rowOff>
    </xdr:from>
    <xdr:ext cx="377825" cy="258445"/>
    <xdr:sp macro="" textlink="">
      <xdr:nvSpPr>
        <xdr:cNvPr id="668" name="テキスト ボックス 667"/>
        <xdr:cNvSpPr txBox="1"/>
      </xdr:nvSpPr>
      <xdr:spPr>
        <a:xfrm>
          <a:off x="13247370" y="130390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145415</xdr:rowOff>
    </xdr:from>
    <xdr:to xmlns:xdr="http://schemas.openxmlformats.org/drawingml/2006/spreadsheetDrawing">
      <xdr:col>67</xdr:col>
      <xdr:colOff>101600</xdr:colOff>
      <xdr:row>78</xdr:row>
      <xdr:rowOff>75565</xdr:rowOff>
    </xdr:to>
    <xdr:sp macro="" textlink="">
      <xdr:nvSpPr>
        <xdr:cNvPr id="669" name="楕円 668"/>
        <xdr:cNvSpPr/>
      </xdr:nvSpPr>
      <xdr:spPr>
        <a:xfrm>
          <a:off x="12508230" y="12864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92075</xdr:rowOff>
    </xdr:from>
    <xdr:ext cx="469900" cy="258445"/>
    <xdr:sp macro="" textlink="">
      <xdr:nvSpPr>
        <xdr:cNvPr id="670" name="テキスト ボックス 669"/>
        <xdr:cNvSpPr txBox="1"/>
      </xdr:nvSpPr>
      <xdr:spPr>
        <a:xfrm>
          <a:off x="12327890" y="12646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9" name="テキスト ボックス 678"/>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82" name="テキスト ボックス 681"/>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4" name="テキスト ボックス 683"/>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6" name="テキスト ボックス 685"/>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8" name="テキスト ボックス 687"/>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8445"/>
    <xdr:sp macro="" textlink="">
      <xdr:nvSpPr>
        <xdr:cNvPr id="690" name="テキスト ボックス 689"/>
        <xdr:cNvSpPr txBox="1"/>
      </xdr:nvSpPr>
      <xdr:spPr>
        <a:xfrm>
          <a:off x="1161415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92" name="テキスト ボックス 691"/>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5993745" y="1493837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035" cy="258445"/>
    <xdr:sp macro="" textlink="">
      <xdr:nvSpPr>
        <xdr:cNvPr id="695" name="公債費最小値テキスト"/>
        <xdr:cNvSpPr txBox="1"/>
      </xdr:nvSpPr>
      <xdr:spPr>
        <a:xfrm>
          <a:off x="16046450"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5906750" y="16313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170" cy="258445"/>
    <xdr:sp macro="" textlink="">
      <xdr:nvSpPr>
        <xdr:cNvPr id="697" name="公債費最大値テキスト"/>
        <xdr:cNvSpPr txBox="1"/>
      </xdr:nvSpPr>
      <xdr:spPr>
        <a:xfrm>
          <a:off x="16046450" y="14719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5906750" y="149383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80010</xdr:rowOff>
    </xdr:from>
    <xdr:to xmlns:xdr="http://schemas.openxmlformats.org/drawingml/2006/spreadsheetDrawing">
      <xdr:col>85</xdr:col>
      <xdr:colOff>127000</xdr:colOff>
      <xdr:row>96</xdr:row>
      <xdr:rowOff>92075</xdr:rowOff>
    </xdr:to>
    <xdr:cxnSp macro="">
      <xdr:nvCxnSpPr>
        <xdr:cNvPr id="699" name="直線コネクタ 698"/>
        <xdr:cNvCxnSpPr/>
      </xdr:nvCxnSpPr>
      <xdr:spPr>
        <a:xfrm flipV="1">
          <a:off x="15172690" y="15967710"/>
          <a:ext cx="8229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035" cy="259080"/>
    <xdr:sp macro="" textlink="">
      <xdr:nvSpPr>
        <xdr:cNvPr id="700" name="公債費平均値テキスト"/>
        <xdr:cNvSpPr txBox="1"/>
      </xdr:nvSpPr>
      <xdr:spPr>
        <a:xfrm>
          <a:off x="16046450" y="159219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5944850" y="159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92075</xdr:rowOff>
    </xdr:from>
    <xdr:to xmlns:xdr="http://schemas.openxmlformats.org/drawingml/2006/spreadsheetDrawing">
      <xdr:col>81</xdr:col>
      <xdr:colOff>50800</xdr:colOff>
      <xdr:row>96</xdr:row>
      <xdr:rowOff>106680</xdr:rowOff>
    </xdr:to>
    <xdr:cxnSp macro="">
      <xdr:nvCxnSpPr>
        <xdr:cNvPr id="702" name="直線コネクタ 701"/>
        <xdr:cNvCxnSpPr/>
      </xdr:nvCxnSpPr>
      <xdr:spPr>
        <a:xfrm flipV="1">
          <a:off x="14302740" y="1597977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121890" y="1593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4035" cy="259080"/>
    <xdr:sp macro="" textlink="">
      <xdr:nvSpPr>
        <xdr:cNvPr id="704" name="テキスト ボックス 703"/>
        <xdr:cNvSpPr txBox="1"/>
      </xdr:nvSpPr>
      <xdr:spPr>
        <a:xfrm>
          <a:off x="1491297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106680</xdr:rowOff>
    </xdr:from>
    <xdr:to xmlns:xdr="http://schemas.openxmlformats.org/drawingml/2006/spreadsheetDrawing">
      <xdr:col>76</xdr:col>
      <xdr:colOff>114300</xdr:colOff>
      <xdr:row>96</xdr:row>
      <xdr:rowOff>111125</xdr:rowOff>
    </xdr:to>
    <xdr:cxnSp macro="">
      <xdr:nvCxnSpPr>
        <xdr:cNvPr id="705" name="直線コネクタ 704"/>
        <xdr:cNvCxnSpPr/>
      </xdr:nvCxnSpPr>
      <xdr:spPr>
        <a:xfrm flipV="1">
          <a:off x="13432790" y="1599438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251940" y="15940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4035" cy="258445"/>
    <xdr:sp macro="" textlink="">
      <xdr:nvSpPr>
        <xdr:cNvPr id="707" name="テキスト ボックス 706"/>
        <xdr:cNvSpPr txBox="1"/>
      </xdr:nvSpPr>
      <xdr:spPr>
        <a:xfrm>
          <a:off x="14039215" y="1571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102870</xdr:rowOff>
    </xdr:from>
    <xdr:to xmlns:xdr="http://schemas.openxmlformats.org/drawingml/2006/spreadsheetDrawing">
      <xdr:col>71</xdr:col>
      <xdr:colOff>177800</xdr:colOff>
      <xdr:row>96</xdr:row>
      <xdr:rowOff>111125</xdr:rowOff>
    </xdr:to>
    <xdr:cxnSp macro="">
      <xdr:nvCxnSpPr>
        <xdr:cNvPr id="708" name="直線コネクタ 707"/>
        <xdr:cNvCxnSpPr/>
      </xdr:nvCxnSpPr>
      <xdr:spPr>
        <a:xfrm>
          <a:off x="12559030" y="1599057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381990" y="15937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167640</xdr:rowOff>
    </xdr:from>
    <xdr:ext cx="534035" cy="258445"/>
    <xdr:sp macro="" textlink="">
      <xdr:nvSpPr>
        <xdr:cNvPr id="710" name="テキスト ボックス 709"/>
        <xdr:cNvSpPr txBox="1"/>
      </xdr:nvSpPr>
      <xdr:spPr>
        <a:xfrm>
          <a:off x="13169265" y="1571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50823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34035" cy="259080"/>
    <xdr:sp macro="" textlink="">
      <xdr:nvSpPr>
        <xdr:cNvPr id="712" name="テキスト ボックス 711"/>
        <xdr:cNvSpPr txBox="1"/>
      </xdr:nvSpPr>
      <xdr:spPr>
        <a:xfrm>
          <a:off x="1229931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4" name="テキスト ボックス 713"/>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15" name="テキスト ボックス 714"/>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16" name="テキスト ボックス 715"/>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7" name="テキスト ボックス 716"/>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29210</xdr:rowOff>
    </xdr:from>
    <xdr:to xmlns:xdr="http://schemas.openxmlformats.org/drawingml/2006/spreadsheetDrawing">
      <xdr:col>85</xdr:col>
      <xdr:colOff>177800</xdr:colOff>
      <xdr:row>96</xdr:row>
      <xdr:rowOff>130810</xdr:rowOff>
    </xdr:to>
    <xdr:sp macro="" textlink="">
      <xdr:nvSpPr>
        <xdr:cNvPr id="718" name="楕円 717"/>
        <xdr:cNvSpPr/>
      </xdr:nvSpPr>
      <xdr:spPr>
        <a:xfrm>
          <a:off x="1594485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52070</xdr:rowOff>
    </xdr:from>
    <xdr:ext cx="534035" cy="258445"/>
    <xdr:sp macro="" textlink="">
      <xdr:nvSpPr>
        <xdr:cNvPr id="719" name="公債費該当値テキスト"/>
        <xdr:cNvSpPr txBox="1"/>
      </xdr:nvSpPr>
      <xdr:spPr>
        <a:xfrm>
          <a:off x="16046450" y="1576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41275</xdr:rowOff>
    </xdr:from>
    <xdr:to xmlns:xdr="http://schemas.openxmlformats.org/drawingml/2006/spreadsheetDrawing">
      <xdr:col>81</xdr:col>
      <xdr:colOff>101600</xdr:colOff>
      <xdr:row>96</xdr:row>
      <xdr:rowOff>143510</xdr:rowOff>
    </xdr:to>
    <xdr:sp macro="" textlink="">
      <xdr:nvSpPr>
        <xdr:cNvPr id="720" name="楕円 719"/>
        <xdr:cNvSpPr/>
      </xdr:nvSpPr>
      <xdr:spPr>
        <a:xfrm>
          <a:off x="15121890" y="1592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159385</xdr:rowOff>
    </xdr:from>
    <xdr:ext cx="534035" cy="258445"/>
    <xdr:sp macro="" textlink="">
      <xdr:nvSpPr>
        <xdr:cNvPr id="721" name="テキスト ボックス 720"/>
        <xdr:cNvSpPr txBox="1"/>
      </xdr:nvSpPr>
      <xdr:spPr>
        <a:xfrm>
          <a:off x="14912975" y="15704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55880</xdr:rowOff>
    </xdr:from>
    <xdr:to xmlns:xdr="http://schemas.openxmlformats.org/drawingml/2006/spreadsheetDrawing">
      <xdr:col>76</xdr:col>
      <xdr:colOff>165100</xdr:colOff>
      <xdr:row>96</xdr:row>
      <xdr:rowOff>157480</xdr:rowOff>
    </xdr:to>
    <xdr:sp macro="" textlink="">
      <xdr:nvSpPr>
        <xdr:cNvPr id="722" name="楕円 721"/>
        <xdr:cNvSpPr/>
      </xdr:nvSpPr>
      <xdr:spPr>
        <a:xfrm>
          <a:off x="14251940" y="159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34035" cy="259080"/>
    <xdr:sp macro="" textlink="">
      <xdr:nvSpPr>
        <xdr:cNvPr id="723" name="テキスト ボックス 722"/>
        <xdr:cNvSpPr txBox="1"/>
      </xdr:nvSpPr>
      <xdr:spPr>
        <a:xfrm>
          <a:off x="14039215" y="16036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60325</xdr:rowOff>
    </xdr:from>
    <xdr:to xmlns:xdr="http://schemas.openxmlformats.org/drawingml/2006/spreadsheetDrawing">
      <xdr:col>72</xdr:col>
      <xdr:colOff>38100</xdr:colOff>
      <xdr:row>96</xdr:row>
      <xdr:rowOff>161925</xdr:rowOff>
    </xdr:to>
    <xdr:sp macro="" textlink="">
      <xdr:nvSpPr>
        <xdr:cNvPr id="724" name="楕円 723"/>
        <xdr:cNvSpPr/>
      </xdr:nvSpPr>
      <xdr:spPr>
        <a:xfrm>
          <a:off x="13381990" y="15948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153035</xdr:rowOff>
    </xdr:from>
    <xdr:ext cx="534035" cy="259080"/>
    <xdr:sp macro="" textlink="">
      <xdr:nvSpPr>
        <xdr:cNvPr id="725" name="テキスト ボックス 724"/>
        <xdr:cNvSpPr txBox="1"/>
      </xdr:nvSpPr>
      <xdr:spPr>
        <a:xfrm>
          <a:off x="13169265" y="16040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52070</xdr:rowOff>
    </xdr:from>
    <xdr:to xmlns:xdr="http://schemas.openxmlformats.org/drawingml/2006/spreadsheetDrawing">
      <xdr:col>67</xdr:col>
      <xdr:colOff>101600</xdr:colOff>
      <xdr:row>96</xdr:row>
      <xdr:rowOff>153670</xdr:rowOff>
    </xdr:to>
    <xdr:sp macro="" textlink="">
      <xdr:nvSpPr>
        <xdr:cNvPr id="726" name="楕円 725"/>
        <xdr:cNvSpPr/>
      </xdr:nvSpPr>
      <xdr:spPr>
        <a:xfrm>
          <a:off x="12508230" y="159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170180</xdr:rowOff>
    </xdr:from>
    <xdr:ext cx="534035" cy="259080"/>
    <xdr:sp macro="" textlink="">
      <xdr:nvSpPr>
        <xdr:cNvPr id="727" name="テキスト ボックス 726"/>
        <xdr:cNvSpPr txBox="1"/>
      </xdr:nvSpPr>
      <xdr:spPr>
        <a:xfrm>
          <a:off x="12299315" y="1571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5" name="正方形/長方形 734"/>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36" name="テキスト ボックス 735"/>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37" name="直線コネクタ 736"/>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8" name="直線コネクタ 737"/>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39" name="テキスト ボックス 738"/>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0" name="直線コネクタ 739"/>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7360" cy="258445"/>
    <xdr:sp macro="" textlink="">
      <xdr:nvSpPr>
        <xdr:cNvPr id="741" name="テキスト ボックス 740"/>
        <xdr:cNvSpPr txBox="1"/>
      </xdr:nvSpPr>
      <xdr:spPr>
        <a:xfrm>
          <a:off x="1746631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42" name="直線コネクタ 741"/>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7360" cy="259080"/>
    <xdr:sp macro="" textlink="">
      <xdr:nvSpPr>
        <xdr:cNvPr id="743" name="テキスト ボックス 742"/>
        <xdr:cNvSpPr txBox="1"/>
      </xdr:nvSpPr>
      <xdr:spPr>
        <a:xfrm>
          <a:off x="1746631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4" name="直線コネクタ 743"/>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67360" cy="259080"/>
    <xdr:sp macro="" textlink="">
      <xdr:nvSpPr>
        <xdr:cNvPr id="745" name="テキスト ボックス 744"/>
        <xdr:cNvSpPr txBox="1"/>
      </xdr:nvSpPr>
      <xdr:spPr>
        <a:xfrm>
          <a:off x="1746631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7" name="テキスト ボックス 746"/>
        <xdr:cNvSpPr txBox="1"/>
      </xdr:nvSpPr>
      <xdr:spPr>
        <a:xfrm>
          <a:off x="1746631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48"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17145</xdr:rowOff>
    </xdr:from>
    <xdr:to xmlns:xdr="http://schemas.openxmlformats.org/drawingml/2006/spreadsheetDrawing">
      <xdr:col>116</xdr:col>
      <xdr:colOff>62865</xdr:colOff>
      <xdr:row>38</xdr:row>
      <xdr:rowOff>139700</xdr:rowOff>
    </xdr:to>
    <xdr:cxnSp macro="">
      <xdr:nvCxnSpPr>
        <xdr:cNvPr id="749" name="直線コネクタ 748"/>
        <xdr:cNvCxnSpPr/>
      </xdr:nvCxnSpPr>
      <xdr:spPr>
        <a:xfrm flipV="1">
          <a:off x="21717635" y="5306695"/>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165100</xdr:rowOff>
    </xdr:from>
    <xdr:ext cx="248920" cy="259080"/>
    <xdr:sp macro="" textlink="">
      <xdr:nvSpPr>
        <xdr:cNvPr id="750" name="諸支出金最小値テキスト"/>
        <xdr:cNvSpPr txBox="1"/>
      </xdr:nvSpPr>
      <xdr:spPr>
        <a:xfrm>
          <a:off x="21770340" y="6445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1" name="直線コネクタ 750"/>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265" cy="259080"/>
    <xdr:sp macro="" textlink="">
      <xdr:nvSpPr>
        <xdr:cNvPr id="752" name="諸支出金最大値テキスト"/>
        <xdr:cNvSpPr txBox="1"/>
      </xdr:nvSpPr>
      <xdr:spPr>
        <a:xfrm>
          <a:off x="21770340" y="5094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17145</xdr:rowOff>
    </xdr:from>
    <xdr:to xmlns:xdr="http://schemas.openxmlformats.org/drawingml/2006/spreadsheetDrawing">
      <xdr:col>116</xdr:col>
      <xdr:colOff>152400</xdr:colOff>
      <xdr:row>32</xdr:row>
      <xdr:rowOff>17145</xdr:rowOff>
    </xdr:to>
    <xdr:cxnSp macro="">
      <xdr:nvCxnSpPr>
        <xdr:cNvPr id="753" name="直線コネクタ 752"/>
        <xdr:cNvCxnSpPr/>
      </xdr:nvCxnSpPr>
      <xdr:spPr>
        <a:xfrm>
          <a:off x="21634450" y="5306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4" name="直線コネクタ 753"/>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83185</xdr:rowOff>
    </xdr:from>
    <xdr:ext cx="313055" cy="258445"/>
    <xdr:sp macro="" textlink="">
      <xdr:nvSpPr>
        <xdr:cNvPr id="755" name="諸支出金平均値テキスト"/>
        <xdr:cNvSpPr txBox="1"/>
      </xdr:nvSpPr>
      <xdr:spPr>
        <a:xfrm>
          <a:off x="21770340" y="6198235"/>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60325</xdr:rowOff>
    </xdr:from>
    <xdr:to xmlns:xdr="http://schemas.openxmlformats.org/drawingml/2006/spreadsheetDrawing">
      <xdr:col>116</xdr:col>
      <xdr:colOff>114300</xdr:colOff>
      <xdr:row>38</xdr:row>
      <xdr:rowOff>161925</xdr:rowOff>
    </xdr:to>
    <xdr:sp macro="" textlink="">
      <xdr:nvSpPr>
        <xdr:cNvPr id="756" name="フローチャート: 判断 755"/>
        <xdr:cNvSpPr/>
      </xdr:nvSpPr>
      <xdr:spPr>
        <a:xfrm>
          <a:off x="2166874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7" name="直線コネクタ 756"/>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71120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20849590" y="63512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17780</xdr:rowOff>
    </xdr:from>
    <xdr:ext cx="313690" cy="258445"/>
    <xdr:sp macro="" textlink="">
      <xdr:nvSpPr>
        <xdr:cNvPr id="759" name="テキスト ボックス 758"/>
        <xdr:cNvSpPr txBox="1"/>
      </xdr:nvSpPr>
      <xdr:spPr>
        <a:xfrm>
          <a:off x="20743545" y="61328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0" name="直線コネクタ 759"/>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61" name="フローチャート: 判断 760"/>
        <xdr:cNvSpPr/>
      </xdr:nvSpPr>
      <xdr:spPr>
        <a:xfrm>
          <a:off x="19975830" y="62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7825" cy="258445"/>
    <xdr:sp macro="" textlink="">
      <xdr:nvSpPr>
        <xdr:cNvPr id="762" name="テキスト ボックス 761"/>
        <xdr:cNvSpPr txBox="1"/>
      </xdr:nvSpPr>
      <xdr:spPr>
        <a:xfrm>
          <a:off x="19841210" y="60801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3" name="直線コネクタ 762"/>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34290</xdr:rowOff>
    </xdr:from>
    <xdr:to xmlns:xdr="http://schemas.openxmlformats.org/drawingml/2006/spreadsheetDrawing">
      <xdr:col>102</xdr:col>
      <xdr:colOff>165100</xdr:colOff>
      <xdr:row>38</xdr:row>
      <xdr:rowOff>135890</xdr:rowOff>
    </xdr:to>
    <xdr:sp macro="" textlink="">
      <xdr:nvSpPr>
        <xdr:cNvPr id="764" name="フローチャート: 判断 763"/>
        <xdr:cNvSpPr/>
      </xdr:nvSpPr>
      <xdr:spPr>
        <a:xfrm>
          <a:off x="1910588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152400</xdr:rowOff>
    </xdr:from>
    <xdr:ext cx="377825" cy="258445"/>
    <xdr:sp macro="" textlink="">
      <xdr:nvSpPr>
        <xdr:cNvPr id="765" name="テキスト ボックス 764"/>
        <xdr:cNvSpPr txBox="1"/>
      </xdr:nvSpPr>
      <xdr:spPr>
        <a:xfrm>
          <a:off x="18971260" y="61023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40005</xdr:rowOff>
    </xdr:from>
    <xdr:to xmlns:xdr="http://schemas.openxmlformats.org/drawingml/2006/spreadsheetDrawing">
      <xdr:col>98</xdr:col>
      <xdr:colOff>38100</xdr:colOff>
      <xdr:row>38</xdr:row>
      <xdr:rowOff>141605</xdr:rowOff>
    </xdr:to>
    <xdr:sp macro="" textlink="">
      <xdr:nvSpPr>
        <xdr:cNvPr id="766" name="フローチャート: 判断 765"/>
        <xdr:cNvSpPr/>
      </xdr:nvSpPr>
      <xdr:spPr>
        <a:xfrm>
          <a:off x="18235930" y="63201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7825" cy="258445"/>
    <xdr:sp macro="" textlink="">
      <xdr:nvSpPr>
        <xdr:cNvPr id="767" name="テキスト ボックス 766"/>
        <xdr:cNvSpPr txBox="1"/>
      </xdr:nvSpPr>
      <xdr:spPr>
        <a:xfrm>
          <a:off x="18101310" y="61080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9" name="テキスト ボックス 768"/>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0" name="テキスト ボックス 769"/>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71" name="テキスト ボックス 770"/>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72" name="テキスト ボックス 771"/>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3" name="楕円 772"/>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248920" cy="259080"/>
    <xdr:sp macro="" textlink="">
      <xdr:nvSpPr>
        <xdr:cNvPr id="774" name="諸支出金該当値テキスト"/>
        <xdr:cNvSpPr txBox="1"/>
      </xdr:nvSpPr>
      <xdr:spPr>
        <a:xfrm>
          <a:off x="21770340" y="6318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5" name="楕円 774"/>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6" name="テキスト ボックス 775"/>
        <xdr:cNvSpPr txBox="1"/>
      </xdr:nvSpPr>
      <xdr:spPr>
        <a:xfrm>
          <a:off x="207759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7" name="楕円 776"/>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8" name="テキスト ボックス 777"/>
        <xdr:cNvSpPr txBox="1"/>
      </xdr:nvSpPr>
      <xdr:spPr>
        <a:xfrm>
          <a:off x="1990598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9" name="楕円 778"/>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80" name="テキスト ボックス 779"/>
        <xdr:cNvSpPr txBox="1"/>
      </xdr:nvSpPr>
      <xdr:spPr>
        <a:xfrm>
          <a:off x="190360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1" name="楕円 780"/>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82" name="テキスト ボックス 781"/>
        <xdr:cNvSpPr txBox="1"/>
      </xdr:nvSpPr>
      <xdr:spPr>
        <a:xfrm>
          <a:off x="1816227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0" name="正方形/長方形 789"/>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91" name="テキスト ボックス 790"/>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92" name="直線コネクタ 791"/>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94" name="テキスト ボックス 793"/>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6" name="テキスト ボックス 795"/>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7"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99"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801"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804"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8" name="テキスト ボックス 807"/>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1" name="テキスト ボックス 810"/>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4" name="テキスト ボックス 813"/>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6" name="テキスト ボックス 815"/>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8" name="テキスト ボックス 817"/>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9" name="テキスト ボックス 818"/>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20" name="テキスト ボックス 819"/>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1" name="テキスト ボックス 820"/>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23"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5" name="テキスト ボックス 824"/>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7" name="テキスト ボックス 826"/>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9" name="テキスト ボックス 828"/>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1" name="テキスト ボックス 830"/>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総務費は、住民一人当たり</a:t>
          </a:r>
          <a:r>
            <a:rPr kumimoji="1" lang="en-US" altLang="ja-JP" sz="1200">
              <a:latin typeface="ＭＳ Ｐゴシック"/>
              <a:ea typeface="ＭＳ Ｐゴシック"/>
            </a:rPr>
            <a:t>64,487</a:t>
          </a:r>
          <a:r>
            <a:rPr kumimoji="1" lang="ja-JP" altLang="en-US" sz="1200">
              <a:latin typeface="ＭＳ Ｐゴシック"/>
              <a:ea typeface="ＭＳ Ｐゴシック"/>
            </a:rPr>
            <a:t>円で、類似団体平均は上回り、全国平均は下回り、前年度を</a:t>
          </a:r>
          <a:r>
            <a:rPr kumimoji="1" lang="en-US" altLang="ja-JP" sz="1200">
              <a:latin typeface="ＭＳ Ｐゴシック"/>
              <a:ea typeface="ＭＳ Ｐゴシック"/>
            </a:rPr>
            <a:t>2,120</a:t>
          </a:r>
          <a:r>
            <a:rPr kumimoji="1" lang="ja-JP" altLang="en-US" sz="1200">
              <a:latin typeface="ＭＳ Ｐゴシック"/>
              <a:ea typeface="ＭＳ Ｐゴシック"/>
            </a:rPr>
            <a:t>円上回っている。退職者数は減となっているものの、ふるさと伊東応援基金や競輪事業収益金活用基金の積立額の増により、前年度を上回った。</a:t>
          </a:r>
        </a:p>
        <a:p>
          <a:r>
            <a:rPr kumimoji="1" lang="ja-JP" altLang="en-US" sz="1200">
              <a:latin typeface="ＭＳ Ｐゴシック"/>
              <a:ea typeface="ＭＳ Ｐゴシック"/>
            </a:rPr>
            <a:t>　民生費は、住民一人当たり</a:t>
          </a:r>
          <a:r>
            <a:rPr kumimoji="1" lang="en-US" altLang="ja-JP" sz="1200">
              <a:latin typeface="ＭＳ Ｐゴシック"/>
              <a:ea typeface="ＭＳ Ｐゴシック"/>
            </a:rPr>
            <a:t>198,659</a:t>
          </a:r>
          <a:r>
            <a:rPr kumimoji="1" lang="ja-JP" altLang="en-US" sz="1200">
              <a:latin typeface="ＭＳ Ｐゴシック"/>
              <a:ea typeface="ＭＳ Ｐゴシック"/>
            </a:rPr>
            <a:t>円となっている。新型コロナウイルス感染症対応地方創生臨時交付金や物価高騰対応重点支援地方創生臨時交付金を財源とした住民税非課税世帯等を対象とした給付金事業の実施のほ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a:ea typeface="ＭＳ Ｐゴシック"/>
            </a:rPr>
            <a:t>　教育費は、住民一人当たり</a:t>
          </a:r>
          <a:r>
            <a:rPr kumimoji="1" lang="en-US" altLang="ja-JP" sz="1200">
              <a:latin typeface="ＭＳ Ｐゴシック"/>
              <a:ea typeface="ＭＳ Ｐゴシック"/>
            </a:rPr>
            <a:t>52,085</a:t>
          </a:r>
          <a:r>
            <a:rPr kumimoji="1" lang="ja-JP" altLang="en-US" sz="1200">
              <a:latin typeface="ＭＳ Ｐゴシック"/>
              <a:ea typeface="ＭＳ Ｐゴシック"/>
            </a:rPr>
            <a:t>円で、類似団体平均とほぼ同額、全国平均は下回っている。学校施設については老朽化が進んでいるものの、少子化による統廃合を検討しており、更新については、統廃合と合わせ検討していく。</a:t>
          </a:r>
        </a:p>
        <a:p>
          <a:r>
            <a:rPr kumimoji="1" lang="ja-JP" altLang="en-US" sz="1200">
              <a:latin typeface="ＭＳ Ｐゴシック"/>
              <a:ea typeface="ＭＳ Ｐゴシック"/>
            </a:rPr>
            <a:t>　公債費については、住民一人当たり</a:t>
          </a:r>
          <a:r>
            <a:rPr kumimoji="1" lang="en-US" altLang="ja-JP" sz="1200">
              <a:latin typeface="ＭＳ Ｐゴシック"/>
              <a:ea typeface="ＭＳ Ｐゴシック"/>
            </a:rPr>
            <a:t>37,697</a:t>
          </a:r>
          <a:r>
            <a:rPr kumimoji="1" lang="ja-JP" altLang="en-US" sz="1200">
              <a:latin typeface="ＭＳ Ｐゴシック"/>
              <a:ea typeface="ＭＳ Ｐゴシック"/>
            </a:rPr>
            <a:t>円で、類似団体平均は上回り、全国平均は下回っている。学校給食センターや健康福祉センター建設事業などの大規模事業で借り入れた地方債の元金償還が本格化しているものの、高金利債の償還が進んだことにより利子が減少したことによる。今後は令和</a:t>
          </a:r>
          <a:r>
            <a:rPr kumimoji="1" lang="en-US" altLang="ja-JP" sz="1200">
              <a:latin typeface="ＭＳ Ｐゴシック"/>
              <a:ea typeface="ＭＳ Ｐゴシック"/>
            </a:rPr>
            <a:t>3</a:t>
          </a:r>
          <a:r>
            <a:rPr kumimoji="1" lang="ja-JP" altLang="en-US" sz="1200">
              <a:latin typeface="ＭＳ Ｐゴシック"/>
              <a:ea typeface="ＭＳ Ｐゴシック"/>
            </a:rPr>
            <a:t>年度に実施した市民運動場人工芝生化事業や今後実施される新図書館建設事業などにより、増加していくことが見込まれる。</a:t>
          </a:r>
        </a:p>
        <a:p>
          <a:r>
            <a:rPr kumimoji="1" lang="ja-JP" altLang="en-US" sz="1200">
              <a:latin typeface="ＭＳ Ｐゴシック"/>
              <a:ea typeface="ＭＳ Ｐゴシック"/>
            </a:rPr>
            <a:t>　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財政調整基金は、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451</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百万円の積立てを実施したものの、新型コロナウイルス感染症対応地方創生臨時交付金を活用した給付型商品券事業や物価高騰対応重点支援地方創生臨時交付金を活用したキャッシュレス決済ポイント還元事業の一層の効果的な実施に当たって一定規模の一般財源が必要であったことなどから、</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700</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百万円の取崩しを実施したため、基金残高は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3,162</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百万円となり、標準財政規模に対する残高の比率は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18.88</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％、対前年度比</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1.89</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ポイント減少している。</a:t>
          </a:r>
          <a:endPar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実質収支額は、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1.02</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ポイント増加している。財政調整基金繰入金やふるさと伊東応援基金繰入金の増加などが原因である。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実質単年度収支は、財政調整基金を取り崩したことから、▲</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0.37</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連結実質赤字比率については、これまでの徹底した経営改善努力の結果、平成</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病院事業会計については、伊東市民病院に対して交付する医療従事者確保対策事業交付金の減により、黒字幅が増加した。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水道事業会計及び下水道事業会計については、給水人口の減少や物価高騰等によるコストの増により、黒字幅が減少した。</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一般会計については、基金取崩し増加などにより黒字幅が増加した。</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国民健康保険事業特別会計及び介護保険事業特別会計については、基金積立金の増加や保険税（料）収入の落ち込みなどにより黒字幅が減少した。</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車券売上が好調な競輪事業会計については、黒字幅が増加した。</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元利償還金及び下水道事業債に係る元利償還金に対する繰入金が増加したことや、利子補給金の増加に伴い債務負担行為に基づく支出額が増加したことから、分子の数値は、前年度と比べ</a:t>
          </a:r>
          <a:r>
            <a:rPr kumimoji="1" lang="en-US" altLang="ja-JP" sz="1400">
              <a:latin typeface="ＭＳ ゴシック"/>
              <a:ea typeface="ＭＳ ゴシック"/>
            </a:rPr>
            <a:t>62</a:t>
          </a:r>
          <a:r>
            <a:rPr kumimoji="1" lang="ja-JP" altLang="en-US" sz="1400">
              <a:latin typeface="ＭＳ ゴシック"/>
              <a:ea typeface="ＭＳ ゴシック"/>
            </a:rPr>
            <a:t>百万円増加している。</a:t>
          </a:r>
        </a:p>
        <a:p>
          <a:r>
            <a:rPr kumimoji="1" lang="ja-JP" altLang="en-US" sz="1400">
              <a:latin typeface="ＭＳ ゴシック"/>
              <a:ea typeface="ＭＳ ゴシック"/>
            </a:rPr>
            <a:t>　過年度の大規模事業に係る地方債の償還が本格化していることに加え、今後は新図書館建設事業などが予定されていることから、地方債発行額の抑制と財政の弾力性確保に努めていく。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050">
              <a:latin typeface="ＭＳ ゴシック"/>
              <a:ea typeface="ＭＳ ゴシック"/>
            </a:rPr>
            <a:t>満期一括償還地方債は発行していない。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静岡県伊東市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下水道事業会計における起債償還の増加により公営企業債等繰入見込額が増加し、職員数の増加により退職手当負担見込額が増加したものの、臨時財政対策債の借入額の減少等により地方債現在高が減少していることから、将来負担額は減少している。</a:t>
          </a:r>
        </a:p>
        <a:p>
          <a:r>
            <a:rPr kumimoji="1" lang="ja-JP" altLang="en-US" sz="1400">
              <a:solidFill>
                <a:sysClr val="windowText" lastClr="000000"/>
              </a:solidFill>
              <a:latin typeface="ＭＳ ゴシック"/>
              <a:ea typeface="ＭＳ ゴシック"/>
            </a:rPr>
            <a:t>　一方、基準財政需要額算入見込額が大きく減少していることから、充当可能財源等は減少しているものの、充当可能財源等が将来負担額を上回ったため、分子の数値は▲</a:t>
          </a:r>
          <a:r>
            <a:rPr kumimoji="1" lang="en-US" altLang="ja-JP" sz="1400">
              <a:solidFill>
                <a:sysClr val="windowText" lastClr="000000"/>
              </a:solidFill>
              <a:latin typeface="ＭＳ ゴシック"/>
              <a:ea typeface="ＭＳ ゴシック"/>
            </a:rPr>
            <a:t>360</a:t>
          </a:r>
          <a:r>
            <a:rPr kumimoji="1" lang="ja-JP" altLang="en-US" sz="1400">
              <a:solidFill>
                <a:sysClr val="windowText" lastClr="000000"/>
              </a:solidFill>
              <a:latin typeface="ＭＳ ゴシック"/>
              <a:ea typeface="ＭＳ ゴシック"/>
            </a:rPr>
            <a:t>百万円となっている。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新図書館建設事業などの大型事業が予定されており、一般会計における地方債残高の増加が懸念され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静岡県伊東市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財政調整基金を</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700</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百万円取り崩したものの、前年度決算剰余金の</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1/2</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として</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451</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百万円を積み立てたこと、新図書館建設に向け文化施設整備基金を</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904</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百万円、公共施設の老朽化対策として公共施設総合管理基金を</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100</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百万円、新たに創設した競輪事業収益金活用基金を</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300</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百万円を積み立てたことなどにより、基金全体では</a:t>
          </a:r>
          <a:r>
            <a:rPr kumimoji="1" lang="en-US" altLang="ja-JP" sz="1500" b="0" i="0" u="none" strike="noStrike" kern="0" cap="none" spc="0" normalizeH="0" baseline="0" noProof="0">
              <a:ln>
                <a:noFill/>
              </a:ln>
              <a:solidFill>
                <a:sysClr val="windowText" lastClr="000000"/>
              </a:solidFill>
              <a:effectLst/>
              <a:uLnTx/>
              <a:uFillTx/>
              <a:latin typeface="ＭＳ ゴシック"/>
              <a:ea typeface="ＭＳ ゴシック"/>
              <a:cs typeface="+mn-cs"/>
            </a:rPr>
            <a:t>809</a:t>
          </a:r>
          <a:r>
            <a:rPr kumimoji="1" lang="ja-JP" altLang="en-US" sz="15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百万円の増加となった。</a:t>
          </a:r>
        </a:p>
        <a:p>
          <a:pPr marL="0" marR="0" lvl="0" indent="0" defTabSz="914400" eaLnBrk="1" fontAlgn="auto" latinLnBrk="0" hangingPunct="1">
            <a:lnSpc>
              <a:spcPct val="100000"/>
            </a:lnSpc>
            <a:spcBef>
              <a:spcPts val="0"/>
            </a:spcBef>
            <a:spcAft>
              <a:spcPts val="0"/>
            </a:spcAft>
            <a:defRPr/>
          </a:pPr>
          <a:endPar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財政調整基金については、災害時対応等のため標準財政規模の</a:t>
          </a:r>
          <a:r>
            <a:rPr kumimoji="1" lang="en-US" altLang="ja-JP" sz="15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5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5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5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億円）を維持しつつ、当初予算等では財政調整機能を果たすべく取崩し及び積立てを実施していく。</a:t>
          </a:r>
        </a:p>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　減債基金については、学校給食センター等のこれまでの大型事業の起債の償還に充てるため取崩しをしながら、今後の大型事業を見据え、財政状況を勘案しながら積立てを実施していく。</a:t>
          </a:r>
        </a:p>
        <a:p>
          <a:pPr marL="0" marR="0" lvl="0" indent="0" defTabSz="914400" eaLnBrk="1" fontAlgn="auto" latinLnBrk="0" hangingPunct="1">
            <a:lnSpc>
              <a:spcPct val="100000"/>
            </a:lnSpc>
            <a:spcBef>
              <a:spcPts val="0"/>
            </a:spcBef>
            <a:spcAft>
              <a:spcPts val="0"/>
            </a:spcAft>
            <a:defRPr/>
          </a:pPr>
          <a:r>
            <a:rPr kumimoji="1" lang="ja-JP" altLang="en-US" sz="1500" b="0" i="0" u="none" strike="noStrike" kern="0" cap="none" spc="0" normalizeH="0" baseline="0" noProof="0">
              <a:ln>
                <a:noFill/>
              </a:ln>
              <a:solidFill>
                <a:prstClr val="black"/>
              </a:solidFill>
              <a:effectLst/>
              <a:uLnTx/>
              <a:uFillTx/>
              <a:latin typeface="ＭＳ ゴシック"/>
              <a:ea typeface="ＭＳ ゴシック"/>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・文化施設整備基金：文化施設（図書館・文化ホール）の整備に充当する。</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・公共施設総合管理基金：公共施設（市庁舎、各コミュニティセンター、小中学校施設など）の更新等に充当する。</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・ふるさと伊東応援基金：伊東市を愛し、応援しようとする個人又は団体から寄せられた寄附金を適正に管理し、寄附者の意向を反映した事業に効果的に充当する。</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・競輪事業収益金活用基金：競輪事業特別会計から一般会計に繰り入れられた競輪事業収益金を住民の福祉の増進　　　　に資する事業に充当する。</a:t>
          </a:r>
          <a:endParaRPr kumimoji="1"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・福祉基金：市民の社会奉仕活動の推進、社会福祉事業の充実及び災害被災者の福祉の増進を図るため充当する。</a:t>
          </a:r>
        </a:p>
        <a:p>
          <a:pPr marL="0" marR="0" lvl="0" indent="0"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　新図書館建設に向け文化施設整備基金を</a:t>
          </a:r>
          <a:r>
            <a:rPr kumimoji="1"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904</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百万円、公共施設の老朽化対策として公共施設総合管理基金を</a:t>
          </a:r>
          <a:r>
            <a:rPr kumimoji="1"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百万円、新たに創設した競輪事業収益金活用基金を</a:t>
          </a:r>
          <a:r>
            <a:rPr kumimoji="1" lang="en-US" altLang="ja-JP" sz="1600" b="0" i="0" u="none" strike="noStrike" kern="0" cap="none" spc="0" normalizeH="0" baseline="0" noProof="0">
              <a:ln>
                <a:noFill/>
              </a:ln>
              <a:solidFill>
                <a:sysClr val="windowText" lastClr="000000"/>
              </a:solidFill>
              <a:effectLst/>
              <a:uLnTx/>
              <a:uFillTx/>
              <a:latin typeface="ＭＳ ゴシック"/>
              <a:ea typeface="ＭＳ ゴシック"/>
              <a:cs typeface="+mn-cs"/>
            </a:rPr>
            <a:t>300</a:t>
          </a: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百万円を積み立てたことなどによる。</a:t>
          </a:r>
        </a:p>
        <a:p>
          <a:pPr marL="0" marR="0" lvl="0" indent="0"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ゴシック"/>
              <a:ea typeface="ＭＳ ゴシック"/>
              <a:cs typeface="+mn-cs"/>
            </a:rPr>
            <a:t>　図書館・文化ホールの建設に向け、文化施設整備基金を活用していくとともに、公共施設の老朽化対策のため、公共施設総合管理基金については、財政状況を見ながら積立てを実施していく。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451</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の積立てを実施したものの、新型コロナウイルス感染症対応地方創生臨時交付金を活用した給付型商品券事業や物価高騰対応重点支援地方創生臨時交付金を活用したキャッシュレス決済ポイント還元事業の一層の効果的な実施に当たって一定規模の一般財源が必要であったことなどから、</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700</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百万円の取崩しを実施したため、</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249</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百万円の減額となった。</a:t>
          </a:r>
        </a:p>
        <a:p>
          <a:pPr marL="0" marR="0" lvl="0" indent="0"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　景気後退による市税の大幅な減収や、大規模災害の発生など不測の事態に備えるため、行財政改革を継続しながら、標準財政規模の</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億円）を維持しつつ、当初予算等では財政調整機能を果たすべく取崩し及び積立てを実施していく。</a:t>
          </a:r>
          <a:endPar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　学校給食センターや健康福祉センターの本格的な元金償還が始まっていることから、</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百万円を取り崩したものの、</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89</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百万円を積み立てたことなどにより</a:t>
          </a:r>
          <a:r>
            <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百万円の減額となった。</a:t>
          </a:r>
        </a:p>
        <a:p>
          <a:pPr marL="0" marR="0" lvl="0" indent="0"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ＭＳ ゴシック"/>
              <a:ea typeface="ＭＳ ゴシック"/>
              <a:cs typeface="+mn-cs"/>
            </a:rPr>
            <a:t>　減債基金については、これまでの大型事業（学校給食センターなど）の起債の償還に充てるため取崩しをしながら、新図書館建設等の今後の大型事業を見据え、積立てを実施していく。</a:t>
          </a:r>
          <a:endParaRPr kumimoji="1" lang="en-US" altLang="ja-JP" sz="16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33053065</v>
      </c>
      <c r="BO4" s="216"/>
      <c r="BP4" s="216"/>
      <c r="BQ4" s="216"/>
      <c r="BR4" s="216"/>
      <c r="BS4" s="216"/>
      <c r="BT4" s="216"/>
      <c r="BU4" s="219"/>
      <c r="BV4" s="213">
        <v>31243880</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6.3</v>
      </c>
      <c r="CU4" s="237"/>
      <c r="CV4" s="237"/>
      <c r="CW4" s="237"/>
      <c r="CX4" s="237"/>
      <c r="CY4" s="237"/>
      <c r="CZ4" s="237"/>
      <c r="DA4" s="245"/>
      <c r="DB4" s="229">
        <v>5.3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70</v>
      </c>
      <c r="AV5" s="139"/>
      <c r="AW5" s="139"/>
      <c r="AX5" s="139"/>
      <c r="AY5" s="190" t="s">
        <v>145</v>
      </c>
      <c r="AZ5" s="198"/>
      <c r="BA5" s="198"/>
      <c r="BB5" s="198"/>
      <c r="BC5" s="198"/>
      <c r="BD5" s="198"/>
      <c r="BE5" s="198"/>
      <c r="BF5" s="198"/>
      <c r="BG5" s="198"/>
      <c r="BH5" s="198"/>
      <c r="BI5" s="198"/>
      <c r="BJ5" s="198"/>
      <c r="BK5" s="198"/>
      <c r="BL5" s="198"/>
      <c r="BM5" s="209"/>
      <c r="BN5" s="214">
        <v>31486311</v>
      </c>
      <c r="BO5" s="217"/>
      <c r="BP5" s="217"/>
      <c r="BQ5" s="217"/>
      <c r="BR5" s="217"/>
      <c r="BS5" s="217"/>
      <c r="BT5" s="217"/>
      <c r="BU5" s="220"/>
      <c r="BV5" s="214">
        <v>30134406</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88.1</v>
      </c>
      <c r="CU5" s="238"/>
      <c r="CV5" s="238"/>
      <c r="CW5" s="238"/>
      <c r="CX5" s="238"/>
      <c r="CY5" s="238"/>
      <c r="CZ5" s="238"/>
      <c r="DA5" s="246"/>
      <c r="DB5" s="230">
        <v>88.8</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166</v>
      </c>
      <c r="AZ6" s="198"/>
      <c r="BA6" s="198"/>
      <c r="BB6" s="198"/>
      <c r="BC6" s="198"/>
      <c r="BD6" s="198"/>
      <c r="BE6" s="198"/>
      <c r="BF6" s="198"/>
      <c r="BG6" s="198"/>
      <c r="BH6" s="198"/>
      <c r="BI6" s="198"/>
      <c r="BJ6" s="198"/>
      <c r="BK6" s="198"/>
      <c r="BL6" s="198"/>
      <c r="BM6" s="209"/>
      <c r="BN6" s="214">
        <v>1566754</v>
      </c>
      <c r="BO6" s="217"/>
      <c r="BP6" s="217"/>
      <c r="BQ6" s="217"/>
      <c r="BR6" s="217"/>
      <c r="BS6" s="217"/>
      <c r="BT6" s="217"/>
      <c r="BU6" s="220"/>
      <c r="BV6" s="214">
        <v>1109474</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89</v>
      </c>
      <c r="CU6" s="239"/>
      <c r="CV6" s="239"/>
      <c r="CW6" s="239"/>
      <c r="CX6" s="239"/>
      <c r="CY6" s="239"/>
      <c r="CZ6" s="239"/>
      <c r="DA6" s="247"/>
      <c r="DB6" s="231">
        <v>90.9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70</v>
      </c>
      <c r="AV7" s="139"/>
      <c r="AW7" s="139"/>
      <c r="AX7" s="139"/>
      <c r="AY7" s="190" t="s">
        <v>169</v>
      </c>
      <c r="AZ7" s="198"/>
      <c r="BA7" s="198"/>
      <c r="BB7" s="198"/>
      <c r="BC7" s="198"/>
      <c r="BD7" s="198"/>
      <c r="BE7" s="198"/>
      <c r="BF7" s="198"/>
      <c r="BG7" s="198"/>
      <c r="BH7" s="198"/>
      <c r="BI7" s="198"/>
      <c r="BJ7" s="198"/>
      <c r="BK7" s="198"/>
      <c r="BL7" s="198"/>
      <c r="BM7" s="209"/>
      <c r="BN7" s="214">
        <v>513449</v>
      </c>
      <c r="BO7" s="217"/>
      <c r="BP7" s="217"/>
      <c r="BQ7" s="217"/>
      <c r="BR7" s="217"/>
      <c r="BS7" s="217"/>
      <c r="BT7" s="217"/>
      <c r="BU7" s="220"/>
      <c r="BV7" s="214">
        <v>244291</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16745501</v>
      </c>
      <c r="CU7" s="217"/>
      <c r="CV7" s="217"/>
      <c r="CW7" s="217"/>
      <c r="CX7" s="217"/>
      <c r="CY7" s="217"/>
      <c r="CZ7" s="217"/>
      <c r="DA7" s="220"/>
      <c r="DB7" s="214">
        <v>16421195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70</v>
      </c>
      <c r="AV8" s="139"/>
      <c r="AW8" s="139"/>
      <c r="AX8" s="139"/>
      <c r="AY8" s="190" t="s">
        <v>174</v>
      </c>
      <c r="AZ8" s="198"/>
      <c r="BA8" s="198"/>
      <c r="BB8" s="198"/>
      <c r="BC8" s="198"/>
      <c r="BD8" s="198"/>
      <c r="BE8" s="198"/>
      <c r="BF8" s="198"/>
      <c r="BG8" s="198"/>
      <c r="BH8" s="198"/>
      <c r="BI8" s="198"/>
      <c r="BJ8" s="198"/>
      <c r="BK8" s="198"/>
      <c r="BL8" s="198"/>
      <c r="BM8" s="209"/>
      <c r="BN8" s="214">
        <v>1053305</v>
      </c>
      <c r="BO8" s="217"/>
      <c r="BP8" s="217"/>
      <c r="BQ8" s="217"/>
      <c r="BR8" s="217"/>
      <c r="BS8" s="217"/>
      <c r="BT8" s="217"/>
      <c r="BU8" s="220"/>
      <c r="BV8" s="214">
        <v>865183</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0.68</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65491</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181</v>
      </c>
      <c r="AV9" s="139"/>
      <c r="AW9" s="139"/>
      <c r="AX9" s="139"/>
      <c r="AY9" s="190" t="s">
        <v>71</v>
      </c>
      <c r="AZ9" s="198"/>
      <c r="BA9" s="198"/>
      <c r="BB9" s="198"/>
      <c r="BC9" s="198"/>
      <c r="BD9" s="198"/>
      <c r="BE9" s="198"/>
      <c r="BF9" s="198"/>
      <c r="BG9" s="198"/>
      <c r="BH9" s="198"/>
      <c r="BI9" s="198"/>
      <c r="BJ9" s="198"/>
      <c r="BK9" s="198"/>
      <c r="BL9" s="198"/>
      <c r="BM9" s="209"/>
      <c r="BN9" s="214">
        <v>188122</v>
      </c>
      <c r="BO9" s="217"/>
      <c r="BP9" s="217"/>
      <c r="BQ9" s="217"/>
      <c r="BR9" s="217"/>
      <c r="BS9" s="217"/>
      <c r="BT9" s="217"/>
      <c r="BU9" s="220"/>
      <c r="BV9" s="214">
        <v>-35800</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10.1</v>
      </c>
      <c r="CU9" s="238"/>
      <c r="CV9" s="238"/>
      <c r="CW9" s="238"/>
      <c r="CX9" s="238"/>
      <c r="CY9" s="238"/>
      <c r="CZ9" s="238"/>
      <c r="DA9" s="246"/>
      <c r="DB9" s="230">
        <v>11.1</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68345</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70</v>
      </c>
      <c r="AV10" s="139"/>
      <c r="AW10" s="139"/>
      <c r="AX10" s="139"/>
      <c r="AY10" s="190" t="s">
        <v>186</v>
      </c>
      <c r="AZ10" s="198"/>
      <c r="BA10" s="198"/>
      <c r="BB10" s="198"/>
      <c r="BC10" s="198"/>
      <c r="BD10" s="198"/>
      <c r="BE10" s="198"/>
      <c r="BF10" s="198"/>
      <c r="BG10" s="198"/>
      <c r="BH10" s="198"/>
      <c r="BI10" s="198"/>
      <c r="BJ10" s="198"/>
      <c r="BK10" s="198"/>
      <c r="BL10" s="198"/>
      <c r="BM10" s="209"/>
      <c r="BN10" s="214">
        <v>450144</v>
      </c>
      <c r="BO10" s="217"/>
      <c r="BP10" s="217"/>
      <c r="BQ10" s="217"/>
      <c r="BR10" s="217"/>
      <c r="BS10" s="217"/>
      <c r="BT10" s="217"/>
      <c r="BU10" s="220"/>
      <c r="BV10" s="214">
        <v>460029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191</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70</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143</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199</v>
      </c>
      <c r="M12" s="75"/>
      <c r="N12" s="75"/>
      <c r="O12" s="75"/>
      <c r="P12" s="75"/>
      <c r="Q12" s="87"/>
      <c r="R12" s="99">
        <v>65433</v>
      </c>
      <c r="S12" s="108"/>
      <c r="T12" s="108"/>
      <c r="U12" s="108"/>
      <c r="V12" s="120"/>
      <c r="W12" s="132" t="s">
        <v>8</v>
      </c>
      <c r="X12" s="139"/>
      <c r="Y12" s="139"/>
      <c r="Z12" s="139"/>
      <c r="AA12" s="139"/>
      <c r="AB12" s="144"/>
      <c r="AC12" s="148" t="s">
        <v>115</v>
      </c>
      <c r="AD12" s="155"/>
      <c r="AE12" s="155"/>
      <c r="AF12" s="155"/>
      <c r="AG12" s="158"/>
      <c r="AH12" s="148" t="s">
        <v>201</v>
      </c>
      <c r="AI12" s="155"/>
      <c r="AJ12" s="155"/>
      <c r="AK12" s="155"/>
      <c r="AL12" s="170"/>
      <c r="AM12" s="175" t="s">
        <v>202</v>
      </c>
      <c r="AN12" s="58"/>
      <c r="AO12" s="58"/>
      <c r="AP12" s="58"/>
      <c r="AQ12" s="58"/>
      <c r="AR12" s="58"/>
      <c r="AS12" s="58"/>
      <c r="AT12" s="63"/>
      <c r="AU12" s="182" t="s">
        <v>70</v>
      </c>
      <c r="AV12" s="139"/>
      <c r="AW12" s="139"/>
      <c r="AX12" s="139"/>
      <c r="AY12" s="190" t="s">
        <v>205</v>
      </c>
      <c r="AZ12" s="198"/>
      <c r="BA12" s="198"/>
      <c r="BB12" s="198"/>
      <c r="BC12" s="198"/>
      <c r="BD12" s="198"/>
      <c r="BE12" s="198"/>
      <c r="BF12" s="198"/>
      <c r="BG12" s="198"/>
      <c r="BH12" s="198"/>
      <c r="BI12" s="198"/>
      <c r="BJ12" s="198"/>
      <c r="BK12" s="198"/>
      <c r="BL12" s="198"/>
      <c r="BM12" s="209"/>
      <c r="BN12" s="214">
        <v>700000</v>
      </c>
      <c r="BO12" s="217"/>
      <c r="BP12" s="217"/>
      <c r="BQ12" s="217"/>
      <c r="BR12" s="217"/>
      <c r="BS12" s="217"/>
      <c r="BT12" s="217"/>
      <c r="BU12" s="220"/>
      <c r="BV12" s="214">
        <v>0</v>
      </c>
      <c r="BW12" s="217"/>
      <c r="BX12" s="217"/>
      <c r="BY12" s="217"/>
      <c r="BZ12" s="217"/>
      <c r="CA12" s="217"/>
      <c r="CB12" s="217"/>
      <c r="CC12" s="220"/>
      <c r="CD12" s="192" t="s">
        <v>206</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64564</v>
      </c>
      <c r="S13" s="109"/>
      <c r="T13" s="109"/>
      <c r="U13" s="109"/>
      <c r="V13" s="121"/>
      <c r="W13" s="130" t="s">
        <v>209</v>
      </c>
      <c r="X13" s="56"/>
      <c r="Y13" s="56"/>
      <c r="Z13" s="56"/>
      <c r="AA13" s="56"/>
      <c r="AB13" s="25"/>
      <c r="AC13" s="72">
        <v>712</v>
      </c>
      <c r="AD13" s="80"/>
      <c r="AE13" s="80"/>
      <c r="AF13" s="80"/>
      <c r="AG13" s="84"/>
      <c r="AH13" s="72">
        <v>789</v>
      </c>
      <c r="AI13" s="80"/>
      <c r="AJ13" s="80"/>
      <c r="AK13" s="80"/>
      <c r="AL13" s="118"/>
      <c r="AM13" s="175" t="s">
        <v>211</v>
      </c>
      <c r="AN13" s="58"/>
      <c r="AO13" s="58"/>
      <c r="AP13" s="58"/>
      <c r="AQ13" s="58"/>
      <c r="AR13" s="58"/>
      <c r="AS13" s="58"/>
      <c r="AT13" s="63"/>
      <c r="AU13" s="182" t="s">
        <v>181</v>
      </c>
      <c r="AV13" s="139"/>
      <c r="AW13" s="139"/>
      <c r="AX13" s="139"/>
      <c r="AY13" s="190" t="s">
        <v>213</v>
      </c>
      <c r="AZ13" s="198"/>
      <c r="BA13" s="198"/>
      <c r="BB13" s="198"/>
      <c r="BC13" s="198"/>
      <c r="BD13" s="198"/>
      <c r="BE13" s="198"/>
      <c r="BF13" s="198"/>
      <c r="BG13" s="198"/>
      <c r="BH13" s="198"/>
      <c r="BI13" s="198"/>
      <c r="BJ13" s="198"/>
      <c r="BK13" s="198"/>
      <c r="BL13" s="198"/>
      <c r="BM13" s="209"/>
      <c r="BN13" s="214">
        <v>-61734</v>
      </c>
      <c r="BO13" s="217"/>
      <c r="BP13" s="217"/>
      <c r="BQ13" s="217"/>
      <c r="BR13" s="217"/>
      <c r="BS13" s="217"/>
      <c r="BT13" s="217"/>
      <c r="BU13" s="220"/>
      <c r="BV13" s="214">
        <v>424229</v>
      </c>
      <c r="BW13" s="217"/>
      <c r="BX13" s="217"/>
      <c r="BY13" s="217"/>
      <c r="BZ13" s="217"/>
      <c r="CA13" s="217"/>
      <c r="CB13" s="217"/>
      <c r="CC13" s="220"/>
      <c r="CD13" s="192" t="s">
        <v>214</v>
      </c>
      <c r="CE13" s="111"/>
      <c r="CF13" s="111"/>
      <c r="CG13" s="111"/>
      <c r="CH13" s="111"/>
      <c r="CI13" s="111"/>
      <c r="CJ13" s="111"/>
      <c r="CK13" s="111"/>
      <c r="CL13" s="111"/>
      <c r="CM13" s="111"/>
      <c r="CN13" s="111"/>
      <c r="CO13" s="111"/>
      <c r="CP13" s="111"/>
      <c r="CQ13" s="111"/>
      <c r="CR13" s="111"/>
      <c r="CS13" s="211"/>
      <c r="CT13" s="230">
        <v>5.9</v>
      </c>
      <c r="CU13" s="238"/>
      <c r="CV13" s="238"/>
      <c r="CW13" s="238"/>
      <c r="CX13" s="238"/>
      <c r="CY13" s="238"/>
      <c r="CZ13" s="238"/>
      <c r="DA13" s="246"/>
      <c r="DB13" s="230">
        <v>5.6</v>
      </c>
      <c r="DC13" s="238"/>
      <c r="DD13" s="238"/>
      <c r="DE13" s="238"/>
      <c r="DF13" s="238"/>
      <c r="DG13" s="238"/>
      <c r="DH13" s="238"/>
      <c r="DI13" s="246"/>
    </row>
    <row r="14" spans="1:119" ht="18.75" customHeight="1">
      <c r="A14" s="2"/>
      <c r="B14" s="12"/>
      <c r="C14" s="29"/>
      <c r="D14" s="29"/>
      <c r="E14" s="29"/>
      <c r="F14" s="29"/>
      <c r="G14" s="29"/>
      <c r="H14" s="29"/>
      <c r="I14" s="29"/>
      <c r="J14" s="29"/>
      <c r="K14" s="61"/>
      <c r="L14" s="68" t="s">
        <v>215</v>
      </c>
      <c r="M14" s="77"/>
      <c r="N14" s="77"/>
      <c r="O14" s="77"/>
      <c r="P14" s="77"/>
      <c r="Q14" s="89"/>
      <c r="R14" s="100">
        <v>66286</v>
      </c>
      <c r="S14" s="109"/>
      <c r="T14" s="109"/>
      <c r="U14" s="109"/>
      <c r="V14" s="121"/>
      <c r="W14" s="129"/>
      <c r="X14" s="57"/>
      <c r="Y14" s="57"/>
      <c r="Z14" s="57"/>
      <c r="AA14" s="57"/>
      <c r="AB14" s="24"/>
      <c r="AC14" s="149">
        <v>2.6</v>
      </c>
      <c r="AD14" s="156"/>
      <c r="AE14" s="156"/>
      <c r="AF14" s="156"/>
      <c r="AG14" s="159"/>
      <c r="AH14" s="149">
        <v>2.7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t="s">
        <v>138</v>
      </c>
      <c r="CU14" s="242"/>
      <c r="CV14" s="242"/>
      <c r="CW14" s="242"/>
      <c r="CX14" s="242"/>
      <c r="CY14" s="242"/>
      <c r="CZ14" s="242"/>
      <c r="DA14" s="250"/>
      <c r="DB14" s="234">
        <v>1.6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65554</v>
      </c>
      <c r="S15" s="109"/>
      <c r="T15" s="109"/>
      <c r="U15" s="109"/>
      <c r="V15" s="121"/>
      <c r="W15" s="130" t="s">
        <v>6</v>
      </c>
      <c r="X15" s="56"/>
      <c r="Y15" s="56"/>
      <c r="Z15" s="56"/>
      <c r="AA15" s="56"/>
      <c r="AB15" s="25"/>
      <c r="AC15" s="72">
        <v>3537</v>
      </c>
      <c r="AD15" s="80"/>
      <c r="AE15" s="80"/>
      <c r="AF15" s="80"/>
      <c r="AG15" s="84"/>
      <c r="AH15" s="72">
        <v>3966</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9047524</v>
      </c>
      <c r="BO15" s="216"/>
      <c r="BP15" s="216"/>
      <c r="BQ15" s="216"/>
      <c r="BR15" s="216"/>
      <c r="BS15" s="216"/>
      <c r="BT15" s="216"/>
      <c r="BU15" s="219"/>
      <c r="BV15" s="213">
        <v>8809124</v>
      </c>
      <c r="BW15" s="216"/>
      <c r="BX15" s="216"/>
      <c r="BY15" s="216"/>
      <c r="BZ15" s="216"/>
      <c r="CA15" s="216"/>
      <c r="CB15" s="216"/>
      <c r="CC15" s="219"/>
      <c r="CD15" s="222" t="s">
        <v>207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225</v>
      </c>
      <c r="S16" s="110"/>
      <c r="T16" s="110"/>
      <c r="U16" s="110"/>
      <c r="V16" s="122"/>
      <c r="W16" s="129"/>
      <c r="X16" s="57"/>
      <c r="Y16" s="57"/>
      <c r="Z16" s="57"/>
      <c r="AA16" s="57"/>
      <c r="AB16" s="24"/>
      <c r="AC16" s="149">
        <v>12.8</v>
      </c>
      <c r="AD16" s="156"/>
      <c r="AE16" s="156"/>
      <c r="AF16" s="156"/>
      <c r="AG16" s="159"/>
      <c r="AH16" s="149">
        <v>13.4</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14130546</v>
      </c>
      <c r="BO16" s="217"/>
      <c r="BP16" s="217"/>
      <c r="BQ16" s="217"/>
      <c r="BR16" s="217"/>
      <c r="BS16" s="217"/>
      <c r="BT16" s="217"/>
      <c r="BU16" s="220"/>
      <c r="BV16" s="214">
        <v>13645495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227</v>
      </c>
      <c r="S17" s="110"/>
      <c r="T17" s="110"/>
      <c r="U17" s="110"/>
      <c r="V17" s="122"/>
      <c r="W17" s="130" t="s">
        <v>98</v>
      </c>
      <c r="X17" s="56"/>
      <c r="Y17" s="56"/>
      <c r="Z17" s="56"/>
      <c r="AA17" s="56"/>
      <c r="AB17" s="25"/>
      <c r="AC17" s="72">
        <v>23382</v>
      </c>
      <c r="AD17" s="80"/>
      <c r="AE17" s="80"/>
      <c r="AF17" s="80"/>
      <c r="AG17" s="84"/>
      <c r="AH17" s="72">
        <v>24762</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11497954</v>
      </c>
      <c r="BO17" s="217"/>
      <c r="BP17" s="217"/>
      <c r="BQ17" s="217"/>
      <c r="BR17" s="217"/>
      <c r="BS17" s="217"/>
      <c r="BT17" s="217"/>
      <c r="BU17" s="220"/>
      <c r="BV17" s="214">
        <v>11192231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124.02</v>
      </c>
      <c r="M18" s="70"/>
      <c r="N18" s="70"/>
      <c r="O18" s="70"/>
      <c r="P18" s="70"/>
      <c r="Q18" s="70"/>
      <c r="R18" s="102"/>
      <c r="S18" s="102"/>
      <c r="T18" s="102"/>
      <c r="U18" s="102"/>
      <c r="V18" s="123"/>
      <c r="W18" s="131"/>
      <c r="X18" s="138"/>
      <c r="Y18" s="138"/>
      <c r="Z18" s="138"/>
      <c r="AA18" s="138"/>
      <c r="AB18" s="26"/>
      <c r="AC18" s="150">
        <v>84.6</v>
      </c>
      <c r="AD18" s="157"/>
      <c r="AE18" s="157"/>
      <c r="AF18" s="157"/>
      <c r="AG18" s="160"/>
      <c r="AH18" s="150">
        <v>83.9</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15260720</v>
      </c>
      <c r="BO18" s="217"/>
      <c r="BP18" s="217"/>
      <c r="BQ18" s="217"/>
      <c r="BR18" s="217"/>
      <c r="BS18" s="217"/>
      <c r="BT18" s="217"/>
      <c r="BU18" s="220"/>
      <c r="BV18" s="214">
        <v>15241541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528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24271472</v>
      </c>
      <c r="BO19" s="217"/>
      <c r="BP19" s="217"/>
      <c r="BQ19" s="217"/>
      <c r="BR19" s="217"/>
      <c r="BS19" s="217"/>
      <c r="BT19" s="217"/>
      <c r="BU19" s="220"/>
      <c r="BV19" s="214">
        <v>21618816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30820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8</v>
      </c>
      <c r="F22" s="56"/>
      <c r="G22" s="56"/>
      <c r="H22" s="56"/>
      <c r="I22" s="56"/>
      <c r="J22" s="56"/>
      <c r="K22" s="25"/>
      <c r="L22" s="50" t="s">
        <v>236</v>
      </c>
      <c r="M22" s="56"/>
      <c r="N22" s="56"/>
      <c r="O22" s="56"/>
      <c r="P22" s="25"/>
      <c r="Q22" s="92" t="s">
        <v>238</v>
      </c>
      <c r="R22" s="104"/>
      <c r="S22" s="104"/>
      <c r="T22" s="104"/>
      <c r="U22" s="104"/>
      <c r="V22" s="125"/>
      <c r="W22" s="133" t="s">
        <v>55</v>
      </c>
      <c r="X22" s="33"/>
      <c r="Y22" s="41"/>
      <c r="Z22" s="50" t="s">
        <v>8</v>
      </c>
      <c r="AA22" s="56"/>
      <c r="AB22" s="56"/>
      <c r="AC22" s="56"/>
      <c r="AD22" s="56"/>
      <c r="AE22" s="56"/>
      <c r="AF22" s="56"/>
      <c r="AG22" s="25"/>
      <c r="AH22" s="163" t="s">
        <v>179</v>
      </c>
      <c r="AI22" s="56"/>
      <c r="AJ22" s="56"/>
      <c r="AK22" s="56"/>
      <c r="AL22" s="25"/>
      <c r="AM22" s="163" t="s">
        <v>239</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22069222</v>
      </c>
      <c r="BO22" s="216"/>
      <c r="BP22" s="216"/>
      <c r="BQ22" s="216"/>
      <c r="BR22" s="216"/>
      <c r="BS22" s="216"/>
      <c r="BT22" s="216"/>
      <c r="BU22" s="219"/>
      <c r="BV22" s="213">
        <v>23553936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18830228</v>
      </c>
      <c r="BO23" s="217"/>
      <c r="BP23" s="217"/>
      <c r="BQ23" s="217"/>
      <c r="BR23" s="217"/>
      <c r="BS23" s="217"/>
      <c r="BT23" s="217"/>
      <c r="BU23" s="220"/>
      <c r="BV23" s="214">
        <v>20093704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8350</v>
      </c>
      <c r="R24" s="80"/>
      <c r="S24" s="80"/>
      <c r="T24" s="80"/>
      <c r="U24" s="80"/>
      <c r="V24" s="84"/>
      <c r="W24" s="134"/>
      <c r="X24" s="34"/>
      <c r="Y24" s="42"/>
      <c r="Z24" s="52" t="s">
        <v>246</v>
      </c>
      <c r="AA24" s="58"/>
      <c r="AB24" s="58"/>
      <c r="AC24" s="58"/>
      <c r="AD24" s="58"/>
      <c r="AE24" s="58"/>
      <c r="AF24" s="58"/>
      <c r="AG24" s="63"/>
      <c r="AH24" s="72">
        <v>485</v>
      </c>
      <c r="AI24" s="80"/>
      <c r="AJ24" s="80"/>
      <c r="AK24" s="80"/>
      <c r="AL24" s="84"/>
      <c r="AM24" s="72">
        <v>1578190</v>
      </c>
      <c r="AN24" s="80"/>
      <c r="AO24" s="80"/>
      <c r="AP24" s="80"/>
      <c r="AQ24" s="80"/>
      <c r="AR24" s="84"/>
      <c r="AS24" s="72">
        <v>3254</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9033776</v>
      </c>
      <c r="BO24" s="217"/>
      <c r="BP24" s="217"/>
      <c r="BQ24" s="217"/>
      <c r="BR24" s="217"/>
      <c r="BS24" s="217"/>
      <c r="BT24" s="217"/>
      <c r="BU24" s="220"/>
      <c r="BV24" s="214">
        <v>9537705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2</v>
      </c>
      <c r="M25" s="80"/>
      <c r="N25" s="80"/>
      <c r="O25" s="80"/>
      <c r="P25" s="84"/>
      <c r="Q25" s="72">
        <v>7270</v>
      </c>
      <c r="R25" s="80"/>
      <c r="S25" s="80"/>
      <c r="T25" s="80"/>
      <c r="U25" s="80"/>
      <c r="V25" s="84"/>
      <c r="W25" s="134"/>
      <c r="X25" s="34"/>
      <c r="Y25" s="42"/>
      <c r="Z25" s="52" t="s">
        <v>252</v>
      </c>
      <c r="AA25" s="58"/>
      <c r="AB25" s="58"/>
      <c r="AC25" s="58"/>
      <c r="AD25" s="58"/>
      <c r="AE25" s="58"/>
      <c r="AF25" s="58"/>
      <c r="AG25" s="63"/>
      <c r="AH25" s="72" t="s">
        <v>138</v>
      </c>
      <c r="AI25" s="80"/>
      <c r="AJ25" s="80"/>
      <c r="AK25" s="80"/>
      <c r="AL25" s="84"/>
      <c r="AM25" s="72" t="s">
        <v>138</v>
      </c>
      <c r="AN25" s="80"/>
      <c r="AO25" s="80"/>
      <c r="AP25" s="80"/>
      <c r="AQ25" s="80"/>
      <c r="AR25" s="84"/>
      <c r="AS25" s="72" t="s">
        <v>138</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3669560</v>
      </c>
      <c r="BO25" s="216"/>
      <c r="BP25" s="216"/>
      <c r="BQ25" s="216"/>
      <c r="BR25" s="216"/>
      <c r="BS25" s="216"/>
      <c r="BT25" s="216"/>
      <c r="BU25" s="219"/>
      <c r="BV25" s="213">
        <v>3140380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6680</v>
      </c>
      <c r="R26" s="80"/>
      <c r="S26" s="80"/>
      <c r="T26" s="80"/>
      <c r="U26" s="80"/>
      <c r="V26" s="84"/>
      <c r="W26" s="134"/>
      <c r="X26" s="34"/>
      <c r="Y26" s="42"/>
      <c r="Z26" s="52" t="s">
        <v>255</v>
      </c>
      <c r="AA26" s="143"/>
      <c r="AB26" s="143"/>
      <c r="AC26" s="143"/>
      <c r="AD26" s="143"/>
      <c r="AE26" s="143"/>
      <c r="AF26" s="143"/>
      <c r="AG26" s="161"/>
      <c r="AH26" s="72">
        <v>63</v>
      </c>
      <c r="AI26" s="80"/>
      <c r="AJ26" s="80"/>
      <c r="AK26" s="80"/>
      <c r="AL26" s="84"/>
      <c r="AM26" s="72">
        <v>234360</v>
      </c>
      <c r="AN26" s="80"/>
      <c r="AO26" s="80"/>
      <c r="AP26" s="80"/>
      <c r="AQ26" s="80"/>
      <c r="AR26" s="84"/>
      <c r="AS26" s="72">
        <v>3720</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v>1400000</v>
      </c>
      <c r="BO26" s="217"/>
      <c r="BP26" s="217"/>
      <c r="BQ26" s="217"/>
      <c r="BR26" s="217"/>
      <c r="BS26" s="217"/>
      <c r="BT26" s="217"/>
      <c r="BU26" s="220"/>
      <c r="BV26" s="214">
        <v>400000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4230</v>
      </c>
      <c r="R27" s="80"/>
      <c r="S27" s="80"/>
      <c r="T27" s="80"/>
      <c r="U27" s="80"/>
      <c r="V27" s="84"/>
      <c r="W27" s="134"/>
      <c r="X27" s="34"/>
      <c r="Y27" s="42"/>
      <c r="Z27" s="52" t="s">
        <v>259</v>
      </c>
      <c r="AA27" s="58"/>
      <c r="AB27" s="58"/>
      <c r="AC27" s="58"/>
      <c r="AD27" s="58"/>
      <c r="AE27" s="58"/>
      <c r="AF27" s="58"/>
      <c r="AG27" s="63"/>
      <c r="AH27" s="72">
        <v>46</v>
      </c>
      <c r="AI27" s="80"/>
      <c r="AJ27" s="80"/>
      <c r="AK27" s="80"/>
      <c r="AL27" s="84"/>
      <c r="AM27" s="72">
        <v>139855</v>
      </c>
      <c r="AN27" s="80"/>
      <c r="AO27" s="80"/>
      <c r="AP27" s="80"/>
      <c r="AQ27" s="80"/>
      <c r="AR27" s="84"/>
      <c r="AS27" s="72">
        <v>3040</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323259</v>
      </c>
      <c r="BO27" s="218"/>
      <c r="BP27" s="218"/>
      <c r="BQ27" s="218"/>
      <c r="BR27" s="218"/>
      <c r="BS27" s="218"/>
      <c r="BT27" s="218"/>
      <c r="BU27" s="221"/>
      <c r="BV27" s="215">
        <v>323258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3900</v>
      </c>
      <c r="R28" s="80"/>
      <c r="S28" s="80"/>
      <c r="T28" s="80"/>
      <c r="U28" s="80"/>
      <c r="V28" s="84"/>
      <c r="W28" s="134"/>
      <c r="X28" s="34"/>
      <c r="Y28" s="42"/>
      <c r="Z28" s="52" t="s">
        <v>35</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3161531</v>
      </c>
      <c r="BO28" s="216"/>
      <c r="BP28" s="216"/>
      <c r="BQ28" s="216"/>
      <c r="BR28" s="216"/>
      <c r="BS28" s="216"/>
      <c r="BT28" s="216"/>
      <c r="BU28" s="219"/>
      <c r="BV28" s="213">
        <v>3411387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18</v>
      </c>
      <c r="M29" s="80"/>
      <c r="N29" s="80"/>
      <c r="O29" s="80"/>
      <c r="P29" s="84"/>
      <c r="Q29" s="72">
        <v>3610</v>
      </c>
      <c r="R29" s="80"/>
      <c r="S29" s="80"/>
      <c r="T29" s="80"/>
      <c r="U29" s="80"/>
      <c r="V29" s="84"/>
      <c r="W29" s="135"/>
      <c r="X29" s="140"/>
      <c r="Y29" s="142"/>
      <c r="Z29" s="52" t="s">
        <v>268</v>
      </c>
      <c r="AA29" s="58"/>
      <c r="AB29" s="58"/>
      <c r="AC29" s="58"/>
      <c r="AD29" s="58"/>
      <c r="AE29" s="58"/>
      <c r="AF29" s="58"/>
      <c r="AG29" s="63"/>
      <c r="AH29" s="72">
        <v>531</v>
      </c>
      <c r="AI29" s="80"/>
      <c r="AJ29" s="80"/>
      <c r="AK29" s="80"/>
      <c r="AL29" s="84"/>
      <c r="AM29" s="72">
        <v>1718045</v>
      </c>
      <c r="AN29" s="80"/>
      <c r="AO29" s="80"/>
      <c r="AP29" s="80"/>
      <c r="AQ29" s="80"/>
      <c r="AR29" s="84"/>
      <c r="AS29" s="72">
        <v>3235</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986800</v>
      </c>
      <c r="BO29" s="217"/>
      <c r="BP29" s="217"/>
      <c r="BQ29" s="217"/>
      <c r="BR29" s="217"/>
      <c r="BS29" s="217"/>
      <c r="BT29" s="217"/>
      <c r="BU29" s="220"/>
      <c r="BV29" s="214">
        <v>997555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100.5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3508278</v>
      </c>
      <c r="BO30" s="218"/>
      <c r="BP30" s="218"/>
      <c r="BQ30" s="218"/>
      <c r="BR30" s="218"/>
      <c r="BS30" s="218"/>
      <c r="BT30" s="218"/>
      <c r="BU30" s="221"/>
      <c r="BV30" s="215">
        <v>2439240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278</v>
      </c>
      <c r="F33" s="54"/>
      <c r="G33" s="54"/>
      <c r="H33" s="54"/>
      <c r="I33" s="54"/>
      <c r="J33" s="54"/>
      <c r="K33" s="54"/>
      <c r="L33" s="54"/>
      <c r="M33" s="54"/>
      <c r="N33" s="54"/>
      <c r="O33" s="54"/>
      <c r="P33" s="54"/>
      <c r="Q33" s="54"/>
      <c r="R33" s="54"/>
      <c r="S33" s="54"/>
      <c r="T33" s="54"/>
      <c r="U33" s="37" t="s">
        <v>58</v>
      </c>
      <c r="V33" s="37"/>
      <c r="W33" s="54" t="s">
        <v>278</v>
      </c>
      <c r="X33" s="54"/>
      <c r="Y33" s="54"/>
      <c r="Z33" s="54"/>
      <c r="AA33" s="54"/>
      <c r="AB33" s="54"/>
      <c r="AC33" s="54"/>
      <c r="AD33" s="54"/>
      <c r="AE33" s="54"/>
      <c r="AF33" s="54"/>
      <c r="AG33" s="54"/>
      <c r="AH33" s="54"/>
      <c r="AI33" s="54"/>
      <c r="AJ33" s="54"/>
      <c r="AK33" s="54"/>
      <c r="AL33" s="54"/>
      <c r="AM33" s="37" t="s">
        <v>58</v>
      </c>
      <c r="AN33" s="37"/>
      <c r="AO33" s="54" t="s">
        <v>278</v>
      </c>
      <c r="AP33" s="54"/>
      <c r="AQ33" s="54"/>
      <c r="AR33" s="54"/>
      <c r="AS33" s="54"/>
      <c r="AT33" s="54"/>
      <c r="AU33" s="54"/>
      <c r="AV33" s="54"/>
      <c r="AW33" s="54"/>
      <c r="AX33" s="54"/>
      <c r="AY33" s="54"/>
      <c r="AZ33" s="54"/>
      <c r="BA33" s="54"/>
      <c r="BB33" s="54"/>
      <c r="BC33" s="54"/>
      <c r="BD33" s="37"/>
      <c r="BE33" s="54" t="s">
        <v>281</v>
      </c>
      <c r="BF33" s="54"/>
      <c r="BG33" s="54" t="s">
        <v>164</v>
      </c>
      <c r="BH33" s="54"/>
      <c r="BI33" s="54"/>
      <c r="BJ33" s="54"/>
      <c r="BK33" s="54"/>
      <c r="BL33" s="54"/>
      <c r="BM33" s="54"/>
      <c r="BN33" s="54"/>
      <c r="BO33" s="54"/>
      <c r="BP33" s="54"/>
      <c r="BQ33" s="54"/>
      <c r="BR33" s="54"/>
      <c r="BS33" s="54"/>
      <c r="BT33" s="54"/>
      <c r="BU33" s="54"/>
      <c r="BV33" s="37"/>
      <c r="BW33" s="37" t="s">
        <v>281</v>
      </c>
      <c r="BX33" s="37"/>
      <c r="BY33" s="54" t="s">
        <v>114</v>
      </c>
      <c r="BZ33" s="54"/>
      <c r="CA33" s="54"/>
      <c r="CB33" s="54"/>
      <c r="CC33" s="54"/>
      <c r="CD33" s="54"/>
      <c r="CE33" s="54"/>
      <c r="CF33" s="54"/>
      <c r="CG33" s="54"/>
      <c r="CH33" s="54"/>
      <c r="CI33" s="54"/>
      <c r="CJ33" s="54"/>
      <c r="CK33" s="54"/>
      <c r="CL33" s="54"/>
      <c r="CM33" s="54"/>
      <c r="CN33" s="54"/>
      <c r="CO33" s="37" t="s">
        <v>58</v>
      </c>
      <c r="CP33" s="37"/>
      <c r="CQ33" s="54" t="s">
        <v>282</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競輪事業特別会計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病院事業会計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静岡県後期高齢者医療広域連合（普通会計）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伊東マリンタウン株式会社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国民健康保険事業特別会計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静岡県後期高齢者医療広域連合（事業会計）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公益社団法人伊東市振興公社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霊園事業特別会計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静岡地方税滞納整理機構</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エフエム伊東株式会社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xFs5kwcjXeDWPngBGMxibQbDqriRtLtP9SjlgNcfgQPonpVdtWbsujH7d7+fVZxfDm7djV6NJECgfRlgH64iw==" saltValue="Mou9ag7Ja9NKE+V6mEbsY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250</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10812031</v>
      </c>
      <c r="S5" s="276"/>
      <c r="T5" s="276"/>
      <c r="U5" s="276"/>
      <c r="V5" s="276"/>
      <c r="W5" s="276"/>
      <c r="X5" s="276"/>
      <c r="Y5" s="278"/>
      <c r="Z5" s="281">
        <v>32.700000000000003</v>
      </c>
      <c r="AA5" s="281"/>
      <c r="AB5" s="281"/>
      <c r="AC5" s="281"/>
      <c r="AD5" s="286">
        <v>9714688</v>
      </c>
      <c r="AE5" s="286"/>
      <c r="AF5" s="286"/>
      <c r="AG5" s="286"/>
      <c r="AH5" s="286"/>
      <c r="AI5" s="286"/>
      <c r="AJ5" s="286"/>
      <c r="AK5" s="286"/>
      <c r="AL5" s="291">
        <v>56.6</v>
      </c>
      <c r="AM5" s="293"/>
      <c r="AN5" s="293"/>
      <c r="AO5" s="295"/>
      <c r="AP5" s="260" t="s">
        <v>315</v>
      </c>
      <c r="AQ5" s="265"/>
      <c r="AR5" s="265"/>
      <c r="AS5" s="265"/>
      <c r="AT5" s="265"/>
      <c r="AU5" s="265"/>
      <c r="AV5" s="265"/>
      <c r="AW5" s="265"/>
      <c r="AX5" s="265"/>
      <c r="AY5" s="265"/>
      <c r="AZ5" s="265"/>
      <c r="BA5" s="265"/>
      <c r="BB5" s="265"/>
      <c r="BC5" s="265"/>
      <c r="BD5" s="265"/>
      <c r="BE5" s="265"/>
      <c r="BF5" s="268"/>
      <c r="BG5" s="274">
        <v>9395500</v>
      </c>
      <c r="BH5" s="217"/>
      <c r="BI5" s="217"/>
      <c r="BJ5" s="217"/>
      <c r="BK5" s="217"/>
      <c r="BL5" s="217"/>
      <c r="BM5" s="217"/>
      <c r="BN5" s="279"/>
      <c r="BO5" s="282">
        <v>86.9</v>
      </c>
      <c r="BP5" s="282"/>
      <c r="BQ5" s="282"/>
      <c r="BR5" s="282"/>
      <c r="BS5" s="287" t="s">
        <v>138</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176942</v>
      </c>
      <c r="S6" s="217"/>
      <c r="T6" s="217"/>
      <c r="U6" s="217"/>
      <c r="V6" s="217"/>
      <c r="W6" s="217"/>
      <c r="X6" s="217"/>
      <c r="Y6" s="279"/>
      <c r="Z6" s="282">
        <v>0.5</v>
      </c>
      <c r="AA6" s="282"/>
      <c r="AB6" s="282"/>
      <c r="AC6" s="282"/>
      <c r="AD6" s="287">
        <v>176942</v>
      </c>
      <c r="AE6" s="287"/>
      <c r="AF6" s="287"/>
      <c r="AG6" s="287"/>
      <c r="AH6" s="287"/>
      <c r="AI6" s="287"/>
      <c r="AJ6" s="287"/>
      <c r="AK6" s="287"/>
      <c r="AL6" s="283">
        <v>1</v>
      </c>
      <c r="AM6" s="238"/>
      <c r="AN6" s="238"/>
      <c r="AO6" s="296"/>
      <c r="AP6" s="261" t="s">
        <v>108</v>
      </c>
      <c r="AQ6" s="1"/>
      <c r="AR6" s="1"/>
      <c r="AS6" s="1"/>
      <c r="AT6" s="1"/>
      <c r="AU6" s="1"/>
      <c r="AV6" s="1"/>
      <c r="AW6" s="1"/>
      <c r="AX6" s="1"/>
      <c r="AY6" s="1"/>
      <c r="AZ6" s="1"/>
      <c r="BA6" s="1"/>
      <c r="BB6" s="1"/>
      <c r="BC6" s="1"/>
      <c r="BD6" s="1"/>
      <c r="BE6" s="1"/>
      <c r="BF6" s="269"/>
      <c r="BG6" s="274">
        <v>9395500</v>
      </c>
      <c r="BH6" s="217"/>
      <c r="BI6" s="217"/>
      <c r="BJ6" s="217"/>
      <c r="BK6" s="217"/>
      <c r="BL6" s="217"/>
      <c r="BM6" s="217"/>
      <c r="BN6" s="279"/>
      <c r="BO6" s="282">
        <v>86.9</v>
      </c>
      <c r="BP6" s="282"/>
      <c r="BQ6" s="282"/>
      <c r="BR6" s="282"/>
      <c r="BS6" s="287" t="s">
        <v>138</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200398</v>
      </c>
      <c r="CS6" s="217"/>
      <c r="CT6" s="217"/>
      <c r="CU6" s="217"/>
      <c r="CV6" s="217"/>
      <c r="CW6" s="217"/>
      <c r="CX6" s="217"/>
      <c r="CY6" s="279"/>
      <c r="CZ6" s="291">
        <v>0.6</v>
      </c>
      <c r="DA6" s="293"/>
      <c r="DB6" s="293"/>
      <c r="DC6" s="337"/>
      <c r="DD6" s="288" t="s">
        <v>138</v>
      </c>
      <c r="DE6" s="217"/>
      <c r="DF6" s="217"/>
      <c r="DG6" s="217"/>
      <c r="DH6" s="217"/>
      <c r="DI6" s="217"/>
      <c r="DJ6" s="217"/>
      <c r="DK6" s="217"/>
      <c r="DL6" s="217"/>
      <c r="DM6" s="217"/>
      <c r="DN6" s="217"/>
      <c r="DO6" s="217"/>
      <c r="DP6" s="279"/>
      <c r="DQ6" s="288">
        <v>200398</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3163</v>
      </c>
      <c r="S7" s="217"/>
      <c r="T7" s="217"/>
      <c r="U7" s="217"/>
      <c r="V7" s="217"/>
      <c r="W7" s="217"/>
      <c r="X7" s="217"/>
      <c r="Y7" s="279"/>
      <c r="Z7" s="282">
        <v>0</v>
      </c>
      <c r="AA7" s="282"/>
      <c r="AB7" s="282"/>
      <c r="AC7" s="282"/>
      <c r="AD7" s="287">
        <v>3163</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3443197</v>
      </c>
      <c r="BH7" s="217"/>
      <c r="BI7" s="217"/>
      <c r="BJ7" s="217"/>
      <c r="BK7" s="217"/>
      <c r="BL7" s="217"/>
      <c r="BM7" s="217"/>
      <c r="BN7" s="279"/>
      <c r="BO7" s="282">
        <v>31.8</v>
      </c>
      <c r="BP7" s="282"/>
      <c r="BQ7" s="282"/>
      <c r="BR7" s="282"/>
      <c r="BS7" s="287" t="s">
        <v>138</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4219569</v>
      </c>
      <c r="CS7" s="217"/>
      <c r="CT7" s="217"/>
      <c r="CU7" s="217"/>
      <c r="CV7" s="217"/>
      <c r="CW7" s="217"/>
      <c r="CX7" s="217"/>
      <c r="CY7" s="279"/>
      <c r="CZ7" s="282">
        <v>13.4</v>
      </c>
      <c r="DA7" s="282"/>
      <c r="DB7" s="282"/>
      <c r="DC7" s="282"/>
      <c r="DD7" s="288">
        <v>36780</v>
      </c>
      <c r="DE7" s="217"/>
      <c r="DF7" s="217"/>
      <c r="DG7" s="217"/>
      <c r="DH7" s="217"/>
      <c r="DI7" s="217"/>
      <c r="DJ7" s="217"/>
      <c r="DK7" s="217"/>
      <c r="DL7" s="217"/>
      <c r="DM7" s="217"/>
      <c r="DN7" s="217"/>
      <c r="DO7" s="217"/>
      <c r="DP7" s="279"/>
      <c r="DQ7" s="288">
        <v>3273704</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49003</v>
      </c>
      <c r="S8" s="217"/>
      <c r="T8" s="217"/>
      <c r="U8" s="217"/>
      <c r="V8" s="217"/>
      <c r="W8" s="217"/>
      <c r="X8" s="217"/>
      <c r="Y8" s="279"/>
      <c r="Z8" s="282">
        <v>0.1</v>
      </c>
      <c r="AA8" s="282"/>
      <c r="AB8" s="282"/>
      <c r="AC8" s="282"/>
      <c r="AD8" s="287">
        <v>49003</v>
      </c>
      <c r="AE8" s="287"/>
      <c r="AF8" s="287"/>
      <c r="AG8" s="287"/>
      <c r="AH8" s="287"/>
      <c r="AI8" s="287"/>
      <c r="AJ8" s="287"/>
      <c r="AK8" s="287"/>
      <c r="AL8" s="283">
        <v>0.3</v>
      </c>
      <c r="AM8" s="238"/>
      <c r="AN8" s="238"/>
      <c r="AO8" s="296"/>
      <c r="AP8" s="261" t="s">
        <v>110</v>
      </c>
      <c r="AQ8" s="1"/>
      <c r="AR8" s="1"/>
      <c r="AS8" s="1"/>
      <c r="AT8" s="1"/>
      <c r="AU8" s="1"/>
      <c r="AV8" s="1"/>
      <c r="AW8" s="1"/>
      <c r="AX8" s="1"/>
      <c r="AY8" s="1"/>
      <c r="AZ8" s="1"/>
      <c r="BA8" s="1"/>
      <c r="BB8" s="1"/>
      <c r="BC8" s="1"/>
      <c r="BD8" s="1"/>
      <c r="BE8" s="1"/>
      <c r="BF8" s="269"/>
      <c r="BG8" s="274">
        <v>149242</v>
      </c>
      <c r="BH8" s="217"/>
      <c r="BI8" s="217"/>
      <c r="BJ8" s="217"/>
      <c r="BK8" s="217"/>
      <c r="BL8" s="217"/>
      <c r="BM8" s="217"/>
      <c r="BN8" s="279"/>
      <c r="BO8" s="282">
        <v>1.4</v>
      </c>
      <c r="BP8" s="282"/>
      <c r="BQ8" s="282"/>
      <c r="BR8" s="282"/>
      <c r="BS8" s="287" t="s">
        <v>138</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12998858</v>
      </c>
      <c r="CS8" s="217"/>
      <c r="CT8" s="217"/>
      <c r="CU8" s="217"/>
      <c r="CV8" s="217"/>
      <c r="CW8" s="217"/>
      <c r="CX8" s="217"/>
      <c r="CY8" s="279"/>
      <c r="CZ8" s="282">
        <v>41.3</v>
      </c>
      <c r="DA8" s="282"/>
      <c r="DB8" s="282"/>
      <c r="DC8" s="282"/>
      <c r="DD8" s="288">
        <v>121324</v>
      </c>
      <c r="DE8" s="217"/>
      <c r="DF8" s="217"/>
      <c r="DG8" s="217"/>
      <c r="DH8" s="217"/>
      <c r="DI8" s="217"/>
      <c r="DJ8" s="217"/>
      <c r="DK8" s="217"/>
      <c r="DL8" s="217"/>
      <c r="DM8" s="217"/>
      <c r="DN8" s="217"/>
      <c r="DO8" s="217"/>
      <c r="DP8" s="279"/>
      <c r="DQ8" s="288">
        <v>7550606</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79307</v>
      </c>
      <c r="S9" s="217"/>
      <c r="T9" s="217"/>
      <c r="U9" s="217"/>
      <c r="V9" s="217"/>
      <c r="W9" s="217"/>
      <c r="X9" s="217"/>
      <c r="Y9" s="279"/>
      <c r="Z9" s="282">
        <v>0.2</v>
      </c>
      <c r="AA9" s="282"/>
      <c r="AB9" s="282"/>
      <c r="AC9" s="282"/>
      <c r="AD9" s="287">
        <v>79307</v>
      </c>
      <c r="AE9" s="287"/>
      <c r="AF9" s="287"/>
      <c r="AG9" s="287"/>
      <c r="AH9" s="287"/>
      <c r="AI9" s="287"/>
      <c r="AJ9" s="287"/>
      <c r="AK9" s="287"/>
      <c r="AL9" s="283">
        <v>0.5</v>
      </c>
      <c r="AM9" s="238"/>
      <c r="AN9" s="238"/>
      <c r="AO9" s="296"/>
      <c r="AP9" s="261" t="s">
        <v>332</v>
      </c>
      <c r="AQ9" s="1"/>
      <c r="AR9" s="1"/>
      <c r="AS9" s="1"/>
      <c r="AT9" s="1"/>
      <c r="AU9" s="1"/>
      <c r="AV9" s="1"/>
      <c r="AW9" s="1"/>
      <c r="AX9" s="1"/>
      <c r="AY9" s="1"/>
      <c r="AZ9" s="1"/>
      <c r="BA9" s="1"/>
      <c r="BB9" s="1"/>
      <c r="BC9" s="1"/>
      <c r="BD9" s="1"/>
      <c r="BE9" s="1"/>
      <c r="BF9" s="269"/>
      <c r="BG9" s="274">
        <v>2854444</v>
      </c>
      <c r="BH9" s="217"/>
      <c r="BI9" s="217"/>
      <c r="BJ9" s="217"/>
      <c r="BK9" s="217"/>
      <c r="BL9" s="217"/>
      <c r="BM9" s="217"/>
      <c r="BN9" s="279"/>
      <c r="BO9" s="282">
        <v>26.4</v>
      </c>
      <c r="BP9" s="282"/>
      <c r="BQ9" s="282"/>
      <c r="BR9" s="282"/>
      <c r="BS9" s="287" t="s">
        <v>138</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2674373</v>
      </c>
      <c r="CS9" s="217"/>
      <c r="CT9" s="217"/>
      <c r="CU9" s="217"/>
      <c r="CV9" s="217"/>
      <c r="CW9" s="217"/>
      <c r="CX9" s="217"/>
      <c r="CY9" s="279"/>
      <c r="CZ9" s="282">
        <v>8.5</v>
      </c>
      <c r="DA9" s="282"/>
      <c r="DB9" s="282"/>
      <c r="DC9" s="282"/>
      <c r="DD9" s="288">
        <v>123250</v>
      </c>
      <c r="DE9" s="217"/>
      <c r="DF9" s="217"/>
      <c r="DG9" s="217"/>
      <c r="DH9" s="217"/>
      <c r="DI9" s="217"/>
      <c r="DJ9" s="217"/>
      <c r="DK9" s="217"/>
      <c r="DL9" s="217"/>
      <c r="DM9" s="217"/>
      <c r="DN9" s="217"/>
      <c r="DO9" s="217"/>
      <c r="DP9" s="279"/>
      <c r="DQ9" s="288">
        <v>2025760</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188</v>
      </c>
      <c r="AQ10" s="1"/>
      <c r="AR10" s="1"/>
      <c r="AS10" s="1"/>
      <c r="AT10" s="1"/>
      <c r="AU10" s="1"/>
      <c r="AV10" s="1"/>
      <c r="AW10" s="1"/>
      <c r="AX10" s="1"/>
      <c r="AY10" s="1"/>
      <c r="AZ10" s="1"/>
      <c r="BA10" s="1"/>
      <c r="BB10" s="1"/>
      <c r="BC10" s="1"/>
      <c r="BD10" s="1"/>
      <c r="BE10" s="1"/>
      <c r="BF10" s="269"/>
      <c r="BG10" s="274">
        <v>260838</v>
      </c>
      <c r="BH10" s="217"/>
      <c r="BI10" s="217"/>
      <c r="BJ10" s="217"/>
      <c r="BK10" s="217"/>
      <c r="BL10" s="217"/>
      <c r="BM10" s="217"/>
      <c r="BN10" s="279"/>
      <c r="BO10" s="282">
        <v>2.4</v>
      </c>
      <c r="BP10" s="282"/>
      <c r="BQ10" s="282"/>
      <c r="BR10" s="282"/>
      <c r="BS10" s="287" t="s">
        <v>138</v>
      </c>
      <c r="BT10" s="287"/>
      <c r="BU10" s="287"/>
      <c r="BV10" s="287"/>
      <c r="BW10" s="287"/>
      <c r="BX10" s="287"/>
      <c r="BY10" s="287"/>
      <c r="BZ10" s="287"/>
      <c r="CA10" s="287"/>
      <c r="CB10" s="325"/>
      <c r="CD10" s="261" t="s">
        <v>222</v>
      </c>
      <c r="CE10" s="1"/>
      <c r="CF10" s="1"/>
      <c r="CG10" s="1"/>
      <c r="CH10" s="1"/>
      <c r="CI10" s="1"/>
      <c r="CJ10" s="1"/>
      <c r="CK10" s="1"/>
      <c r="CL10" s="1"/>
      <c r="CM10" s="1"/>
      <c r="CN10" s="1"/>
      <c r="CO10" s="1"/>
      <c r="CP10" s="1"/>
      <c r="CQ10" s="269"/>
      <c r="CR10" s="274">
        <v>102920</v>
      </c>
      <c r="CS10" s="217"/>
      <c r="CT10" s="217"/>
      <c r="CU10" s="217"/>
      <c r="CV10" s="217"/>
      <c r="CW10" s="217"/>
      <c r="CX10" s="217"/>
      <c r="CY10" s="279"/>
      <c r="CZ10" s="282">
        <v>0.3</v>
      </c>
      <c r="DA10" s="282"/>
      <c r="DB10" s="282"/>
      <c r="DC10" s="282"/>
      <c r="DD10" s="288" t="s">
        <v>138</v>
      </c>
      <c r="DE10" s="217"/>
      <c r="DF10" s="217"/>
      <c r="DG10" s="217"/>
      <c r="DH10" s="217"/>
      <c r="DI10" s="217"/>
      <c r="DJ10" s="217"/>
      <c r="DK10" s="217"/>
      <c r="DL10" s="217"/>
      <c r="DM10" s="217"/>
      <c r="DN10" s="217"/>
      <c r="DO10" s="217"/>
      <c r="DP10" s="279"/>
      <c r="DQ10" s="288">
        <v>102095</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1628311</v>
      </c>
      <c r="S11" s="217"/>
      <c r="T11" s="217"/>
      <c r="U11" s="217"/>
      <c r="V11" s="217"/>
      <c r="W11" s="217"/>
      <c r="X11" s="217"/>
      <c r="Y11" s="279"/>
      <c r="Z11" s="283">
        <v>4.9000000000000004</v>
      </c>
      <c r="AA11" s="238"/>
      <c r="AB11" s="238"/>
      <c r="AC11" s="285"/>
      <c r="AD11" s="288">
        <v>1628311</v>
      </c>
      <c r="AE11" s="217"/>
      <c r="AF11" s="217"/>
      <c r="AG11" s="217"/>
      <c r="AH11" s="217"/>
      <c r="AI11" s="217"/>
      <c r="AJ11" s="217"/>
      <c r="AK11" s="279"/>
      <c r="AL11" s="283">
        <v>9.5</v>
      </c>
      <c r="AM11" s="238"/>
      <c r="AN11" s="238"/>
      <c r="AO11" s="296"/>
      <c r="AP11" s="261" t="s">
        <v>337</v>
      </c>
      <c r="AQ11" s="1"/>
      <c r="AR11" s="1"/>
      <c r="AS11" s="1"/>
      <c r="AT11" s="1"/>
      <c r="AU11" s="1"/>
      <c r="AV11" s="1"/>
      <c r="AW11" s="1"/>
      <c r="AX11" s="1"/>
      <c r="AY11" s="1"/>
      <c r="AZ11" s="1"/>
      <c r="BA11" s="1"/>
      <c r="BB11" s="1"/>
      <c r="BC11" s="1"/>
      <c r="BD11" s="1"/>
      <c r="BE11" s="1"/>
      <c r="BF11" s="269"/>
      <c r="BG11" s="274">
        <v>178673</v>
      </c>
      <c r="BH11" s="217"/>
      <c r="BI11" s="217"/>
      <c r="BJ11" s="217"/>
      <c r="BK11" s="217"/>
      <c r="BL11" s="217"/>
      <c r="BM11" s="217"/>
      <c r="BN11" s="279"/>
      <c r="BO11" s="282">
        <v>1.7</v>
      </c>
      <c r="BP11" s="282"/>
      <c r="BQ11" s="282"/>
      <c r="BR11" s="282"/>
      <c r="BS11" s="287" t="s">
        <v>138</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213327</v>
      </c>
      <c r="CS11" s="217"/>
      <c r="CT11" s="217"/>
      <c r="CU11" s="217"/>
      <c r="CV11" s="217"/>
      <c r="CW11" s="217"/>
      <c r="CX11" s="217"/>
      <c r="CY11" s="279"/>
      <c r="CZ11" s="282">
        <v>0.7</v>
      </c>
      <c r="DA11" s="282"/>
      <c r="DB11" s="282"/>
      <c r="DC11" s="282"/>
      <c r="DD11" s="288">
        <v>102939</v>
      </c>
      <c r="DE11" s="217"/>
      <c r="DF11" s="217"/>
      <c r="DG11" s="217"/>
      <c r="DH11" s="217"/>
      <c r="DI11" s="217"/>
      <c r="DJ11" s="217"/>
      <c r="DK11" s="217"/>
      <c r="DL11" s="217"/>
      <c r="DM11" s="217"/>
      <c r="DN11" s="217"/>
      <c r="DO11" s="217"/>
      <c r="DP11" s="279"/>
      <c r="DQ11" s="288">
        <v>155666</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84515</v>
      </c>
      <c r="S12" s="217"/>
      <c r="T12" s="217"/>
      <c r="U12" s="217"/>
      <c r="V12" s="217"/>
      <c r="W12" s="217"/>
      <c r="X12" s="217"/>
      <c r="Y12" s="279"/>
      <c r="Z12" s="282">
        <v>0.3</v>
      </c>
      <c r="AA12" s="282"/>
      <c r="AB12" s="282"/>
      <c r="AC12" s="282"/>
      <c r="AD12" s="287">
        <v>84515</v>
      </c>
      <c r="AE12" s="287"/>
      <c r="AF12" s="287"/>
      <c r="AG12" s="287"/>
      <c r="AH12" s="287"/>
      <c r="AI12" s="287"/>
      <c r="AJ12" s="287"/>
      <c r="AK12" s="287"/>
      <c r="AL12" s="283">
        <v>0.5</v>
      </c>
      <c r="AM12" s="238"/>
      <c r="AN12" s="238"/>
      <c r="AO12" s="296"/>
      <c r="AP12" s="261" t="s">
        <v>341</v>
      </c>
      <c r="AQ12" s="1"/>
      <c r="AR12" s="1"/>
      <c r="AS12" s="1"/>
      <c r="AT12" s="1"/>
      <c r="AU12" s="1"/>
      <c r="AV12" s="1"/>
      <c r="AW12" s="1"/>
      <c r="AX12" s="1"/>
      <c r="AY12" s="1"/>
      <c r="AZ12" s="1"/>
      <c r="BA12" s="1"/>
      <c r="BB12" s="1"/>
      <c r="BC12" s="1"/>
      <c r="BD12" s="1"/>
      <c r="BE12" s="1"/>
      <c r="BF12" s="269"/>
      <c r="BG12" s="274">
        <v>5143602</v>
      </c>
      <c r="BH12" s="217"/>
      <c r="BI12" s="217"/>
      <c r="BJ12" s="217"/>
      <c r="BK12" s="217"/>
      <c r="BL12" s="217"/>
      <c r="BM12" s="217"/>
      <c r="BN12" s="279"/>
      <c r="BO12" s="282">
        <v>47.6</v>
      </c>
      <c r="BP12" s="282"/>
      <c r="BQ12" s="282"/>
      <c r="BR12" s="282"/>
      <c r="BS12" s="287" t="s">
        <v>138</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1378093</v>
      </c>
      <c r="CS12" s="217"/>
      <c r="CT12" s="217"/>
      <c r="CU12" s="217"/>
      <c r="CV12" s="217"/>
      <c r="CW12" s="217"/>
      <c r="CX12" s="217"/>
      <c r="CY12" s="279"/>
      <c r="CZ12" s="282">
        <v>4.4000000000000004</v>
      </c>
      <c r="DA12" s="282"/>
      <c r="DB12" s="282"/>
      <c r="DC12" s="282"/>
      <c r="DD12" s="288">
        <v>75328</v>
      </c>
      <c r="DE12" s="217"/>
      <c r="DF12" s="217"/>
      <c r="DG12" s="217"/>
      <c r="DH12" s="217"/>
      <c r="DI12" s="217"/>
      <c r="DJ12" s="217"/>
      <c r="DK12" s="217"/>
      <c r="DL12" s="217"/>
      <c r="DM12" s="217"/>
      <c r="DN12" s="217"/>
      <c r="DO12" s="217"/>
      <c r="DP12" s="279"/>
      <c r="DQ12" s="288">
        <v>1141034</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344</v>
      </c>
      <c r="AQ13" s="1"/>
      <c r="AR13" s="1"/>
      <c r="AS13" s="1"/>
      <c r="AT13" s="1"/>
      <c r="AU13" s="1"/>
      <c r="AV13" s="1"/>
      <c r="AW13" s="1"/>
      <c r="AX13" s="1"/>
      <c r="AY13" s="1"/>
      <c r="AZ13" s="1"/>
      <c r="BA13" s="1"/>
      <c r="BB13" s="1"/>
      <c r="BC13" s="1"/>
      <c r="BD13" s="1"/>
      <c r="BE13" s="1"/>
      <c r="BF13" s="269"/>
      <c r="BG13" s="274">
        <v>5122198</v>
      </c>
      <c r="BH13" s="217"/>
      <c r="BI13" s="217"/>
      <c r="BJ13" s="217"/>
      <c r="BK13" s="217"/>
      <c r="BL13" s="217"/>
      <c r="BM13" s="217"/>
      <c r="BN13" s="279"/>
      <c r="BO13" s="282">
        <v>47.4</v>
      </c>
      <c r="BP13" s="282"/>
      <c r="BQ13" s="282"/>
      <c r="BR13" s="282"/>
      <c r="BS13" s="287" t="s">
        <v>138</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2594836</v>
      </c>
      <c r="CS13" s="217"/>
      <c r="CT13" s="217"/>
      <c r="CU13" s="217"/>
      <c r="CV13" s="217"/>
      <c r="CW13" s="217"/>
      <c r="CX13" s="217"/>
      <c r="CY13" s="279"/>
      <c r="CZ13" s="282">
        <v>8.1999999999999993</v>
      </c>
      <c r="DA13" s="282"/>
      <c r="DB13" s="282"/>
      <c r="DC13" s="282"/>
      <c r="DD13" s="288">
        <v>861604</v>
      </c>
      <c r="DE13" s="217"/>
      <c r="DF13" s="217"/>
      <c r="DG13" s="217"/>
      <c r="DH13" s="217"/>
      <c r="DI13" s="217"/>
      <c r="DJ13" s="217"/>
      <c r="DK13" s="217"/>
      <c r="DL13" s="217"/>
      <c r="DM13" s="217"/>
      <c r="DN13" s="217"/>
      <c r="DO13" s="217"/>
      <c r="DP13" s="279"/>
      <c r="DQ13" s="288">
        <v>1802184</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2192</v>
      </c>
      <c r="S14" s="217"/>
      <c r="T14" s="217"/>
      <c r="U14" s="217"/>
      <c r="V14" s="217"/>
      <c r="W14" s="217"/>
      <c r="X14" s="217"/>
      <c r="Y14" s="279"/>
      <c r="Z14" s="282">
        <v>0</v>
      </c>
      <c r="AA14" s="282"/>
      <c r="AB14" s="282"/>
      <c r="AC14" s="282"/>
      <c r="AD14" s="287">
        <v>2192</v>
      </c>
      <c r="AE14" s="287"/>
      <c r="AF14" s="287"/>
      <c r="AG14" s="287"/>
      <c r="AH14" s="287"/>
      <c r="AI14" s="287"/>
      <c r="AJ14" s="287"/>
      <c r="AK14" s="287"/>
      <c r="AL14" s="283">
        <v>0</v>
      </c>
      <c r="AM14" s="238"/>
      <c r="AN14" s="238"/>
      <c r="AO14" s="296"/>
      <c r="AP14" s="261" t="s">
        <v>212</v>
      </c>
      <c r="AQ14" s="1"/>
      <c r="AR14" s="1"/>
      <c r="AS14" s="1"/>
      <c r="AT14" s="1"/>
      <c r="AU14" s="1"/>
      <c r="AV14" s="1"/>
      <c r="AW14" s="1"/>
      <c r="AX14" s="1"/>
      <c r="AY14" s="1"/>
      <c r="AZ14" s="1"/>
      <c r="BA14" s="1"/>
      <c r="BB14" s="1"/>
      <c r="BC14" s="1"/>
      <c r="BD14" s="1"/>
      <c r="BE14" s="1"/>
      <c r="BF14" s="269"/>
      <c r="BG14" s="274">
        <v>225409</v>
      </c>
      <c r="BH14" s="217"/>
      <c r="BI14" s="217"/>
      <c r="BJ14" s="217"/>
      <c r="BK14" s="217"/>
      <c r="BL14" s="217"/>
      <c r="BM14" s="217"/>
      <c r="BN14" s="279"/>
      <c r="BO14" s="282">
        <v>2.1</v>
      </c>
      <c r="BP14" s="282"/>
      <c r="BQ14" s="282"/>
      <c r="BR14" s="282"/>
      <c r="BS14" s="287" t="s">
        <v>138</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1170689</v>
      </c>
      <c r="CS14" s="217"/>
      <c r="CT14" s="217"/>
      <c r="CU14" s="217"/>
      <c r="CV14" s="217"/>
      <c r="CW14" s="217"/>
      <c r="CX14" s="217"/>
      <c r="CY14" s="279"/>
      <c r="CZ14" s="282">
        <v>3.7</v>
      </c>
      <c r="DA14" s="282"/>
      <c r="DB14" s="282"/>
      <c r="DC14" s="282"/>
      <c r="DD14" s="288">
        <v>13042</v>
      </c>
      <c r="DE14" s="217"/>
      <c r="DF14" s="217"/>
      <c r="DG14" s="217"/>
      <c r="DH14" s="217"/>
      <c r="DI14" s="217"/>
      <c r="DJ14" s="217"/>
      <c r="DK14" s="217"/>
      <c r="DL14" s="217"/>
      <c r="DM14" s="217"/>
      <c r="DN14" s="217"/>
      <c r="DO14" s="217"/>
      <c r="DP14" s="279"/>
      <c r="DQ14" s="288">
        <v>1109028</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348</v>
      </c>
      <c r="AQ15" s="1"/>
      <c r="AR15" s="1"/>
      <c r="AS15" s="1"/>
      <c r="AT15" s="1"/>
      <c r="AU15" s="1"/>
      <c r="AV15" s="1"/>
      <c r="AW15" s="1"/>
      <c r="AX15" s="1"/>
      <c r="AY15" s="1"/>
      <c r="AZ15" s="1"/>
      <c r="BA15" s="1"/>
      <c r="BB15" s="1"/>
      <c r="BC15" s="1"/>
      <c r="BD15" s="1"/>
      <c r="BE15" s="1"/>
      <c r="BF15" s="269"/>
      <c r="BG15" s="274">
        <v>583292</v>
      </c>
      <c r="BH15" s="217"/>
      <c r="BI15" s="217"/>
      <c r="BJ15" s="217"/>
      <c r="BK15" s="217"/>
      <c r="BL15" s="217"/>
      <c r="BM15" s="217"/>
      <c r="BN15" s="279"/>
      <c r="BO15" s="282">
        <v>5.4</v>
      </c>
      <c r="BP15" s="282"/>
      <c r="BQ15" s="282"/>
      <c r="BR15" s="282"/>
      <c r="BS15" s="287" t="s">
        <v>138</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3408099</v>
      </c>
      <c r="CS15" s="217"/>
      <c r="CT15" s="217"/>
      <c r="CU15" s="217"/>
      <c r="CV15" s="217"/>
      <c r="CW15" s="217"/>
      <c r="CX15" s="217"/>
      <c r="CY15" s="279"/>
      <c r="CZ15" s="282">
        <v>10.8</v>
      </c>
      <c r="DA15" s="282"/>
      <c r="DB15" s="282"/>
      <c r="DC15" s="282"/>
      <c r="DD15" s="288">
        <v>198375</v>
      </c>
      <c r="DE15" s="217"/>
      <c r="DF15" s="217"/>
      <c r="DG15" s="217"/>
      <c r="DH15" s="217"/>
      <c r="DI15" s="217"/>
      <c r="DJ15" s="217"/>
      <c r="DK15" s="217"/>
      <c r="DL15" s="217"/>
      <c r="DM15" s="217"/>
      <c r="DN15" s="217"/>
      <c r="DO15" s="217"/>
      <c r="DP15" s="279"/>
      <c r="DQ15" s="288">
        <v>2882418</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25283</v>
      </c>
      <c r="S16" s="217"/>
      <c r="T16" s="217"/>
      <c r="U16" s="217"/>
      <c r="V16" s="217"/>
      <c r="W16" s="217"/>
      <c r="X16" s="217"/>
      <c r="Y16" s="279"/>
      <c r="Z16" s="282">
        <v>0.1</v>
      </c>
      <c r="AA16" s="282"/>
      <c r="AB16" s="282"/>
      <c r="AC16" s="282"/>
      <c r="AD16" s="287">
        <v>25283</v>
      </c>
      <c r="AE16" s="287"/>
      <c r="AF16" s="287"/>
      <c r="AG16" s="287"/>
      <c r="AH16" s="287"/>
      <c r="AI16" s="287"/>
      <c r="AJ16" s="287"/>
      <c r="AK16" s="287"/>
      <c r="AL16" s="283">
        <v>0.1</v>
      </c>
      <c r="AM16" s="238"/>
      <c r="AN16" s="238"/>
      <c r="AO16" s="296"/>
      <c r="AP16" s="261" t="s">
        <v>352</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58537</v>
      </c>
      <c r="CS16" s="217"/>
      <c r="CT16" s="217"/>
      <c r="CU16" s="217"/>
      <c r="CV16" s="217"/>
      <c r="CW16" s="217"/>
      <c r="CX16" s="217"/>
      <c r="CY16" s="279"/>
      <c r="CZ16" s="282">
        <v>0.2</v>
      </c>
      <c r="DA16" s="282"/>
      <c r="DB16" s="282"/>
      <c r="DC16" s="282"/>
      <c r="DD16" s="288" t="s">
        <v>138</v>
      </c>
      <c r="DE16" s="217"/>
      <c r="DF16" s="217"/>
      <c r="DG16" s="217"/>
      <c r="DH16" s="217"/>
      <c r="DI16" s="217"/>
      <c r="DJ16" s="217"/>
      <c r="DK16" s="217"/>
      <c r="DL16" s="217"/>
      <c r="DM16" s="217"/>
      <c r="DN16" s="217"/>
      <c r="DO16" s="217"/>
      <c r="DP16" s="279"/>
      <c r="DQ16" s="288">
        <v>21865</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149156</v>
      </c>
      <c r="S17" s="217"/>
      <c r="T17" s="217"/>
      <c r="U17" s="217"/>
      <c r="V17" s="217"/>
      <c r="W17" s="217"/>
      <c r="X17" s="217"/>
      <c r="Y17" s="279"/>
      <c r="Z17" s="282">
        <v>0.5</v>
      </c>
      <c r="AA17" s="282"/>
      <c r="AB17" s="282"/>
      <c r="AC17" s="282"/>
      <c r="AD17" s="287">
        <v>149156</v>
      </c>
      <c r="AE17" s="287"/>
      <c r="AF17" s="287"/>
      <c r="AG17" s="287"/>
      <c r="AH17" s="287"/>
      <c r="AI17" s="287"/>
      <c r="AJ17" s="287"/>
      <c r="AK17" s="287"/>
      <c r="AL17" s="283">
        <v>0.9</v>
      </c>
      <c r="AM17" s="238"/>
      <c r="AN17" s="238"/>
      <c r="AO17" s="296"/>
      <c r="AP17" s="261" t="s">
        <v>355</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2466612</v>
      </c>
      <c r="CS17" s="217"/>
      <c r="CT17" s="217"/>
      <c r="CU17" s="217"/>
      <c r="CV17" s="217"/>
      <c r="CW17" s="217"/>
      <c r="CX17" s="217"/>
      <c r="CY17" s="279"/>
      <c r="CZ17" s="282">
        <v>7.8</v>
      </c>
      <c r="DA17" s="282"/>
      <c r="DB17" s="282"/>
      <c r="DC17" s="282"/>
      <c r="DD17" s="288" t="s">
        <v>138</v>
      </c>
      <c r="DE17" s="217"/>
      <c r="DF17" s="217"/>
      <c r="DG17" s="217"/>
      <c r="DH17" s="217"/>
      <c r="DI17" s="217"/>
      <c r="DJ17" s="217"/>
      <c r="DK17" s="217"/>
      <c r="DL17" s="217"/>
      <c r="DM17" s="217"/>
      <c r="DN17" s="217"/>
      <c r="DO17" s="217"/>
      <c r="DP17" s="279"/>
      <c r="DQ17" s="288">
        <v>2439960</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33041</v>
      </c>
      <c r="S18" s="217"/>
      <c r="T18" s="217"/>
      <c r="U18" s="217"/>
      <c r="V18" s="217"/>
      <c r="W18" s="217"/>
      <c r="X18" s="217"/>
      <c r="Y18" s="279"/>
      <c r="Z18" s="282">
        <v>0.1</v>
      </c>
      <c r="AA18" s="282"/>
      <c r="AB18" s="282"/>
      <c r="AC18" s="282"/>
      <c r="AD18" s="287">
        <v>33041</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31253</v>
      </c>
      <c r="S19" s="217"/>
      <c r="T19" s="217"/>
      <c r="U19" s="217"/>
      <c r="V19" s="217"/>
      <c r="W19" s="217"/>
      <c r="X19" s="217"/>
      <c r="Y19" s="279"/>
      <c r="Z19" s="282">
        <v>0.1</v>
      </c>
      <c r="AA19" s="282"/>
      <c r="AB19" s="282"/>
      <c r="AC19" s="282"/>
      <c r="AD19" s="287">
        <v>31253</v>
      </c>
      <c r="AE19" s="287"/>
      <c r="AF19" s="287"/>
      <c r="AG19" s="287"/>
      <c r="AH19" s="287"/>
      <c r="AI19" s="287"/>
      <c r="AJ19" s="287"/>
      <c r="AK19" s="287"/>
      <c r="AL19" s="283">
        <v>0.2</v>
      </c>
      <c r="AM19" s="238"/>
      <c r="AN19" s="238"/>
      <c r="AO19" s="296"/>
      <c r="AP19" s="261" t="s">
        <v>247</v>
      </c>
      <c r="AQ19" s="1"/>
      <c r="AR19" s="1"/>
      <c r="AS19" s="1"/>
      <c r="AT19" s="1"/>
      <c r="AU19" s="1"/>
      <c r="AV19" s="1"/>
      <c r="AW19" s="1"/>
      <c r="AX19" s="1"/>
      <c r="AY19" s="1"/>
      <c r="AZ19" s="1"/>
      <c r="BA19" s="1"/>
      <c r="BB19" s="1"/>
      <c r="BC19" s="1"/>
      <c r="BD19" s="1"/>
      <c r="BE19" s="1"/>
      <c r="BF19" s="269"/>
      <c r="BG19" s="274">
        <v>1416531</v>
      </c>
      <c r="BH19" s="217"/>
      <c r="BI19" s="217"/>
      <c r="BJ19" s="217"/>
      <c r="BK19" s="217"/>
      <c r="BL19" s="217"/>
      <c r="BM19" s="217"/>
      <c r="BN19" s="279"/>
      <c r="BO19" s="282">
        <v>13.1</v>
      </c>
      <c r="BP19" s="282"/>
      <c r="BQ19" s="282"/>
      <c r="BR19" s="282"/>
      <c r="BS19" s="287" t="s">
        <v>138</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1788</v>
      </c>
      <c r="S20" s="217"/>
      <c r="T20" s="217"/>
      <c r="U20" s="217"/>
      <c r="V20" s="217"/>
      <c r="W20" s="217"/>
      <c r="X20" s="217"/>
      <c r="Y20" s="279"/>
      <c r="Z20" s="282">
        <v>0</v>
      </c>
      <c r="AA20" s="282"/>
      <c r="AB20" s="282"/>
      <c r="AC20" s="282"/>
      <c r="AD20" s="287">
        <v>1788</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1416531</v>
      </c>
      <c r="BH20" s="217"/>
      <c r="BI20" s="217"/>
      <c r="BJ20" s="217"/>
      <c r="BK20" s="217"/>
      <c r="BL20" s="217"/>
      <c r="BM20" s="217"/>
      <c r="BN20" s="279"/>
      <c r="BO20" s="282">
        <v>13.1</v>
      </c>
      <c r="BP20" s="282"/>
      <c r="BQ20" s="282"/>
      <c r="BR20" s="282"/>
      <c r="BS20" s="287" t="s">
        <v>138</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31486311</v>
      </c>
      <c r="CS20" s="217"/>
      <c r="CT20" s="217"/>
      <c r="CU20" s="217"/>
      <c r="CV20" s="217"/>
      <c r="CW20" s="217"/>
      <c r="CX20" s="217"/>
      <c r="CY20" s="279"/>
      <c r="CZ20" s="282">
        <v>100</v>
      </c>
      <c r="DA20" s="282"/>
      <c r="DB20" s="282"/>
      <c r="DC20" s="282"/>
      <c r="DD20" s="288">
        <v>1532642</v>
      </c>
      <c r="DE20" s="217"/>
      <c r="DF20" s="217"/>
      <c r="DG20" s="217"/>
      <c r="DH20" s="217"/>
      <c r="DI20" s="217"/>
      <c r="DJ20" s="217"/>
      <c r="DK20" s="217"/>
      <c r="DL20" s="217"/>
      <c r="DM20" s="217"/>
      <c r="DN20" s="217"/>
      <c r="DO20" s="217"/>
      <c r="DP20" s="279"/>
      <c r="DQ20" s="288">
        <v>22704718</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5366262</v>
      </c>
      <c r="S21" s="217"/>
      <c r="T21" s="217"/>
      <c r="U21" s="217"/>
      <c r="V21" s="217"/>
      <c r="W21" s="217"/>
      <c r="X21" s="217"/>
      <c r="Y21" s="279"/>
      <c r="Z21" s="282">
        <v>16.2</v>
      </c>
      <c r="AA21" s="282"/>
      <c r="AB21" s="282"/>
      <c r="AC21" s="282"/>
      <c r="AD21" s="287">
        <v>5068196</v>
      </c>
      <c r="AE21" s="287"/>
      <c r="AF21" s="287"/>
      <c r="AG21" s="287"/>
      <c r="AH21" s="287"/>
      <c r="AI21" s="287"/>
      <c r="AJ21" s="287"/>
      <c r="AK21" s="287"/>
      <c r="AL21" s="283">
        <v>29.5</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319188</v>
      </c>
      <c r="BH21" s="217"/>
      <c r="BI21" s="217"/>
      <c r="BJ21" s="217"/>
      <c r="BK21" s="217"/>
      <c r="BL21" s="217"/>
      <c r="BM21" s="217"/>
      <c r="BN21" s="279"/>
      <c r="BO21" s="282">
        <v>3</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5068196</v>
      </c>
      <c r="S22" s="217"/>
      <c r="T22" s="217"/>
      <c r="U22" s="217"/>
      <c r="V22" s="217"/>
      <c r="W22" s="217"/>
      <c r="X22" s="217"/>
      <c r="Y22" s="279"/>
      <c r="Z22" s="282">
        <v>15.3</v>
      </c>
      <c r="AA22" s="282"/>
      <c r="AB22" s="282"/>
      <c r="AC22" s="282"/>
      <c r="AD22" s="287">
        <v>5068196</v>
      </c>
      <c r="AE22" s="287"/>
      <c r="AF22" s="287"/>
      <c r="AG22" s="287"/>
      <c r="AH22" s="287"/>
      <c r="AI22" s="287"/>
      <c r="AJ22" s="287"/>
      <c r="AK22" s="287"/>
      <c r="AL22" s="283">
        <v>29.5</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298066</v>
      </c>
      <c r="S23" s="217"/>
      <c r="T23" s="217"/>
      <c r="U23" s="217"/>
      <c r="V23" s="217"/>
      <c r="W23" s="217"/>
      <c r="X23" s="217"/>
      <c r="Y23" s="279"/>
      <c r="Z23" s="282">
        <v>0.9</v>
      </c>
      <c r="AA23" s="282"/>
      <c r="AB23" s="282"/>
      <c r="AC23" s="282"/>
      <c r="AD23" s="287" t="s">
        <v>138</v>
      </c>
      <c r="AE23" s="287"/>
      <c r="AF23" s="287"/>
      <c r="AG23" s="287"/>
      <c r="AH23" s="287"/>
      <c r="AI23" s="287"/>
      <c r="AJ23" s="287"/>
      <c r="AK23" s="287"/>
      <c r="AL23" s="283" t="s">
        <v>138</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v>1097343</v>
      </c>
      <c r="BH23" s="217"/>
      <c r="BI23" s="217"/>
      <c r="BJ23" s="217"/>
      <c r="BK23" s="217"/>
      <c r="BL23" s="217"/>
      <c r="BM23" s="217"/>
      <c r="BN23" s="279"/>
      <c r="BO23" s="282">
        <v>10.1</v>
      </c>
      <c r="BP23" s="282"/>
      <c r="BQ23" s="282"/>
      <c r="BR23" s="282"/>
      <c r="BS23" s="287" t="s">
        <v>138</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374</v>
      </c>
      <c r="DA23" s="139"/>
      <c r="DB23" s="139"/>
      <c r="DC23" s="144"/>
      <c r="DD23" s="182" t="s">
        <v>294</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14719676</v>
      </c>
      <c r="CS24" s="276"/>
      <c r="CT24" s="276"/>
      <c r="CU24" s="276"/>
      <c r="CV24" s="276"/>
      <c r="CW24" s="276"/>
      <c r="CX24" s="276"/>
      <c r="CY24" s="278"/>
      <c r="CZ24" s="291">
        <v>46.7</v>
      </c>
      <c r="DA24" s="293"/>
      <c r="DB24" s="293"/>
      <c r="DC24" s="337"/>
      <c r="DD24" s="341">
        <v>10031318</v>
      </c>
      <c r="DE24" s="276"/>
      <c r="DF24" s="276"/>
      <c r="DG24" s="276"/>
      <c r="DH24" s="276"/>
      <c r="DI24" s="276"/>
      <c r="DJ24" s="276"/>
      <c r="DK24" s="278"/>
      <c r="DL24" s="341">
        <v>8324959</v>
      </c>
      <c r="DM24" s="276"/>
      <c r="DN24" s="276"/>
      <c r="DO24" s="276"/>
      <c r="DP24" s="276"/>
      <c r="DQ24" s="276"/>
      <c r="DR24" s="276"/>
      <c r="DS24" s="276"/>
      <c r="DT24" s="276"/>
      <c r="DU24" s="276"/>
      <c r="DV24" s="278"/>
      <c r="DW24" s="291">
        <v>48</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18409206</v>
      </c>
      <c r="S25" s="217"/>
      <c r="T25" s="217"/>
      <c r="U25" s="217"/>
      <c r="V25" s="217"/>
      <c r="W25" s="217"/>
      <c r="X25" s="217"/>
      <c r="Y25" s="279"/>
      <c r="Z25" s="282">
        <v>55.7</v>
      </c>
      <c r="AA25" s="282"/>
      <c r="AB25" s="282"/>
      <c r="AC25" s="282"/>
      <c r="AD25" s="287">
        <v>17013797</v>
      </c>
      <c r="AE25" s="287"/>
      <c r="AF25" s="287"/>
      <c r="AG25" s="287"/>
      <c r="AH25" s="287"/>
      <c r="AI25" s="287"/>
      <c r="AJ25" s="287"/>
      <c r="AK25" s="287"/>
      <c r="AL25" s="283">
        <v>99.2</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4948982</v>
      </c>
      <c r="CS25" s="313"/>
      <c r="CT25" s="313"/>
      <c r="CU25" s="313"/>
      <c r="CV25" s="313"/>
      <c r="CW25" s="313"/>
      <c r="CX25" s="313"/>
      <c r="CY25" s="332"/>
      <c r="CZ25" s="283">
        <v>15.7</v>
      </c>
      <c r="DA25" s="335"/>
      <c r="DB25" s="335"/>
      <c r="DC25" s="338"/>
      <c r="DD25" s="288">
        <v>4561250</v>
      </c>
      <c r="DE25" s="313"/>
      <c r="DF25" s="313"/>
      <c r="DG25" s="313"/>
      <c r="DH25" s="313"/>
      <c r="DI25" s="313"/>
      <c r="DJ25" s="313"/>
      <c r="DK25" s="332"/>
      <c r="DL25" s="288">
        <v>4114475</v>
      </c>
      <c r="DM25" s="313"/>
      <c r="DN25" s="313"/>
      <c r="DO25" s="313"/>
      <c r="DP25" s="313"/>
      <c r="DQ25" s="313"/>
      <c r="DR25" s="313"/>
      <c r="DS25" s="313"/>
      <c r="DT25" s="313"/>
      <c r="DU25" s="313"/>
      <c r="DV25" s="332"/>
      <c r="DW25" s="283">
        <v>23.7</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8712</v>
      </c>
      <c r="S26" s="217"/>
      <c r="T26" s="217"/>
      <c r="U26" s="217"/>
      <c r="V26" s="217"/>
      <c r="W26" s="217"/>
      <c r="X26" s="217"/>
      <c r="Y26" s="279"/>
      <c r="Z26" s="282">
        <v>0</v>
      </c>
      <c r="AA26" s="282"/>
      <c r="AB26" s="282"/>
      <c r="AC26" s="282"/>
      <c r="AD26" s="287">
        <v>8712</v>
      </c>
      <c r="AE26" s="287"/>
      <c r="AF26" s="287"/>
      <c r="AG26" s="287"/>
      <c r="AH26" s="287"/>
      <c r="AI26" s="287"/>
      <c r="AJ26" s="287"/>
      <c r="AK26" s="287"/>
      <c r="AL26" s="283">
        <v>0.1</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3283453</v>
      </c>
      <c r="CS26" s="217"/>
      <c r="CT26" s="217"/>
      <c r="CU26" s="217"/>
      <c r="CV26" s="217"/>
      <c r="CW26" s="217"/>
      <c r="CX26" s="217"/>
      <c r="CY26" s="279"/>
      <c r="CZ26" s="283">
        <v>10.4</v>
      </c>
      <c r="DA26" s="335"/>
      <c r="DB26" s="335"/>
      <c r="DC26" s="338"/>
      <c r="DD26" s="288">
        <v>3011036</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242767</v>
      </c>
      <c r="S27" s="217"/>
      <c r="T27" s="217"/>
      <c r="U27" s="217"/>
      <c r="V27" s="217"/>
      <c r="W27" s="217"/>
      <c r="X27" s="217"/>
      <c r="Y27" s="279"/>
      <c r="Z27" s="282">
        <v>0.7</v>
      </c>
      <c r="AA27" s="282"/>
      <c r="AB27" s="282"/>
      <c r="AC27" s="282"/>
      <c r="AD27" s="287" t="s">
        <v>138</v>
      </c>
      <c r="AE27" s="287"/>
      <c r="AF27" s="287"/>
      <c r="AG27" s="287"/>
      <c r="AH27" s="287"/>
      <c r="AI27" s="287"/>
      <c r="AJ27" s="287"/>
      <c r="AK27" s="287"/>
      <c r="AL27" s="283" t="s">
        <v>138</v>
      </c>
      <c r="AM27" s="238"/>
      <c r="AN27" s="238"/>
      <c r="AO27" s="296"/>
      <c r="AP27" s="261" t="s">
        <v>387</v>
      </c>
      <c r="AQ27" s="1"/>
      <c r="AR27" s="1"/>
      <c r="AS27" s="1"/>
      <c r="AT27" s="1"/>
      <c r="AU27" s="1"/>
      <c r="AV27" s="1"/>
      <c r="AW27" s="1"/>
      <c r="AX27" s="1"/>
      <c r="AY27" s="1"/>
      <c r="AZ27" s="1"/>
      <c r="BA27" s="1"/>
      <c r="BB27" s="1"/>
      <c r="BC27" s="1"/>
      <c r="BD27" s="1"/>
      <c r="BE27" s="1"/>
      <c r="BF27" s="269"/>
      <c r="BG27" s="274">
        <v>10812031</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217</v>
      </c>
      <c r="CE27" s="1"/>
      <c r="CF27" s="1"/>
      <c r="CG27" s="1"/>
      <c r="CH27" s="1"/>
      <c r="CI27" s="1"/>
      <c r="CJ27" s="1"/>
      <c r="CK27" s="1"/>
      <c r="CL27" s="1"/>
      <c r="CM27" s="1"/>
      <c r="CN27" s="1"/>
      <c r="CO27" s="1"/>
      <c r="CP27" s="1"/>
      <c r="CQ27" s="269"/>
      <c r="CR27" s="274">
        <v>7304082</v>
      </c>
      <c r="CS27" s="313"/>
      <c r="CT27" s="313"/>
      <c r="CU27" s="313"/>
      <c r="CV27" s="313"/>
      <c r="CW27" s="313"/>
      <c r="CX27" s="313"/>
      <c r="CY27" s="332"/>
      <c r="CZ27" s="283">
        <v>23.2</v>
      </c>
      <c r="DA27" s="335"/>
      <c r="DB27" s="335"/>
      <c r="DC27" s="338"/>
      <c r="DD27" s="288">
        <v>3030108</v>
      </c>
      <c r="DE27" s="313"/>
      <c r="DF27" s="313"/>
      <c r="DG27" s="313"/>
      <c r="DH27" s="313"/>
      <c r="DI27" s="313"/>
      <c r="DJ27" s="313"/>
      <c r="DK27" s="332"/>
      <c r="DL27" s="288">
        <v>1770524</v>
      </c>
      <c r="DM27" s="313"/>
      <c r="DN27" s="313"/>
      <c r="DO27" s="313"/>
      <c r="DP27" s="313"/>
      <c r="DQ27" s="313"/>
      <c r="DR27" s="313"/>
      <c r="DS27" s="313"/>
      <c r="DT27" s="313"/>
      <c r="DU27" s="313"/>
      <c r="DV27" s="332"/>
      <c r="DW27" s="283">
        <v>10.199999999999999</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451891</v>
      </c>
      <c r="S28" s="217"/>
      <c r="T28" s="217"/>
      <c r="U28" s="217"/>
      <c r="V28" s="217"/>
      <c r="W28" s="217"/>
      <c r="X28" s="217"/>
      <c r="Y28" s="279"/>
      <c r="Z28" s="282">
        <v>1.4</v>
      </c>
      <c r="AA28" s="282"/>
      <c r="AB28" s="282"/>
      <c r="AC28" s="282"/>
      <c r="AD28" s="287">
        <v>68242</v>
      </c>
      <c r="AE28" s="287"/>
      <c r="AF28" s="287"/>
      <c r="AG28" s="287"/>
      <c r="AH28" s="287"/>
      <c r="AI28" s="287"/>
      <c r="AJ28" s="287"/>
      <c r="AK28" s="287"/>
      <c r="AL28" s="283">
        <v>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2466612</v>
      </c>
      <c r="CS28" s="217"/>
      <c r="CT28" s="217"/>
      <c r="CU28" s="217"/>
      <c r="CV28" s="217"/>
      <c r="CW28" s="217"/>
      <c r="CX28" s="217"/>
      <c r="CY28" s="279"/>
      <c r="CZ28" s="283">
        <v>7.8</v>
      </c>
      <c r="DA28" s="335"/>
      <c r="DB28" s="335"/>
      <c r="DC28" s="338"/>
      <c r="DD28" s="288">
        <v>2439960</v>
      </c>
      <c r="DE28" s="217"/>
      <c r="DF28" s="217"/>
      <c r="DG28" s="217"/>
      <c r="DH28" s="217"/>
      <c r="DI28" s="217"/>
      <c r="DJ28" s="217"/>
      <c r="DK28" s="279"/>
      <c r="DL28" s="288">
        <v>2439960</v>
      </c>
      <c r="DM28" s="217"/>
      <c r="DN28" s="217"/>
      <c r="DO28" s="217"/>
      <c r="DP28" s="217"/>
      <c r="DQ28" s="217"/>
      <c r="DR28" s="217"/>
      <c r="DS28" s="217"/>
      <c r="DT28" s="217"/>
      <c r="DU28" s="217"/>
      <c r="DV28" s="279"/>
      <c r="DW28" s="283">
        <v>14.1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275285</v>
      </c>
      <c r="S29" s="217"/>
      <c r="T29" s="217"/>
      <c r="U29" s="217"/>
      <c r="V29" s="217"/>
      <c r="W29" s="217"/>
      <c r="X29" s="217"/>
      <c r="Y29" s="279"/>
      <c r="Z29" s="282">
        <v>0.8</v>
      </c>
      <c r="AA29" s="282"/>
      <c r="AB29" s="282"/>
      <c r="AC29" s="282"/>
      <c r="AD29" s="287" t="s">
        <v>138</v>
      </c>
      <c r="AE29" s="287"/>
      <c r="AF29" s="287"/>
      <c r="AG29" s="287"/>
      <c r="AH29" s="287"/>
      <c r="AI29" s="287"/>
      <c r="AJ29" s="287"/>
      <c r="AK29" s="287"/>
      <c r="AL29" s="283" t="s">
        <v>138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22</v>
      </c>
      <c r="CG29" s="1"/>
      <c r="CH29" s="1"/>
      <c r="CI29" s="1"/>
      <c r="CJ29" s="1"/>
      <c r="CK29" s="1"/>
      <c r="CL29" s="1"/>
      <c r="CM29" s="1"/>
      <c r="CN29" s="1"/>
      <c r="CO29" s="1"/>
      <c r="CP29" s="1"/>
      <c r="CQ29" s="269"/>
      <c r="CR29" s="274">
        <v>2466612</v>
      </c>
      <c r="CS29" s="313"/>
      <c r="CT29" s="313"/>
      <c r="CU29" s="313"/>
      <c r="CV29" s="313"/>
      <c r="CW29" s="313"/>
      <c r="CX29" s="313"/>
      <c r="CY29" s="332"/>
      <c r="CZ29" s="283">
        <v>7.8</v>
      </c>
      <c r="DA29" s="335"/>
      <c r="DB29" s="335"/>
      <c r="DC29" s="338"/>
      <c r="DD29" s="288">
        <v>2439960</v>
      </c>
      <c r="DE29" s="313"/>
      <c r="DF29" s="313"/>
      <c r="DG29" s="313"/>
      <c r="DH29" s="313"/>
      <c r="DI29" s="313"/>
      <c r="DJ29" s="313"/>
      <c r="DK29" s="332"/>
      <c r="DL29" s="288">
        <v>2439960</v>
      </c>
      <c r="DM29" s="313"/>
      <c r="DN29" s="313"/>
      <c r="DO29" s="313"/>
      <c r="DP29" s="313"/>
      <c r="DQ29" s="313"/>
      <c r="DR29" s="313"/>
      <c r="DS29" s="313"/>
      <c r="DT29" s="313"/>
      <c r="DU29" s="313"/>
      <c r="DV29" s="332"/>
      <c r="DW29" s="283">
        <v>14.1</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5739833</v>
      </c>
      <c r="S30" s="217"/>
      <c r="T30" s="217"/>
      <c r="U30" s="217"/>
      <c r="V30" s="217"/>
      <c r="W30" s="217"/>
      <c r="X30" s="217"/>
      <c r="Y30" s="279"/>
      <c r="Z30" s="282">
        <v>17.399999999999999</v>
      </c>
      <c r="AA30" s="282"/>
      <c r="AB30" s="282"/>
      <c r="AC30" s="282"/>
      <c r="AD30" s="287" t="s">
        <v>138</v>
      </c>
      <c r="AE30" s="287"/>
      <c r="AF30" s="287"/>
      <c r="AG30" s="287"/>
      <c r="AH30" s="287"/>
      <c r="AI30" s="287"/>
      <c r="AJ30" s="287"/>
      <c r="AK30" s="287"/>
      <c r="AL30" s="283" t="s">
        <v>138</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2392365</v>
      </c>
      <c r="CS30" s="217"/>
      <c r="CT30" s="217"/>
      <c r="CU30" s="217"/>
      <c r="CV30" s="217"/>
      <c r="CW30" s="217"/>
      <c r="CX30" s="217"/>
      <c r="CY30" s="279"/>
      <c r="CZ30" s="283">
        <v>7.6</v>
      </c>
      <c r="DA30" s="335"/>
      <c r="DB30" s="335"/>
      <c r="DC30" s="338"/>
      <c r="DD30" s="288">
        <v>2365713</v>
      </c>
      <c r="DE30" s="217"/>
      <c r="DF30" s="217"/>
      <c r="DG30" s="217"/>
      <c r="DH30" s="217"/>
      <c r="DI30" s="217"/>
      <c r="DJ30" s="217"/>
      <c r="DK30" s="279"/>
      <c r="DL30" s="288">
        <v>2365713</v>
      </c>
      <c r="DM30" s="217"/>
      <c r="DN30" s="217"/>
      <c r="DO30" s="217"/>
      <c r="DP30" s="217"/>
      <c r="DQ30" s="217"/>
      <c r="DR30" s="217"/>
      <c r="DS30" s="217"/>
      <c r="DT30" s="217"/>
      <c r="DU30" s="217"/>
      <c r="DV30" s="279"/>
      <c r="DW30" s="283">
        <v>13.6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138</v>
      </c>
      <c r="S31" s="217"/>
      <c r="T31" s="217"/>
      <c r="U31" s="217"/>
      <c r="V31" s="217"/>
      <c r="W31" s="217"/>
      <c r="X31" s="217"/>
      <c r="Y31" s="279"/>
      <c r="Z31" s="282" t="s">
        <v>138</v>
      </c>
      <c r="AA31" s="282"/>
      <c r="AB31" s="282"/>
      <c r="AC31" s="282"/>
      <c r="AD31" s="287" t="s">
        <v>138</v>
      </c>
      <c r="AE31" s="287"/>
      <c r="AF31" s="287"/>
      <c r="AG31" s="287"/>
      <c r="AH31" s="287"/>
      <c r="AI31" s="287"/>
      <c r="AJ31" s="287"/>
      <c r="AK31" s="287"/>
      <c r="AL31" s="283" t="s">
        <v>138</v>
      </c>
      <c r="AM31" s="238"/>
      <c r="AN31" s="238"/>
      <c r="AO31" s="296"/>
      <c r="AP31" s="163" t="s">
        <v>9</v>
      </c>
      <c r="AQ31" s="178"/>
      <c r="AR31" s="178"/>
      <c r="AS31" s="178"/>
      <c r="AT31" s="306" t="s">
        <v>226</v>
      </c>
      <c r="AU31" s="265"/>
      <c r="AV31" s="265"/>
      <c r="AW31" s="265"/>
      <c r="AX31" s="260" t="s">
        <v>268</v>
      </c>
      <c r="AY31" s="265"/>
      <c r="AZ31" s="265"/>
      <c r="BA31" s="265"/>
      <c r="BB31" s="265"/>
      <c r="BC31" s="265"/>
      <c r="BD31" s="265"/>
      <c r="BE31" s="265"/>
      <c r="BF31" s="268"/>
      <c r="BG31" s="318">
        <v>98.5</v>
      </c>
      <c r="BH31" s="322"/>
      <c r="BI31" s="322"/>
      <c r="BJ31" s="322"/>
      <c r="BK31" s="322"/>
      <c r="BL31" s="322"/>
      <c r="BM31" s="293">
        <v>95.1</v>
      </c>
      <c r="BN31" s="322"/>
      <c r="BO31" s="322"/>
      <c r="BP31" s="322"/>
      <c r="BQ31" s="324"/>
      <c r="BR31" s="318">
        <v>98.5</v>
      </c>
      <c r="BS31" s="322"/>
      <c r="BT31" s="322"/>
      <c r="BU31" s="322"/>
      <c r="BV31" s="322"/>
      <c r="BW31" s="322"/>
      <c r="BX31" s="293">
        <v>94.9</v>
      </c>
      <c r="BY31" s="322"/>
      <c r="BZ31" s="322"/>
      <c r="CA31" s="322"/>
      <c r="CB31" s="324"/>
      <c r="CD31" s="134"/>
      <c r="CE31" s="42"/>
      <c r="CF31" s="261" t="s">
        <v>310</v>
      </c>
      <c r="CG31" s="1"/>
      <c r="CH31" s="1"/>
      <c r="CI31" s="1"/>
      <c r="CJ31" s="1"/>
      <c r="CK31" s="1"/>
      <c r="CL31" s="1"/>
      <c r="CM31" s="1"/>
      <c r="CN31" s="1"/>
      <c r="CO31" s="1"/>
      <c r="CP31" s="1"/>
      <c r="CQ31" s="269"/>
      <c r="CR31" s="274">
        <v>74247</v>
      </c>
      <c r="CS31" s="313"/>
      <c r="CT31" s="313"/>
      <c r="CU31" s="313"/>
      <c r="CV31" s="313"/>
      <c r="CW31" s="313"/>
      <c r="CX31" s="313"/>
      <c r="CY31" s="332"/>
      <c r="CZ31" s="283">
        <v>0.2</v>
      </c>
      <c r="DA31" s="335"/>
      <c r="DB31" s="335"/>
      <c r="DC31" s="338"/>
      <c r="DD31" s="288">
        <v>74247</v>
      </c>
      <c r="DE31" s="313"/>
      <c r="DF31" s="313"/>
      <c r="DG31" s="313"/>
      <c r="DH31" s="313"/>
      <c r="DI31" s="313"/>
      <c r="DJ31" s="313"/>
      <c r="DK31" s="332"/>
      <c r="DL31" s="288">
        <v>74247</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1908542</v>
      </c>
      <c r="S32" s="217"/>
      <c r="T32" s="217"/>
      <c r="U32" s="217"/>
      <c r="V32" s="217"/>
      <c r="W32" s="217"/>
      <c r="X32" s="217"/>
      <c r="Y32" s="279"/>
      <c r="Z32" s="282">
        <v>5.8</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242</v>
      </c>
      <c r="AX32" s="261" t="s">
        <v>371</v>
      </c>
      <c r="AY32" s="1"/>
      <c r="AZ32" s="1"/>
      <c r="BA32" s="1"/>
      <c r="BB32" s="1"/>
      <c r="BC32" s="1"/>
      <c r="BD32" s="1"/>
      <c r="BE32" s="1"/>
      <c r="BF32" s="269"/>
      <c r="BG32" s="319">
        <v>98.7</v>
      </c>
      <c r="BH32" s="313"/>
      <c r="BI32" s="313"/>
      <c r="BJ32" s="313"/>
      <c r="BK32" s="313"/>
      <c r="BL32" s="313"/>
      <c r="BM32" s="238">
        <v>95.8</v>
      </c>
      <c r="BN32" s="313"/>
      <c r="BO32" s="313"/>
      <c r="BP32" s="313"/>
      <c r="BQ32" s="316"/>
      <c r="BR32" s="319">
        <v>98.7</v>
      </c>
      <c r="BS32" s="313"/>
      <c r="BT32" s="313"/>
      <c r="BU32" s="313"/>
      <c r="BV32" s="313"/>
      <c r="BW32" s="313"/>
      <c r="BX32" s="238">
        <v>95.5</v>
      </c>
      <c r="BY32" s="313"/>
      <c r="BZ32" s="313"/>
      <c r="CA32" s="313"/>
      <c r="CB32" s="316"/>
      <c r="CD32" s="135"/>
      <c r="CE32" s="142"/>
      <c r="CF32" s="261" t="s">
        <v>395</v>
      </c>
      <c r="CG32" s="1"/>
      <c r="CH32" s="1"/>
      <c r="CI32" s="1"/>
      <c r="CJ32" s="1"/>
      <c r="CK32" s="1"/>
      <c r="CL32" s="1"/>
      <c r="CM32" s="1"/>
      <c r="CN32" s="1"/>
      <c r="CO32" s="1"/>
      <c r="CP32" s="1"/>
      <c r="CQ32" s="269"/>
      <c r="CR32" s="274" t="s">
        <v>138</v>
      </c>
      <c r="CS32" s="217"/>
      <c r="CT32" s="217"/>
      <c r="CU32" s="217"/>
      <c r="CV32" s="217"/>
      <c r="CW32" s="217"/>
      <c r="CX32" s="217"/>
      <c r="CY32" s="279"/>
      <c r="CZ32" s="283" t="s">
        <v>138</v>
      </c>
      <c r="DA32" s="335"/>
      <c r="DB32" s="335"/>
      <c r="DC32" s="338"/>
      <c r="DD32" s="288" t="s">
        <v>138</v>
      </c>
      <c r="DE32" s="217"/>
      <c r="DF32" s="217"/>
      <c r="DG32" s="217"/>
      <c r="DH32" s="217"/>
      <c r="DI32" s="217"/>
      <c r="DJ32" s="217"/>
      <c r="DK32" s="279"/>
      <c r="DL32" s="288" t="s">
        <v>138</v>
      </c>
      <c r="DM32" s="217"/>
      <c r="DN32" s="217"/>
      <c r="DO32" s="217"/>
      <c r="DP32" s="217"/>
      <c r="DQ32" s="217"/>
      <c r="DR32" s="217"/>
      <c r="DS32" s="217"/>
      <c r="DT32" s="217"/>
      <c r="DU32" s="217"/>
      <c r="DV32" s="279"/>
      <c r="DW32" s="283" t="s">
        <v>138</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31537</v>
      </c>
      <c r="S33" s="217"/>
      <c r="T33" s="217"/>
      <c r="U33" s="217"/>
      <c r="V33" s="217"/>
      <c r="W33" s="217"/>
      <c r="X33" s="217"/>
      <c r="Y33" s="279"/>
      <c r="Z33" s="282">
        <v>0.1</v>
      </c>
      <c r="AA33" s="282"/>
      <c r="AB33" s="282"/>
      <c r="AC33" s="282"/>
      <c r="AD33" s="287">
        <v>29653</v>
      </c>
      <c r="AE33" s="287"/>
      <c r="AF33" s="287"/>
      <c r="AG33" s="287"/>
      <c r="AH33" s="287"/>
      <c r="AI33" s="287"/>
      <c r="AJ33" s="287"/>
      <c r="AK33" s="287"/>
      <c r="AL33" s="283">
        <v>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98.2</v>
      </c>
      <c r="BH33" s="312"/>
      <c r="BI33" s="312"/>
      <c r="BJ33" s="312"/>
      <c r="BK33" s="312"/>
      <c r="BL33" s="312"/>
      <c r="BM33" s="294">
        <v>94</v>
      </c>
      <c r="BN33" s="312"/>
      <c r="BO33" s="312"/>
      <c r="BP33" s="312"/>
      <c r="BQ33" s="317"/>
      <c r="BR33" s="320">
        <v>98.2</v>
      </c>
      <c r="BS33" s="312"/>
      <c r="BT33" s="312"/>
      <c r="BU33" s="312"/>
      <c r="BV33" s="312"/>
      <c r="BW33" s="312"/>
      <c r="BX33" s="294">
        <v>93.8</v>
      </c>
      <c r="BY33" s="312"/>
      <c r="BZ33" s="312"/>
      <c r="CA33" s="312"/>
      <c r="CB33" s="317"/>
      <c r="CD33" s="261" t="s">
        <v>396</v>
      </c>
      <c r="CE33" s="1"/>
      <c r="CF33" s="1"/>
      <c r="CG33" s="1"/>
      <c r="CH33" s="1"/>
      <c r="CI33" s="1"/>
      <c r="CJ33" s="1"/>
      <c r="CK33" s="1"/>
      <c r="CL33" s="1"/>
      <c r="CM33" s="1"/>
      <c r="CN33" s="1"/>
      <c r="CO33" s="1"/>
      <c r="CP33" s="1"/>
      <c r="CQ33" s="269"/>
      <c r="CR33" s="274">
        <v>15175456</v>
      </c>
      <c r="CS33" s="313"/>
      <c r="CT33" s="313"/>
      <c r="CU33" s="313"/>
      <c r="CV33" s="313"/>
      <c r="CW33" s="313"/>
      <c r="CX33" s="313"/>
      <c r="CY33" s="332"/>
      <c r="CZ33" s="283">
        <v>48.2</v>
      </c>
      <c r="DA33" s="335"/>
      <c r="DB33" s="335"/>
      <c r="DC33" s="338"/>
      <c r="DD33" s="288">
        <v>12236469</v>
      </c>
      <c r="DE33" s="313"/>
      <c r="DF33" s="313"/>
      <c r="DG33" s="313"/>
      <c r="DH33" s="313"/>
      <c r="DI33" s="313"/>
      <c r="DJ33" s="313"/>
      <c r="DK33" s="332"/>
      <c r="DL33" s="288">
        <v>6935761</v>
      </c>
      <c r="DM33" s="313"/>
      <c r="DN33" s="313"/>
      <c r="DO33" s="313"/>
      <c r="DP33" s="313"/>
      <c r="DQ33" s="313"/>
      <c r="DR33" s="313"/>
      <c r="DS33" s="313"/>
      <c r="DT33" s="313"/>
      <c r="DU33" s="313"/>
      <c r="DV33" s="332"/>
      <c r="DW33" s="283">
        <v>40</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617851</v>
      </c>
      <c r="S34" s="217"/>
      <c r="T34" s="217"/>
      <c r="U34" s="217"/>
      <c r="V34" s="217"/>
      <c r="W34" s="217"/>
      <c r="X34" s="217"/>
      <c r="Y34" s="279"/>
      <c r="Z34" s="282">
        <v>1.9</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4946847</v>
      </c>
      <c r="CS34" s="217"/>
      <c r="CT34" s="217"/>
      <c r="CU34" s="217"/>
      <c r="CV34" s="217"/>
      <c r="CW34" s="217"/>
      <c r="CX34" s="217"/>
      <c r="CY34" s="279"/>
      <c r="CZ34" s="283">
        <v>15.7</v>
      </c>
      <c r="DA34" s="335"/>
      <c r="DB34" s="335"/>
      <c r="DC34" s="338"/>
      <c r="DD34" s="288">
        <v>3968976</v>
      </c>
      <c r="DE34" s="217"/>
      <c r="DF34" s="217"/>
      <c r="DG34" s="217"/>
      <c r="DH34" s="217"/>
      <c r="DI34" s="217"/>
      <c r="DJ34" s="217"/>
      <c r="DK34" s="279"/>
      <c r="DL34" s="288">
        <v>2426155</v>
      </c>
      <c r="DM34" s="217"/>
      <c r="DN34" s="217"/>
      <c r="DO34" s="217"/>
      <c r="DP34" s="217"/>
      <c r="DQ34" s="217"/>
      <c r="DR34" s="217"/>
      <c r="DS34" s="217"/>
      <c r="DT34" s="217"/>
      <c r="DU34" s="217"/>
      <c r="DV34" s="279"/>
      <c r="DW34" s="283">
        <v>14</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1660349</v>
      </c>
      <c r="S35" s="217"/>
      <c r="T35" s="217"/>
      <c r="U35" s="217"/>
      <c r="V35" s="217"/>
      <c r="W35" s="217"/>
      <c r="X35" s="217"/>
      <c r="Y35" s="279"/>
      <c r="Z35" s="282">
        <v>5</v>
      </c>
      <c r="AA35" s="282"/>
      <c r="AB35" s="282"/>
      <c r="AC35" s="282"/>
      <c r="AD35" s="287" t="s">
        <v>138</v>
      </c>
      <c r="AE35" s="287"/>
      <c r="AF35" s="287"/>
      <c r="AG35" s="287"/>
      <c r="AH35" s="287"/>
      <c r="AI35" s="287"/>
      <c r="AJ35" s="287"/>
      <c r="AK35" s="287"/>
      <c r="AL35" s="283" t="s">
        <v>138</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395061</v>
      </c>
      <c r="CS35" s="313"/>
      <c r="CT35" s="313"/>
      <c r="CU35" s="313"/>
      <c r="CV35" s="313"/>
      <c r="CW35" s="313"/>
      <c r="CX35" s="313"/>
      <c r="CY35" s="332"/>
      <c r="CZ35" s="283">
        <v>1.3</v>
      </c>
      <c r="DA35" s="335"/>
      <c r="DB35" s="335"/>
      <c r="DC35" s="338"/>
      <c r="DD35" s="288">
        <v>259471</v>
      </c>
      <c r="DE35" s="313"/>
      <c r="DF35" s="313"/>
      <c r="DG35" s="313"/>
      <c r="DH35" s="313"/>
      <c r="DI35" s="313"/>
      <c r="DJ35" s="313"/>
      <c r="DK35" s="332"/>
      <c r="DL35" s="288">
        <v>87177</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1109474</v>
      </c>
      <c r="S36" s="217"/>
      <c r="T36" s="217"/>
      <c r="U36" s="217"/>
      <c r="V36" s="217"/>
      <c r="W36" s="217"/>
      <c r="X36" s="217"/>
      <c r="Y36" s="279"/>
      <c r="Z36" s="282">
        <v>3.4</v>
      </c>
      <c r="AA36" s="282"/>
      <c r="AB36" s="282"/>
      <c r="AC36" s="282"/>
      <c r="AD36" s="287" t="s">
        <v>138</v>
      </c>
      <c r="AE36" s="287"/>
      <c r="AF36" s="287"/>
      <c r="AG36" s="287"/>
      <c r="AH36" s="287"/>
      <c r="AI36" s="287"/>
      <c r="AJ36" s="287"/>
      <c r="AK36" s="287"/>
      <c r="AL36" s="283" t="s">
        <v>138</v>
      </c>
      <c r="AM36" s="238"/>
      <c r="AN36" s="238"/>
      <c r="AO36" s="296"/>
      <c r="AP36" s="95"/>
      <c r="AQ36" s="301" t="s">
        <v>387</v>
      </c>
      <c r="AR36" s="304"/>
      <c r="AS36" s="304"/>
      <c r="AT36" s="304"/>
      <c r="AU36" s="304"/>
      <c r="AV36" s="304"/>
      <c r="AW36" s="304"/>
      <c r="AX36" s="304"/>
      <c r="AY36" s="309"/>
      <c r="AZ36" s="273">
        <v>4956992</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112296</v>
      </c>
      <c r="BW36" s="276"/>
      <c r="BX36" s="276"/>
      <c r="BY36" s="276"/>
      <c r="BZ36" s="276"/>
      <c r="CA36" s="276"/>
      <c r="CB36" s="315"/>
      <c r="CD36" s="261" t="s">
        <v>29</v>
      </c>
      <c r="CE36" s="1"/>
      <c r="CF36" s="1"/>
      <c r="CG36" s="1"/>
      <c r="CH36" s="1"/>
      <c r="CI36" s="1"/>
      <c r="CJ36" s="1"/>
      <c r="CK36" s="1"/>
      <c r="CL36" s="1"/>
      <c r="CM36" s="1"/>
      <c r="CN36" s="1"/>
      <c r="CO36" s="1"/>
      <c r="CP36" s="1"/>
      <c r="CQ36" s="269"/>
      <c r="CR36" s="274">
        <v>3689736</v>
      </c>
      <c r="CS36" s="217"/>
      <c r="CT36" s="217"/>
      <c r="CU36" s="217"/>
      <c r="CV36" s="217"/>
      <c r="CW36" s="217"/>
      <c r="CX36" s="217"/>
      <c r="CY36" s="279"/>
      <c r="CZ36" s="283">
        <v>11.7</v>
      </c>
      <c r="DA36" s="335"/>
      <c r="DB36" s="335"/>
      <c r="DC36" s="338"/>
      <c r="DD36" s="288">
        <v>3137726</v>
      </c>
      <c r="DE36" s="217"/>
      <c r="DF36" s="217"/>
      <c r="DG36" s="217"/>
      <c r="DH36" s="217"/>
      <c r="DI36" s="217"/>
      <c r="DJ36" s="217"/>
      <c r="DK36" s="279"/>
      <c r="DL36" s="288">
        <v>1786762</v>
      </c>
      <c r="DM36" s="217"/>
      <c r="DN36" s="217"/>
      <c r="DO36" s="217"/>
      <c r="DP36" s="217"/>
      <c r="DQ36" s="217"/>
      <c r="DR36" s="217"/>
      <c r="DS36" s="217"/>
      <c r="DT36" s="217"/>
      <c r="DU36" s="217"/>
      <c r="DV36" s="279"/>
      <c r="DW36" s="283">
        <v>10.3</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1689967</v>
      </c>
      <c r="S37" s="217"/>
      <c r="T37" s="217"/>
      <c r="U37" s="217"/>
      <c r="V37" s="217"/>
      <c r="W37" s="217"/>
      <c r="X37" s="217"/>
      <c r="Y37" s="279"/>
      <c r="Z37" s="282">
        <v>5.0999999999999996</v>
      </c>
      <c r="AA37" s="282"/>
      <c r="AB37" s="282"/>
      <c r="AC37" s="282"/>
      <c r="AD37" s="287">
        <v>31846</v>
      </c>
      <c r="AE37" s="287"/>
      <c r="AF37" s="287"/>
      <c r="AG37" s="287"/>
      <c r="AH37" s="287"/>
      <c r="AI37" s="287"/>
      <c r="AJ37" s="287"/>
      <c r="AK37" s="287"/>
      <c r="AL37" s="283">
        <v>0.2</v>
      </c>
      <c r="AM37" s="238"/>
      <c r="AN37" s="238"/>
      <c r="AO37" s="296"/>
      <c r="AQ37" s="302" t="s">
        <v>407</v>
      </c>
      <c r="AR37" s="111"/>
      <c r="AS37" s="111"/>
      <c r="AT37" s="111"/>
      <c r="AU37" s="111"/>
      <c r="AV37" s="111"/>
      <c r="AW37" s="111"/>
      <c r="AX37" s="111"/>
      <c r="AY37" s="310"/>
      <c r="AZ37" s="274">
        <v>1207000</v>
      </c>
      <c r="BA37" s="217"/>
      <c r="BB37" s="217"/>
      <c r="BC37" s="217"/>
      <c r="BD37" s="313"/>
      <c r="BE37" s="313"/>
      <c r="BF37" s="316"/>
      <c r="BG37" s="261" t="s">
        <v>409</v>
      </c>
      <c r="BH37" s="1"/>
      <c r="BI37" s="1"/>
      <c r="BJ37" s="1"/>
      <c r="BK37" s="1"/>
      <c r="BL37" s="1"/>
      <c r="BM37" s="1"/>
      <c r="BN37" s="1"/>
      <c r="BO37" s="1"/>
      <c r="BP37" s="1"/>
      <c r="BQ37" s="1"/>
      <c r="BR37" s="1"/>
      <c r="BS37" s="1"/>
      <c r="BT37" s="1"/>
      <c r="BU37" s="269"/>
      <c r="BV37" s="274">
        <v>23752</v>
      </c>
      <c r="BW37" s="217"/>
      <c r="BX37" s="217"/>
      <c r="BY37" s="217"/>
      <c r="BZ37" s="217"/>
      <c r="CA37" s="217"/>
      <c r="CB37" s="326"/>
      <c r="CD37" s="261" t="s">
        <v>159</v>
      </c>
      <c r="CE37" s="1"/>
      <c r="CF37" s="1"/>
      <c r="CG37" s="1"/>
      <c r="CH37" s="1"/>
      <c r="CI37" s="1"/>
      <c r="CJ37" s="1"/>
      <c r="CK37" s="1"/>
      <c r="CL37" s="1"/>
      <c r="CM37" s="1"/>
      <c r="CN37" s="1"/>
      <c r="CO37" s="1"/>
      <c r="CP37" s="1"/>
      <c r="CQ37" s="269"/>
      <c r="CR37" s="274">
        <v>940932</v>
      </c>
      <c r="CS37" s="313"/>
      <c r="CT37" s="313"/>
      <c r="CU37" s="313"/>
      <c r="CV37" s="313"/>
      <c r="CW37" s="313"/>
      <c r="CX37" s="313"/>
      <c r="CY37" s="332"/>
      <c r="CZ37" s="283">
        <v>3</v>
      </c>
      <c r="DA37" s="335"/>
      <c r="DB37" s="335"/>
      <c r="DC37" s="338"/>
      <c r="DD37" s="288">
        <v>940869</v>
      </c>
      <c r="DE37" s="313"/>
      <c r="DF37" s="313"/>
      <c r="DG37" s="313"/>
      <c r="DH37" s="313"/>
      <c r="DI37" s="313"/>
      <c r="DJ37" s="313"/>
      <c r="DK37" s="332"/>
      <c r="DL37" s="288">
        <v>931598</v>
      </c>
      <c r="DM37" s="313"/>
      <c r="DN37" s="313"/>
      <c r="DO37" s="313"/>
      <c r="DP37" s="313"/>
      <c r="DQ37" s="313"/>
      <c r="DR37" s="313"/>
      <c r="DS37" s="313"/>
      <c r="DT37" s="313"/>
      <c r="DU37" s="313"/>
      <c r="DV37" s="332"/>
      <c r="DW37" s="283">
        <v>5.4</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907651</v>
      </c>
      <c r="S38" s="217"/>
      <c r="T38" s="217"/>
      <c r="U38" s="217"/>
      <c r="V38" s="217"/>
      <c r="W38" s="217"/>
      <c r="X38" s="217"/>
      <c r="Y38" s="279"/>
      <c r="Z38" s="282">
        <v>2.7</v>
      </c>
      <c r="AA38" s="282"/>
      <c r="AB38" s="282"/>
      <c r="AC38" s="282"/>
      <c r="AD38" s="287" t="s">
        <v>138</v>
      </c>
      <c r="AE38" s="287"/>
      <c r="AF38" s="287"/>
      <c r="AG38" s="287"/>
      <c r="AH38" s="287"/>
      <c r="AI38" s="287"/>
      <c r="AJ38" s="287"/>
      <c r="AK38" s="287"/>
      <c r="AL38" s="283" t="s">
        <v>138</v>
      </c>
      <c r="AM38" s="238"/>
      <c r="AN38" s="238"/>
      <c r="AO38" s="296"/>
      <c r="AQ38" s="302" t="s">
        <v>411</v>
      </c>
      <c r="AR38" s="111"/>
      <c r="AS38" s="111"/>
      <c r="AT38" s="111"/>
      <c r="AU38" s="111"/>
      <c r="AV38" s="111"/>
      <c r="AW38" s="111"/>
      <c r="AX38" s="111"/>
      <c r="AY38" s="310"/>
      <c r="AZ38" s="274">
        <v>370000</v>
      </c>
      <c r="BA38" s="217"/>
      <c r="BB38" s="217"/>
      <c r="BC38" s="217"/>
      <c r="BD38" s="313"/>
      <c r="BE38" s="313"/>
      <c r="BF38" s="316"/>
      <c r="BG38" s="261" t="s">
        <v>415</v>
      </c>
      <c r="BH38" s="1"/>
      <c r="BI38" s="1"/>
      <c r="BJ38" s="1"/>
      <c r="BK38" s="1"/>
      <c r="BL38" s="1"/>
      <c r="BM38" s="1"/>
      <c r="BN38" s="1"/>
      <c r="BO38" s="1"/>
      <c r="BP38" s="1"/>
      <c r="BQ38" s="1"/>
      <c r="BR38" s="1"/>
      <c r="BS38" s="1"/>
      <c r="BT38" s="1"/>
      <c r="BU38" s="269"/>
      <c r="BV38" s="274">
        <v>12079</v>
      </c>
      <c r="BW38" s="217"/>
      <c r="BX38" s="217"/>
      <c r="BY38" s="217"/>
      <c r="BZ38" s="217"/>
      <c r="CA38" s="217"/>
      <c r="CB38" s="326"/>
      <c r="CD38" s="261" t="s">
        <v>416</v>
      </c>
      <c r="CE38" s="1"/>
      <c r="CF38" s="1"/>
      <c r="CG38" s="1"/>
      <c r="CH38" s="1"/>
      <c r="CI38" s="1"/>
      <c r="CJ38" s="1"/>
      <c r="CK38" s="1"/>
      <c r="CL38" s="1"/>
      <c r="CM38" s="1"/>
      <c r="CN38" s="1"/>
      <c r="CO38" s="1"/>
      <c r="CP38" s="1"/>
      <c r="CQ38" s="269"/>
      <c r="CR38" s="274">
        <v>3372188</v>
      </c>
      <c r="CS38" s="217"/>
      <c r="CT38" s="217"/>
      <c r="CU38" s="217"/>
      <c r="CV38" s="217"/>
      <c r="CW38" s="217"/>
      <c r="CX38" s="217"/>
      <c r="CY38" s="279"/>
      <c r="CZ38" s="283">
        <v>10.7</v>
      </c>
      <c r="DA38" s="335"/>
      <c r="DB38" s="335"/>
      <c r="DC38" s="338"/>
      <c r="DD38" s="288">
        <v>2736479</v>
      </c>
      <c r="DE38" s="217"/>
      <c r="DF38" s="217"/>
      <c r="DG38" s="217"/>
      <c r="DH38" s="217"/>
      <c r="DI38" s="217"/>
      <c r="DJ38" s="217"/>
      <c r="DK38" s="279"/>
      <c r="DL38" s="288">
        <v>2635667</v>
      </c>
      <c r="DM38" s="217"/>
      <c r="DN38" s="217"/>
      <c r="DO38" s="217"/>
      <c r="DP38" s="217"/>
      <c r="DQ38" s="217"/>
      <c r="DR38" s="217"/>
      <c r="DS38" s="217"/>
      <c r="DT38" s="217"/>
      <c r="DU38" s="217"/>
      <c r="DV38" s="279"/>
      <c r="DW38" s="283">
        <v>15.2</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418</v>
      </c>
      <c r="AR39" s="111"/>
      <c r="AS39" s="111"/>
      <c r="AT39" s="111"/>
      <c r="AU39" s="111"/>
      <c r="AV39" s="111"/>
      <c r="AW39" s="111"/>
      <c r="AX39" s="111"/>
      <c r="AY39" s="310"/>
      <c r="AZ39" s="274">
        <v>21838</v>
      </c>
      <c r="BA39" s="217"/>
      <c r="BB39" s="217"/>
      <c r="BC39" s="217"/>
      <c r="BD39" s="313"/>
      <c r="BE39" s="313"/>
      <c r="BF39" s="316"/>
      <c r="BG39" s="261" t="s">
        <v>334</v>
      </c>
      <c r="BH39" s="1"/>
      <c r="BI39" s="1"/>
      <c r="BJ39" s="1"/>
      <c r="BK39" s="1"/>
      <c r="BL39" s="1"/>
      <c r="BM39" s="1"/>
      <c r="BN39" s="1"/>
      <c r="BO39" s="1"/>
      <c r="BP39" s="1"/>
      <c r="BQ39" s="1"/>
      <c r="BR39" s="1"/>
      <c r="BS39" s="1"/>
      <c r="BT39" s="1"/>
      <c r="BU39" s="269"/>
      <c r="BV39" s="274">
        <v>17331</v>
      </c>
      <c r="BW39" s="217"/>
      <c r="BX39" s="217"/>
      <c r="BY39" s="217"/>
      <c r="BZ39" s="217"/>
      <c r="CA39" s="217"/>
      <c r="CB39" s="326"/>
      <c r="CD39" s="261" t="s">
        <v>422</v>
      </c>
      <c r="CE39" s="1"/>
      <c r="CF39" s="1"/>
      <c r="CG39" s="1"/>
      <c r="CH39" s="1"/>
      <c r="CI39" s="1"/>
      <c r="CJ39" s="1"/>
      <c r="CK39" s="1"/>
      <c r="CL39" s="1"/>
      <c r="CM39" s="1"/>
      <c r="CN39" s="1"/>
      <c r="CO39" s="1"/>
      <c r="CP39" s="1"/>
      <c r="CQ39" s="269"/>
      <c r="CR39" s="274">
        <v>2468776</v>
      </c>
      <c r="CS39" s="313"/>
      <c r="CT39" s="313"/>
      <c r="CU39" s="313"/>
      <c r="CV39" s="313"/>
      <c r="CW39" s="313"/>
      <c r="CX39" s="313"/>
      <c r="CY39" s="332"/>
      <c r="CZ39" s="283">
        <v>7.8</v>
      </c>
      <c r="DA39" s="335"/>
      <c r="DB39" s="335"/>
      <c r="DC39" s="338"/>
      <c r="DD39" s="288">
        <v>1839377</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179351</v>
      </c>
      <c r="S40" s="217"/>
      <c r="T40" s="217"/>
      <c r="U40" s="217"/>
      <c r="V40" s="217"/>
      <c r="W40" s="217"/>
      <c r="X40" s="217"/>
      <c r="Y40" s="279"/>
      <c r="Z40" s="282">
        <v>0.5</v>
      </c>
      <c r="AA40" s="282"/>
      <c r="AB40" s="282"/>
      <c r="AC40" s="282"/>
      <c r="AD40" s="287" t="s">
        <v>138</v>
      </c>
      <c r="AE40" s="287"/>
      <c r="AF40" s="287"/>
      <c r="AG40" s="287"/>
      <c r="AH40" s="287"/>
      <c r="AI40" s="287"/>
      <c r="AJ40" s="287"/>
      <c r="AK40" s="287"/>
      <c r="AL40" s="283" t="s">
        <v>138</v>
      </c>
      <c r="AM40" s="238"/>
      <c r="AN40" s="238"/>
      <c r="AO40" s="296"/>
      <c r="AQ40" s="302" t="s">
        <v>303</v>
      </c>
      <c r="AR40" s="111"/>
      <c r="AS40" s="111"/>
      <c r="AT40" s="111"/>
      <c r="AU40" s="111"/>
      <c r="AV40" s="111"/>
      <c r="AW40" s="111"/>
      <c r="AX40" s="111"/>
      <c r="AY40" s="310"/>
      <c r="AZ40" s="274">
        <v>7804</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93</v>
      </c>
      <c r="BW40" s="217"/>
      <c r="BX40" s="217"/>
      <c r="BY40" s="217"/>
      <c r="BZ40" s="217"/>
      <c r="CA40" s="217"/>
      <c r="CB40" s="326"/>
      <c r="CD40" s="261" t="s">
        <v>367</v>
      </c>
      <c r="CE40" s="1"/>
      <c r="CF40" s="1"/>
      <c r="CG40" s="1"/>
      <c r="CH40" s="1"/>
      <c r="CI40" s="1"/>
      <c r="CJ40" s="1"/>
      <c r="CK40" s="1"/>
      <c r="CL40" s="1"/>
      <c r="CM40" s="1"/>
      <c r="CN40" s="1"/>
      <c r="CO40" s="1"/>
      <c r="CP40" s="1"/>
      <c r="CQ40" s="269"/>
      <c r="CR40" s="274">
        <v>302848</v>
      </c>
      <c r="CS40" s="217"/>
      <c r="CT40" s="217"/>
      <c r="CU40" s="217"/>
      <c r="CV40" s="217"/>
      <c r="CW40" s="217"/>
      <c r="CX40" s="217"/>
      <c r="CY40" s="279"/>
      <c r="CZ40" s="283">
        <v>1</v>
      </c>
      <c r="DA40" s="335"/>
      <c r="DB40" s="335"/>
      <c r="DC40" s="338"/>
      <c r="DD40" s="288">
        <v>294440</v>
      </c>
      <c r="DE40" s="217"/>
      <c r="DF40" s="217"/>
      <c r="DG40" s="217"/>
      <c r="DH40" s="217"/>
      <c r="DI40" s="217"/>
      <c r="DJ40" s="217"/>
      <c r="DK40" s="279"/>
      <c r="DL40" s="288" t="s">
        <v>138</v>
      </c>
      <c r="DM40" s="217"/>
      <c r="DN40" s="217"/>
      <c r="DO40" s="217"/>
      <c r="DP40" s="217"/>
      <c r="DQ40" s="217"/>
      <c r="DR40" s="217"/>
      <c r="DS40" s="217"/>
      <c r="DT40" s="217"/>
      <c r="DU40" s="217"/>
      <c r="DV40" s="279"/>
      <c r="DW40" s="283" t="s">
        <v>138</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33053065</v>
      </c>
      <c r="S41" s="277"/>
      <c r="T41" s="277"/>
      <c r="U41" s="277"/>
      <c r="V41" s="277"/>
      <c r="W41" s="277"/>
      <c r="X41" s="277"/>
      <c r="Y41" s="280"/>
      <c r="Z41" s="284">
        <v>100</v>
      </c>
      <c r="AA41" s="284"/>
      <c r="AB41" s="284"/>
      <c r="AC41" s="284"/>
      <c r="AD41" s="289">
        <v>17152250</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680000</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138</v>
      </c>
      <c r="BW41" s="217"/>
      <c r="BX41" s="217"/>
      <c r="BY41" s="217"/>
      <c r="BZ41" s="217"/>
      <c r="CA41" s="217"/>
      <c r="CB41" s="326"/>
      <c r="CD41" s="261" t="s">
        <v>280</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192</v>
      </c>
      <c r="AR42" s="305"/>
      <c r="AS42" s="305"/>
      <c r="AT42" s="305"/>
      <c r="AU42" s="305"/>
      <c r="AV42" s="305"/>
      <c r="AW42" s="305"/>
      <c r="AX42" s="305"/>
      <c r="AY42" s="311"/>
      <c r="AZ42" s="275">
        <v>2670350</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333</v>
      </c>
      <c r="BW42" s="277"/>
      <c r="BX42" s="277"/>
      <c r="BY42" s="277"/>
      <c r="BZ42" s="277"/>
      <c r="CA42" s="277"/>
      <c r="CB42" s="327"/>
      <c r="CD42" s="261" t="s">
        <v>272</v>
      </c>
      <c r="CE42" s="1"/>
      <c r="CF42" s="1"/>
      <c r="CG42" s="1"/>
      <c r="CH42" s="1"/>
      <c r="CI42" s="1"/>
      <c r="CJ42" s="1"/>
      <c r="CK42" s="1"/>
      <c r="CL42" s="1"/>
      <c r="CM42" s="1"/>
      <c r="CN42" s="1"/>
      <c r="CO42" s="1"/>
      <c r="CP42" s="1"/>
      <c r="CQ42" s="269"/>
      <c r="CR42" s="274">
        <v>1591179</v>
      </c>
      <c r="CS42" s="313"/>
      <c r="CT42" s="313"/>
      <c r="CU42" s="313"/>
      <c r="CV42" s="313"/>
      <c r="CW42" s="313"/>
      <c r="CX42" s="313"/>
      <c r="CY42" s="332"/>
      <c r="CZ42" s="283">
        <v>5.0999999999999996</v>
      </c>
      <c r="DA42" s="335"/>
      <c r="DB42" s="335"/>
      <c r="DC42" s="338"/>
      <c r="DD42" s="288">
        <v>436931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125279</v>
      </c>
      <c r="CS43" s="313"/>
      <c r="CT43" s="313"/>
      <c r="CU43" s="313"/>
      <c r="CV43" s="313"/>
      <c r="CW43" s="313"/>
      <c r="CX43" s="313"/>
      <c r="CY43" s="332"/>
      <c r="CZ43" s="283">
        <v>0.4</v>
      </c>
      <c r="DA43" s="335"/>
      <c r="DB43" s="335"/>
      <c r="DC43" s="338"/>
      <c r="DD43" s="288">
        <v>117963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429</v>
      </c>
      <c r="CG44" s="1"/>
      <c r="CH44" s="1"/>
      <c r="CI44" s="1"/>
      <c r="CJ44" s="1"/>
      <c r="CK44" s="1"/>
      <c r="CL44" s="1"/>
      <c r="CM44" s="1"/>
      <c r="CN44" s="1"/>
      <c r="CO44" s="1"/>
      <c r="CP44" s="1"/>
      <c r="CQ44" s="269"/>
      <c r="CR44" s="274">
        <v>1532642</v>
      </c>
      <c r="CS44" s="217"/>
      <c r="CT44" s="217"/>
      <c r="CU44" s="217"/>
      <c r="CV44" s="217"/>
      <c r="CW44" s="217"/>
      <c r="CX44" s="217"/>
      <c r="CY44" s="279"/>
      <c r="CZ44" s="283">
        <v>4.9000000000000004</v>
      </c>
      <c r="DA44" s="238"/>
      <c r="DB44" s="238"/>
      <c r="DC44" s="285"/>
      <c r="DD44" s="288">
        <v>415066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405871</v>
      </c>
      <c r="CS45" s="313"/>
      <c r="CT45" s="313"/>
      <c r="CU45" s="313"/>
      <c r="CV45" s="313"/>
      <c r="CW45" s="313"/>
      <c r="CX45" s="313"/>
      <c r="CY45" s="332"/>
      <c r="CZ45" s="283">
        <v>1.3</v>
      </c>
      <c r="DA45" s="335"/>
      <c r="DB45" s="335"/>
      <c r="DC45" s="338"/>
      <c r="DD45" s="288">
        <v>49496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1044242</v>
      </c>
      <c r="CS46" s="217"/>
      <c r="CT46" s="217"/>
      <c r="CU46" s="217"/>
      <c r="CV46" s="217"/>
      <c r="CW46" s="217"/>
      <c r="CX46" s="217"/>
      <c r="CY46" s="279"/>
      <c r="CZ46" s="283">
        <v>3.3</v>
      </c>
      <c r="DA46" s="238"/>
      <c r="DB46" s="238"/>
      <c r="DC46" s="285"/>
      <c r="DD46" s="288">
        <v>352271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58537</v>
      </c>
      <c r="CS47" s="313"/>
      <c r="CT47" s="313"/>
      <c r="CU47" s="313"/>
      <c r="CV47" s="313"/>
      <c r="CW47" s="313"/>
      <c r="CX47" s="313"/>
      <c r="CY47" s="332"/>
      <c r="CZ47" s="283">
        <v>0.2</v>
      </c>
      <c r="DA47" s="335"/>
      <c r="DB47" s="335"/>
      <c r="DC47" s="338"/>
      <c r="DD47" s="288">
        <v>21865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31486311</v>
      </c>
      <c r="CS49" s="312"/>
      <c r="CT49" s="312"/>
      <c r="CU49" s="312"/>
      <c r="CV49" s="312"/>
      <c r="CW49" s="312"/>
      <c r="CX49" s="312"/>
      <c r="CY49" s="333"/>
      <c r="CZ49" s="292">
        <v>100</v>
      </c>
      <c r="DA49" s="336"/>
      <c r="DB49" s="336"/>
      <c r="DC49" s="339"/>
      <c r="DD49" s="342">
        <v>22704718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0/cVZbLm3jpDr0friyubXlV7quztHidCDSqMG2D/Wfi9F7lIDHogyJM/2tD0okI345NU/h8SvQGRj/Y2gC1xw==" saltValue="CYabvJ5u1tEr9b5wFJD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176</v>
      </c>
      <c r="R5" s="447"/>
      <c r="S5" s="447"/>
      <c r="T5" s="447"/>
      <c r="U5" s="458"/>
      <c r="V5" s="435" t="s">
        <v>438</v>
      </c>
      <c r="W5" s="447"/>
      <c r="X5" s="447"/>
      <c r="Y5" s="447"/>
      <c r="Z5" s="458"/>
      <c r="AA5" s="435" t="s">
        <v>439</v>
      </c>
      <c r="AB5" s="447"/>
      <c r="AC5" s="447"/>
      <c r="AD5" s="447"/>
      <c r="AE5" s="447"/>
      <c r="AF5" s="504" t="s">
        <v>174</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317</v>
      </c>
      <c r="CN5" s="447"/>
      <c r="CO5" s="447"/>
      <c r="CP5" s="447"/>
      <c r="CQ5" s="458"/>
      <c r="CR5" s="435" t="s">
        <v>237</v>
      </c>
      <c r="CS5" s="447"/>
      <c r="CT5" s="447"/>
      <c r="CU5" s="447"/>
      <c r="CV5" s="458"/>
      <c r="CW5" s="435" t="s">
        <v>50</v>
      </c>
      <c r="CX5" s="447"/>
      <c r="CY5" s="447"/>
      <c r="CZ5" s="447"/>
      <c r="DA5" s="458"/>
      <c r="DB5" s="435" t="s">
        <v>413</v>
      </c>
      <c r="DC5" s="447"/>
      <c r="DD5" s="447"/>
      <c r="DE5" s="447"/>
      <c r="DF5" s="458"/>
      <c r="DG5" s="700" t="s">
        <v>235</v>
      </c>
      <c r="DH5" s="703"/>
      <c r="DI5" s="703"/>
      <c r="DJ5" s="703"/>
      <c r="DK5" s="708"/>
      <c r="DL5" s="700" t="s">
        <v>446</v>
      </c>
      <c r="DM5" s="703"/>
      <c r="DN5" s="703"/>
      <c r="DO5" s="703"/>
      <c r="DP5" s="708"/>
      <c r="DQ5" s="435" t="s">
        <v>448</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33092</v>
      </c>
      <c r="R7" s="449"/>
      <c r="S7" s="449"/>
      <c r="T7" s="449"/>
      <c r="U7" s="449"/>
      <c r="V7" s="449">
        <v>31525</v>
      </c>
      <c r="W7" s="449"/>
      <c r="X7" s="449"/>
      <c r="Y7" s="449"/>
      <c r="Z7" s="449"/>
      <c r="AA7" s="449">
        <v>1566</v>
      </c>
      <c r="AB7" s="449"/>
      <c r="AC7" s="449"/>
      <c r="AD7" s="449"/>
      <c r="AE7" s="492"/>
      <c r="AF7" s="506">
        <v>1053</v>
      </c>
      <c r="AG7" s="519"/>
      <c r="AH7" s="519"/>
      <c r="AI7" s="519"/>
      <c r="AJ7" s="524"/>
      <c r="AK7" s="532">
        <v>1660</v>
      </c>
      <c r="AL7" s="449"/>
      <c r="AM7" s="449"/>
      <c r="AN7" s="449"/>
      <c r="AO7" s="449"/>
      <c r="AP7" s="449">
        <v>22840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532</v>
      </c>
      <c r="BT7" s="419"/>
      <c r="BU7" s="419"/>
      <c r="BV7" s="419"/>
      <c r="BW7" s="419"/>
      <c r="BX7" s="419"/>
      <c r="BY7" s="419"/>
      <c r="BZ7" s="419"/>
      <c r="CA7" s="419"/>
      <c r="CB7" s="419"/>
      <c r="CC7" s="419"/>
      <c r="CD7" s="419"/>
      <c r="CE7" s="419"/>
      <c r="CF7" s="419"/>
      <c r="CG7" s="431"/>
      <c r="CH7" s="663">
        <v>28</v>
      </c>
      <c r="CI7" s="666"/>
      <c r="CJ7" s="666"/>
      <c r="CK7" s="666"/>
      <c r="CL7" s="681"/>
      <c r="CM7" s="663">
        <v>519</v>
      </c>
      <c r="CN7" s="666"/>
      <c r="CO7" s="666"/>
      <c r="CP7" s="666"/>
      <c r="CQ7" s="681"/>
      <c r="CR7" s="663">
        <v>41</v>
      </c>
      <c r="CS7" s="666"/>
      <c r="CT7" s="666"/>
      <c r="CU7" s="666"/>
      <c r="CV7" s="681"/>
      <c r="CW7" s="663" t="s">
        <v>138</v>
      </c>
      <c r="CX7" s="666"/>
      <c r="CY7" s="666"/>
      <c r="CZ7" s="666"/>
      <c r="DA7" s="681"/>
      <c r="DB7" s="663" t="s">
        <v>138</v>
      </c>
      <c r="DC7" s="666"/>
      <c r="DD7" s="666"/>
      <c r="DE7" s="666"/>
      <c r="DF7" s="681"/>
      <c r="DG7" s="663" t="s">
        <v>138</v>
      </c>
      <c r="DH7" s="666"/>
      <c r="DI7" s="666"/>
      <c r="DJ7" s="666"/>
      <c r="DK7" s="681"/>
      <c r="DL7" s="663" t="s">
        <v>138</v>
      </c>
      <c r="DM7" s="666"/>
      <c r="DN7" s="666"/>
      <c r="DO7" s="666"/>
      <c r="DP7" s="681"/>
      <c r="DQ7" s="663" t="s">
        <v>138</v>
      </c>
      <c r="DR7" s="666"/>
      <c r="DS7" s="666"/>
      <c r="DT7" s="666"/>
      <c r="DU7" s="681"/>
      <c r="DV7" s="399"/>
      <c r="DW7" s="419"/>
      <c r="DX7" s="419"/>
      <c r="DY7" s="419"/>
      <c r="DZ7" s="717"/>
      <c r="EA7" s="576"/>
    </row>
    <row r="8" spans="1:131" s="364" customFormat="1" ht="26.25" customHeight="1">
      <c r="A8" s="373">
        <v>2</v>
      </c>
      <c r="B8" s="400" t="s">
        <v>292</v>
      </c>
      <c r="C8" s="420"/>
      <c r="D8" s="420"/>
      <c r="E8" s="420"/>
      <c r="F8" s="420"/>
      <c r="G8" s="420"/>
      <c r="H8" s="420"/>
      <c r="I8" s="420"/>
      <c r="J8" s="420"/>
      <c r="K8" s="420"/>
      <c r="L8" s="420"/>
      <c r="M8" s="420"/>
      <c r="N8" s="420"/>
      <c r="O8" s="420"/>
      <c r="P8" s="432"/>
      <c r="Q8" s="438">
        <v>39</v>
      </c>
      <c r="R8" s="450"/>
      <c r="S8" s="450"/>
      <c r="T8" s="450"/>
      <c r="U8" s="450"/>
      <c r="V8" s="450">
        <v>39</v>
      </c>
      <c r="W8" s="450"/>
      <c r="X8" s="450"/>
      <c r="Y8" s="450"/>
      <c r="Z8" s="450"/>
      <c r="AA8" s="450">
        <v>0</v>
      </c>
      <c r="AB8" s="450"/>
      <c r="AC8" s="450"/>
      <c r="AD8" s="450"/>
      <c r="AE8" s="461"/>
      <c r="AF8" s="507">
        <v>0</v>
      </c>
      <c r="AG8" s="456"/>
      <c r="AH8" s="456"/>
      <c r="AI8" s="456"/>
      <c r="AJ8" s="525"/>
      <c r="AK8" s="460">
        <v>39</v>
      </c>
      <c r="AL8" s="450"/>
      <c r="AM8" s="450"/>
      <c r="AN8" s="450"/>
      <c r="AO8" s="450"/>
      <c r="AP8" s="450">
        <v>51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13</v>
      </c>
      <c r="CI8" s="456"/>
      <c r="CJ8" s="456"/>
      <c r="CK8" s="456"/>
      <c r="CL8" s="682"/>
      <c r="CM8" s="444">
        <v>188</v>
      </c>
      <c r="CN8" s="456"/>
      <c r="CO8" s="456"/>
      <c r="CP8" s="456"/>
      <c r="CQ8" s="682"/>
      <c r="CR8" s="444">
        <v>110</v>
      </c>
      <c r="CS8" s="456"/>
      <c r="CT8" s="456"/>
      <c r="CU8" s="456"/>
      <c r="CV8" s="682"/>
      <c r="CW8" s="444" t="s">
        <v>138</v>
      </c>
      <c r="CX8" s="456"/>
      <c r="CY8" s="456"/>
      <c r="CZ8" s="456"/>
      <c r="DA8" s="682"/>
      <c r="DB8" s="444" t="s">
        <v>138</v>
      </c>
      <c r="DC8" s="456"/>
      <c r="DD8" s="456"/>
      <c r="DE8" s="456"/>
      <c r="DF8" s="682"/>
      <c r="DG8" s="444" t="s">
        <v>138</v>
      </c>
      <c r="DH8" s="456"/>
      <c r="DI8" s="456"/>
      <c r="DJ8" s="456"/>
      <c r="DK8" s="682"/>
      <c r="DL8" s="444" t="s">
        <v>138</v>
      </c>
      <c r="DM8" s="456"/>
      <c r="DN8" s="456"/>
      <c r="DO8" s="456"/>
      <c r="DP8" s="682"/>
      <c r="DQ8" s="444" t="s">
        <v>138</v>
      </c>
      <c r="DR8" s="456"/>
      <c r="DS8" s="456"/>
      <c r="DT8" s="456"/>
      <c r="DU8" s="682"/>
      <c r="DV8" s="400"/>
      <c r="DW8" s="420"/>
      <c r="DX8" s="420"/>
      <c r="DY8" s="420"/>
      <c r="DZ8" s="718"/>
      <c r="EA8" s="576"/>
    </row>
    <row r="9" spans="1:131" s="364" customFormat="1" ht="26.25" customHeight="1">
      <c r="A9" s="373">
        <v>3</v>
      </c>
      <c r="B9" s="400" t="s">
        <v>46</v>
      </c>
      <c r="C9" s="420"/>
      <c r="D9" s="420"/>
      <c r="E9" s="420"/>
      <c r="F9" s="420"/>
      <c r="G9" s="420"/>
      <c r="H9" s="420"/>
      <c r="I9" s="420"/>
      <c r="J9" s="420"/>
      <c r="K9" s="420"/>
      <c r="L9" s="420"/>
      <c r="M9" s="420"/>
      <c r="N9" s="420"/>
      <c r="O9" s="420"/>
      <c r="P9" s="432"/>
      <c r="Q9" s="438">
        <v>33</v>
      </c>
      <c r="R9" s="450"/>
      <c r="S9" s="450"/>
      <c r="T9" s="450"/>
      <c r="U9" s="450"/>
      <c r="V9" s="450">
        <v>33</v>
      </c>
      <c r="W9" s="450"/>
      <c r="X9" s="450"/>
      <c r="Y9" s="450"/>
      <c r="Z9" s="450"/>
      <c r="AA9" s="450">
        <v>0</v>
      </c>
      <c r="AB9" s="450"/>
      <c r="AC9" s="450"/>
      <c r="AD9" s="450"/>
      <c r="AE9" s="461"/>
      <c r="AF9" s="507">
        <v>0</v>
      </c>
      <c r="AG9" s="456"/>
      <c r="AH9" s="456"/>
      <c r="AI9" s="456"/>
      <c r="AJ9" s="525"/>
      <c r="AK9" s="460">
        <v>8</v>
      </c>
      <c r="AL9" s="450"/>
      <c r="AM9" s="450"/>
      <c r="AN9" s="450"/>
      <c r="AO9" s="450"/>
      <c r="AP9" s="450" t="s">
        <v>138</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224</v>
      </c>
      <c r="BT9" s="420"/>
      <c r="BU9" s="420"/>
      <c r="BV9" s="420"/>
      <c r="BW9" s="420"/>
      <c r="BX9" s="420"/>
      <c r="BY9" s="420"/>
      <c r="BZ9" s="420"/>
      <c r="CA9" s="420"/>
      <c r="CB9" s="420"/>
      <c r="CC9" s="420"/>
      <c r="CD9" s="420"/>
      <c r="CE9" s="420"/>
      <c r="CF9" s="420"/>
      <c r="CG9" s="432"/>
      <c r="CH9" s="444">
        <v>3</v>
      </c>
      <c r="CI9" s="456"/>
      <c r="CJ9" s="456"/>
      <c r="CK9" s="456"/>
      <c r="CL9" s="682"/>
      <c r="CM9" s="444">
        <v>0</v>
      </c>
      <c r="CN9" s="456"/>
      <c r="CO9" s="456"/>
      <c r="CP9" s="456"/>
      <c r="CQ9" s="682"/>
      <c r="CR9" s="444">
        <v>12</v>
      </c>
      <c r="CS9" s="456"/>
      <c r="CT9" s="456"/>
      <c r="CU9" s="456"/>
      <c r="CV9" s="682"/>
      <c r="CW9" s="444" t="s">
        <v>138</v>
      </c>
      <c r="CX9" s="456"/>
      <c r="CY9" s="456"/>
      <c r="CZ9" s="456"/>
      <c r="DA9" s="682"/>
      <c r="DB9" s="444">
        <v>6</v>
      </c>
      <c r="DC9" s="456"/>
      <c r="DD9" s="456"/>
      <c r="DE9" s="456"/>
      <c r="DF9" s="682"/>
      <c r="DG9" s="444" t="s">
        <v>138</v>
      </c>
      <c r="DH9" s="456"/>
      <c r="DI9" s="456"/>
      <c r="DJ9" s="456"/>
      <c r="DK9" s="682"/>
      <c r="DL9" s="444" t="s">
        <v>138</v>
      </c>
      <c r="DM9" s="456"/>
      <c r="DN9" s="456"/>
      <c r="DO9" s="456"/>
      <c r="DP9" s="682"/>
      <c r="DQ9" s="444" t="s">
        <v>138</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299</v>
      </c>
      <c r="C23" s="421"/>
      <c r="D23" s="421"/>
      <c r="E23" s="421"/>
      <c r="F23" s="421"/>
      <c r="G23" s="421"/>
      <c r="H23" s="421"/>
      <c r="I23" s="421"/>
      <c r="J23" s="421"/>
      <c r="K23" s="421"/>
      <c r="L23" s="421"/>
      <c r="M23" s="421"/>
      <c r="N23" s="421"/>
      <c r="O23" s="421"/>
      <c r="P23" s="433"/>
      <c r="Q23" s="440">
        <v>33130</v>
      </c>
      <c r="R23" s="452"/>
      <c r="S23" s="452"/>
      <c r="T23" s="452"/>
      <c r="U23" s="452"/>
      <c r="V23" s="452">
        <v>31564</v>
      </c>
      <c r="W23" s="452"/>
      <c r="X23" s="452"/>
      <c r="Y23" s="452"/>
      <c r="Z23" s="452"/>
      <c r="AA23" s="452">
        <v>1567</v>
      </c>
      <c r="AB23" s="452"/>
      <c r="AC23" s="452"/>
      <c r="AD23" s="452"/>
      <c r="AE23" s="494"/>
      <c r="AF23" s="508">
        <v>1053</v>
      </c>
      <c r="AG23" s="452"/>
      <c r="AH23" s="452"/>
      <c r="AI23" s="452"/>
      <c r="AJ23" s="526"/>
      <c r="AK23" s="534"/>
      <c r="AL23" s="455"/>
      <c r="AM23" s="455"/>
      <c r="AN23" s="455"/>
      <c r="AO23" s="455"/>
      <c r="AP23" s="452">
        <v>22892</v>
      </c>
      <c r="AQ23" s="452"/>
      <c r="AR23" s="452"/>
      <c r="AS23" s="452"/>
      <c r="AT23" s="452"/>
      <c r="AU23" s="567"/>
      <c r="AV23" s="567"/>
      <c r="AW23" s="567"/>
      <c r="AX23" s="567"/>
      <c r="AY23" s="590"/>
      <c r="AZ23" s="595" t="s">
        <v>138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240</v>
      </c>
      <c r="AG26" s="520"/>
      <c r="AH26" s="520"/>
      <c r="AI26" s="520"/>
      <c r="AJ26" s="527"/>
      <c r="AK26" s="447" t="s">
        <v>388</v>
      </c>
      <c r="AL26" s="447"/>
      <c r="AM26" s="447"/>
      <c r="AN26" s="447"/>
      <c r="AO26" s="458"/>
      <c r="AP26" s="435" t="s">
        <v>356</v>
      </c>
      <c r="AQ26" s="447"/>
      <c r="AR26" s="447"/>
      <c r="AS26" s="447"/>
      <c r="AT26" s="458"/>
      <c r="AU26" s="435" t="s">
        <v>456</v>
      </c>
      <c r="AV26" s="447"/>
      <c r="AW26" s="447"/>
      <c r="AX26" s="447"/>
      <c r="AY26" s="458"/>
      <c r="AZ26" s="435" t="s">
        <v>457</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458</v>
      </c>
      <c r="C28" s="419"/>
      <c r="D28" s="419"/>
      <c r="E28" s="419"/>
      <c r="F28" s="419"/>
      <c r="G28" s="419"/>
      <c r="H28" s="419"/>
      <c r="I28" s="419"/>
      <c r="J28" s="419"/>
      <c r="K28" s="419"/>
      <c r="L28" s="419"/>
      <c r="M28" s="419"/>
      <c r="N28" s="419"/>
      <c r="O28" s="419"/>
      <c r="P28" s="431"/>
      <c r="Q28" s="441">
        <v>34547</v>
      </c>
      <c r="R28" s="453"/>
      <c r="S28" s="453"/>
      <c r="T28" s="453"/>
      <c r="U28" s="453"/>
      <c r="V28" s="453">
        <v>33696</v>
      </c>
      <c r="W28" s="453"/>
      <c r="X28" s="453"/>
      <c r="Y28" s="453"/>
      <c r="Z28" s="453"/>
      <c r="AA28" s="453">
        <v>851</v>
      </c>
      <c r="AB28" s="453"/>
      <c r="AC28" s="453"/>
      <c r="AD28" s="453"/>
      <c r="AE28" s="495"/>
      <c r="AF28" s="511">
        <v>851</v>
      </c>
      <c r="AG28" s="453"/>
      <c r="AH28" s="453"/>
      <c r="AI28" s="453"/>
      <c r="AJ28" s="529"/>
      <c r="AK28" s="535">
        <v>71</v>
      </c>
      <c r="AL28" s="453"/>
      <c r="AM28" s="453"/>
      <c r="AN28" s="453"/>
      <c r="AO28" s="453"/>
      <c r="AP28" s="453" t="s">
        <v>138</v>
      </c>
      <c r="AQ28" s="453"/>
      <c r="AR28" s="453"/>
      <c r="AS28" s="453"/>
      <c r="AT28" s="453"/>
      <c r="AU28" s="453" t="s">
        <v>138</v>
      </c>
      <c r="AV28" s="453"/>
      <c r="AW28" s="453"/>
      <c r="AX28" s="453"/>
      <c r="AY28" s="453"/>
      <c r="AZ28" s="596" t="s">
        <v>138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459</v>
      </c>
      <c r="C29" s="420"/>
      <c r="D29" s="420"/>
      <c r="E29" s="420"/>
      <c r="F29" s="420"/>
      <c r="G29" s="420"/>
      <c r="H29" s="420"/>
      <c r="I29" s="420"/>
      <c r="J29" s="420"/>
      <c r="K29" s="420"/>
      <c r="L29" s="420"/>
      <c r="M29" s="420"/>
      <c r="N29" s="420"/>
      <c r="O29" s="420"/>
      <c r="P29" s="432"/>
      <c r="Q29" s="438">
        <v>8482</v>
      </c>
      <c r="R29" s="450"/>
      <c r="S29" s="450"/>
      <c r="T29" s="450"/>
      <c r="U29" s="450"/>
      <c r="V29" s="450">
        <v>8370</v>
      </c>
      <c r="W29" s="450"/>
      <c r="X29" s="450"/>
      <c r="Y29" s="450"/>
      <c r="Z29" s="450"/>
      <c r="AA29" s="450">
        <v>112</v>
      </c>
      <c r="AB29" s="450"/>
      <c r="AC29" s="450"/>
      <c r="AD29" s="450"/>
      <c r="AE29" s="461"/>
      <c r="AF29" s="507">
        <v>112</v>
      </c>
      <c r="AG29" s="456"/>
      <c r="AH29" s="456"/>
      <c r="AI29" s="456"/>
      <c r="AJ29" s="525"/>
      <c r="AK29" s="460">
        <v>803</v>
      </c>
      <c r="AL29" s="450"/>
      <c r="AM29" s="450"/>
      <c r="AN29" s="450"/>
      <c r="AO29" s="450"/>
      <c r="AP29" s="450" t="s">
        <v>138</v>
      </c>
      <c r="AQ29" s="450"/>
      <c r="AR29" s="450"/>
      <c r="AS29" s="450"/>
      <c r="AT29" s="450"/>
      <c r="AU29" s="450" t="s">
        <v>138</v>
      </c>
      <c r="AV29" s="450"/>
      <c r="AW29" s="450"/>
      <c r="AX29" s="450"/>
      <c r="AY29" s="450"/>
      <c r="AZ29" s="597" t="s">
        <v>138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279</v>
      </c>
      <c r="C30" s="420"/>
      <c r="D30" s="420"/>
      <c r="E30" s="420"/>
      <c r="F30" s="420"/>
      <c r="G30" s="420"/>
      <c r="H30" s="420"/>
      <c r="I30" s="420"/>
      <c r="J30" s="420"/>
      <c r="K30" s="420"/>
      <c r="L30" s="420"/>
      <c r="M30" s="420"/>
      <c r="N30" s="420"/>
      <c r="O30" s="420"/>
      <c r="P30" s="432"/>
      <c r="Q30" s="438">
        <v>9308</v>
      </c>
      <c r="R30" s="450"/>
      <c r="S30" s="450"/>
      <c r="T30" s="450"/>
      <c r="U30" s="450"/>
      <c r="V30" s="450">
        <v>9162</v>
      </c>
      <c r="W30" s="450"/>
      <c r="X30" s="450"/>
      <c r="Y30" s="450"/>
      <c r="Z30" s="450"/>
      <c r="AA30" s="450">
        <v>147</v>
      </c>
      <c r="AB30" s="450"/>
      <c r="AC30" s="450"/>
      <c r="AD30" s="450"/>
      <c r="AE30" s="461"/>
      <c r="AF30" s="507">
        <v>147</v>
      </c>
      <c r="AG30" s="456"/>
      <c r="AH30" s="456"/>
      <c r="AI30" s="456"/>
      <c r="AJ30" s="525"/>
      <c r="AK30" s="460">
        <v>1508</v>
      </c>
      <c r="AL30" s="450"/>
      <c r="AM30" s="450"/>
      <c r="AN30" s="450"/>
      <c r="AO30" s="450"/>
      <c r="AP30" s="450" t="s">
        <v>138</v>
      </c>
      <c r="AQ30" s="450"/>
      <c r="AR30" s="450"/>
      <c r="AS30" s="450"/>
      <c r="AT30" s="450"/>
      <c r="AU30" s="450" t="s">
        <v>138</v>
      </c>
      <c r="AV30" s="450"/>
      <c r="AW30" s="450"/>
      <c r="AX30" s="450"/>
      <c r="AY30" s="450"/>
      <c r="AZ30" s="597" t="s">
        <v>138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220</v>
      </c>
      <c r="C31" s="420"/>
      <c r="D31" s="420"/>
      <c r="E31" s="420"/>
      <c r="F31" s="420"/>
      <c r="G31" s="420"/>
      <c r="H31" s="420"/>
      <c r="I31" s="420"/>
      <c r="J31" s="420"/>
      <c r="K31" s="420"/>
      <c r="L31" s="420"/>
      <c r="M31" s="420"/>
      <c r="N31" s="420"/>
      <c r="O31" s="420"/>
      <c r="P31" s="432"/>
      <c r="Q31" s="438">
        <v>2423</v>
      </c>
      <c r="R31" s="450"/>
      <c r="S31" s="450"/>
      <c r="T31" s="450"/>
      <c r="U31" s="450"/>
      <c r="V31" s="450">
        <v>2394</v>
      </c>
      <c r="W31" s="450"/>
      <c r="X31" s="450"/>
      <c r="Y31" s="450"/>
      <c r="Z31" s="450"/>
      <c r="AA31" s="450">
        <v>29</v>
      </c>
      <c r="AB31" s="450"/>
      <c r="AC31" s="450"/>
      <c r="AD31" s="450"/>
      <c r="AE31" s="461"/>
      <c r="AF31" s="507">
        <v>29</v>
      </c>
      <c r="AG31" s="456"/>
      <c r="AH31" s="456"/>
      <c r="AI31" s="456"/>
      <c r="AJ31" s="525"/>
      <c r="AK31" s="460">
        <v>1252</v>
      </c>
      <c r="AL31" s="450"/>
      <c r="AM31" s="450"/>
      <c r="AN31" s="450"/>
      <c r="AO31" s="450"/>
      <c r="AP31" s="450" t="s">
        <v>138</v>
      </c>
      <c r="AQ31" s="450"/>
      <c r="AR31" s="450"/>
      <c r="AS31" s="450"/>
      <c r="AT31" s="450"/>
      <c r="AU31" s="450" t="s">
        <v>138</v>
      </c>
      <c r="AV31" s="450"/>
      <c r="AW31" s="450"/>
      <c r="AX31" s="450"/>
      <c r="AY31" s="450"/>
      <c r="AZ31" s="597" t="s">
        <v>138</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423</v>
      </c>
      <c r="R32" s="450"/>
      <c r="S32" s="450"/>
      <c r="T32" s="450"/>
      <c r="U32" s="450"/>
      <c r="V32" s="450">
        <v>357</v>
      </c>
      <c r="W32" s="450"/>
      <c r="X32" s="450"/>
      <c r="Y32" s="450"/>
      <c r="Z32" s="450"/>
      <c r="AA32" s="450">
        <f>423-357</f>
        <v>66</v>
      </c>
      <c r="AB32" s="450"/>
      <c r="AC32" s="450"/>
      <c r="AD32" s="450"/>
      <c r="AE32" s="461"/>
      <c r="AF32" s="507">
        <v>1908</v>
      </c>
      <c r="AG32" s="456"/>
      <c r="AH32" s="456"/>
      <c r="AI32" s="456"/>
      <c r="AJ32" s="525"/>
      <c r="AK32" s="460">
        <v>370</v>
      </c>
      <c r="AL32" s="450"/>
      <c r="AM32" s="450"/>
      <c r="AN32" s="450"/>
      <c r="AO32" s="450"/>
      <c r="AP32" s="450">
        <v>2885</v>
      </c>
      <c r="AQ32" s="450"/>
      <c r="AR32" s="450"/>
      <c r="AS32" s="450"/>
      <c r="AT32" s="450"/>
      <c r="AU32" s="450">
        <v>1520</v>
      </c>
      <c r="AV32" s="450"/>
      <c r="AW32" s="450"/>
      <c r="AX32" s="450"/>
      <c r="AY32" s="450"/>
      <c r="AZ32" s="597" t="s">
        <v>138</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349</v>
      </c>
      <c r="C33" s="420"/>
      <c r="D33" s="420"/>
      <c r="E33" s="420"/>
      <c r="F33" s="420"/>
      <c r="G33" s="420"/>
      <c r="H33" s="420"/>
      <c r="I33" s="420"/>
      <c r="J33" s="420"/>
      <c r="K33" s="420"/>
      <c r="L33" s="420"/>
      <c r="M33" s="420"/>
      <c r="N33" s="420"/>
      <c r="O33" s="420"/>
      <c r="P33" s="432"/>
      <c r="Q33" s="438">
        <v>1616</v>
      </c>
      <c r="R33" s="450"/>
      <c r="S33" s="450"/>
      <c r="T33" s="450"/>
      <c r="U33" s="450"/>
      <c r="V33" s="450">
        <v>1558</v>
      </c>
      <c r="W33" s="450"/>
      <c r="X33" s="450"/>
      <c r="Y33" s="450"/>
      <c r="Z33" s="450"/>
      <c r="AA33" s="450">
        <v>57</v>
      </c>
      <c r="AB33" s="450"/>
      <c r="AC33" s="450"/>
      <c r="AD33" s="450"/>
      <c r="AE33" s="461"/>
      <c r="AF33" s="507">
        <v>53</v>
      </c>
      <c r="AG33" s="456"/>
      <c r="AH33" s="456"/>
      <c r="AI33" s="456"/>
      <c r="AJ33" s="525"/>
      <c r="AK33" s="460">
        <v>1207</v>
      </c>
      <c r="AL33" s="450"/>
      <c r="AM33" s="450"/>
      <c r="AN33" s="450"/>
      <c r="AO33" s="450"/>
      <c r="AP33" s="450">
        <v>10523</v>
      </c>
      <c r="AQ33" s="450"/>
      <c r="AR33" s="450"/>
      <c r="AS33" s="450"/>
      <c r="AT33" s="450"/>
      <c r="AU33" s="450">
        <v>8113</v>
      </c>
      <c r="AV33" s="450"/>
      <c r="AW33" s="450"/>
      <c r="AX33" s="450"/>
      <c r="AY33" s="450"/>
      <c r="AZ33" s="597" t="s">
        <v>138</v>
      </c>
      <c r="BA33" s="597"/>
      <c r="BB33" s="597"/>
      <c r="BC33" s="597"/>
      <c r="BD33" s="597"/>
      <c r="BE33" s="565" t="s">
        <v>461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462</v>
      </c>
      <c r="C34" s="420"/>
      <c r="D34" s="420"/>
      <c r="E34" s="420"/>
      <c r="F34" s="420"/>
      <c r="G34" s="420"/>
      <c r="H34" s="420"/>
      <c r="I34" s="420"/>
      <c r="J34" s="420"/>
      <c r="K34" s="420"/>
      <c r="L34" s="420"/>
      <c r="M34" s="420"/>
      <c r="N34" s="420"/>
      <c r="O34" s="420"/>
      <c r="P34" s="432"/>
      <c r="Q34" s="438">
        <v>1476</v>
      </c>
      <c r="R34" s="450"/>
      <c r="S34" s="450"/>
      <c r="T34" s="450"/>
      <c r="U34" s="450"/>
      <c r="V34" s="450">
        <v>1506</v>
      </c>
      <c r="W34" s="450"/>
      <c r="X34" s="450"/>
      <c r="Y34" s="450"/>
      <c r="Z34" s="450"/>
      <c r="AA34" s="450">
        <v>-30</v>
      </c>
      <c r="AB34" s="450"/>
      <c r="AC34" s="450"/>
      <c r="AD34" s="450"/>
      <c r="AE34" s="461"/>
      <c r="AF34" s="507">
        <v>1823</v>
      </c>
      <c r="AG34" s="456"/>
      <c r="AH34" s="456"/>
      <c r="AI34" s="456"/>
      <c r="AJ34" s="525"/>
      <c r="AK34" s="460">
        <v>9</v>
      </c>
      <c r="AL34" s="450"/>
      <c r="AM34" s="450"/>
      <c r="AN34" s="450"/>
      <c r="AO34" s="450"/>
      <c r="AP34" s="450">
        <v>5221</v>
      </c>
      <c r="AQ34" s="450"/>
      <c r="AR34" s="450"/>
      <c r="AS34" s="450"/>
      <c r="AT34" s="450"/>
      <c r="AU34" s="450">
        <v>10</v>
      </c>
      <c r="AV34" s="450"/>
      <c r="AW34" s="450"/>
      <c r="AX34" s="450"/>
      <c r="AY34" s="450"/>
      <c r="AZ34" s="597" t="s">
        <v>138</v>
      </c>
      <c r="BA34" s="597"/>
      <c r="BB34" s="597"/>
      <c r="BC34" s="597"/>
      <c r="BD34" s="597"/>
      <c r="BE34" s="565" t="s">
        <v>461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4922</v>
      </c>
      <c r="AG63" s="452"/>
      <c r="AH63" s="452"/>
      <c r="AI63" s="452"/>
      <c r="AJ63" s="526"/>
      <c r="AK63" s="534"/>
      <c r="AL63" s="455"/>
      <c r="AM63" s="455"/>
      <c r="AN63" s="455"/>
      <c r="AO63" s="455"/>
      <c r="AP63" s="452">
        <v>18629</v>
      </c>
      <c r="AQ63" s="452"/>
      <c r="AR63" s="452"/>
      <c r="AS63" s="452"/>
      <c r="AT63" s="452"/>
      <c r="AU63" s="452">
        <v>9643</v>
      </c>
      <c r="AV63" s="452"/>
      <c r="AW63" s="452"/>
      <c r="AX63" s="452"/>
      <c r="AY63" s="452"/>
      <c r="AZ63" s="599"/>
      <c r="BA63" s="599"/>
      <c r="BB63" s="599"/>
      <c r="BC63" s="599"/>
      <c r="BD63" s="599"/>
      <c r="BE63" s="567"/>
      <c r="BF63" s="567"/>
      <c r="BG63" s="567"/>
      <c r="BH63" s="567"/>
      <c r="BI63" s="590"/>
      <c r="BJ63" s="595" t="s">
        <v>138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240</v>
      </c>
      <c r="AG66" s="520"/>
      <c r="AH66" s="520"/>
      <c r="AI66" s="520"/>
      <c r="AJ66" s="530"/>
      <c r="AK66" s="435" t="s">
        <v>388</v>
      </c>
      <c r="AL66" s="397"/>
      <c r="AM66" s="397"/>
      <c r="AN66" s="397"/>
      <c r="AO66" s="429"/>
      <c r="AP66" s="435" t="s">
        <v>356</v>
      </c>
      <c r="AQ66" s="447"/>
      <c r="AR66" s="447"/>
      <c r="AS66" s="447"/>
      <c r="AT66" s="458"/>
      <c r="AU66" s="435" t="s">
        <v>464</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150</v>
      </c>
      <c r="R68" s="449"/>
      <c r="S68" s="449"/>
      <c r="T68" s="449"/>
      <c r="U68" s="449"/>
      <c r="V68" s="449">
        <v>143</v>
      </c>
      <c r="W68" s="449"/>
      <c r="X68" s="449"/>
      <c r="Y68" s="449"/>
      <c r="Z68" s="449"/>
      <c r="AA68" s="449">
        <v>7</v>
      </c>
      <c r="AB68" s="449"/>
      <c r="AC68" s="449"/>
      <c r="AD68" s="449"/>
      <c r="AE68" s="449"/>
      <c r="AF68" s="449">
        <v>7</v>
      </c>
      <c r="AG68" s="449"/>
      <c r="AH68" s="449"/>
      <c r="AI68" s="449"/>
      <c r="AJ68" s="449"/>
      <c r="AK68" s="449" t="s">
        <v>138</v>
      </c>
      <c r="AL68" s="449"/>
      <c r="AM68" s="449"/>
      <c r="AN68" s="449"/>
      <c r="AO68" s="449"/>
      <c r="AP68" s="449" t="s">
        <v>138</v>
      </c>
      <c r="AQ68" s="449"/>
      <c r="AR68" s="449"/>
      <c r="AS68" s="449"/>
      <c r="AT68" s="449"/>
      <c r="AU68" s="449" t="s">
        <v>138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253</v>
      </c>
      <c r="C69" s="420"/>
      <c r="D69" s="420"/>
      <c r="E69" s="420"/>
      <c r="F69" s="420"/>
      <c r="G69" s="420"/>
      <c r="H69" s="420"/>
      <c r="I69" s="420"/>
      <c r="J69" s="420"/>
      <c r="K69" s="420"/>
      <c r="L69" s="420"/>
      <c r="M69" s="420"/>
      <c r="N69" s="420"/>
      <c r="O69" s="420"/>
      <c r="P69" s="432"/>
      <c r="Q69" s="438">
        <v>487502</v>
      </c>
      <c r="R69" s="450"/>
      <c r="S69" s="450"/>
      <c r="T69" s="450"/>
      <c r="U69" s="450"/>
      <c r="V69" s="450">
        <v>478943</v>
      </c>
      <c r="W69" s="450"/>
      <c r="X69" s="450"/>
      <c r="Y69" s="450"/>
      <c r="Z69" s="450"/>
      <c r="AA69" s="450">
        <v>8559</v>
      </c>
      <c r="AB69" s="450"/>
      <c r="AC69" s="450"/>
      <c r="AD69" s="450"/>
      <c r="AE69" s="450"/>
      <c r="AF69" s="450">
        <v>8559</v>
      </c>
      <c r="AG69" s="450"/>
      <c r="AH69" s="450"/>
      <c r="AI69" s="450"/>
      <c r="AJ69" s="450"/>
      <c r="AK69" s="450" t="s">
        <v>138</v>
      </c>
      <c r="AL69" s="450"/>
      <c r="AM69" s="450"/>
      <c r="AN69" s="450"/>
      <c r="AO69" s="450"/>
      <c r="AP69" s="450" t="s">
        <v>138</v>
      </c>
      <c r="AQ69" s="450"/>
      <c r="AR69" s="450"/>
      <c r="AS69" s="450"/>
      <c r="AT69" s="450"/>
      <c r="AU69" s="450" t="s">
        <v>138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535</v>
      </c>
      <c r="C70" s="420"/>
      <c r="D70" s="420"/>
      <c r="E70" s="420"/>
      <c r="F70" s="420"/>
      <c r="G70" s="420"/>
      <c r="H70" s="420"/>
      <c r="I70" s="420"/>
      <c r="J70" s="420"/>
      <c r="K70" s="420"/>
      <c r="L70" s="420"/>
      <c r="M70" s="420"/>
      <c r="N70" s="420"/>
      <c r="O70" s="420"/>
      <c r="P70" s="432"/>
      <c r="Q70" s="438">
        <v>308</v>
      </c>
      <c r="R70" s="450"/>
      <c r="S70" s="450"/>
      <c r="T70" s="450"/>
      <c r="U70" s="450"/>
      <c r="V70" s="450">
        <v>297</v>
      </c>
      <c r="W70" s="450"/>
      <c r="X70" s="450"/>
      <c r="Y70" s="450"/>
      <c r="Z70" s="450"/>
      <c r="AA70" s="450">
        <v>11</v>
      </c>
      <c r="AB70" s="450"/>
      <c r="AC70" s="450"/>
      <c r="AD70" s="450"/>
      <c r="AE70" s="450"/>
      <c r="AF70" s="450">
        <v>11</v>
      </c>
      <c r="AG70" s="450"/>
      <c r="AH70" s="450"/>
      <c r="AI70" s="450"/>
      <c r="AJ70" s="450"/>
      <c r="AK70" s="450">
        <v>27</v>
      </c>
      <c r="AL70" s="450"/>
      <c r="AM70" s="450"/>
      <c r="AN70" s="450"/>
      <c r="AO70" s="450"/>
      <c r="AP70" s="450" t="s">
        <v>138</v>
      </c>
      <c r="AQ70" s="450"/>
      <c r="AR70" s="450"/>
      <c r="AS70" s="450"/>
      <c r="AT70" s="450"/>
      <c r="AU70" s="450" t="s">
        <v>138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6489</v>
      </c>
      <c r="R71" s="450"/>
      <c r="S71" s="450"/>
      <c r="T71" s="450"/>
      <c r="U71" s="450"/>
      <c r="V71" s="450">
        <v>6388</v>
      </c>
      <c r="W71" s="450"/>
      <c r="X71" s="450"/>
      <c r="Y71" s="450"/>
      <c r="Z71" s="450"/>
      <c r="AA71" s="450">
        <v>101</v>
      </c>
      <c r="AB71" s="450"/>
      <c r="AC71" s="450"/>
      <c r="AD71" s="450"/>
      <c r="AE71" s="450"/>
      <c r="AF71" s="450">
        <v>95</v>
      </c>
      <c r="AG71" s="450"/>
      <c r="AH71" s="450"/>
      <c r="AI71" s="450"/>
      <c r="AJ71" s="450"/>
      <c r="AK71" s="450">
        <v>44</v>
      </c>
      <c r="AL71" s="450"/>
      <c r="AM71" s="450"/>
      <c r="AN71" s="450"/>
      <c r="AO71" s="450"/>
      <c r="AP71" s="450">
        <v>1964</v>
      </c>
      <c r="AQ71" s="450"/>
      <c r="AR71" s="450"/>
      <c r="AS71" s="450"/>
      <c r="AT71" s="450"/>
      <c r="AU71" s="450">
        <v>222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8672</v>
      </c>
      <c r="AG88" s="452"/>
      <c r="AH88" s="452"/>
      <c r="AI88" s="452"/>
      <c r="AJ88" s="452"/>
      <c r="AK88" s="455"/>
      <c r="AL88" s="455"/>
      <c r="AM88" s="455"/>
      <c r="AN88" s="455"/>
      <c r="AO88" s="455"/>
      <c r="AP88" s="452">
        <v>1964</v>
      </c>
      <c r="AQ88" s="452"/>
      <c r="AR88" s="452"/>
      <c r="AS88" s="452"/>
      <c r="AT88" s="452"/>
      <c r="AU88" s="452">
        <v>222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163</v>
      </c>
      <c r="CS102" s="604"/>
      <c r="CT102" s="604"/>
      <c r="CU102" s="604"/>
      <c r="CV102" s="697"/>
      <c r="CW102" s="696" t="s">
        <v>138</v>
      </c>
      <c r="CX102" s="604"/>
      <c r="CY102" s="604"/>
      <c r="CZ102" s="604"/>
      <c r="DA102" s="697"/>
      <c r="DB102" s="696">
        <v>6</v>
      </c>
      <c r="DC102" s="604"/>
      <c r="DD102" s="604"/>
      <c r="DE102" s="604"/>
      <c r="DF102" s="697"/>
      <c r="DG102" s="696" t="s">
        <v>138</v>
      </c>
      <c r="DH102" s="604"/>
      <c r="DI102" s="604"/>
      <c r="DJ102" s="604"/>
      <c r="DK102" s="697"/>
      <c r="DL102" s="696" t="s">
        <v>138</v>
      </c>
      <c r="DM102" s="604"/>
      <c r="DN102" s="604"/>
      <c r="DO102" s="604"/>
      <c r="DP102" s="697"/>
      <c r="DQ102" s="696" t="s">
        <v>138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390</v>
      </c>
      <c r="AL109" s="406"/>
      <c r="AM109" s="406"/>
      <c r="AN109" s="406"/>
      <c r="AO109" s="469"/>
      <c r="AP109" s="480" t="s">
        <v>472</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390</v>
      </c>
      <c r="CB109" s="406"/>
      <c r="CC109" s="406"/>
      <c r="CD109" s="406"/>
      <c r="CE109" s="469"/>
      <c r="CF109" s="655" t="s">
        <v>472</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390</v>
      </c>
      <c r="DR109" s="406"/>
      <c r="DS109" s="406"/>
      <c r="DT109" s="406"/>
      <c r="DU109" s="469"/>
      <c r="DV109" s="480" t="s">
        <v>472</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2474103</v>
      </c>
      <c r="AB110" s="487"/>
      <c r="AC110" s="487"/>
      <c r="AD110" s="487"/>
      <c r="AE110" s="498"/>
      <c r="AF110" s="514">
        <v>2522078</v>
      </c>
      <c r="AG110" s="487"/>
      <c r="AH110" s="487"/>
      <c r="AI110" s="487"/>
      <c r="AJ110" s="498"/>
      <c r="AK110" s="514">
        <v>2552088</v>
      </c>
      <c r="AL110" s="487"/>
      <c r="AM110" s="487"/>
      <c r="AN110" s="487"/>
      <c r="AO110" s="498"/>
      <c r="AP110" s="538">
        <v>17.100000000000001</v>
      </c>
      <c r="AQ110" s="546"/>
      <c r="AR110" s="546"/>
      <c r="AS110" s="546"/>
      <c r="AT110" s="556"/>
      <c r="AU110" s="568" t="s">
        <v>109</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25720725</v>
      </c>
      <c r="BR110" s="640"/>
      <c r="BS110" s="640"/>
      <c r="BT110" s="640"/>
      <c r="BU110" s="640"/>
      <c r="BV110" s="640">
        <v>24442499</v>
      </c>
      <c r="BW110" s="640"/>
      <c r="BX110" s="640"/>
      <c r="BY110" s="640"/>
      <c r="BZ110" s="640"/>
      <c r="CA110" s="640">
        <v>22891523</v>
      </c>
      <c r="CB110" s="640"/>
      <c r="CC110" s="640"/>
      <c r="CD110" s="640"/>
      <c r="CE110" s="640"/>
      <c r="CF110" s="656">
        <v>153.69999999999999</v>
      </c>
      <c r="CG110" s="660"/>
      <c r="CH110" s="660"/>
      <c r="CI110" s="660"/>
      <c r="CJ110" s="660"/>
      <c r="CK110" s="672" t="s">
        <v>385</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138</v>
      </c>
      <c r="DH110" s="640"/>
      <c r="DI110" s="640"/>
      <c r="DJ110" s="640"/>
      <c r="DK110" s="640"/>
      <c r="DL110" s="640" t="s">
        <v>138</v>
      </c>
      <c r="DM110" s="640"/>
      <c r="DN110" s="640"/>
      <c r="DO110" s="640"/>
      <c r="DP110" s="640"/>
      <c r="DQ110" s="640" t="s">
        <v>138</v>
      </c>
      <c r="DR110" s="640"/>
      <c r="DS110" s="640"/>
      <c r="DT110" s="640"/>
      <c r="DU110" s="640"/>
      <c r="DV110" s="712" t="s">
        <v>138</v>
      </c>
      <c r="DW110" s="712"/>
      <c r="DX110" s="712"/>
      <c r="DY110" s="712"/>
      <c r="DZ110" s="721"/>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138</v>
      </c>
      <c r="AB111" s="446"/>
      <c r="AC111" s="446"/>
      <c r="AD111" s="446"/>
      <c r="AE111" s="499"/>
      <c r="AF111" s="515" t="s">
        <v>138</v>
      </c>
      <c r="AG111" s="446"/>
      <c r="AH111" s="446"/>
      <c r="AI111" s="446"/>
      <c r="AJ111" s="499"/>
      <c r="AK111" s="515" t="s">
        <v>138</v>
      </c>
      <c r="AL111" s="446"/>
      <c r="AM111" s="446"/>
      <c r="AN111" s="446"/>
      <c r="AO111" s="499"/>
      <c r="AP111" s="539" t="s">
        <v>138</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138</v>
      </c>
      <c r="BR111" s="641"/>
      <c r="BS111" s="641"/>
      <c r="BT111" s="641"/>
      <c r="BU111" s="641"/>
      <c r="BV111" s="641" t="s">
        <v>138</v>
      </c>
      <c r="BW111" s="641"/>
      <c r="BX111" s="641"/>
      <c r="BY111" s="641"/>
      <c r="BZ111" s="641"/>
      <c r="CA111" s="641" t="s">
        <v>138</v>
      </c>
      <c r="CB111" s="641"/>
      <c r="CC111" s="641"/>
      <c r="CD111" s="641"/>
      <c r="CE111" s="641"/>
      <c r="CF111" s="657" t="s">
        <v>138</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138</v>
      </c>
      <c r="DH111" s="641"/>
      <c r="DI111" s="641"/>
      <c r="DJ111" s="641"/>
      <c r="DK111" s="641"/>
      <c r="DL111" s="641" t="s">
        <v>138</v>
      </c>
      <c r="DM111" s="641"/>
      <c r="DN111" s="641"/>
      <c r="DO111" s="641"/>
      <c r="DP111" s="641"/>
      <c r="DQ111" s="641" t="s">
        <v>138</v>
      </c>
      <c r="DR111" s="641"/>
      <c r="DS111" s="641"/>
      <c r="DT111" s="641"/>
      <c r="DU111" s="641"/>
      <c r="DV111" s="713" t="s">
        <v>138</v>
      </c>
      <c r="DW111" s="713"/>
      <c r="DX111" s="713"/>
      <c r="DY111" s="713"/>
      <c r="DZ111" s="722"/>
    </row>
    <row r="112" spans="1:131" s="365" customFormat="1" ht="26.25" customHeight="1">
      <c r="A112" s="386" t="s">
        <v>153</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138</v>
      </c>
      <c r="AB112" s="446"/>
      <c r="AC112" s="446"/>
      <c r="AD112" s="446"/>
      <c r="AE112" s="499"/>
      <c r="AF112" s="515" t="s">
        <v>138</v>
      </c>
      <c r="AG112" s="446"/>
      <c r="AH112" s="446"/>
      <c r="AI112" s="446"/>
      <c r="AJ112" s="499"/>
      <c r="AK112" s="515" t="s">
        <v>138</v>
      </c>
      <c r="AL112" s="446"/>
      <c r="AM112" s="446"/>
      <c r="AN112" s="446"/>
      <c r="AO112" s="499"/>
      <c r="AP112" s="539" t="s">
        <v>138</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9798484</v>
      </c>
      <c r="BR112" s="641"/>
      <c r="BS112" s="641"/>
      <c r="BT112" s="641"/>
      <c r="BU112" s="641"/>
      <c r="BV112" s="641">
        <v>9582666</v>
      </c>
      <c r="BW112" s="641"/>
      <c r="BX112" s="641"/>
      <c r="BY112" s="641"/>
      <c r="BZ112" s="641"/>
      <c r="CA112" s="641">
        <v>9644243</v>
      </c>
      <c r="CB112" s="641"/>
      <c r="CC112" s="641"/>
      <c r="CD112" s="641"/>
      <c r="CE112" s="641"/>
      <c r="CF112" s="657">
        <v>64.8</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138</v>
      </c>
      <c r="DH112" s="641"/>
      <c r="DI112" s="641"/>
      <c r="DJ112" s="641"/>
      <c r="DK112" s="641"/>
      <c r="DL112" s="641" t="s">
        <v>138</v>
      </c>
      <c r="DM112" s="641"/>
      <c r="DN112" s="641"/>
      <c r="DO112" s="641"/>
      <c r="DP112" s="641"/>
      <c r="DQ112" s="641" t="s">
        <v>138</v>
      </c>
      <c r="DR112" s="641"/>
      <c r="DS112" s="641"/>
      <c r="DT112" s="641"/>
      <c r="DU112" s="641"/>
      <c r="DV112" s="713" t="s">
        <v>138</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661294</v>
      </c>
      <c r="AB113" s="446"/>
      <c r="AC113" s="446"/>
      <c r="AD113" s="446"/>
      <c r="AE113" s="499"/>
      <c r="AF113" s="515">
        <v>703147</v>
      </c>
      <c r="AG113" s="446"/>
      <c r="AH113" s="446"/>
      <c r="AI113" s="446"/>
      <c r="AJ113" s="499"/>
      <c r="AK113" s="515">
        <v>714791</v>
      </c>
      <c r="AL113" s="446"/>
      <c r="AM113" s="446"/>
      <c r="AN113" s="446"/>
      <c r="AO113" s="499"/>
      <c r="AP113" s="539">
        <v>4.8</v>
      </c>
      <c r="AQ113" s="547"/>
      <c r="AR113" s="547"/>
      <c r="AS113" s="547"/>
      <c r="AT113" s="557"/>
      <c r="AU113" s="569"/>
      <c r="AV113" s="578"/>
      <c r="AW113" s="578"/>
      <c r="AX113" s="578"/>
      <c r="AY113" s="578"/>
      <c r="AZ113" s="425" t="s">
        <v>200</v>
      </c>
      <c r="BA113" s="378"/>
      <c r="BB113" s="378"/>
      <c r="BC113" s="378"/>
      <c r="BD113" s="378"/>
      <c r="BE113" s="378"/>
      <c r="BF113" s="378"/>
      <c r="BG113" s="378"/>
      <c r="BH113" s="378"/>
      <c r="BI113" s="378"/>
      <c r="BJ113" s="378"/>
      <c r="BK113" s="378"/>
      <c r="BL113" s="378"/>
      <c r="BM113" s="378"/>
      <c r="BN113" s="378"/>
      <c r="BO113" s="378"/>
      <c r="BP113" s="472"/>
      <c r="BQ113" s="633">
        <v>146364</v>
      </c>
      <c r="BR113" s="641"/>
      <c r="BS113" s="641"/>
      <c r="BT113" s="641"/>
      <c r="BU113" s="641"/>
      <c r="BV113" s="641">
        <v>202201</v>
      </c>
      <c r="BW113" s="641"/>
      <c r="BX113" s="641"/>
      <c r="BY113" s="641"/>
      <c r="BZ113" s="641"/>
      <c r="CA113" s="641">
        <v>221988</v>
      </c>
      <c r="CB113" s="641"/>
      <c r="CC113" s="641"/>
      <c r="CD113" s="641"/>
      <c r="CE113" s="641"/>
      <c r="CF113" s="657">
        <v>1.5</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138</v>
      </c>
      <c r="DH113" s="446"/>
      <c r="DI113" s="446"/>
      <c r="DJ113" s="446"/>
      <c r="DK113" s="499"/>
      <c r="DL113" s="515" t="s">
        <v>138</v>
      </c>
      <c r="DM113" s="446"/>
      <c r="DN113" s="446"/>
      <c r="DO113" s="446"/>
      <c r="DP113" s="499"/>
      <c r="DQ113" s="515" t="s">
        <v>138</v>
      </c>
      <c r="DR113" s="446"/>
      <c r="DS113" s="446"/>
      <c r="DT113" s="446"/>
      <c r="DU113" s="499"/>
      <c r="DV113" s="539" t="s">
        <v>138</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8828</v>
      </c>
      <c r="AB114" s="446"/>
      <c r="AC114" s="446"/>
      <c r="AD114" s="446"/>
      <c r="AE114" s="499"/>
      <c r="AF114" s="515">
        <v>10192</v>
      </c>
      <c r="AG114" s="446"/>
      <c r="AH114" s="446"/>
      <c r="AI114" s="446"/>
      <c r="AJ114" s="499"/>
      <c r="AK114" s="515">
        <v>13251</v>
      </c>
      <c r="AL114" s="446"/>
      <c r="AM114" s="446"/>
      <c r="AN114" s="446"/>
      <c r="AO114" s="499"/>
      <c r="AP114" s="539">
        <v>0.1</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5427303</v>
      </c>
      <c r="BR114" s="641"/>
      <c r="BS114" s="641"/>
      <c r="BT114" s="641"/>
      <c r="BU114" s="641"/>
      <c r="BV114" s="641">
        <v>5468399</v>
      </c>
      <c r="BW114" s="641"/>
      <c r="BX114" s="641"/>
      <c r="BY114" s="641"/>
      <c r="BZ114" s="641"/>
      <c r="CA114" s="641">
        <v>5540761</v>
      </c>
      <c r="CB114" s="641"/>
      <c r="CC114" s="641"/>
      <c r="CD114" s="641"/>
      <c r="CE114" s="641"/>
      <c r="CF114" s="657">
        <v>37.200000000000003</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138</v>
      </c>
      <c r="DH114" s="446"/>
      <c r="DI114" s="446"/>
      <c r="DJ114" s="446"/>
      <c r="DK114" s="499"/>
      <c r="DL114" s="515" t="s">
        <v>138</v>
      </c>
      <c r="DM114" s="446"/>
      <c r="DN114" s="446"/>
      <c r="DO114" s="446"/>
      <c r="DP114" s="499"/>
      <c r="DQ114" s="515" t="s">
        <v>138</v>
      </c>
      <c r="DR114" s="446"/>
      <c r="DS114" s="446"/>
      <c r="DT114" s="446"/>
      <c r="DU114" s="499"/>
      <c r="DV114" s="539" t="s">
        <v>138</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70175</v>
      </c>
      <c r="AB115" s="446"/>
      <c r="AC115" s="446"/>
      <c r="AD115" s="446"/>
      <c r="AE115" s="499"/>
      <c r="AF115" s="515">
        <v>26637</v>
      </c>
      <c r="AG115" s="446"/>
      <c r="AH115" s="446"/>
      <c r="AI115" s="446"/>
      <c r="AJ115" s="499"/>
      <c r="AK115" s="515">
        <v>46800</v>
      </c>
      <c r="AL115" s="446"/>
      <c r="AM115" s="446"/>
      <c r="AN115" s="446"/>
      <c r="AO115" s="499"/>
      <c r="AP115" s="539">
        <v>0.3</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138</v>
      </c>
      <c r="BR115" s="641"/>
      <c r="BS115" s="641"/>
      <c r="BT115" s="641"/>
      <c r="BU115" s="641"/>
      <c r="BV115" s="641" t="s">
        <v>138</v>
      </c>
      <c r="BW115" s="641"/>
      <c r="BX115" s="641"/>
      <c r="BY115" s="641"/>
      <c r="BZ115" s="641"/>
      <c r="CA115" s="641" t="s">
        <v>138</v>
      </c>
      <c r="CB115" s="641"/>
      <c r="CC115" s="641"/>
      <c r="CD115" s="641"/>
      <c r="CE115" s="641"/>
      <c r="CF115" s="657" t="s">
        <v>138</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138</v>
      </c>
      <c r="DH115" s="446"/>
      <c r="DI115" s="446"/>
      <c r="DJ115" s="446"/>
      <c r="DK115" s="499"/>
      <c r="DL115" s="515" t="s">
        <v>138</v>
      </c>
      <c r="DM115" s="446"/>
      <c r="DN115" s="446"/>
      <c r="DO115" s="446"/>
      <c r="DP115" s="499"/>
      <c r="DQ115" s="515" t="s">
        <v>138</v>
      </c>
      <c r="DR115" s="446"/>
      <c r="DS115" s="446"/>
      <c r="DT115" s="446"/>
      <c r="DU115" s="499"/>
      <c r="DV115" s="539" t="s">
        <v>138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138</v>
      </c>
      <c r="AB116" s="446"/>
      <c r="AC116" s="446"/>
      <c r="AD116" s="446"/>
      <c r="AE116" s="499"/>
      <c r="AF116" s="515" t="s">
        <v>138</v>
      </c>
      <c r="AG116" s="446"/>
      <c r="AH116" s="446"/>
      <c r="AI116" s="446"/>
      <c r="AJ116" s="499"/>
      <c r="AK116" s="515" t="s">
        <v>138</v>
      </c>
      <c r="AL116" s="446"/>
      <c r="AM116" s="446"/>
      <c r="AN116" s="446"/>
      <c r="AO116" s="499"/>
      <c r="AP116" s="539" t="s">
        <v>138</v>
      </c>
      <c r="AQ116" s="547"/>
      <c r="AR116" s="547"/>
      <c r="AS116" s="547"/>
      <c r="AT116" s="557"/>
      <c r="AU116" s="569"/>
      <c r="AV116" s="578"/>
      <c r="AW116" s="578"/>
      <c r="AX116" s="578"/>
      <c r="AY116" s="578"/>
      <c r="AZ116" s="602" t="s">
        <v>218</v>
      </c>
      <c r="BA116" s="605"/>
      <c r="BB116" s="605"/>
      <c r="BC116" s="605"/>
      <c r="BD116" s="605"/>
      <c r="BE116" s="605"/>
      <c r="BF116" s="605"/>
      <c r="BG116" s="605"/>
      <c r="BH116" s="605"/>
      <c r="BI116" s="605"/>
      <c r="BJ116" s="605"/>
      <c r="BK116" s="605"/>
      <c r="BL116" s="605"/>
      <c r="BM116" s="605"/>
      <c r="BN116" s="605"/>
      <c r="BO116" s="605"/>
      <c r="BP116" s="628"/>
      <c r="BQ116" s="633" t="s">
        <v>138</v>
      </c>
      <c r="BR116" s="641"/>
      <c r="BS116" s="641"/>
      <c r="BT116" s="641"/>
      <c r="BU116" s="641"/>
      <c r="BV116" s="641" t="s">
        <v>138</v>
      </c>
      <c r="BW116" s="641"/>
      <c r="BX116" s="641"/>
      <c r="BY116" s="641"/>
      <c r="BZ116" s="641"/>
      <c r="CA116" s="641" t="s">
        <v>138</v>
      </c>
      <c r="CB116" s="641"/>
      <c r="CC116" s="641"/>
      <c r="CD116" s="641"/>
      <c r="CE116" s="641"/>
      <c r="CF116" s="657" t="s">
        <v>138</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138</v>
      </c>
      <c r="DH116" s="446"/>
      <c r="DI116" s="446"/>
      <c r="DJ116" s="446"/>
      <c r="DK116" s="499"/>
      <c r="DL116" s="515" t="s">
        <v>138</v>
      </c>
      <c r="DM116" s="446"/>
      <c r="DN116" s="446"/>
      <c r="DO116" s="446"/>
      <c r="DP116" s="499"/>
      <c r="DQ116" s="515" t="s">
        <v>138</v>
      </c>
      <c r="DR116" s="446"/>
      <c r="DS116" s="446"/>
      <c r="DT116" s="446"/>
      <c r="DU116" s="499"/>
      <c r="DV116" s="539" t="s">
        <v>138</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3214400</v>
      </c>
      <c r="AB117" s="488"/>
      <c r="AC117" s="488"/>
      <c r="AD117" s="488"/>
      <c r="AE117" s="500"/>
      <c r="AF117" s="516">
        <v>3262054</v>
      </c>
      <c r="AG117" s="488"/>
      <c r="AH117" s="488"/>
      <c r="AI117" s="488"/>
      <c r="AJ117" s="500"/>
      <c r="AK117" s="516">
        <v>3326930</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138</v>
      </c>
      <c r="BR117" s="641"/>
      <c r="BS117" s="641"/>
      <c r="BT117" s="641"/>
      <c r="BU117" s="641"/>
      <c r="BV117" s="641" t="s">
        <v>138</v>
      </c>
      <c r="BW117" s="641"/>
      <c r="BX117" s="641"/>
      <c r="BY117" s="641"/>
      <c r="BZ117" s="641"/>
      <c r="CA117" s="641" t="s">
        <v>138</v>
      </c>
      <c r="CB117" s="641"/>
      <c r="CC117" s="641"/>
      <c r="CD117" s="641"/>
      <c r="CE117" s="641"/>
      <c r="CF117" s="657" t="s">
        <v>138</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138</v>
      </c>
      <c r="DH117" s="446"/>
      <c r="DI117" s="446"/>
      <c r="DJ117" s="446"/>
      <c r="DK117" s="499"/>
      <c r="DL117" s="515" t="s">
        <v>138</v>
      </c>
      <c r="DM117" s="446"/>
      <c r="DN117" s="446"/>
      <c r="DO117" s="446"/>
      <c r="DP117" s="499"/>
      <c r="DQ117" s="515" t="s">
        <v>138</v>
      </c>
      <c r="DR117" s="446"/>
      <c r="DS117" s="446"/>
      <c r="DT117" s="446"/>
      <c r="DU117" s="499"/>
      <c r="DV117" s="539" t="s">
        <v>138</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390</v>
      </c>
      <c r="AL118" s="406"/>
      <c r="AM118" s="406"/>
      <c r="AN118" s="406"/>
      <c r="AO118" s="469"/>
      <c r="AP118" s="480" t="s">
        <v>472</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138</v>
      </c>
      <c r="BR118" s="642"/>
      <c r="BS118" s="642"/>
      <c r="BT118" s="642"/>
      <c r="BU118" s="642"/>
      <c r="BV118" s="642" t="s">
        <v>138</v>
      </c>
      <c r="BW118" s="642"/>
      <c r="BX118" s="642"/>
      <c r="BY118" s="642"/>
      <c r="BZ118" s="642"/>
      <c r="CA118" s="642" t="s">
        <v>138</v>
      </c>
      <c r="CB118" s="642"/>
      <c r="CC118" s="642"/>
      <c r="CD118" s="642"/>
      <c r="CE118" s="642"/>
      <c r="CF118" s="657" t="s">
        <v>138</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138</v>
      </c>
      <c r="DH118" s="446"/>
      <c r="DI118" s="446"/>
      <c r="DJ118" s="446"/>
      <c r="DK118" s="499"/>
      <c r="DL118" s="515" t="s">
        <v>138</v>
      </c>
      <c r="DM118" s="446"/>
      <c r="DN118" s="446"/>
      <c r="DO118" s="446"/>
      <c r="DP118" s="499"/>
      <c r="DQ118" s="515" t="s">
        <v>138</v>
      </c>
      <c r="DR118" s="446"/>
      <c r="DS118" s="446"/>
      <c r="DT118" s="446"/>
      <c r="DU118" s="499"/>
      <c r="DV118" s="539" t="s">
        <v>138</v>
      </c>
      <c r="DW118" s="547"/>
      <c r="DX118" s="547"/>
      <c r="DY118" s="547"/>
      <c r="DZ118" s="557"/>
    </row>
    <row r="119" spans="1:130" s="365" customFormat="1" ht="26.25" customHeight="1">
      <c r="A119" s="389" t="s">
        <v>385</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138</v>
      </c>
      <c r="AB119" s="487"/>
      <c r="AC119" s="487"/>
      <c r="AD119" s="487"/>
      <c r="AE119" s="498"/>
      <c r="AF119" s="514" t="s">
        <v>138</v>
      </c>
      <c r="AG119" s="487"/>
      <c r="AH119" s="487"/>
      <c r="AI119" s="487"/>
      <c r="AJ119" s="498"/>
      <c r="AK119" s="514" t="s">
        <v>138</v>
      </c>
      <c r="AL119" s="487"/>
      <c r="AM119" s="487"/>
      <c r="AN119" s="487"/>
      <c r="AO119" s="498"/>
      <c r="AP119" s="538" t="s">
        <v>138</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165</v>
      </c>
      <c r="BP119" s="629"/>
      <c r="BQ119" s="634">
        <v>41092876</v>
      </c>
      <c r="BR119" s="642"/>
      <c r="BS119" s="642"/>
      <c r="BT119" s="642"/>
      <c r="BU119" s="642"/>
      <c r="BV119" s="642">
        <v>39695765</v>
      </c>
      <c r="BW119" s="642"/>
      <c r="BX119" s="642"/>
      <c r="BY119" s="642"/>
      <c r="BZ119" s="642"/>
      <c r="CA119" s="642">
        <v>38298515</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138</v>
      </c>
      <c r="DH119" s="489"/>
      <c r="DI119" s="489"/>
      <c r="DJ119" s="489"/>
      <c r="DK119" s="501"/>
      <c r="DL119" s="517" t="s">
        <v>138</v>
      </c>
      <c r="DM119" s="489"/>
      <c r="DN119" s="489"/>
      <c r="DO119" s="489"/>
      <c r="DP119" s="501"/>
      <c r="DQ119" s="517" t="s">
        <v>138</v>
      </c>
      <c r="DR119" s="489"/>
      <c r="DS119" s="489"/>
      <c r="DT119" s="489"/>
      <c r="DU119" s="501"/>
      <c r="DV119" s="714" t="s">
        <v>138</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138</v>
      </c>
      <c r="AB120" s="446"/>
      <c r="AC120" s="446"/>
      <c r="AD120" s="446"/>
      <c r="AE120" s="499"/>
      <c r="AF120" s="515" t="s">
        <v>138</v>
      </c>
      <c r="AG120" s="446"/>
      <c r="AH120" s="446"/>
      <c r="AI120" s="446"/>
      <c r="AJ120" s="499"/>
      <c r="AK120" s="515" t="s">
        <v>138</v>
      </c>
      <c r="AL120" s="446"/>
      <c r="AM120" s="446"/>
      <c r="AN120" s="446"/>
      <c r="AO120" s="499"/>
      <c r="AP120" s="539" t="s">
        <v>138</v>
      </c>
      <c r="AQ120" s="547"/>
      <c r="AR120" s="547"/>
      <c r="AS120" s="547"/>
      <c r="AT120" s="557"/>
      <c r="AU120" s="571" t="s">
        <v>475</v>
      </c>
      <c r="AV120" s="580"/>
      <c r="AW120" s="580"/>
      <c r="AX120" s="580"/>
      <c r="AY120" s="591"/>
      <c r="AZ120" s="424" t="s">
        <v>210</v>
      </c>
      <c r="BA120" s="407"/>
      <c r="BB120" s="407"/>
      <c r="BC120" s="407"/>
      <c r="BD120" s="407"/>
      <c r="BE120" s="407"/>
      <c r="BF120" s="407"/>
      <c r="BG120" s="407"/>
      <c r="BH120" s="407"/>
      <c r="BI120" s="407"/>
      <c r="BJ120" s="407"/>
      <c r="BK120" s="407"/>
      <c r="BL120" s="407"/>
      <c r="BM120" s="407"/>
      <c r="BN120" s="407"/>
      <c r="BO120" s="407"/>
      <c r="BP120" s="470"/>
      <c r="BQ120" s="632">
        <v>10801079</v>
      </c>
      <c r="BR120" s="640"/>
      <c r="BS120" s="640"/>
      <c r="BT120" s="640"/>
      <c r="BU120" s="640"/>
      <c r="BV120" s="640">
        <v>12820736</v>
      </c>
      <c r="BW120" s="640"/>
      <c r="BX120" s="640"/>
      <c r="BY120" s="640"/>
      <c r="BZ120" s="640"/>
      <c r="CA120" s="640">
        <v>13537527</v>
      </c>
      <c r="CB120" s="640"/>
      <c r="CC120" s="640"/>
      <c r="CD120" s="640"/>
      <c r="CE120" s="640"/>
      <c r="CF120" s="656">
        <v>90.9</v>
      </c>
      <c r="CG120" s="660"/>
      <c r="CH120" s="660"/>
      <c r="CI120" s="660"/>
      <c r="CJ120" s="660"/>
      <c r="CK120" s="675" t="s">
        <v>264</v>
      </c>
      <c r="CL120" s="685"/>
      <c r="CM120" s="685"/>
      <c r="CN120" s="685"/>
      <c r="CO120" s="688"/>
      <c r="CP120" s="692" t="s">
        <v>349</v>
      </c>
      <c r="CQ120" s="695"/>
      <c r="CR120" s="695"/>
      <c r="CS120" s="695"/>
      <c r="CT120" s="695"/>
      <c r="CU120" s="695"/>
      <c r="CV120" s="695"/>
      <c r="CW120" s="695"/>
      <c r="CX120" s="695"/>
      <c r="CY120" s="695"/>
      <c r="CZ120" s="695"/>
      <c r="DA120" s="695"/>
      <c r="DB120" s="695"/>
      <c r="DC120" s="695"/>
      <c r="DD120" s="695"/>
      <c r="DE120" s="695"/>
      <c r="DF120" s="698"/>
      <c r="DG120" s="632">
        <v>8117763</v>
      </c>
      <c r="DH120" s="640"/>
      <c r="DI120" s="640"/>
      <c r="DJ120" s="640"/>
      <c r="DK120" s="640"/>
      <c r="DL120" s="640">
        <v>7973625</v>
      </c>
      <c r="DM120" s="640"/>
      <c r="DN120" s="640"/>
      <c r="DO120" s="640"/>
      <c r="DP120" s="640"/>
      <c r="DQ120" s="640">
        <v>8113452</v>
      </c>
      <c r="DR120" s="640"/>
      <c r="DS120" s="640"/>
      <c r="DT120" s="640"/>
      <c r="DU120" s="640"/>
      <c r="DV120" s="712">
        <v>54.5</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138</v>
      </c>
      <c r="AB121" s="446"/>
      <c r="AC121" s="446"/>
      <c r="AD121" s="446"/>
      <c r="AE121" s="499"/>
      <c r="AF121" s="515" t="s">
        <v>138</v>
      </c>
      <c r="AG121" s="446"/>
      <c r="AH121" s="446"/>
      <c r="AI121" s="446"/>
      <c r="AJ121" s="499"/>
      <c r="AK121" s="515" t="s">
        <v>138</v>
      </c>
      <c r="AL121" s="446"/>
      <c r="AM121" s="446"/>
      <c r="AN121" s="446"/>
      <c r="AO121" s="499"/>
      <c r="AP121" s="539" t="s">
        <v>138</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5319016</v>
      </c>
      <c r="BR121" s="641"/>
      <c r="BS121" s="641"/>
      <c r="BT121" s="641"/>
      <c r="BU121" s="641"/>
      <c r="BV121" s="641">
        <v>4914071</v>
      </c>
      <c r="BW121" s="641"/>
      <c r="BX121" s="641"/>
      <c r="BY121" s="641"/>
      <c r="BZ121" s="641"/>
      <c r="CA121" s="641">
        <v>4766249</v>
      </c>
      <c r="CB121" s="641"/>
      <c r="CC121" s="641"/>
      <c r="CD121" s="641"/>
      <c r="CE121" s="641"/>
      <c r="CF121" s="657">
        <v>32</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1680721</v>
      </c>
      <c r="DH121" s="641"/>
      <c r="DI121" s="641"/>
      <c r="DJ121" s="641"/>
      <c r="DK121" s="641"/>
      <c r="DL121" s="641">
        <v>1603836</v>
      </c>
      <c r="DM121" s="641"/>
      <c r="DN121" s="641"/>
      <c r="DO121" s="641"/>
      <c r="DP121" s="641"/>
      <c r="DQ121" s="641">
        <v>1520349</v>
      </c>
      <c r="DR121" s="641"/>
      <c r="DS121" s="641"/>
      <c r="DT121" s="641"/>
      <c r="DU121" s="641"/>
      <c r="DV121" s="713">
        <v>10.199999999999999</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138</v>
      </c>
      <c r="AB122" s="446"/>
      <c r="AC122" s="446"/>
      <c r="AD122" s="446"/>
      <c r="AE122" s="499"/>
      <c r="AF122" s="515" t="s">
        <v>138</v>
      </c>
      <c r="AG122" s="446"/>
      <c r="AH122" s="446"/>
      <c r="AI122" s="446"/>
      <c r="AJ122" s="499"/>
      <c r="AK122" s="515" t="s">
        <v>138</v>
      </c>
      <c r="AL122" s="446"/>
      <c r="AM122" s="446"/>
      <c r="AN122" s="446"/>
      <c r="AO122" s="499"/>
      <c r="AP122" s="539" t="s">
        <v>138</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22871248</v>
      </c>
      <c r="BR122" s="642"/>
      <c r="BS122" s="642"/>
      <c r="BT122" s="642"/>
      <c r="BU122" s="642"/>
      <c r="BV122" s="642">
        <v>21721499</v>
      </c>
      <c r="BW122" s="642"/>
      <c r="BX122" s="642"/>
      <c r="BY122" s="642"/>
      <c r="BZ122" s="642"/>
      <c r="CA122" s="642">
        <v>20354578</v>
      </c>
      <c r="CB122" s="642"/>
      <c r="CC122" s="642"/>
      <c r="CD122" s="642"/>
      <c r="CE122" s="642"/>
      <c r="CF122" s="658">
        <v>136.69999999999999</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t="s">
        <v>138</v>
      </c>
      <c r="DH122" s="641"/>
      <c r="DI122" s="641"/>
      <c r="DJ122" s="641"/>
      <c r="DK122" s="641"/>
      <c r="DL122" s="641">
        <v>5205</v>
      </c>
      <c r="DM122" s="641"/>
      <c r="DN122" s="641"/>
      <c r="DO122" s="641"/>
      <c r="DP122" s="641"/>
      <c r="DQ122" s="641">
        <v>10442</v>
      </c>
      <c r="DR122" s="641"/>
      <c r="DS122" s="641"/>
      <c r="DT122" s="641"/>
      <c r="DU122" s="641"/>
      <c r="DV122" s="713">
        <v>0.1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138</v>
      </c>
      <c r="AB123" s="446"/>
      <c r="AC123" s="446"/>
      <c r="AD123" s="446"/>
      <c r="AE123" s="499"/>
      <c r="AF123" s="515" t="s">
        <v>138</v>
      </c>
      <c r="AG123" s="446"/>
      <c r="AH123" s="446"/>
      <c r="AI123" s="446"/>
      <c r="AJ123" s="499"/>
      <c r="AK123" s="515" t="s">
        <v>138</v>
      </c>
      <c r="AL123" s="446"/>
      <c r="AM123" s="446"/>
      <c r="AN123" s="446"/>
      <c r="AO123" s="499"/>
      <c r="AP123" s="539" t="s">
        <v>138</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216</v>
      </c>
      <c r="BP123" s="629"/>
      <c r="BQ123" s="635">
        <v>38991343</v>
      </c>
      <c r="BR123" s="643"/>
      <c r="BS123" s="643"/>
      <c r="BT123" s="643"/>
      <c r="BU123" s="643"/>
      <c r="BV123" s="643">
        <v>39456306</v>
      </c>
      <c r="BW123" s="643"/>
      <c r="BX123" s="643"/>
      <c r="BY123" s="643"/>
      <c r="BZ123" s="643"/>
      <c r="CA123" s="643">
        <v>38658354</v>
      </c>
      <c r="CB123" s="643"/>
      <c r="CC123" s="643"/>
      <c r="CD123" s="643"/>
      <c r="CE123" s="643"/>
      <c r="CF123" s="544"/>
      <c r="CG123" s="552"/>
      <c r="CH123" s="552"/>
      <c r="CI123" s="552"/>
      <c r="CJ123" s="669"/>
      <c r="CK123" s="676"/>
      <c r="CL123" s="686"/>
      <c r="CM123" s="686"/>
      <c r="CN123" s="686"/>
      <c r="CO123" s="689"/>
      <c r="CP123" s="693" t="s">
        <v>279</v>
      </c>
      <c r="CQ123" s="403"/>
      <c r="CR123" s="403"/>
      <c r="CS123" s="403"/>
      <c r="CT123" s="403"/>
      <c r="CU123" s="403"/>
      <c r="CV123" s="403"/>
      <c r="CW123" s="403"/>
      <c r="CX123" s="403"/>
      <c r="CY123" s="403"/>
      <c r="CZ123" s="403"/>
      <c r="DA123" s="403"/>
      <c r="DB123" s="403"/>
      <c r="DC123" s="403"/>
      <c r="DD123" s="403"/>
      <c r="DE123" s="403"/>
      <c r="DF123" s="699"/>
      <c r="DG123" s="482" t="s">
        <v>138</v>
      </c>
      <c r="DH123" s="446"/>
      <c r="DI123" s="446"/>
      <c r="DJ123" s="446"/>
      <c r="DK123" s="499"/>
      <c r="DL123" s="515" t="s">
        <v>138</v>
      </c>
      <c r="DM123" s="446"/>
      <c r="DN123" s="446"/>
      <c r="DO123" s="446"/>
      <c r="DP123" s="499"/>
      <c r="DQ123" s="515" t="s">
        <v>138</v>
      </c>
      <c r="DR123" s="446"/>
      <c r="DS123" s="446"/>
      <c r="DT123" s="446"/>
      <c r="DU123" s="499"/>
      <c r="DV123" s="539" t="s">
        <v>138</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138</v>
      </c>
      <c r="AB124" s="446"/>
      <c r="AC124" s="446"/>
      <c r="AD124" s="446"/>
      <c r="AE124" s="499"/>
      <c r="AF124" s="515" t="s">
        <v>138</v>
      </c>
      <c r="AG124" s="446"/>
      <c r="AH124" s="446"/>
      <c r="AI124" s="446"/>
      <c r="AJ124" s="499"/>
      <c r="AK124" s="515" t="s">
        <v>138</v>
      </c>
      <c r="AL124" s="446"/>
      <c r="AM124" s="446"/>
      <c r="AN124" s="446"/>
      <c r="AO124" s="499"/>
      <c r="AP124" s="539" t="s">
        <v>138</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14</v>
      </c>
      <c r="BR124" s="644"/>
      <c r="BS124" s="644"/>
      <c r="BT124" s="644"/>
      <c r="BU124" s="644"/>
      <c r="BV124" s="644">
        <v>1.6</v>
      </c>
      <c r="BW124" s="644"/>
      <c r="BX124" s="644"/>
      <c r="BY124" s="644"/>
      <c r="BZ124" s="644"/>
      <c r="CA124" s="644" t="s">
        <v>138</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138</v>
      </c>
      <c r="DH124" s="489"/>
      <c r="DI124" s="489"/>
      <c r="DJ124" s="489"/>
      <c r="DK124" s="501"/>
      <c r="DL124" s="517" t="s">
        <v>138</v>
      </c>
      <c r="DM124" s="489"/>
      <c r="DN124" s="489"/>
      <c r="DO124" s="489"/>
      <c r="DP124" s="501"/>
      <c r="DQ124" s="517" t="s">
        <v>138</v>
      </c>
      <c r="DR124" s="489"/>
      <c r="DS124" s="489"/>
      <c r="DT124" s="489"/>
      <c r="DU124" s="501"/>
      <c r="DV124" s="714" t="s">
        <v>138</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138</v>
      </c>
      <c r="AB125" s="446"/>
      <c r="AC125" s="446"/>
      <c r="AD125" s="446"/>
      <c r="AE125" s="499"/>
      <c r="AF125" s="515" t="s">
        <v>138</v>
      </c>
      <c r="AG125" s="446"/>
      <c r="AH125" s="446"/>
      <c r="AI125" s="446"/>
      <c r="AJ125" s="499"/>
      <c r="AK125" s="515" t="s">
        <v>138</v>
      </c>
      <c r="AL125" s="446"/>
      <c r="AM125" s="446"/>
      <c r="AN125" s="446"/>
      <c r="AO125" s="499"/>
      <c r="AP125" s="539" t="s">
        <v>138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138</v>
      </c>
      <c r="DH125" s="640"/>
      <c r="DI125" s="640"/>
      <c r="DJ125" s="640"/>
      <c r="DK125" s="640"/>
      <c r="DL125" s="640" t="s">
        <v>138</v>
      </c>
      <c r="DM125" s="640"/>
      <c r="DN125" s="640"/>
      <c r="DO125" s="640"/>
      <c r="DP125" s="640"/>
      <c r="DQ125" s="640" t="s">
        <v>138</v>
      </c>
      <c r="DR125" s="640"/>
      <c r="DS125" s="640"/>
      <c r="DT125" s="640"/>
      <c r="DU125" s="640"/>
      <c r="DV125" s="712" t="s">
        <v>138</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138</v>
      </c>
      <c r="AB126" s="446"/>
      <c r="AC126" s="446"/>
      <c r="AD126" s="446"/>
      <c r="AE126" s="499"/>
      <c r="AF126" s="515" t="s">
        <v>138</v>
      </c>
      <c r="AG126" s="446"/>
      <c r="AH126" s="446"/>
      <c r="AI126" s="446"/>
      <c r="AJ126" s="499"/>
      <c r="AK126" s="515" t="s">
        <v>138</v>
      </c>
      <c r="AL126" s="446"/>
      <c r="AM126" s="446"/>
      <c r="AN126" s="446"/>
      <c r="AO126" s="499"/>
      <c r="AP126" s="539" t="s">
        <v>138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138</v>
      </c>
      <c r="DH126" s="641"/>
      <c r="DI126" s="641"/>
      <c r="DJ126" s="641"/>
      <c r="DK126" s="641"/>
      <c r="DL126" s="641" t="s">
        <v>138</v>
      </c>
      <c r="DM126" s="641"/>
      <c r="DN126" s="641"/>
      <c r="DO126" s="641"/>
      <c r="DP126" s="641"/>
      <c r="DQ126" s="641" t="s">
        <v>138</v>
      </c>
      <c r="DR126" s="641"/>
      <c r="DS126" s="641"/>
      <c r="DT126" s="641"/>
      <c r="DU126" s="641"/>
      <c r="DV126" s="713" t="s">
        <v>138</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70175</v>
      </c>
      <c r="AB127" s="446"/>
      <c r="AC127" s="446"/>
      <c r="AD127" s="446"/>
      <c r="AE127" s="499"/>
      <c r="AF127" s="515">
        <v>26637</v>
      </c>
      <c r="AG127" s="446"/>
      <c r="AH127" s="446"/>
      <c r="AI127" s="446"/>
      <c r="AJ127" s="499"/>
      <c r="AK127" s="515">
        <v>46800</v>
      </c>
      <c r="AL127" s="446"/>
      <c r="AM127" s="446"/>
      <c r="AN127" s="446"/>
      <c r="AO127" s="499"/>
      <c r="AP127" s="539">
        <v>0.3</v>
      </c>
      <c r="AQ127" s="547"/>
      <c r="AR127" s="547"/>
      <c r="AS127" s="547"/>
      <c r="AT127" s="557"/>
      <c r="AU127" s="378"/>
      <c r="AV127" s="378"/>
      <c r="AW127" s="378"/>
      <c r="AX127" s="584" t="s">
        <v>491</v>
      </c>
      <c r="AY127" s="593"/>
      <c r="AZ127" s="593"/>
      <c r="BA127" s="593"/>
      <c r="BB127" s="593"/>
      <c r="BC127" s="593"/>
      <c r="BD127" s="593"/>
      <c r="BE127" s="610"/>
      <c r="BF127" s="612" t="s">
        <v>442</v>
      </c>
      <c r="BG127" s="593"/>
      <c r="BH127" s="593"/>
      <c r="BI127" s="593"/>
      <c r="BJ127" s="593"/>
      <c r="BK127" s="593"/>
      <c r="BL127" s="610"/>
      <c r="BM127" s="612" t="s">
        <v>421</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138</v>
      </c>
      <c r="DH127" s="641"/>
      <c r="DI127" s="641"/>
      <c r="DJ127" s="641"/>
      <c r="DK127" s="641"/>
      <c r="DL127" s="641" t="s">
        <v>138</v>
      </c>
      <c r="DM127" s="641"/>
      <c r="DN127" s="641"/>
      <c r="DO127" s="641"/>
      <c r="DP127" s="641"/>
      <c r="DQ127" s="641" t="s">
        <v>138</v>
      </c>
      <c r="DR127" s="641"/>
      <c r="DS127" s="641"/>
      <c r="DT127" s="641"/>
      <c r="DU127" s="641"/>
      <c r="DV127" s="713" t="s">
        <v>138</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558986</v>
      </c>
      <c r="AB128" s="487"/>
      <c r="AC128" s="487"/>
      <c r="AD128" s="487"/>
      <c r="AE128" s="498"/>
      <c r="AF128" s="514">
        <v>551075</v>
      </c>
      <c r="AG128" s="487"/>
      <c r="AH128" s="487"/>
      <c r="AI128" s="487"/>
      <c r="AJ128" s="498"/>
      <c r="AK128" s="514">
        <v>528407</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138</v>
      </c>
      <c r="BG128" s="617"/>
      <c r="BH128" s="617"/>
      <c r="BI128" s="617"/>
      <c r="BJ128" s="617"/>
      <c r="BK128" s="617"/>
      <c r="BL128" s="623"/>
      <c r="BM128" s="613">
        <v>12.66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138</v>
      </c>
      <c r="DH128" s="705"/>
      <c r="DI128" s="705"/>
      <c r="DJ128" s="705"/>
      <c r="DK128" s="705"/>
      <c r="DL128" s="705" t="s">
        <v>138</v>
      </c>
      <c r="DM128" s="705"/>
      <c r="DN128" s="705"/>
      <c r="DO128" s="705"/>
      <c r="DP128" s="705"/>
      <c r="DQ128" s="705" t="s">
        <v>138</v>
      </c>
      <c r="DR128" s="705"/>
      <c r="DS128" s="705"/>
      <c r="DT128" s="705"/>
      <c r="DU128" s="705"/>
      <c r="DV128" s="715" t="s">
        <v>138</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16786855</v>
      </c>
      <c r="AB129" s="446"/>
      <c r="AC129" s="446"/>
      <c r="AD129" s="446"/>
      <c r="AE129" s="499"/>
      <c r="AF129" s="515">
        <v>16421195</v>
      </c>
      <c r="AG129" s="446"/>
      <c r="AH129" s="446"/>
      <c r="AI129" s="446"/>
      <c r="AJ129" s="499"/>
      <c r="AK129" s="515">
        <v>16745501</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138</v>
      </c>
      <c r="BG129" s="618"/>
      <c r="BH129" s="618"/>
      <c r="BI129" s="618"/>
      <c r="BJ129" s="618"/>
      <c r="BK129" s="618"/>
      <c r="BL129" s="624"/>
      <c r="BM129" s="614">
        <v>17.66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1817048</v>
      </c>
      <c r="AB130" s="446"/>
      <c r="AC130" s="446"/>
      <c r="AD130" s="446"/>
      <c r="AE130" s="499"/>
      <c r="AF130" s="515">
        <v>1831753</v>
      </c>
      <c r="AG130" s="446"/>
      <c r="AH130" s="446"/>
      <c r="AI130" s="446"/>
      <c r="AJ130" s="499"/>
      <c r="AK130" s="515">
        <v>1856697</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5.9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14969807</v>
      </c>
      <c r="AB131" s="489"/>
      <c r="AC131" s="489"/>
      <c r="AD131" s="489"/>
      <c r="AE131" s="501"/>
      <c r="AF131" s="517">
        <v>14589442</v>
      </c>
      <c r="AG131" s="489"/>
      <c r="AH131" s="489"/>
      <c r="AI131" s="489"/>
      <c r="AJ131" s="501"/>
      <c r="AK131" s="517">
        <v>14888804</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t="s">
        <v>138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5.6003794840000003</v>
      </c>
      <c r="AB132" s="490"/>
      <c r="AC132" s="490"/>
      <c r="AD132" s="490"/>
      <c r="AE132" s="502"/>
      <c r="AF132" s="518">
        <v>6.0264539250000002</v>
      </c>
      <c r="AG132" s="490"/>
      <c r="AH132" s="490"/>
      <c r="AI132" s="490"/>
      <c r="AJ132" s="502"/>
      <c r="AK132" s="518">
        <v>6.3257330810000001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5.7</v>
      </c>
      <c r="AB133" s="491"/>
      <c r="AC133" s="491"/>
      <c r="AD133" s="491"/>
      <c r="AE133" s="503"/>
      <c r="AF133" s="486">
        <v>5.6</v>
      </c>
      <c r="AG133" s="491"/>
      <c r="AH133" s="491"/>
      <c r="AI133" s="491"/>
      <c r="AJ133" s="503"/>
      <c r="AK133" s="486">
        <v>5.9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Nxmrormx/qb2efY5WGuxt/ycZYQ2+di/Ynopcn5B93CpQhCsJKmp2xb93qjxfWKQoARdpS62w1R11BFw/1Ixg==" saltValue="xPoO6E/xm5XZkcsqi0nSe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8iRhNzrmAY2FIt9FoYNsR6O59E7II0XVY02lP3jqpt3jkHrZ0/tEJjP+6zThn8F8LI5/0LSEdChU2jMoF5+zw==" saltValue="XtZLc6fwgfdsuDTcLBhK7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ORCd+hGkRscy5xGSUjqoS3ndWGsi+mZv/TwMYLX3VCFckswHVd0K0rHCA0W25WL7SsXtUJQIp3ut971QkXNmbw==" saltValue="aroub1DgV6k9Dyv3m6cyPQ=="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500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501</v>
      </c>
      <c r="AL9" s="757"/>
      <c r="AM9" s="757"/>
      <c r="AN9" s="774"/>
      <c r="AO9" s="787">
        <v>4948982</v>
      </c>
      <c r="AP9" s="787">
        <v>75634</v>
      </c>
      <c r="AQ9" s="810">
        <v>66486</v>
      </c>
      <c r="AR9" s="824">
        <v>13.8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203</v>
      </c>
      <c r="AL10" s="757"/>
      <c r="AM10" s="757"/>
      <c r="AN10" s="774"/>
      <c r="AO10" s="788">
        <v>760472</v>
      </c>
      <c r="AP10" s="788">
        <v>11622</v>
      </c>
      <c r="AQ10" s="811">
        <v>6147</v>
      </c>
      <c r="AR10" s="825">
        <v>89.1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138</v>
      </c>
      <c r="AP11" s="788" t="s">
        <v>138</v>
      </c>
      <c r="AQ11" s="811">
        <v>1219</v>
      </c>
      <c r="AR11" s="825" t="s">
        <v>138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138</v>
      </c>
      <c r="AP12" s="788" t="s">
        <v>138</v>
      </c>
      <c r="AQ12" s="811">
        <v>9</v>
      </c>
      <c r="AR12" s="825" t="s">
        <v>138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502</v>
      </c>
      <c r="AL13" s="757"/>
      <c r="AM13" s="757"/>
      <c r="AN13" s="774"/>
      <c r="AO13" s="788">
        <v>286345</v>
      </c>
      <c r="AP13" s="788">
        <v>4376</v>
      </c>
      <c r="AQ13" s="811">
        <v>2955</v>
      </c>
      <c r="AR13" s="825">
        <v>48.1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503</v>
      </c>
      <c r="AL14" s="757"/>
      <c r="AM14" s="757"/>
      <c r="AN14" s="774"/>
      <c r="AO14" s="788">
        <v>125279</v>
      </c>
      <c r="AP14" s="788">
        <v>1915</v>
      </c>
      <c r="AQ14" s="811">
        <v>1434</v>
      </c>
      <c r="AR14" s="825">
        <v>33.5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-273358</v>
      </c>
      <c r="AP15" s="788">
        <v>-4178</v>
      </c>
      <c r="AQ15" s="811">
        <v>-3102</v>
      </c>
      <c r="AR15" s="825">
        <v>34.700000000000003</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5847720</v>
      </c>
      <c r="AP16" s="788">
        <v>89370</v>
      </c>
      <c r="AQ16" s="811">
        <v>75147</v>
      </c>
      <c r="AR16" s="825">
        <v>18.899999999999999</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180</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504</v>
      </c>
      <c r="AP20" s="799" t="s">
        <v>333</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505</v>
      </c>
      <c r="AL21" s="760"/>
      <c r="AM21" s="760"/>
      <c r="AN21" s="777"/>
      <c r="AO21" s="790">
        <v>8.1199999999999992</v>
      </c>
      <c r="AP21" s="800">
        <v>6.62</v>
      </c>
      <c r="AQ21" s="813">
        <v>1.5</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506</v>
      </c>
      <c r="AL22" s="760"/>
      <c r="AM22" s="760"/>
      <c r="AN22" s="777"/>
      <c r="AO22" s="791">
        <v>100.5</v>
      </c>
      <c r="AP22" s="801">
        <v>98.3</v>
      </c>
      <c r="AQ22" s="814">
        <v>2.2000000000000002</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500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508</v>
      </c>
      <c r="AL32" s="761"/>
      <c r="AM32" s="761"/>
      <c r="AN32" s="778"/>
      <c r="AO32" s="788">
        <v>2552088</v>
      </c>
      <c r="AP32" s="788">
        <v>39003</v>
      </c>
      <c r="AQ32" s="815">
        <v>34847</v>
      </c>
      <c r="AR32" s="825">
        <v>11.9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509</v>
      </c>
      <c r="AL33" s="761"/>
      <c r="AM33" s="761"/>
      <c r="AN33" s="778"/>
      <c r="AO33" s="788" t="s">
        <v>138</v>
      </c>
      <c r="AP33" s="788" t="s">
        <v>138</v>
      </c>
      <c r="AQ33" s="815" t="s">
        <v>138</v>
      </c>
      <c r="AR33" s="825" t="s">
        <v>138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138</v>
      </c>
      <c r="AP34" s="788" t="s">
        <v>138</v>
      </c>
      <c r="AQ34" s="815">
        <v>5</v>
      </c>
      <c r="AR34" s="825" t="s">
        <v>138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714791</v>
      </c>
      <c r="AP35" s="788">
        <v>10924</v>
      </c>
      <c r="AQ35" s="815">
        <v>8260</v>
      </c>
      <c r="AR35" s="825">
        <v>32.299999999999997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13251</v>
      </c>
      <c r="AP36" s="788">
        <v>203</v>
      </c>
      <c r="AQ36" s="815">
        <v>1689</v>
      </c>
      <c r="AR36" s="825">
        <v>-88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v>46800</v>
      </c>
      <c r="AP37" s="788">
        <v>715</v>
      </c>
      <c r="AQ37" s="815">
        <v>748</v>
      </c>
      <c r="AR37" s="825">
        <v>-4.4000000000000004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138</v>
      </c>
      <c r="AP38" s="792" t="s">
        <v>138</v>
      </c>
      <c r="AQ38" s="816">
        <v>1</v>
      </c>
      <c r="AR38" s="814" t="s">
        <v>138</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-528407</v>
      </c>
      <c r="AP39" s="788">
        <v>-8076</v>
      </c>
      <c r="AQ39" s="815">
        <v>-5762</v>
      </c>
      <c r="AR39" s="825">
        <v>40.200000000000003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-1856697</v>
      </c>
      <c r="AP40" s="788">
        <v>-28376</v>
      </c>
      <c r="AQ40" s="815">
        <v>-27609</v>
      </c>
      <c r="AR40" s="825">
        <v>2.8</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941826</v>
      </c>
      <c r="AP41" s="788">
        <v>14394</v>
      </c>
      <c r="AQ41" s="815">
        <v>12179</v>
      </c>
      <c r="AR41" s="825">
        <v>18.2</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443</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517</v>
      </c>
      <c r="AQ50" s="818" t="s">
        <v>382</v>
      </c>
      <c r="AR50" s="828" t="s">
        <v>518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2145888</v>
      </c>
      <c r="AN51" s="783">
        <v>31333</v>
      </c>
      <c r="AO51" s="795">
        <v>23.5</v>
      </c>
      <c r="AP51" s="806">
        <v>45588</v>
      </c>
      <c r="AQ51" s="819">
        <v>8.6999999999999993</v>
      </c>
      <c r="AR51" s="829">
        <v>14.8</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1177646</v>
      </c>
      <c r="AN52" s="784">
        <v>17195</v>
      </c>
      <c r="AO52" s="796">
        <v>9</v>
      </c>
      <c r="AP52" s="807">
        <v>24150</v>
      </c>
      <c r="AQ52" s="820">
        <v>3.4</v>
      </c>
      <c r="AR52" s="830">
        <v>5.6</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478</v>
      </c>
      <c r="AL53" s="764"/>
      <c r="AM53" s="770">
        <v>1843309</v>
      </c>
      <c r="AN53" s="783">
        <v>27220</v>
      </c>
      <c r="AO53" s="795">
        <v>-13.1</v>
      </c>
      <c r="AP53" s="806">
        <v>45483</v>
      </c>
      <c r="AQ53" s="819">
        <v>-0.2</v>
      </c>
      <c r="AR53" s="829">
        <v>-12.9</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1363870</v>
      </c>
      <c r="AN54" s="784">
        <v>20140</v>
      </c>
      <c r="AO54" s="796">
        <v>17.100000000000001</v>
      </c>
      <c r="AP54" s="807">
        <v>24241</v>
      </c>
      <c r="AQ54" s="820">
        <v>0.4</v>
      </c>
      <c r="AR54" s="830">
        <v>16.7</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2232384</v>
      </c>
      <c r="AN55" s="783">
        <v>33282</v>
      </c>
      <c r="AO55" s="795">
        <v>22.3</v>
      </c>
      <c r="AP55" s="806">
        <v>45945</v>
      </c>
      <c r="AQ55" s="819">
        <v>1</v>
      </c>
      <c r="AR55" s="829">
        <v>21.3</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1790124</v>
      </c>
      <c r="AN56" s="784">
        <v>26689</v>
      </c>
      <c r="AO56" s="796">
        <v>32.5</v>
      </c>
      <c r="AP56" s="807">
        <v>25180</v>
      </c>
      <c r="AQ56" s="820">
        <v>3.9</v>
      </c>
      <c r="AR56" s="830">
        <v>28.6</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1652887</v>
      </c>
      <c r="AN57" s="783">
        <v>24936</v>
      </c>
      <c r="AO57" s="795">
        <v>-25.1</v>
      </c>
      <c r="AP57" s="806">
        <v>44475</v>
      </c>
      <c r="AQ57" s="819">
        <v>-3.2</v>
      </c>
      <c r="AR57" s="829">
        <v>-21.9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1187069</v>
      </c>
      <c r="AN58" s="784">
        <v>17908</v>
      </c>
      <c r="AO58" s="796">
        <v>-32.9</v>
      </c>
      <c r="AP58" s="807">
        <v>24780</v>
      </c>
      <c r="AQ58" s="820">
        <v>-1.6</v>
      </c>
      <c r="AR58" s="830">
        <v>-31.3</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1532642</v>
      </c>
      <c r="AN59" s="783">
        <v>23423</v>
      </c>
      <c r="AO59" s="795">
        <v>-6.1</v>
      </c>
      <c r="AP59" s="806">
        <v>45982</v>
      </c>
      <c r="AQ59" s="819">
        <v>3.4</v>
      </c>
      <c r="AR59" s="829">
        <v>-9.5</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1044242</v>
      </c>
      <c r="AN60" s="784">
        <v>15959</v>
      </c>
      <c r="AO60" s="796">
        <v>-10.9</v>
      </c>
      <c r="AP60" s="807">
        <v>25583</v>
      </c>
      <c r="AQ60" s="820">
        <v>3.2</v>
      </c>
      <c r="AR60" s="830">
        <v>-14.1</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1881422</v>
      </c>
      <c r="AN61" s="783">
        <v>28039</v>
      </c>
      <c r="AO61" s="795">
        <v>0.3</v>
      </c>
      <c r="AP61" s="806">
        <v>45495</v>
      </c>
      <c r="AQ61" s="821">
        <v>1.9</v>
      </c>
      <c r="AR61" s="829">
        <v>-1.6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1312590</v>
      </c>
      <c r="AN62" s="784">
        <v>19578</v>
      </c>
      <c r="AO62" s="796">
        <v>3</v>
      </c>
      <c r="AP62" s="807">
        <v>24787</v>
      </c>
      <c r="AQ62" s="820">
        <v>1.9</v>
      </c>
      <c r="AR62" s="830">
        <v>1.1000000000000001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tBs0zLAqaXRHbLQzz7Oi6o8bxs8vxNXdPlGbRa1nSn2APn6HiV2nOr9m3mORZ5sOG1m23e1MRFCk8ho3vAKkFA==" saltValue="W5qyvbBzYCHUKrWt1gsEq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G+xEskBwTBDOcQb6pufSVy3JinLSCRWxT0Ju7sYEbWkloI7/GVVpufDtl4gZflVM24x4aAAH5E4qT/mOK+5Okw==" saltValue="5urJ1NJcAKE7SXOTIdfgi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uJf2PnOuza+Mc/g1YM3ZzrweMAUDBM1RkpZuLJ85Zg2UzTuUyzvfC5EN2EAaA708hyZD3BxNvaul/M7/zGljLg==" saltValue="3pyfuEPkpJruLsbI4vOq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523</v>
      </c>
      <c r="G46" s="853" t="s">
        <v>524</v>
      </c>
      <c r="H46" s="853" t="s">
        <v>525</v>
      </c>
      <c r="I46" s="853" t="s">
        <v>526</v>
      </c>
      <c r="J46" s="858" t="s">
        <v>249</v>
      </c>
    </row>
    <row r="47" spans="2:10" ht="57.75" customHeight="1">
      <c r="B47" s="838"/>
      <c r="C47" s="842" t="s">
        <v>3</v>
      </c>
      <c r="D47" s="842"/>
      <c r="E47" s="846"/>
      <c r="F47" s="850">
        <v>20.84</v>
      </c>
      <c r="G47" s="854">
        <v>16.27</v>
      </c>
      <c r="H47" s="854">
        <v>17.579999999999998</v>
      </c>
      <c r="I47" s="854">
        <v>20.77</v>
      </c>
      <c r="J47" s="859">
        <v>18.88</v>
      </c>
    </row>
    <row r="48" spans="2:10" ht="57.75" customHeight="1">
      <c r="B48" s="839"/>
      <c r="C48" s="843" t="s">
        <v>4</v>
      </c>
      <c r="D48" s="843"/>
      <c r="E48" s="847"/>
      <c r="F48" s="851">
        <v>2.2599999999999998</v>
      </c>
      <c r="G48" s="855">
        <v>4.25</v>
      </c>
      <c r="H48" s="855">
        <v>5.37</v>
      </c>
      <c r="I48" s="855">
        <v>5.27</v>
      </c>
      <c r="J48" s="860">
        <v>6.29</v>
      </c>
    </row>
    <row r="49" spans="2:10" ht="57.75" customHeight="1">
      <c r="B49" s="840"/>
      <c r="C49" s="844" t="s">
        <v>16</v>
      </c>
      <c r="D49" s="844"/>
      <c r="E49" s="848"/>
      <c r="F49" s="852" t="s">
        <v>331</v>
      </c>
      <c r="G49" s="856" t="s">
        <v>527</v>
      </c>
      <c r="H49" s="856">
        <v>3.63</v>
      </c>
      <c r="I49" s="856">
        <v>2.58</v>
      </c>
      <c r="J49" s="861" t="s">
        <v>528</v>
      </c>
    </row>
    <row r="50" spans="2:10" ht="13"/>
  </sheetData>
  <sheetProtection algorithmName="SHA-512" hashValue="G8JZUNl6ulZvSp3L0lf0a2v44/N5qYJ1y9IX3PGlmE7nxrHgMQxHkvOw86yC9THvqvXTnzNt2DVLv6cP7KAhhw==" saltValue="8YmUavewNpVbrC/baRBTc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523</v>
      </c>
      <c r="G33" s="883" t="s">
        <v>524</v>
      </c>
      <c r="H33" s="883" t="s">
        <v>525</v>
      </c>
      <c r="I33" s="883" t="s">
        <v>526</v>
      </c>
      <c r="J33" s="887" t="s">
        <v>249</v>
      </c>
      <c r="K33" s="862"/>
      <c r="L33" s="862"/>
      <c r="M33" s="862"/>
      <c r="N33" s="862"/>
      <c r="O33" s="862"/>
      <c r="P33" s="862"/>
    </row>
    <row r="34" spans="1:16" ht="39" customHeight="1">
      <c r="A34" s="862"/>
      <c r="B34" s="864"/>
      <c r="C34" s="870" t="s">
        <v>460</v>
      </c>
      <c r="D34" s="870"/>
      <c r="E34" s="875"/>
      <c r="F34" s="879">
        <v>8.86</v>
      </c>
      <c r="G34" s="884">
        <v>8.7899999999999991</v>
      </c>
      <c r="H34" s="884">
        <v>9.34</v>
      </c>
      <c r="I34" s="884">
        <v>10.57</v>
      </c>
      <c r="J34" s="888">
        <v>11.39</v>
      </c>
      <c r="K34" s="862"/>
      <c r="L34" s="862"/>
      <c r="M34" s="862"/>
      <c r="N34" s="862"/>
      <c r="O34" s="862"/>
      <c r="P34" s="862"/>
    </row>
    <row r="35" spans="1:16" ht="39" customHeight="1">
      <c r="A35" s="862"/>
      <c r="B35" s="865"/>
      <c r="C35" s="871" t="s">
        <v>462</v>
      </c>
      <c r="D35" s="871"/>
      <c r="E35" s="876"/>
      <c r="F35" s="880">
        <v>12.13</v>
      </c>
      <c r="G35" s="885">
        <v>11.27</v>
      </c>
      <c r="H35" s="885">
        <v>10.59</v>
      </c>
      <c r="I35" s="885">
        <v>11.24</v>
      </c>
      <c r="J35" s="889">
        <v>10.88</v>
      </c>
      <c r="K35" s="862"/>
      <c r="L35" s="862"/>
      <c r="M35" s="862"/>
      <c r="N35" s="862"/>
      <c r="O35" s="862"/>
      <c r="P35" s="862"/>
    </row>
    <row r="36" spans="1:16" ht="39" customHeight="1">
      <c r="A36" s="862"/>
      <c r="B36" s="865"/>
      <c r="C36" s="871" t="s">
        <v>449</v>
      </c>
      <c r="D36" s="871"/>
      <c r="E36" s="876"/>
      <c r="F36" s="880">
        <v>2.25</v>
      </c>
      <c r="G36" s="885">
        <v>4.25</v>
      </c>
      <c r="H36" s="885">
        <v>5.36</v>
      </c>
      <c r="I36" s="885">
        <v>5.26</v>
      </c>
      <c r="J36" s="889">
        <v>6.28</v>
      </c>
      <c r="K36" s="862"/>
      <c r="L36" s="862"/>
      <c r="M36" s="862"/>
      <c r="N36" s="862"/>
      <c r="O36" s="862"/>
      <c r="P36" s="862"/>
    </row>
    <row r="37" spans="1:16" ht="39" customHeight="1">
      <c r="A37" s="862"/>
      <c r="B37" s="865"/>
      <c r="C37" s="871" t="s">
        <v>458</v>
      </c>
      <c r="D37" s="871"/>
      <c r="E37" s="876"/>
      <c r="F37" s="880">
        <v>2.27</v>
      </c>
      <c r="G37" s="885">
        <v>3.25</v>
      </c>
      <c r="H37" s="885">
        <v>3.84</v>
      </c>
      <c r="I37" s="885">
        <v>4.03</v>
      </c>
      <c r="J37" s="889">
        <v>5.07</v>
      </c>
      <c r="K37" s="862"/>
      <c r="L37" s="862"/>
      <c r="M37" s="862"/>
      <c r="N37" s="862"/>
      <c r="O37" s="862"/>
      <c r="P37" s="862"/>
    </row>
    <row r="38" spans="1:16" ht="39" customHeight="1">
      <c r="A38" s="862"/>
      <c r="B38" s="865"/>
      <c r="C38" s="871" t="s">
        <v>279</v>
      </c>
      <c r="D38" s="871"/>
      <c r="E38" s="876"/>
      <c r="F38" s="880">
        <v>0.28999999999999998</v>
      </c>
      <c r="G38" s="885">
        <v>0.26</v>
      </c>
      <c r="H38" s="885">
        <v>1.1200000000000001</v>
      </c>
      <c r="I38" s="885">
        <v>1</v>
      </c>
      <c r="J38" s="889">
        <v>0.87</v>
      </c>
      <c r="K38" s="862"/>
      <c r="L38" s="862"/>
      <c r="M38" s="862"/>
      <c r="N38" s="862"/>
      <c r="O38" s="862"/>
      <c r="P38" s="862"/>
    </row>
    <row r="39" spans="1:16" ht="39" customHeight="1">
      <c r="A39" s="862"/>
      <c r="B39" s="865"/>
      <c r="C39" s="871" t="s">
        <v>459</v>
      </c>
      <c r="D39" s="871"/>
      <c r="E39" s="876"/>
      <c r="F39" s="880">
        <v>0.9</v>
      </c>
      <c r="G39" s="885">
        <v>1</v>
      </c>
      <c r="H39" s="885">
        <v>1.58</v>
      </c>
      <c r="I39" s="885">
        <v>0.79</v>
      </c>
      <c r="J39" s="889">
        <v>0.67</v>
      </c>
      <c r="K39" s="862"/>
      <c r="L39" s="862"/>
      <c r="M39" s="862"/>
      <c r="N39" s="862"/>
      <c r="O39" s="862"/>
      <c r="P39" s="862"/>
    </row>
    <row r="40" spans="1:16" ht="39" customHeight="1">
      <c r="A40" s="862"/>
      <c r="B40" s="865"/>
      <c r="C40" s="871" t="s">
        <v>349</v>
      </c>
      <c r="D40" s="871"/>
      <c r="E40" s="876"/>
      <c r="F40" s="880" t="s">
        <v>138</v>
      </c>
      <c r="G40" s="885">
        <v>0.38</v>
      </c>
      <c r="H40" s="885">
        <v>0.48</v>
      </c>
      <c r="I40" s="885">
        <v>0.46</v>
      </c>
      <c r="J40" s="889">
        <v>0.31</v>
      </c>
      <c r="K40" s="862"/>
      <c r="L40" s="862"/>
      <c r="M40" s="862"/>
      <c r="N40" s="862"/>
      <c r="O40" s="862"/>
      <c r="P40" s="862"/>
    </row>
    <row r="41" spans="1:16" ht="39" customHeight="1">
      <c r="A41" s="862"/>
      <c r="B41" s="865"/>
      <c r="C41" s="871" t="s">
        <v>220</v>
      </c>
      <c r="D41" s="871"/>
      <c r="E41" s="876"/>
      <c r="F41" s="880">
        <v>0.14000000000000001</v>
      </c>
      <c r="G41" s="885">
        <v>0.14000000000000001</v>
      </c>
      <c r="H41" s="885">
        <v>0.14000000000000001</v>
      </c>
      <c r="I41" s="885">
        <v>0.16</v>
      </c>
      <c r="J41" s="889">
        <v>0.17</v>
      </c>
      <c r="K41" s="862"/>
      <c r="L41" s="862"/>
      <c r="M41" s="862"/>
      <c r="N41" s="862"/>
      <c r="O41" s="862"/>
      <c r="P41" s="862"/>
    </row>
    <row r="42" spans="1:16" ht="39" customHeight="1">
      <c r="A42" s="862"/>
      <c r="B42" s="866"/>
      <c r="C42" s="871" t="s">
        <v>529</v>
      </c>
      <c r="D42" s="871"/>
      <c r="E42" s="876"/>
      <c r="F42" s="880" t="s">
        <v>138</v>
      </c>
      <c r="G42" s="885" t="s">
        <v>138</v>
      </c>
      <c r="H42" s="885" t="s">
        <v>138</v>
      </c>
      <c r="I42" s="885" t="s">
        <v>138</v>
      </c>
      <c r="J42" s="889" t="s">
        <v>138</v>
      </c>
      <c r="K42" s="862"/>
      <c r="L42" s="862"/>
      <c r="M42" s="862"/>
      <c r="N42" s="862"/>
      <c r="O42" s="862"/>
      <c r="P42" s="862"/>
    </row>
    <row r="43" spans="1:16" ht="39" customHeight="1">
      <c r="A43" s="862"/>
      <c r="B43" s="867"/>
      <c r="C43" s="872" t="s">
        <v>484</v>
      </c>
      <c r="D43" s="872"/>
      <c r="E43" s="877"/>
      <c r="F43" s="881">
        <v>0.28000000000000003</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J6+N0bepo9rboiVmpnMleG5W69Nb2rdVJZPpDDL2xQEyzpRxJQR82Brmrmz4obW0VjTzkIcuZDHKbcv9rc9f9w==" saltValue="1Vg6UgjxJDYgP07JnShJ2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8"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70" zoomScaleNormal="7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523</v>
      </c>
      <c r="L44" s="950" t="s">
        <v>524</v>
      </c>
      <c r="M44" s="950" t="s">
        <v>525</v>
      </c>
      <c r="N44" s="950" t="s">
        <v>526</v>
      </c>
      <c r="O44" s="959" t="s">
        <v>249</v>
      </c>
      <c r="P44" s="734"/>
      <c r="Q44" s="734"/>
      <c r="R44" s="734"/>
      <c r="S44" s="734"/>
      <c r="T44" s="734"/>
      <c r="U44" s="734"/>
    </row>
    <row r="45" spans="1:21" ht="30.75" customHeight="1">
      <c r="A45" s="734"/>
      <c r="B45" s="892" t="s">
        <v>25</v>
      </c>
      <c r="C45" s="906"/>
      <c r="D45" s="916"/>
      <c r="E45" s="925" t="s">
        <v>22</v>
      </c>
      <c r="F45" s="925"/>
      <c r="G45" s="925"/>
      <c r="H45" s="925"/>
      <c r="I45" s="925"/>
      <c r="J45" s="934"/>
      <c r="K45" s="942">
        <v>2518</v>
      </c>
      <c r="L45" s="951">
        <v>2471</v>
      </c>
      <c r="M45" s="951">
        <v>2474</v>
      </c>
      <c r="N45" s="951">
        <v>2522</v>
      </c>
      <c r="O45" s="960">
        <v>2552</v>
      </c>
      <c r="P45" s="734"/>
      <c r="Q45" s="734"/>
      <c r="R45" s="734"/>
      <c r="S45" s="734"/>
      <c r="T45" s="734"/>
      <c r="U45" s="734"/>
    </row>
    <row r="46" spans="1:21" ht="30.75" customHeight="1">
      <c r="A46" s="734"/>
      <c r="B46" s="893"/>
      <c r="C46" s="907"/>
      <c r="D46" s="917"/>
      <c r="E46" s="926" t="s">
        <v>28</v>
      </c>
      <c r="F46" s="926"/>
      <c r="G46" s="926"/>
      <c r="H46" s="926"/>
      <c r="I46" s="926"/>
      <c r="J46" s="935"/>
      <c r="K46" s="943" t="s">
        <v>138</v>
      </c>
      <c r="L46" s="952" t="s">
        <v>138</v>
      </c>
      <c r="M46" s="952" t="s">
        <v>138</v>
      </c>
      <c r="N46" s="952" t="s">
        <v>138</v>
      </c>
      <c r="O46" s="961" t="s">
        <v>138</v>
      </c>
      <c r="P46" s="734"/>
      <c r="Q46" s="734"/>
      <c r="R46" s="734"/>
      <c r="S46" s="734"/>
      <c r="T46" s="734"/>
      <c r="U46" s="734"/>
    </row>
    <row r="47" spans="1:21" ht="30.75" customHeight="1">
      <c r="A47" s="734"/>
      <c r="B47" s="893"/>
      <c r="C47" s="907"/>
      <c r="D47" s="917"/>
      <c r="E47" s="926" t="s">
        <v>31</v>
      </c>
      <c r="F47" s="926"/>
      <c r="G47" s="926"/>
      <c r="H47" s="926"/>
      <c r="I47" s="926"/>
      <c r="J47" s="935"/>
      <c r="K47" s="943" t="s">
        <v>138</v>
      </c>
      <c r="L47" s="952" t="s">
        <v>138</v>
      </c>
      <c r="M47" s="952" t="s">
        <v>138</v>
      </c>
      <c r="N47" s="952" t="s">
        <v>138</v>
      </c>
      <c r="O47" s="961" t="s">
        <v>138</v>
      </c>
      <c r="P47" s="734"/>
      <c r="Q47" s="734"/>
      <c r="R47" s="734"/>
      <c r="S47" s="734"/>
      <c r="T47" s="734"/>
      <c r="U47" s="734"/>
    </row>
    <row r="48" spans="1:21" ht="30.75" customHeight="1">
      <c r="A48" s="734"/>
      <c r="B48" s="893"/>
      <c r="C48" s="907"/>
      <c r="D48" s="917"/>
      <c r="E48" s="926" t="s">
        <v>37</v>
      </c>
      <c r="F48" s="926"/>
      <c r="G48" s="926"/>
      <c r="H48" s="926"/>
      <c r="I48" s="926"/>
      <c r="J48" s="935"/>
      <c r="K48" s="943">
        <v>702</v>
      </c>
      <c r="L48" s="952">
        <v>642</v>
      </c>
      <c r="M48" s="952">
        <v>661</v>
      </c>
      <c r="N48" s="952">
        <v>703</v>
      </c>
      <c r="O48" s="961">
        <v>715</v>
      </c>
      <c r="P48" s="734"/>
      <c r="Q48" s="734"/>
      <c r="R48" s="734"/>
      <c r="S48" s="734"/>
      <c r="T48" s="734"/>
      <c r="U48" s="734"/>
    </row>
    <row r="49" spans="1:21" ht="30.75" customHeight="1">
      <c r="A49" s="734"/>
      <c r="B49" s="893"/>
      <c r="C49" s="907"/>
      <c r="D49" s="917"/>
      <c r="E49" s="926" t="s">
        <v>0</v>
      </c>
      <c r="F49" s="926"/>
      <c r="G49" s="926"/>
      <c r="H49" s="926"/>
      <c r="I49" s="926"/>
      <c r="J49" s="935"/>
      <c r="K49" s="943">
        <v>3</v>
      </c>
      <c r="L49" s="952">
        <v>6</v>
      </c>
      <c r="M49" s="952">
        <v>9</v>
      </c>
      <c r="N49" s="952">
        <v>10</v>
      </c>
      <c r="O49" s="961">
        <v>13</v>
      </c>
      <c r="P49" s="734"/>
      <c r="Q49" s="734"/>
      <c r="R49" s="734"/>
      <c r="S49" s="734"/>
      <c r="T49" s="734"/>
      <c r="U49" s="734"/>
    </row>
    <row r="50" spans="1:21" ht="30.75" customHeight="1">
      <c r="A50" s="734"/>
      <c r="B50" s="893"/>
      <c r="C50" s="907"/>
      <c r="D50" s="917"/>
      <c r="E50" s="926" t="s">
        <v>39</v>
      </c>
      <c r="F50" s="926"/>
      <c r="G50" s="926"/>
      <c r="H50" s="926"/>
      <c r="I50" s="926"/>
      <c r="J50" s="935"/>
      <c r="K50" s="943">
        <v>7</v>
      </c>
      <c r="L50" s="952">
        <v>5</v>
      </c>
      <c r="M50" s="952">
        <v>70</v>
      </c>
      <c r="N50" s="952">
        <v>27</v>
      </c>
      <c r="O50" s="961">
        <v>47</v>
      </c>
      <c r="P50" s="734"/>
      <c r="Q50" s="734"/>
      <c r="R50" s="734"/>
      <c r="S50" s="734"/>
      <c r="T50" s="734"/>
      <c r="U50" s="734"/>
    </row>
    <row r="51" spans="1:21" ht="30.75" customHeight="1">
      <c r="A51" s="734"/>
      <c r="B51" s="894"/>
      <c r="C51" s="908"/>
      <c r="D51" s="918"/>
      <c r="E51" s="926" t="s">
        <v>43</v>
      </c>
      <c r="F51" s="926"/>
      <c r="G51" s="926"/>
      <c r="H51" s="926"/>
      <c r="I51" s="926"/>
      <c r="J51" s="935"/>
      <c r="K51" s="943" t="s">
        <v>138</v>
      </c>
      <c r="L51" s="952" t="s">
        <v>138</v>
      </c>
      <c r="M51" s="952" t="s">
        <v>138</v>
      </c>
      <c r="N51" s="952" t="s">
        <v>138</v>
      </c>
      <c r="O51" s="961" t="s">
        <v>138</v>
      </c>
      <c r="P51" s="734"/>
      <c r="Q51" s="734"/>
      <c r="R51" s="734"/>
      <c r="S51" s="734"/>
      <c r="T51" s="734"/>
      <c r="U51" s="734"/>
    </row>
    <row r="52" spans="1:21" ht="30.75" customHeight="1">
      <c r="A52" s="734"/>
      <c r="B52" s="895" t="s">
        <v>45</v>
      </c>
      <c r="C52" s="909"/>
      <c r="D52" s="918"/>
      <c r="E52" s="926" t="s">
        <v>47</v>
      </c>
      <c r="F52" s="926"/>
      <c r="G52" s="926"/>
      <c r="H52" s="926"/>
      <c r="I52" s="926"/>
      <c r="J52" s="935"/>
      <c r="K52" s="943">
        <v>2408</v>
      </c>
      <c r="L52" s="952">
        <v>2360</v>
      </c>
      <c r="M52" s="952">
        <v>2376</v>
      </c>
      <c r="N52" s="952">
        <v>2383</v>
      </c>
      <c r="O52" s="961">
        <v>2386</v>
      </c>
      <c r="P52" s="734"/>
      <c r="Q52" s="734"/>
      <c r="R52" s="734"/>
      <c r="S52" s="734"/>
      <c r="T52" s="734"/>
      <c r="U52" s="734"/>
    </row>
    <row r="53" spans="1:21" ht="30.75" customHeight="1">
      <c r="A53" s="734"/>
      <c r="B53" s="896" t="s">
        <v>48</v>
      </c>
      <c r="C53" s="910"/>
      <c r="D53" s="919"/>
      <c r="E53" s="927" t="s">
        <v>51</v>
      </c>
      <c r="F53" s="927"/>
      <c r="G53" s="927"/>
      <c r="H53" s="927"/>
      <c r="I53" s="927"/>
      <c r="J53" s="936"/>
      <c r="K53" s="944">
        <v>822</v>
      </c>
      <c r="L53" s="953">
        <v>764</v>
      </c>
      <c r="M53" s="953">
        <v>838</v>
      </c>
      <c r="N53" s="953">
        <v>879</v>
      </c>
      <c r="O53" s="962">
        <v>941</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249</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vZsJQsCXb2+RRayX6eHJA3USe/mUZATA9347jhDsTQFan6W2r1ANFY6w0UjwUhxzMr1M73mR9l0CSYsBMn+8Sg==" saltValue="zINloseTF8xL0aNIWUUji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523</v>
      </c>
      <c r="J40" s="950" t="s">
        <v>524</v>
      </c>
      <c r="K40" s="950" t="s">
        <v>525</v>
      </c>
      <c r="L40" s="950" t="s">
        <v>526</v>
      </c>
      <c r="M40" s="990" t="s">
        <v>249</v>
      </c>
    </row>
    <row r="41" spans="2:13" ht="27.75" customHeight="1">
      <c r="B41" s="892" t="s">
        <v>33</v>
      </c>
      <c r="C41" s="906"/>
      <c r="D41" s="916"/>
      <c r="E41" s="973" t="s">
        <v>53</v>
      </c>
      <c r="F41" s="973"/>
      <c r="G41" s="973"/>
      <c r="H41" s="979"/>
      <c r="I41" s="983">
        <v>25751</v>
      </c>
      <c r="J41" s="987">
        <v>25484</v>
      </c>
      <c r="K41" s="987">
        <v>25721</v>
      </c>
      <c r="L41" s="987">
        <v>24442</v>
      </c>
      <c r="M41" s="991">
        <v>22892</v>
      </c>
    </row>
    <row r="42" spans="2:13" ht="27.75" customHeight="1">
      <c r="B42" s="893"/>
      <c r="C42" s="907"/>
      <c r="D42" s="917"/>
      <c r="E42" s="974" t="s">
        <v>72</v>
      </c>
      <c r="F42" s="974"/>
      <c r="G42" s="974"/>
      <c r="H42" s="980"/>
      <c r="I42" s="984" t="s">
        <v>138</v>
      </c>
      <c r="J42" s="988" t="s">
        <v>138</v>
      </c>
      <c r="K42" s="988" t="s">
        <v>138</v>
      </c>
      <c r="L42" s="988" t="s">
        <v>138</v>
      </c>
      <c r="M42" s="992" t="s">
        <v>138</v>
      </c>
    </row>
    <row r="43" spans="2:13" ht="27.75" customHeight="1">
      <c r="B43" s="893"/>
      <c r="C43" s="907"/>
      <c r="D43" s="917"/>
      <c r="E43" s="974" t="s">
        <v>73</v>
      </c>
      <c r="F43" s="974"/>
      <c r="G43" s="974"/>
      <c r="H43" s="980"/>
      <c r="I43" s="984">
        <v>10425</v>
      </c>
      <c r="J43" s="988">
        <v>9960</v>
      </c>
      <c r="K43" s="988">
        <v>9798</v>
      </c>
      <c r="L43" s="988">
        <v>9583</v>
      </c>
      <c r="M43" s="992">
        <v>9644</v>
      </c>
    </row>
    <row r="44" spans="2:13" ht="27.75" customHeight="1">
      <c r="B44" s="893"/>
      <c r="C44" s="907"/>
      <c r="D44" s="917"/>
      <c r="E44" s="974" t="s">
        <v>75</v>
      </c>
      <c r="F44" s="974"/>
      <c r="G44" s="974"/>
      <c r="H44" s="980"/>
      <c r="I44" s="984">
        <v>114</v>
      </c>
      <c r="J44" s="988">
        <v>140</v>
      </c>
      <c r="K44" s="988">
        <v>146</v>
      </c>
      <c r="L44" s="988">
        <v>202</v>
      </c>
      <c r="M44" s="992">
        <v>222</v>
      </c>
    </row>
    <row r="45" spans="2:13" ht="27.75" customHeight="1">
      <c r="B45" s="893"/>
      <c r="C45" s="907"/>
      <c r="D45" s="917"/>
      <c r="E45" s="974" t="s">
        <v>77</v>
      </c>
      <c r="F45" s="974"/>
      <c r="G45" s="974"/>
      <c r="H45" s="980"/>
      <c r="I45" s="984">
        <v>5444</v>
      </c>
      <c r="J45" s="988">
        <v>5308</v>
      </c>
      <c r="K45" s="988">
        <v>5427</v>
      </c>
      <c r="L45" s="988">
        <v>5468</v>
      </c>
      <c r="M45" s="992">
        <v>5541</v>
      </c>
    </row>
    <row r="46" spans="2:13" ht="27.75" customHeight="1">
      <c r="B46" s="893"/>
      <c r="C46" s="907"/>
      <c r="D46" s="918"/>
      <c r="E46" s="974" t="s">
        <v>76</v>
      </c>
      <c r="F46" s="974"/>
      <c r="G46" s="974"/>
      <c r="H46" s="980"/>
      <c r="I46" s="984" t="s">
        <v>138</v>
      </c>
      <c r="J46" s="988" t="s">
        <v>138</v>
      </c>
      <c r="K46" s="988" t="s">
        <v>138</v>
      </c>
      <c r="L46" s="988" t="s">
        <v>138</v>
      </c>
      <c r="M46" s="992" t="s">
        <v>138</v>
      </c>
    </row>
    <row r="47" spans="2:13" ht="27.75" customHeight="1">
      <c r="B47" s="893"/>
      <c r="C47" s="907"/>
      <c r="D47" s="971"/>
      <c r="E47" s="975" t="s">
        <v>79</v>
      </c>
      <c r="F47" s="978"/>
      <c r="G47" s="978"/>
      <c r="H47" s="981"/>
      <c r="I47" s="984" t="s">
        <v>138</v>
      </c>
      <c r="J47" s="988" t="s">
        <v>138</v>
      </c>
      <c r="K47" s="988" t="s">
        <v>138</v>
      </c>
      <c r="L47" s="988" t="s">
        <v>138</v>
      </c>
      <c r="M47" s="992" t="s">
        <v>138</v>
      </c>
    </row>
    <row r="48" spans="2:13" ht="27.75" customHeight="1">
      <c r="B48" s="893"/>
      <c r="C48" s="907"/>
      <c r="D48" s="917"/>
      <c r="E48" s="974" t="s">
        <v>83</v>
      </c>
      <c r="F48" s="974"/>
      <c r="G48" s="974"/>
      <c r="H48" s="980"/>
      <c r="I48" s="984" t="s">
        <v>138</v>
      </c>
      <c r="J48" s="988" t="s">
        <v>138</v>
      </c>
      <c r="K48" s="988" t="s">
        <v>138</v>
      </c>
      <c r="L48" s="988" t="s">
        <v>138</v>
      </c>
      <c r="M48" s="992" t="s">
        <v>138</v>
      </c>
    </row>
    <row r="49" spans="2:13" ht="27.75" customHeight="1">
      <c r="B49" s="894"/>
      <c r="C49" s="908"/>
      <c r="D49" s="917"/>
      <c r="E49" s="974" t="s">
        <v>90</v>
      </c>
      <c r="F49" s="974"/>
      <c r="G49" s="974"/>
      <c r="H49" s="980"/>
      <c r="I49" s="984" t="s">
        <v>138</v>
      </c>
      <c r="J49" s="988" t="s">
        <v>138</v>
      </c>
      <c r="K49" s="988" t="s">
        <v>138</v>
      </c>
      <c r="L49" s="988" t="s">
        <v>138</v>
      </c>
      <c r="M49" s="992" t="s">
        <v>138</v>
      </c>
    </row>
    <row r="50" spans="2:13" ht="27.75" customHeight="1">
      <c r="B50" s="968" t="s">
        <v>92</v>
      </c>
      <c r="C50" s="970"/>
      <c r="D50" s="972"/>
      <c r="E50" s="974" t="s">
        <v>94</v>
      </c>
      <c r="F50" s="974"/>
      <c r="G50" s="974"/>
      <c r="H50" s="980"/>
      <c r="I50" s="984">
        <v>9793</v>
      </c>
      <c r="J50" s="988">
        <v>9079</v>
      </c>
      <c r="K50" s="988">
        <v>10801</v>
      </c>
      <c r="L50" s="988">
        <v>12821</v>
      </c>
      <c r="M50" s="992">
        <v>13538</v>
      </c>
    </row>
    <row r="51" spans="2:13" ht="27.75" customHeight="1">
      <c r="B51" s="893"/>
      <c r="C51" s="907"/>
      <c r="D51" s="917"/>
      <c r="E51" s="974" t="s">
        <v>97</v>
      </c>
      <c r="F51" s="974"/>
      <c r="G51" s="974"/>
      <c r="H51" s="980"/>
      <c r="I51" s="984">
        <v>6810</v>
      </c>
      <c r="J51" s="988">
        <v>6116</v>
      </c>
      <c r="K51" s="988">
        <v>5319</v>
      </c>
      <c r="L51" s="988">
        <v>4914</v>
      </c>
      <c r="M51" s="992">
        <v>4766</v>
      </c>
    </row>
    <row r="52" spans="2:13" ht="27.75" customHeight="1">
      <c r="B52" s="894"/>
      <c r="C52" s="908"/>
      <c r="D52" s="917"/>
      <c r="E52" s="974" t="s">
        <v>41</v>
      </c>
      <c r="F52" s="974"/>
      <c r="G52" s="974"/>
      <c r="H52" s="980"/>
      <c r="I52" s="984">
        <v>23595</v>
      </c>
      <c r="J52" s="988">
        <v>23447</v>
      </c>
      <c r="K52" s="988">
        <v>22871</v>
      </c>
      <c r="L52" s="988">
        <v>21721</v>
      </c>
      <c r="M52" s="992">
        <v>20355</v>
      </c>
    </row>
    <row r="53" spans="2:13" ht="27.75" customHeight="1">
      <c r="B53" s="896" t="s">
        <v>48</v>
      </c>
      <c r="C53" s="910"/>
      <c r="D53" s="919"/>
      <c r="E53" s="976" t="s">
        <v>100</v>
      </c>
      <c r="F53" s="976"/>
      <c r="G53" s="976"/>
      <c r="H53" s="982"/>
      <c r="I53" s="985">
        <v>1536</v>
      </c>
      <c r="J53" s="989">
        <v>2250</v>
      </c>
      <c r="K53" s="989">
        <v>2102</v>
      </c>
      <c r="L53" s="989">
        <v>239</v>
      </c>
      <c r="M53" s="993">
        <v>-360</v>
      </c>
    </row>
    <row r="54" spans="2:13" ht="27.75" customHeight="1">
      <c r="B54" s="969"/>
      <c r="C54" s="868"/>
      <c r="D54" s="868"/>
      <c r="E54" s="977"/>
      <c r="F54" s="977"/>
      <c r="G54" s="977"/>
      <c r="H54" s="977"/>
      <c r="I54" s="986"/>
      <c r="J54" s="986"/>
      <c r="K54" s="986"/>
      <c r="L54" s="986"/>
      <c r="M54" s="986"/>
    </row>
    <row r="55" spans="2:13" ht="13"/>
  </sheetData>
  <sheetProtection algorithmName="SHA-512" hashValue="T0AH3/FBCx/DI/MikOeBj5H4Hz8FHLFjSeZEEIKGqS6fjFzsCQhsEFQGG95ttVW3RE9GZuot+W9/gy7fNJCiEA==" saltValue="4YYq5Y3JqT8Btax3XN6UF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H67"/>
  <sheetViews>
    <sheetView showGridLines="0" zoomScale="55" zoomScaleNormal="55"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s="363" customFormat="1" ht="16.5" customHeight="1"/>
    <row r="2" s="363" customFormat="1" ht="16.5" customHeight="1"/>
    <row r="3" s="363" customFormat="1" ht="16.5" customHeight="1"/>
    <row r="4" s="363" customFormat="1" ht="16.5" customHeight="1"/>
    <row r="5" s="363" customFormat="1" ht="16.5" customHeight="1"/>
    <row r="6" s="363" customFormat="1" ht="16.5" customHeight="1"/>
    <row r="7" s="363" customFormat="1" ht="16.5" customHeight="1"/>
    <row r="8" s="363" customFormat="1" ht="16.5" customHeight="1"/>
    <row r="9" s="363" customFormat="1" ht="16.5" customHeight="1"/>
    <row r="10" s="363" customFormat="1" ht="16.5" customHeight="1"/>
    <row r="11" s="363" customFormat="1" ht="16.5" customHeight="1"/>
    <row r="12" s="363" customFormat="1" ht="16.5" customHeight="1"/>
    <row r="13" s="363" customFormat="1" ht="16.5" customHeight="1"/>
    <row r="14" s="363" customFormat="1" ht="16.5" customHeight="1"/>
    <row r="15" s="363" customFormat="1" ht="16.5" customHeight="1"/>
    <row r="16" s="363" customFormat="1" ht="16.5" customHeight="1"/>
    <row r="17" s="363" customFormat="1" ht="16.5" customHeight="1"/>
    <row r="18" s="363" customFormat="1" ht="16.5" customHeight="1"/>
    <row r="19" s="363" customFormat="1" ht="16.5" customHeight="1"/>
    <row r="20" s="363" customFormat="1" ht="16.5" customHeight="1"/>
    <row r="21" s="363" customFormat="1" ht="16.5" customHeight="1"/>
    <row r="22" s="363" customFormat="1" ht="16.5" customHeight="1"/>
    <row r="23" s="363" customFormat="1" ht="16.5" customHeight="1"/>
    <row r="24" s="363" customFormat="1" ht="16.5" customHeight="1"/>
    <row r="25" s="363" customFormat="1" ht="16.5" customHeight="1"/>
    <row r="26" s="363" customFormat="1" ht="16.5" customHeight="1"/>
    <row r="27" s="363" customFormat="1" ht="16.5" customHeight="1"/>
    <row r="28" s="363" customFormat="1" ht="16.5" customHeight="1"/>
    <row r="29" s="363" customFormat="1" ht="16.5" customHeight="1"/>
    <row r="30" s="363" customFormat="1" ht="16.5" customHeight="1"/>
    <row r="31" s="363" customFormat="1" ht="16.5" customHeight="1"/>
    <row r="32" s="363" customFormat="1"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17</v>
      </c>
      <c r="F54" s="1016" t="s">
        <v>525</v>
      </c>
      <c r="G54" s="1016" t="s">
        <v>526</v>
      </c>
      <c r="H54" s="1024" t="s">
        <v>249</v>
      </c>
    </row>
    <row r="55" spans="2:8" ht="52.5" customHeight="1">
      <c r="B55" s="995"/>
      <c r="C55" s="1001" t="s">
        <v>104</v>
      </c>
      <c r="D55" s="1001"/>
      <c r="E55" s="1010"/>
      <c r="F55" s="1017">
        <v>2951</v>
      </c>
      <c r="G55" s="1017">
        <v>3411</v>
      </c>
      <c r="H55" s="1025">
        <v>3162</v>
      </c>
    </row>
    <row r="56" spans="2:8" ht="52.5" customHeight="1">
      <c r="B56" s="996"/>
      <c r="C56" s="1002" t="s">
        <v>107</v>
      </c>
      <c r="D56" s="1002"/>
      <c r="E56" s="1011"/>
      <c r="F56" s="1018">
        <v>948</v>
      </c>
      <c r="G56" s="1018">
        <v>998</v>
      </c>
      <c r="H56" s="1026">
        <v>987</v>
      </c>
    </row>
    <row r="57" spans="2:8" ht="53.25" customHeight="1">
      <c r="B57" s="996"/>
      <c r="C57" s="1003" t="s">
        <v>69</v>
      </c>
      <c r="D57" s="1003"/>
      <c r="E57" s="1012"/>
      <c r="F57" s="1019">
        <v>2033</v>
      </c>
      <c r="G57" s="1019">
        <v>2439</v>
      </c>
      <c r="H57" s="1027">
        <v>3508</v>
      </c>
    </row>
    <row r="58" spans="2:8" ht="45.75" customHeight="1">
      <c r="B58" s="997"/>
      <c r="C58" s="1004" t="s">
        <v>514</v>
      </c>
      <c r="D58" s="1007"/>
      <c r="E58" s="1013"/>
      <c r="F58" s="1020">
        <v>412</v>
      </c>
      <c r="G58" s="1020">
        <v>716</v>
      </c>
      <c r="H58" s="1028">
        <v>1620</v>
      </c>
    </row>
    <row r="59" spans="2:8" ht="45.75" customHeight="1">
      <c r="B59" s="997"/>
      <c r="C59" s="1004" t="s">
        <v>99</v>
      </c>
      <c r="D59" s="1007"/>
      <c r="E59" s="1013"/>
      <c r="F59" s="1020">
        <v>254</v>
      </c>
      <c r="G59" s="1020">
        <v>304</v>
      </c>
      <c r="H59" s="1028">
        <v>404</v>
      </c>
    </row>
    <row r="60" spans="2:8" ht="45.75" customHeight="1">
      <c r="B60" s="997"/>
      <c r="C60" s="1004" t="s">
        <v>87</v>
      </c>
      <c r="D60" s="1007"/>
      <c r="E60" s="1013"/>
      <c r="F60" s="1020">
        <v>212</v>
      </c>
      <c r="G60" s="1020">
        <v>436</v>
      </c>
      <c r="H60" s="1028">
        <v>318</v>
      </c>
    </row>
    <row r="61" spans="2:8" ht="45.75" customHeight="1">
      <c r="B61" s="997"/>
      <c r="C61" s="1004" t="s">
        <v>530</v>
      </c>
      <c r="D61" s="1007"/>
      <c r="E61" s="1013"/>
      <c r="F61" s="1020" t="s">
        <v>138</v>
      </c>
      <c r="G61" s="1020" t="s">
        <v>138</v>
      </c>
      <c r="H61" s="1028">
        <v>300</v>
      </c>
    </row>
    <row r="62" spans="2:8" ht="45.75" customHeight="1">
      <c r="B62" s="998"/>
      <c r="C62" s="1005" t="s">
        <v>531</v>
      </c>
      <c r="D62" s="1008"/>
      <c r="E62" s="1014"/>
      <c r="F62" s="1021">
        <v>317</v>
      </c>
      <c r="G62" s="1021">
        <v>294</v>
      </c>
      <c r="H62" s="1029">
        <v>274</v>
      </c>
    </row>
    <row r="63" spans="2:8" ht="52.5" customHeight="1">
      <c r="B63" s="999"/>
      <c r="C63" s="1006" t="s">
        <v>112</v>
      </c>
      <c r="D63" s="1006"/>
      <c r="E63" s="1015"/>
      <c r="F63" s="1022">
        <v>5932</v>
      </c>
      <c r="G63" s="1022">
        <v>6848</v>
      </c>
      <c r="H63" s="1030">
        <v>7657</v>
      </c>
    </row>
    <row r="64" spans="2:8" ht="13"/>
    <row r="65" s="363" customFormat="1" ht="13.5" hidden="1" customHeight="1"/>
    <row r="66" s="363" customFormat="1" ht="13.5" hidden="1" customHeight="1"/>
    <row r="67" s="363" customFormat="1" ht="13.5" hidden="1" customHeight="1"/>
  </sheetData>
  <sheetProtection algorithmName="SHA-512" hashValue="P7GYKnkgXMKUJ1GJyr6RO/W09DuoKk0CTLMYRRwCoWuE45UUzsGQbgqM4BC5sW8SiebARQq3pXJ9PWyheEr5uQ==" saltValue="tRD2Le5J+dv4qleI6E7Ab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1" customWidth="1"/>
    <col min="2" max="8" width="13.36328125" style="1031" customWidth="1"/>
    <col min="9" max="16384" width="11.08984375" style="1031"/>
  </cols>
  <sheetData>
    <row r="1" spans="1:8">
      <c r="A1" s="752"/>
      <c r="B1" s="764"/>
      <c r="C1" s="768"/>
      <c r="D1" s="781"/>
      <c r="E1" s="793"/>
      <c r="F1" s="793"/>
      <c r="G1" s="793"/>
      <c r="H1" s="827"/>
    </row>
    <row r="2" spans="1:8">
      <c r="A2" s="753"/>
      <c r="B2" s="765"/>
      <c r="C2" s="1038"/>
      <c r="D2" s="782" t="s">
        <v>81</v>
      </c>
      <c r="E2" s="794"/>
      <c r="F2" s="1046" t="s">
        <v>522</v>
      </c>
      <c r="G2" s="818"/>
      <c r="H2" s="828"/>
    </row>
    <row r="3" spans="1:8">
      <c r="A3" s="782" t="s">
        <v>519</v>
      </c>
      <c r="B3" s="767"/>
      <c r="C3" s="1039"/>
      <c r="D3" s="1042">
        <v>31333</v>
      </c>
      <c r="E3" s="1044"/>
      <c r="F3" s="1047">
        <v>45588</v>
      </c>
      <c r="G3" s="1049"/>
      <c r="H3" s="1052"/>
    </row>
    <row r="4" spans="1:8">
      <c r="A4" s="754"/>
      <c r="B4" s="766"/>
      <c r="C4" s="1040"/>
      <c r="D4" s="1043">
        <v>17195</v>
      </c>
      <c r="E4" s="1045"/>
      <c r="F4" s="1048">
        <v>24150</v>
      </c>
      <c r="G4" s="1050"/>
      <c r="H4" s="1053"/>
    </row>
    <row r="5" spans="1:8">
      <c r="A5" s="782" t="s">
        <v>478</v>
      </c>
      <c r="B5" s="767"/>
      <c r="C5" s="1039"/>
      <c r="D5" s="1042">
        <v>27220</v>
      </c>
      <c r="E5" s="1044"/>
      <c r="F5" s="1047">
        <v>45483</v>
      </c>
      <c r="G5" s="1049"/>
      <c r="H5" s="1052"/>
    </row>
    <row r="6" spans="1:8">
      <c r="A6" s="754"/>
      <c r="B6" s="766"/>
      <c r="C6" s="1040"/>
      <c r="D6" s="1043">
        <v>20140</v>
      </c>
      <c r="E6" s="1045"/>
      <c r="F6" s="1048">
        <v>24241</v>
      </c>
      <c r="G6" s="1050"/>
      <c r="H6" s="1053"/>
    </row>
    <row r="7" spans="1:8">
      <c r="A7" s="782" t="s">
        <v>314</v>
      </c>
      <c r="B7" s="767"/>
      <c r="C7" s="1039"/>
      <c r="D7" s="1042">
        <v>33282</v>
      </c>
      <c r="E7" s="1044"/>
      <c r="F7" s="1047">
        <v>45945</v>
      </c>
      <c r="G7" s="1049"/>
      <c r="H7" s="1052"/>
    </row>
    <row r="8" spans="1:8">
      <c r="A8" s="754"/>
      <c r="B8" s="766"/>
      <c r="C8" s="1040"/>
      <c r="D8" s="1043">
        <v>26689</v>
      </c>
      <c r="E8" s="1045"/>
      <c r="F8" s="1048">
        <v>25180</v>
      </c>
      <c r="G8" s="1050"/>
      <c r="H8" s="1053"/>
    </row>
    <row r="9" spans="1:8">
      <c r="A9" s="782" t="s">
        <v>136</v>
      </c>
      <c r="B9" s="767"/>
      <c r="C9" s="1039"/>
      <c r="D9" s="1042">
        <v>24936</v>
      </c>
      <c r="E9" s="1044"/>
      <c r="F9" s="1047">
        <v>44475</v>
      </c>
      <c r="G9" s="1049"/>
      <c r="H9" s="1052"/>
    </row>
    <row r="10" spans="1:8">
      <c r="A10" s="754"/>
      <c r="B10" s="766"/>
      <c r="C10" s="1040"/>
      <c r="D10" s="1043">
        <v>17908</v>
      </c>
      <c r="E10" s="1045"/>
      <c r="F10" s="1048">
        <v>24780</v>
      </c>
      <c r="G10" s="1050"/>
      <c r="H10" s="1053"/>
    </row>
    <row r="11" spans="1:8">
      <c r="A11" s="782" t="s">
        <v>520</v>
      </c>
      <c r="B11" s="767"/>
      <c r="C11" s="1039"/>
      <c r="D11" s="1042">
        <v>23423</v>
      </c>
      <c r="E11" s="1044"/>
      <c r="F11" s="1047">
        <v>45982</v>
      </c>
      <c r="G11" s="1049"/>
      <c r="H11" s="1052"/>
    </row>
    <row r="12" spans="1:8">
      <c r="A12" s="754"/>
      <c r="B12" s="766"/>
      <c r="C12" s="1041"/>
      <c r="D12" s="1043">
        <v>15959</v>
      </c>
      <c r="E12" s="1045"/>
      <c r="F12" s="1048">
        <v>25583</v>
      </c>
      <c r="G12" s="1050"/>
      <c r="H12" s="1053"/>
    </row>
    <row r="13" spans="1:8">
      <c r="A13" s="782"/>
      <c r="B13" s="767"/>
      <c r="C13" s="1039"/>
      <c r="D13" s="1042">
        <v>28039</v>
      </c>
      <c r="E13" s="1044"/>
      <c r="F13" s="1047">
        <v>45495</v>
      </c>
      <c r="G13" s="1051"/>
      <c r="H13" s="1052"/>
    </row>
    <row r="14" spans="1:8">
      <c r="A14" s="754"/>
      <c r="B14" s="766"/>
      <c r="C14" s="1040"/>
      <c r="D14" s="1043">
        <v>19578</v>
      </c>
      <c r="E14" s="1045"/>
      <c r="F14" s="1048">
        <v>24787</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2.2599999999999998</v>
      </c>
      <c r="C19" s="1032">
        <f>ROUND(VALUE(SUBSTITUTE(実質収支比率等に係る経年分析!G$48,"▲","-")),2)</f>
        <v>4.25</v>
      </c>
      <c r="D19" s="1032">
        <f>ROUND(VALUE(SUBSTITUTE(実質収支比率等に係る経年分析!H$48,"▲","-")),2)</f>
        <v>5.37</v>
      </c>
      <c r="E19" s="1032">
        <f>ROUND(VALUE(SUBSTITUTE(実質収支比率等に係る経年分析!I$48,"▲","-")),2)</f>
        <v>5.27</v>
      </c>
      <c r="F19" s="1032">
        <f>ROUND(VALUE(SUBSTITUTE(実質収支比率等に係る経年分析!J$48,"▲","-")),2)</f>
        <v>6.29</v>
      </c>
    </row>
    <row r="20" spans="1:11">
      <c r="A20" s="1032" t="s">
        <v>32</v>
      </c>
      <c r="B20" s="1032">
        <f>ROUND(VALUE(SUBSTITUTE(実質収支比率等に係る経年分析!F$47,"▲","-")),2)</f>
        <v>20.84</v>
      </c>
      <c r="C20" s="1032">
        <f>ROUND(VALUE(SUBSTITUTE(実質収支比率等に係る経年分析!G$47,"▲","-")),2)</f>
        <v>16.27</v>
      </c>
      <c r="D20" s="1032">
        <f>ROUND(VALUE(SUBSTITUTE(実質収支比率等に係る経年分析!H$47,"▲","-")),2)</f>
        <v>17.579999999999998</v>
      </c>
      <c r="E20" s="1032">
        <f>ROUND(VALUE(SUBSTITUTE(実質収支比率等に係る経年分析!I$47,"▲","-")),2)</f>
        <v>20.77</v>
      </c>
      <c r="F20" s="1032">
        <f>ROUND(VALUE(SUBSTITUTE(実質収支比率等に係る経年分析!J$47,"▲","-")),2)</f>
        <v>18.88</v>
      </c>
    </row>
    <row r="21" spans="1:11">
      <c r="A21" s="1032" t="s">
        <v>116</v>
      </c>
      <c r="B21" s="1032">
        <f>IF(ISNUMBER(VALUE(SUBSTITUTE(実質収支比率等に係る経年分析!F$49,"▲","-"))),ROUND(VALUE(SUBSTITUTE(実質収支比率等に係る経年分析!F$49,"▲","-")),2),NA())</f>
        <v>-2.84</v>
      </c>
      <c r="C21" s="1032">
        <f>IF(ISNUMBER(VALUE(SUBSTITUTE(実質収支比率等に係る経年分析!G$49,"▲","-"))),ROUND(VALUE(SUBSTITUTE(実質収支比率等に係る経年分析!G$49,"▲","-")),2),NA())</f>
        <v>-1.86</v>
      </c>
      <c r="D21" s="1032">
        <f>IF(ISNUMBER(VALUE(SUBSTITUTE(実質収支比率等に係る経年分析!H$49,"▲","-"))),ROUND(VALUE(SUBSTITUTE(実質収支比率等に係る経年分析!H$49,"▲","-")),2),NA())</f>
        <v>3.63</v>
      </c>
      <c r="E21" s="1032">
        <f>IF(ISNUMBER(VALUE(SUBSTITUTE(実質収支比率等に係る経年分析!I$49,"▲","-"))),ROUND(VALUE(SUBSTITUTE(実質収支比率等に係る経年分析!I$49,"▲","-")),2),NA())</f>
        <v>2.58</v>
      </c>
      <c r="F21" s="1032">
        <f>IF(ISNUMBER(VALUE(SUBSTITUTE(実質収支比率等に係る経年分析!J$49,"▲","-"))),ROUND(VALUE(SUBSTITUTE(実質収支比率等に係る経年分析!J$49,"▲","-")),2),NA())</f>
        <v>-0.37</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67</v>
      </c>
      <c r="D26" s="1033" t="s">
        <v>117</v>
      </c>
      <c r="E26" s="1033" t="s">
        <v>67</v>
      </c>
      <c r="F26" s="1033" t="s">
        <v>117</v>
      </c>
      <c r="G26" s="1033" t="s">
        <v>67</v>
      </c>
      <c r="H26" s="1033" t="s">
        <v>117</v>
      </c>
      <c r="I26" s="1033" t="s">
        <v>67</v>
      </c>
      <c r="J26" s="1033" t="s">
        <v>117</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0.28000000000000003</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0.14000000000000001</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0.14000000000000001</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0.14000000000000001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0.16</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0.17</v>
      </c>
    </row>
    <row r="30" spans="1:11">
      <c r="A30" s="1033" t="str">
        <f>IF('連結実質赤字比率に係る赤字・黒字の構成分析'!C$40="",NA(),'連結実質赤字比率に係る赤字・黒字の構成分析'!C$40)</f>
        <v>下水道事業会計</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0.38</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0.48</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0.46</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0.31</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0.9</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1.58</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0.79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0.67</v>
      </c>
    </row>
    <row r="32" spans="1:11">
      <c r="A32" s="1033" t="str">
        <f>IF('連結実質赤字比率に係る赤字・黒字の構成分析'!C$38="",NA(),'連結実質赤字比率に係る赤字・黒字の構成分析'!C$38)</f>
        <v>介護保険事業特別会計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0.28999999999999998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1.1200000000000001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0.87</v>
      </c>
    </row>
    <row r="33" spans="1:16">
      <c r="A33" s="1033" t="str">
        <f>IF('連結実質赤字比率に係る赤字・黒字の構成分析'!C$37="",NA(),'連結実質赤字比率に係る赤字・黒字の構成分析'!C$37)</f>
        <v>競輪事業特別会計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2.27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3.25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3.84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4.03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5.07</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2.25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4.25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5.36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5.26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6.28</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12.13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11.27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10.59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11.24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10.88</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8.86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8.7899999999999991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9.34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10.57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11.39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2408</v>
      </c>
      <c r="E42" s="1034"/>
      <c r="F42" s="1034"/>
      <c r="G42" s="1034">
        <f>'実質公債費比率（分子）の構造'!L$52</f>
        <v>2360</v>
      </c>
      <c r="H42" s="1034"/>
      <c r="I42" s="1034"/>
      <c r="J42" s="1034">
        <f>'実質公債費比率（分子）の構造'!M$52</f>
        <v>2376</v>
      </c>
      <c r="K42" s="1034"/>
      <c r="L42" s="1034"/>
      <c r="M42" s="1034">
        <f>'実質公債費比率（分子）の構造'!N$52</f>
        <v>2383</v>
      </c>
      <c r="N42" s="1034"/>
      <c r="O42" s="1034"/>
      <c r="P42" s="1034">
        <f>'実質公債費比率（分子）の構造'!O$52</f>
        <v>2386</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7</v>
      </c>
      <c r="C44" s="1034"/>
      <c r="D44" s="1034"/>
      <c r="E44" s="1034">
        <f>'実質公債費比率（分子）の構造'!L$50</f>
        <v>5</v>
      </c>
      <c r="F44" s="1034"/>
      <c r="G44" s="1034"/>
      <c r="H44" s="1034">
        <f>'実質公債費比率（分子）の構造'!M$50</f>
        <v>70</v>
      </c>
      <c r="I44" s="1034"/>
      <c r="J44" s="1034"/>
      <c r="K44" s="1034">
        <f>'実質公債費比率（分子）の構造'!N$50</f>
        <v>27</v>
      </c>
      <c r="L44" s="1034"/>
      <c r="M44" s="1034"/>
      <c r="N44" s="1034">
        <f>'実質公債費比率（分子）の構造'!O$50</f>
        <v>47</v>
      </c>
      <c r="O44" s="1034"/>
      <c r="P44" s="1034"/>
    </row>
    <row r="45" spans="1:16">
      <c r="A45" s="1034" t="s">
        <v>0</v>
      </c>
      <c r="B45" s="1034">
        <f>'実質公債費比率（分子）の構造'!K$49</f>
        <v>3</v>
      </c>
      <c r="C45" s="1034"/>
      <c r="D45" s="1034"/>
      <c r="E45" s="1034">
        <f>'実質公債費比率（分子）の構造'!L$49</f>
        <v>6</v>
      </c>
      <c r="F45" s="1034"/>
      <c r="G45" s="1034"/>
      <c r="H45" s="1034">
        <f>'実質公債費比率（分子）の構造'!M$49</f>
        <v>9</v>
      </c>
      <c r="I45" s="1034"/>
      <c r="J45" s="1034"/>
      <c r="K45" s="1034">
        <f>'実質公債費比率（分子）の構造'!N$49</f>
        <v>10</v>
      </c>
      <c r="L45" s="1034"/>
      <c r="M45" s="1034"/>
      <c r="N45" s="1034">
        <f>'実質公債費比率（分子）の構造'!O$49</f>
        <v>13</v>
      </c>
      <c r="O45" s="1034"/>
      <c r="P45" s="1034"/>
    </row>
    <row r="46" spans="1:16">
      <c r="A46" s="1034" t="s">
        <v>37</v>
      </c>
      <c r="B46" s="1034">
        <f>'実質公債費比率（分子）の構造'!K$48</f>
        <v>702</v>
      </c>
      <c r="C46" s="1034"/>
      <c r="D46" s="1034"/>
      <c r="E46" s="1034">
        <f>'実質公債費比率（分子）の構造'!L$48</f>
        <v>642</v>
      </c>
      <c r="F46" s="1034"/>
      <c r="G46" s="1034"/>
      <c r="H46" s="1034">
        <f>'実質公債費比率（分子）の構造'!M$48</f>
        <v>661</v>
      </c>
      <c r="I46" s="1034"/>
      <c r="J46" s="1034"/>
      <c r="K46" s="1034">
        <f>'実質公債費比率（分子）の構造'!N$48</f>
        <v>703</v>
      </c>
      <c r="L46" s="1034"/>
      <c r="M46" s="1034"/>
      <c r="N46" s="1034">
        <f>'実質公債費比率（分子）の構造'!O$48</f>
        <v>715</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2518</v>
      </c>
      <c r="C49" s="1034"/>
      <c r="D49" s="1034"/>
      <c r="E49" s="1034">
        <f>'実質公債費比率（分子）の構造'!L$45</f>
        <v>2471</v>
      </c>
      <c r="F49" s="1034"/>
      <c r="G49" s="1034"/>
      <c r="H49" s="1034">
        <f>'実質公債費比率（分子）の構造'!M$45</f>
        <v>2474</v>
      </c>
      <c r="I49" s="1034"/>
      <c r="J49" s="1034"/>
      <c r="K49" s="1034">
        <f>'実質公債費比率（分子）の構造'!N$45</f>
        <v>2522</v>
      </c>
      <c r="L49" s="1034"/>
      <c r="M49" s="1034"/>
      <c r="N49" s="1034">
        <f>'実質公債費比率（分子）の構造'!O$45</f>
        <v>2552</v>
      </c>
      <c r="O49" s="1034"/>
      <c r="P49" s="1034"/>
    </row>
    <row r="50" spans="1:16">
      <c r="A50" s="1034" t="s">
        <v>51</v>
      </c>
      <c r="B50" s="1034" t="e">
        <f>NA()</f>
        <v>#N/A</v>
      </c>
      <c r="C50" s="1034">
        <f>IF(ISNUMBER('実質公債費比率（分子）の構造'!K$53),'実質公債費比率（分子）の構造'!K$53,NA())</f>
        <v>822</v>
      </c>
      <c r="D50" s="1034" t="e">
        <f>NA()</f>
        <v>#N/A</v>
      </c>
      <c r="E50" s="1034" t="e">
        <f>NA()</f>
        <v>#N/A</v>
      </c>
      <c r="F50" s="1034">
        <f>IF(ISNUMBER('実質公債費比率（分子）の構造'!L$53),'実質公債費比率（分子）の構造'!L$53,NA())</f>
        <v>764</v>
      </c>
      <c r="G50" s="1034" t="e">
        <f>NA()</f>
        <v>#N/A</v>
      </c>
      <c r="H50" s="1034" t="e">
        <f>NA()</f>
        <v>#N/A</v>
      </c>
      <c r="I50" s="1034">
        <f>IF(ISNUMBER('実質公債費比率（分子）の構造'!M$53),'実質公債費比率（分子）の構造'!M$53,NA())</f>
        <v>838</v>
      </c>
      <c r="J50" s="1034" t="e">
        <f>NA()</f>
        <v>#N/A</v>
      </c>
      <c r="K50" s="1034" t="e">
        <f>NA()</f>
        <v>#N/A</v>
      </c>
      <c r="L50" s="1034">
        <f>IF(ISNUMBER('実質公債費比率（分子）の構造'!N$53),'実質公債費比率（分子）の構造'!N$53,NA())</f>
        <v>879</v>
      </c>
      <c r="M50" s="1034" t="e">
        <f>NA()</f>
        <v>#N/A</v>
      </c>
      <c r="N50" s="1034" t="e">
        <f>NA()</f>
        <v>#N/A</v>
      </c>
      <c r="O50" s="1034">
        <f>IF(ISNUMBER('実質公債費比率（分子）の構造'!O$53),'実質公債費比率（分子）の構造'!O$53,NA())</f>
        <v>941</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109</v>
      </c>
      <c r="C55" s="1033"/>
      <c r="D55" s="1033" t="s">
        <v>123</v>
      </c>
      <c r="E55" s="1033" t="s">
        <v>109</v>
      </c>
      <c r="F55" s="1033"/>
      <c r="G55" s="1033" t="s">
        <v>123</v>
      </c>
      <c r="H55" s="1033" t="s">
        <v>109</v>
      </c>
      <c r="I55" s="1033"/>
      <c r="J55" s="1033" t="s">
        <v>123</v>
      </c>
      <c r="K55" s="1033" t="s">
        <v>109</v>
      </c>
      <c r="L55" s="1033"/>
      <c r="M55" s="1033" t="s">
        <v>123</v>
      </c>
      <c r="N55" s="1033" t="s">
        <v>109</v>
      </c>
      <c r="O55" s="1033"/>
      <c r="P55" s="1033" t="s">
        <v>123</v>
      </c>
    </row>
    <row r="56" spans="1:16">
      <c r="A56" s="1033" t="s">
        <v>41</v>
      </c>
      <c r="B56" s="1033"/>
      <c r="C56" s="1033"/>
      <c r="D56" s="1033">
        <f>'将来負担比率（分子）の構造'!I$52</f>
        <v>23595</v>
      </c>
      <c r="E56" s="1033"/>
      <c r="F56" s="1033"/>
      <c r="G56" s="1033">
        <f>'将来負担比率（分子）の構造'!J$52</f>
        <v>23447</v>
      </c>
      <c r="H56" s="1033"/>
      <c r="I56" s="1033"/>
      <c r="J56" s="1033">
        <f>'将来負担比率（分子）の構造'!K$52</f>
        <v>22871</v>
      </c>
      <c r="K56" s="1033"/>
      <c r="L56" s="1033"/>
      <c r="M56" s="1033">
        <f>'将来負担比率（分子）の構造'!L$52</f>
        <v>21721</v>
      </c>
      <c r="N56" s="1033"/>
      <c r="O56" s="1033"/>
      <c r="P56" s="1033">
        <f>'将来負担比率（分子）の構造'!M$52</f>
        <v>20355</v>
      </c>
    </row>
    <row r="57" spans="1:16">
      <c r="A57" s="1033" t="s">
        <v>97</v>
      </c>
      <c r="B57" s="1033"/>
      <c r="C57" s="1033"/>
      <c r="D57" s="1033">
        <f>'将来負担比率（分子）の構造'!I$51</f>
        <v>6810</v>
      </c>
      <c r="E57" s="1033"/>
      <c r="F57" s="1033"/>
      <c r="G57" s="1033">
        <f>'将来負担比率（分子）の構造'!J$51</f>
        <v>6116</v>
      </c>
      <c r="H57" s="1033"/>
      <c r="I57" s="1033"/>
      <c r="J57" s="1033">
        <f>'将来負担比率（分子）の構造'!K$51</f>
        <v>5319</v>
      </c>
      <c r="K57" s="1033"/>
      <c r="L57" s="1033"/>
      <c r="M57" s="1033">
        <f>'将来負担比率（分子）の構造'!L$51</f>
        <v>4914</v>
      </c>
      <c r="N57" s="1033"/>
      <c r="O57" s="1033"/>
      <c r="P57" s="1033">
        <f>'将来負担比率（分子）の構造'!M$51</f>
        <v>4766</v>
      </c>
    </row>
    <row r="58" spans="1:16">
      <c r="A58" s="1033" t="s">
        <v>94</v>
      </c>
      <c r="B58" s="1033"/>
      <c r="C58" s="1033"/>
      <c r="D58" s="1033">
        <f>'将来負担比率（分子）の構造'!I$50</f>
        <v>9793</v>
      </c>
      <c r="E58" s="1033"/>
      <c r="F58" s="1033"/>
      <c r="G58" s="1033">
        <f>'将来負担比率（分子）の構造'!J$50</f>
        <v>9079</v>
      </c>
      <c r="H58" s="1033"/>
      <c r="I58" s="1033"/>
      <c r="J58" s="1033">
        <f>'将来負担比率（分子）の構造'!K$50</f>
        <v>10801</v>
      </c>
      <c r="K58" s="1033"/>
      <c r="L58" s="1033"/>
      <c r="M58" s="1033">
        <f>'将来負担比率（分子）の構造'!L$50</f>
        <v>12821</v>
      </c>
      <c r="N58" s="1033"/>
      <c r="O58" s="1033"/>
      <c r="P58" s="1033">
        <f>'将来負担比率（分子）の構造'!M$50</f>
        <v>13538</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5444</v>
      </c>
      <c r="C62" s="1033"/>
      <c r="D62" s="1033"/>
      <c r="E62" s="1033">
        <f>'将来負担比率（分子）の構造'!J$45</f>
        <v>5308</v>
      </c>
      <c r="F62" s="1033"/>
      <c r="G62" s="1033"/>
      <c r="H62" s="1033">
        <f>'将来負担比率（分子）の構造'!K$45</f>
        <v>5427</v>
      </c>
      <c r="I62" s="1033"/>
      <c r="J62" s="1033"/>
      <c r="K62" s="1033">
        <f>'将来負担比率（分子）の構造'!L$45</f>
        <v>5468</v>
      </c>
      <c r="L62" s="1033"/>
      <c r="M62" s="1033"/>
      <c r="N62" s="1033">
        <f>'将来負担比率（分子）の構造'!M$45</f>
        <v>5541</v>
      </c>
      <c r="O62" s="1033"/>
      <c r="P62" s="1033"/>
    </row>
    <row r="63" spans="1:16">
      <c r="A63" s="1033" t="s">
        <v>75</v>
      </c>
      <c r="B63" s="1033">
        <f>'将来負担比率（分子）の構造'!I$44</f>
        <v>114</v>
      </c>
      <c r="C63" s="1033"/>
      <c r="D63" s="1033"/>
      <c r="E63" s="1033">
        <f>'将来負担比率（分子）の構造'!J$44</f>
        <v>140</v>
      </c>
      <c r="F63" s="1033"/>
      <c r="G63" s="1033"/>
      <c r="H63" s="1033">
        <f>'将来負担比率（分子）の構造'!K$44</f>
        <v>146</v>
      </c>
      <c r="I63" s="1033"/>
      <c r="J63" s="1033"/>
      <c r="K63" s="1033">
        <f>'将来負担比率（分子）の構造'!L$44</f>
        <v>202</v>
      </c>
      <c r="L63" s="1033"/>
      <c r="M63" s="1033"/>
      <c r="N63" s="1033">
        <f>'将来負担比率（分子）の構造'!M$44</f>
        <v>222</v>
      </c>
      <c r="O63" s="1033"/>
      <c r="P63" s="1033"/>
    </row>
    <row r="64" spans="1:16">
      <c r="A64" s="1033" t="s">
        <v>73</v>
      </c>
      <c r="B64" s="1033">
        <f>'将来負担比率（分子）の構造'!I$43</f>
        <v>10425</v>
      </c>
      <c r="C64" s="1033"/>
      <c r="D64" s="1033"/>
      <c r="E64" s="1033">
        <f>'将来負担比率（分子）の構造'!J$43</f>
        <v>9960</v>
      </c>
      <c r="F64" s="1033"/>
      <c r="G64" s="1033"/>
      <c r="H64" s="1033">
        <f>'将来負担比率（分子）の構造'!K$43</f>
        <v>9798</v>
      </c>
      <c r="I64" s="1033"/>
      <c r="J64" s="1033"/>
      <c r="K64" s="1033">
        <f>'将来負担比率（分子）の構造'!L$43</f>
        <v>9583</v>
      </c>
      <c r="L64" s="1033"/>
      <c r="M64" s="1033"/>
      <c r="N64" s="1033">
        <f>'将来負担比率（分子）の構造'!M$43</f>
        <v>9644</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53</v>
      </c>
      <c r="B66" s="1033">
        <f>'将来負担比率（分子）の構造'!I$41</f>
        <v>25751</v>
      </c>
      <c r="C66" s="1033"/>
      <c r="D66" s="1033"/>
      <c r="E66" s="1033">
        <f>'将来負担比率（分子）の構造'!J$41</f>
        <v>25484</v>
      </c>
      <c r="F66" s="1033"/>
      <c r="G66" s="1033"/>
      <c r="H66" s="1033">
        <f>'将来負担比率（分子）の構造'!K$41</f>
        <v>25721</v>
      </c>
      <c r="I66" s="1033"/>
      <c r="J66" s="1033"/>
      <c r="K66" s="1033">
        <f>'将来負担比率（分子）の構造'!L$41</f>
        <v>24442</v>
      </c>
      <c r="L66" s="1033"/>
      <c r="M66" s="1033"/>
      <c r="N66" s="1033">
        <f>'将来負担比率（分子）の構造'!M$41</f>
        <v>22892</v>
      </c>
      <c r="O66" s="1033"/>
      <c r="P66" s="1033"/>
    </row>
    <row r="67" spans="1:16">
      <c r="A67" s="1033" t="s">
        <v>100</v>
      </c>
      <c r="B67" s="1033" t="e">
        <f>NA()</f>
        <v>#N/A</v>
      </c>
      <c r="C67" s="1033">
        <f>IF(ISNUMBER('将来負担比率（分子）の構造'!I$53),IF('将来負担比率（分子）の構造'!I$53&lt;0,0,'将来負担比率（分子）の構造'!I$53),NA())</f>
        <v>1536</v>
      </c>
      <c r="D67" s="1033" t="e">
        <f>NA()</f>
        <v>#N/A</v>
      </c>
      <c r="E67" s="1033" t="e">
        <f>NA()</f>
        <v>#N/A</v>
      </c>
      <c r="F67" s="1033">
        <f>IF(ISNUMBER('将来負担比率（分子）の構造'!J$53),IF('将来負担比率（分子）の構造'!J$53&lt;0,0,'将来負担比率（分子）の構造'!J$53),NA())</f>
        <v>2250</v>
      </c>
      <c r="G67" s="1033" t="e">
        <f>NA()</f>
        <v>#N/A</v>
      </c>
      <c r="H67" s="1033" t="e">
        <f>NA()</f>
        <v>#N/A</v>
      </c>
      <c r="I67" s="1033">
        <f>IF(ISNUMBER('将来負担比率（分子）の構造'!K$53),IF('将来負担比率（分子）の構造'!K$53&lt;0,0,'将来負担比率（分子）の構造'!K$53),NA())</f>
        <v>2102</v>
      </c>
      <c r="J67" s="1033" t="e">
        <f>NA()</f>
        <v>#N/A</v>
      </c>
      <c r="K67" s="1033" t="e">
        <f>NA()</f>
        <v>#N/A</v>
      </c>
      <c r="L67" s="1033">
        <f>IF(ISNUMBER('将来負担比率（分子）の構造'!L$53),IF('将来負担比率（分子）の構造'!L$53&lt;0,0,'将来負担比率（分子）の構造'!L$53),NA())</f>
        <v>239</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2951</v>
      </c>
      <c r="C72" s="1037">
        <f>基金残高に係る経年分析!G55</f>
        <v>3411</v>
      </c>
      <c r="D72" s="1037">
        <f>基金残高に係る経年分析!H55</f>
        <v>3162</v>
      </c>
    </row>
    <row r="73" spans="1:16">
      <c r="A73" s="1035" t="s">
        <v>126</v>
      </c>
      <c r="B73" s="1037">
        <f>基金残高に係る経年分析!F56</f>
        <v>948</v>
      </c>
      <c r="C73" s="1037">
        <f>基金残高に係る経年分析!G56</f>
        <v>998</v>
      </c>
      <c r="D73" s="1037">
        <f>基金残高に係る経年分析!H56</f>
        <v>987</v>
      </c>
    </row>
    <row r="74" spans="1:16">
      <c r="A74" s="1035" t="s">
        <v>128</v>
      </c>
      <c r="B74" s="1037">
        <f>基金残高に係る経年分析!F57</f>
        <v>2033</v>
      </c>
      <c r="C74" s="1037">
        <f>基金残高に係る経年分析!G57</f>
        <v>2439</v>
      </c>
      <c r="D74" s="1037">
        <f>基金残高に係る経年分析!H57</f>
        <v>3508</v>
      </c>
    </row>
  </sheetData>
  <sheetProtection algorithmName="SHA-512" hashValue="shf39WcJiZt9re0t7hRAp+mSuxuKxK4O/Sxfh4S49DJHva2U70s162qB0nz4fSZurdfpF7p9V6rR0e9uWdGxww==" saltValue="kl9TBk+tfyuZ1xwtue8Qy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2025-03-18T03:56:30Z</cp:lastPrinted>
  <dcterms:created xsi:type="dcterms:W3CDTF">2025-02-19T02:51:28Z</dcterms:created>
  <dcterms:modified xsi:type="dcterms:W3CDTF">2025-03-19T00:00:52Z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2025-03-19T00:00:52Z</vt:filetime>
  </property>
</Properties>
</file>