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共有\◎経理係\17：調査・回答\県からの調査\経営比較分析表\令和５年度決算（R7.1処理）\回答\"/>
    </mc:Choice>
  </mc:AlternateContent>
  <xr:revisionPtr revIDLastSave="0" documentId="13_ncr:1_{EC857300-2977-409D-9B0B-19F21DA2A59F}" xr6:coauthVersionLast="47" xr6:coauthVersionMax="47" xr10:uidLastSave="{00000000-0000-0000-0000-000000000000}"/>
  <workbookProtection workbookAlgorithmName="SHA-512" workbookHashValue="mp01HHSWJZWKYqVi1KLnfpyZqzZwwxjGNJh/9U3x6dxtutNUVr39ukA/uKGwwNAhBl7YKnjMQVn1eumIMNZvrw==" workbookSaltValue="Ve/VxyE0bNxGv7SFY1Heu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BB10" i="4"/>
  <c r="AT10" i="4"/>
  <c r="P10" i="4"/>
  <c r="W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<sst xmlns="http://schemas.openxmlformats.org/spreadsheetml/2006/main" count="253" uniqueCount="116">
  <si>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</si>
  <si>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</si>
  <si>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</si>
  <si>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</si>
  <si>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</si>
  <si>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</si>
  <si>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</si>
  <si>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</si>
  <si>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</si>
  <si>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</si>
  <si>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</si>
  <si>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</si>
  <si>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</si>
  <si>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</si>
  <si>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</si>
  <si>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</si>
  <si>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</si>
  <si>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</si>
  <si>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</si>
  <si>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</si>
  <si>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</si>
  <si>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</si>
  <si>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</si>
  <si>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</si>
  <si>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</si>
  <si>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</si>
  <si>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</si>
  <si>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</si>
  <si>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</si>
  <si>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</si>
  <si>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</si>
  <si>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</si>
  <si>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</si>
  <si>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</si>
  <si>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</si>
  <si>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</si>
  <si>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</si>
  <si>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</si>
  <si>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</si>
  <si>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</si>
  <si>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</si>
  <si>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</si>
  <si>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</si>
  <si>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</si>
  <si>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</si>
  <si>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</si>
  <si>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</si>
  <si>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</si>
  <si>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</si>
  <si>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</si>
  <si>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</si>
  <si>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</si>
  <si>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</si>
  <si>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</si>
  <si>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</si>
  <si>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</si>
  <si>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</si>
  <si>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</si>
  <si>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</si>
  <si>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</si>
  <si>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</si>
  <si>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</si>
  <si>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</si>
  <si>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</si>
  <si>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</si>
  <si>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</si>
  <si>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</si>
  <si>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</si>
  <si>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</si>
  <si>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</si>
  <si>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</si>
  <si>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</si>
  <si>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</si>
  <si>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</si>
  <si>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</si>
  <si>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</si>
  <si>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</si>
  <si>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</si>
  <si>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</si>
  <si>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</si>
  <si>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</si>
  <si>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</si>
  <si>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</si>
  <si>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</si>
  <si>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</si>
  <si>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</si>
  <si>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</si>
  <si>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</si>
  <si>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</si>
  <si>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</si>
  <si>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</si>
  <si>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</si>
  <si>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</si>
  <si>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</si>
  <si>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</si>
  <si>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</si>
  <si>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伊東市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</si>
  <si>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</si>
  <si>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</si>
  <si>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</si>
  <si>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</si>
  <si>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</si>
  <si>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</si>
  <si>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</si>
  <si>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</si>
  <si>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</si>
  <si>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</si>
  <si>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</si>
  <si>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</si>
  <si>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</si>
  <si>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</si>
  <si>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</si>
  <si>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</si>
  <si>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①使用料以外の収入（一般会計繰入金）の依存により、経常収支比率100％以上を確保しているため、適正な料金設定等の経営改善が必要です。
②累積欠損金は発生しておりませんが、基準外繰入金に依存しているため、経営改善が必要です。
③流動比率は類似団体の平均値より大幅に低い数値となっています。現在の経営状況では、現金ストックが脆弱な状況であるため、経営基盤の強化を図るための改善が求められます。
④企業債残高対事業規模比率は平均値を大きく超えており、使用料収入の適正な料金設定等の経営改善が求められます。
⑤経費回収率は100％を大きく下回っており、一般会計からの繰入金により補填している状況となっているため、適正な料金設定等の経営改善が必要です。
⑥汚水処理減価は類似団体の平均値より低い数値となっており、効率的な汚水処理が行われていますが、今後は、施設維持管理費の増額により、増加が見込まれています。
⑦当市は一部合流式であり、降雨が多い時期などは処理水量が大幅に増加するため、当市の現状に見合った施設規模となっております。
⑧水洗化率は類似団体の平均値より低い数値となっておりますが、下水道接続に要する費用面等の事情により、接続件数の伸び悩みが慢性化しているため、継続的な接続促進事業を実施していく必要があります。</t>
    <rPh sb="35" eb="37">
      <t>イジョウ</t>
    </rPh>
    <rPh sb="38" eb="40">
      <t>カクホ</t>
    </rPh>
    <rPh sb="68" eb="70">
      <t>ルイセキ</t>
    </rPh>
    <rPh sb="101" eb="103">
      <t>ケイエイ</t>
    </rPh>
    <rPh sb="103" eb="105">
      <t>カイゼン</t>
    </rPh>
    <rPh sb="118" eb="122">
      <t>ルイジダンタイ</t>
    </rPh>
    <rPh sb="128" eb="130">
      <t>オオハバ</t>
    </rPh>
    <rPh sb="131" eb="132">
      <t>ヒク</t>
    </rPh>
    <rPh sb="133" eb="135">
      <t>スウチ</t>
    </rPh>
    <rPh sb="143" eb="145">
      <t>ゲンザイ</t>
    </rPh>
    <rPh sb="146" eb="148">
      <t>ケイエイ</t>
    </rPh>
    <rPh sb="148" eb="150">
      <t>ジョウキョウ</t>
    </rPh>
    <rPh sb="213" eb="214">
      <t>オオ</t>
    </rPh>
    <rPh sb="216" eb="217">
      <t>コ</t>
    </rPh>
    <rPh sb="262" eb="263">
      <t>オオ</t>
    </rPh>
    <rPh sb="302" eb="304">
      <t>テキセイ</t>
    </rPh>
    <rPh sb="305" eb="307">
      <t>リョウキン</t>
    </rPh>
    <rPh sb="307" eb="309">
      <t>セッテイ</t>
    </rPh>
    <rPh sb="309" eb="310">
      <t>トウ</t>
    </rPh>
    <rPh sb="311" eb="313">
      <t>ケイエイ</t>
    </rPh>
    <rPh sb="313" eb="315">
      <t>カイゼン</t>
    </rPh>
    <rPh sb="316" eb="318">
      <t>ヒツヨウ</t>
    </rPh>
    <rPh sb="323" eb="325">
      <t>オスイ</t>
    </rPh>
    <rPh sb="325" eb="327">
      <t>ショリ</t>
    </rPh>
    <rPh sb="327" eb="329">
      <t>ゲンカ</t>
    </rPh>
    <rPh sb="330" eb="332">
      <t>ルイジ</t>
    </rPh>
    <rPh sb="332" eb="334">
      <t>ダンタイ</t>
    </rPh>
    <rPh sb="335" eb="338">
      <t>ヘイキンチ</t>
    </rPh>
    <rPh sb="340" eb="341">
      <t>ヒク</t>
    </rPh>
    <rPh sb="342" eb="344">
      <t>スウチ</t>
    </rPh>
    <rPh sb="351" eb="354">
      <t>コウリツテキ</t>
    </rPh>
    <rPh sb="355" eb="357">
      <t>オスイ</t>
    </rPh>
    <rPh sb="357" eb="359">
      <t>ショリ</t>
    </rPh>
    <rPh sb="360" eb="361">
      <t>オコナ</t>
    </rPh>
    <rPh sb="369" eb="371">
      <t>コンゴ</t>
    </rPh>
    <rPh sb="379" eb="380">
      <t>ヒ</t>
    </rPh>
    <rPh sb="381" eb="383">
      <t>ゾウガク</t>
    </rPh>
    <rPh sb="387" eb="389">
      <t>ゾウカ</t>
    </rPh>
    <rPh sb="390" eb="392">
      <t>ミコ</t>
    </rPh>
    <rPh sb="463" eb="466">
      <t>スイセンカ</t>
    </rPh>
    <rPh sb="466" eb="467">
      <t>リツ</t>
    </rPh>
    <rPh sb="468" eb="472">
      <t>ルイジダンタイ</t>
    </rPh>
    <rPh sb="475" eb="476">
      <t>チ</t>
    </rPh>
    <rPh sb="478" eb="479">
      <t>ヒク</t>
    </rPh>
    <rPh sb="480" eb="482">
      <t>スウチ</t>
    </rPh>
    <phoneticPr fontId="4"/>
  </si>
  <si>
    <t>①類似団体の平均値より低い数値となっておりますが、令和2年度の法適化移行日を固定資産の取得年月日及び減価償却の開始日としているためであり、今後は増加していきます。
③計画的な管きょ調査により、老朽箇所を的確に把握しているため、効率的な更新事業が行われています。</t>
    <rPh sb="1" eb="3">
      <t>ルイジ</t>
    </rPh>
    <rPh sb="3" eb="5">
      <t>ダンタイ</t>
    </rPh>
    <rPh sb="11" eb="12">
      <t>ヒク</t>
    </rPh>
    <rPh sb="13" eb="15">
      <t>スウチ</t>
    </rPh>
    <rPh sb="33" eb="34">
      <t>カ</t>
    </rPh>
    <rPh sb="34" eb="36">
      <t>イコウ</t>
    </rPh>
    <rPh sb="36" eb="37">
      <t>ビ</t>
    </rPh>
    <rPh sb="69" eb="71">
      <t>コンゴ</t>
    </rPh>
    <rPh sb="72" eb="74">
      <t>ゾウカ</t>
    </rPh>
    <phoneticPr fontId="4"/>
  </si>
  <si>
    <t xml:space="preserve">　経常収支比率や累積欠損金比率からは見えませんが、経費回収率が示すように、使用料収入以外の収入に依存している状況となっており、使用料金の設定が適正でないことが伺えます。
　今後想定される施設維持管理費の増額や老朽化対策に対応しなければならないため、適正な使用料金の設定など経営改善を進めるとともに、計画的かつ効率的な施設改築の実施や普及促進により経営基盤の強化を図っていきます。
</t>
    <rPh sb="65" eb="67">
      <t>コンゴ</t>
    </rPh>
    <rPh sb="67" eb="69">
      <t>ソウテイ</t>
    </rPh>
    <rPh sb="72" eb="74">
      <t>シセツ</t>
    </rPh>
    <rPh sb="74" eb="78">
      <t>イジカンリ</t>
    </rPh>
    <rPh sb="78" eb="79">
      <t>ヒ</t>
    </rPh>
    <rPh sb="80" eb="82">
      <t>ゾウガク</t>
    </rPh>
    <rPh sb="83" eb="86">
      <t>ロウキュウカ</t>
    </rPh>
    <rPh sb="86" eb="88">
      <t>タイサク</t>
    </rPh>
    <rPh sb="89" eb="91">
      <t>タイオウ</t>
    </rPh>
    <rPh sb="103" eb="105">
      <t>テキセイ</t>
    </rPh>
    <rPh sb="106" eb="109">
      <t>シヨウリョウ</t>
    </rPh>
    <rPh sb="111" eb="113">
      <t>セッテイ</t>
    </rPh>
    <rPh sb="115" eb="117">
      <t>ケイエイ</t>
    </rPh>
    <rPh sb="117" eb="119">
      <t>カイゼン</t>
    </rPh>
    <rPh sb="120" eb="121">
      <t>スス</t>
    </rPh>
    <rPh sb="128" eb="131">
      <t>ケイカクテキ</t>
    </rPh>
    <rPh sb="133" eb="136">
      <t>コウリツテキ</t>
    </rPh>
    <rPh sb="137" eb="139">
      <t>シセツ</t>
    </rPh>
    <rPh sb="139" eb="141">
      <t>カイチク</t>
    </rPh>
    <rPh sb="142" eb="144">
      <t>ジッシ</t>
    </rPh>
    <rPh sb="145" eb="147">
      <t>フキュウ</t>
    </rPh>
    <rPh sb="147" eb="149">
      <t>ソクシン</t>
    </rPh>
    <rPh sb="152" eb="154">
      <t>ケイエイ</t>
    </rPh>
    <rPh sb="154" eb="156">
      <t>キバン</t>
    </rPh>
    <rPh sb="157" eb="159">
      <t>キョウカ</t>
    </rPh>
    <rPh sb="160" eb="161">
      <t>ハカ</t>
    </rPh>
    <rPh sb="163" eb="164">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</si>
</sst>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0.13</c:v>
                </c:pt>
                <c:pt idx="2">
                  <c:v>0.26</c:v>
                </c:pt>
                <c:pt idx="3">
                  <c:v>0.33</c:v>
                </c:pt>
                <c:pt idx="4">
                  <c:v>0.13</c:v>
                </c:pt>
              </c:numCache>
            </c:numRef>
          </c:val>
          <c:extLst>
            <c:ext xmlns:c16="http://schemas.microsoft.com/office/drawing/2014/chart" uri="{C3380CC4-5D6E-409C-BE32-E72D297353CC}">
              <c16:uniqueId val="{00000000-3B4D-411A-9C6D-CAA171AD216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3B4D-411A-9C6D-CAA171AD216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52.54</c:v>
                </c:pt>
                <c:pt idx="2">
                  <c:v>51.83</c:v>
                </c:pt>
                <c:pt idx="3">
                  <c:v>52.24</c:v>
                </c:pt>
                <c:pt idx="4">
                  <c:v>50.94</c:v>
                </c:pt>
              </c:numCache>
            </c:numRef>
          </c:val>
          <c:extLst>
            <c:ext xmlns:c16="http://schemas.microsoft.com/office/drawing/2014/chart" uri="{C3380CC4-5D6E-409C-BE32-E72D297353CC}">
              <c16:uniqueId val="{00000000-BFEC-4CED-A79A-7B1116C80B0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BFEC-4CED-A79A-7B1116C80B0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83.52</c:v>
                </c:pt>
                <c:pt idx="2">
                  <c:v>83.9</c:v>
                </c:pt>
                <c:pt idx="3">
                  <c:v>84.37</c:v>
                </c:pt>
                <c:pt idx="4">
                  <c:v>84.7</c:v>
                </c:pt>
              </c:numCache>
            </c:numRef>
          </c:val>
          <c:extLst>
            <c:ext xmlns:c16="http://schemas.microsoft.com/office/drawing/2014/chart" uri="{C3380CC4-5D6E-409C-BE32-E72D297353CC}">
              <c16:uniqueId val="{00000000-EAD1-4557-A5A6-8266DDD256A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EAD1-4557-A5A6-8266DDD256A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101.61</c:v>
                </c:pt>
                <c:pt idx="2">
                  <c:v>103</c:v>
                </c:pt>
                <c:pt idx="3">
                  <c:v>101.48</c:v>
                </c:pt>
                <c:pt idx="4">
                  <c:v>104.11</c:v>
                </c:pt>
              </c:numCache>
            </c:numRef>
          </c:val>
          <c:extLst>
            <c:ext xmlns:c16="http://schemas.microsoft.com/office/drawing/2014/chart" uri="{C3380CC4-5D6E-409C-BE32-E72D297353CC}">
              <c16:uniqueId val="{00000000-EA11-46B6-9729-B1C7A2FE43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EA11-46B6-9729-B1C7A2FE43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4.16</c:v>
                </c:pt>
                <c:pt idx="2">
                  <c:v>8.2200000000000006</c:v>
                </c:pt>
                <c:pt idx="3">
                  <c:v>12.15</c:v>
                </c:pt>
                <c:pt idx="4">
                  <c:v>15.88</c:v>
                </c:pt>
              </c:numCache>
            </c:numRef>
          </c:val>
          <c:extLst>
            <c:ext xmlns:c16="http://schemas.microsoft.com/office/drawing/2014/chart" uri="{C3380CC4-5D6E-409C-BE32-E72D297353CC}">
              <c16:uniqueId val="{00000000-CF8E-47FA-8F3E-235C61AC86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CF8E-47FA-8F3E-235C61AC86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BC0-4DE2-8B89-C9B04FF1FB7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3BC0-4DE2-8B89-C9B04FF1FB7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6A4-4E24-AEF7-BF9B5DA863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06A4-4E24-AEF7-BF9B5DA863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28.15</c:v>
                </c:pt>
                <c:pt idx="2">
                  <c:v>25.49</c:v>
                </c:pt>
                <c:pt idx="3">
                  <c:v>24.84</c:v>
                </c:pt>
                <c:pt idx="4">
                  <c:v>27.17</c:v>
                </c:pt>
              </c:numCache>
            </c:numRef>
          </c:val>
          <c:extLst>
            <c:ext xmlns:c16="http://schemas.microsoft.com/office/drawing/2014/chart" uri="{C3380CC4-5D6E-409C-BE32-E72D297353CC}">
              <c16:uniqueId val="{00000000-D904-4CD8-8C7C-B701FC07D49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D904-4CD8-8C7C-B701FC07D49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1044.9100000000001</c:v>
                </c:pt>
                <c:pt idx="2">
                  <c:v>1586.88</c:v>
                </c:pt>
                <c:pt idx="3">
                  <c:v>2462.92</c:v>
                </c:pt>
                <c:pt idx="4">
                  <c:v>2018.01</c:v>
                </c:pt>
              </c:numCache>
            </c:numRef>
          </c:val>
          <c:extLst>
            <c:ext xmlns:c16="http://schemas.microsoft.com/office/drawing/2014/chart" uri="{C3380CC4-5D6E-409C-BE32-E72D297353CC}">
              <c16:uniqueId val="{00000000-36AA-41A5-AC4D-F5EBB93BF3D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36AA-41A5-AC4D-F5EBB93BF3D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51.14</c:v>
                </c:pt>
                <c:pt idx="2">
                  <c:v>49.26</c:v>
                </c:pt>
                <c:pt idx="3">
                  <c:v>50.91</c:v>
                </c:pt>
                <c:pt idx="4">
                  <c:v>51</c:v>
                </c:pt>
              </c:numCache>
            </c:numRef>
          </c:val>
          <c:extLst>
            <c:ext xmlns:c16="http://schemas.microsoft.com/office/drawing/2014/chart" uri="{C3380CC4-5D6E-409C-BE32-E72D297353CC}">
              <c16:uniqueId val="{00000000-0FAC-4094-9A72-4E373DF78E2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0FAC-4094-9A72-4E373DF78E2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135.43</c:v>
                </c:pt>
                <c:pt idx="2">
                  <c:v>140.04</c:v>
                </c:pt>
                <c:pt idx="3">
                  <c:v>134.72</c:v>
                </c:pt>
                <c:pt idx="4">
                  <c:v>135.57</c:v>
                </c:pt>
              </c:numCache>
            </c:numRef>
          </c:val>
          <c:extLst>
            <c:ext xmlns:c16="http://schemas.microsoft.com/office/drawing/2014/chart" uri="{C3380CC4-5D6E-409C-BE32-E72D297353CC}">
              <c16:uniqueId val="{00000000-65A9-4C0E-989F-99498C7EC6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65A9-4C0E-989F-99498C7EC6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66"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静岡県　伊東市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Cc1</v>
      </c>
      <c r="X8" s="34"/>
      <c r="Y8" s="34"/>
      <c r="Z8" s="34"/>
      <c r="AA8" s="34"/>
      <c r="AB8" s="34"/>
      <c r="AC8" s="34"/>
      <c r="AD8" s="35" t="str">
        <f>データ!$M$6</f>
        <v>非設置</v>
      </c>
      <c r="AE8" s="35"/>
      <c r="AF8" s="35"/>
      <c r="AG8" s="35"/>
      <c r="AH8" s="35"/>
      <c r="AI8" s="35"/>
      <c r="AJ8" s="35"/>
      <c r="AK8" s="3"/>
      <c r="AL8" s="36">
        <f>データ!S6</f>
        <v>65433</v>
      </c>
      <c r="AM8" s="36"/>
      <c r="AN8" s="36"/>
      <c r="AO8" s="36"/>
      <c r="AP8" s="36"/>
      <c r="AQ8" s="36"/>
      <c r="AR8" s="36"/>
      <c r="AS8" s="36"/>
      <c r="AT8" s="37">
        <f>データ!T6</f>
        <v>124.02</v>
      </c>
      <c r="AU8" s="37"/>
      <c r="AV8" s="37"/>
      <c r="AW8" s="37"/>
      <c r="AX8" s="37"/>
      <c r="AY8" s="37"/>
      <c r="AZ8" s="37"/>
      <c r="BA8" s="37"/>
      <c r="BB8" s="37">
        <f>データ!U6</f>
        <v>527.6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46.78</v>
      </c>
      <c r="J10" s="37"/>
      <c r="K10" s="37"/>
      <c r="L10" s="37"/>
      <c r="M10" s="37"/>
      <c r="N10" s="37"/>
      <c r="O10" s="37"/>
      <c r="P10" s="37">
        <f>データ!P6</f>
        <v>32.93</v>
      </c>
      <c r="Q10" s="37"/>
      <c r="R10" s="37"/>
      <c r="S10" s="37"/>
      <c r="T10" s="37"/>
      <c r="U10" s="37"/>
      <c r="V10" s="37"/>
      <c r="W10" s="37">
        <f>データ!Q6</f>
        <v>92.71</v>
      </c>
      <c r="X10" s="37"/>
      <c r="Y10" s="37"/>
      <c r="Z10" s="37"/>
      <c r="AA10" s="37"/>
      <c r="AB10" s="37"/>
      <c r="AC10" s="37"/>
      <c r="AD10" s="36">
        <f>データ!R6</f>
        <v>1925</v>
      </c>
      <c r="AE10" s="36"/>
      <c r="AF10" s="36"/>
      <c r="AG10" s="36"/>
      <c r="AH10" s="36"/>
      <c r="AI10" s="36"/>
      <c r="AJ10" s="36"/>
      <c r="AK10" s="2"/>
      <c r="AL10" s="36">
        <f>データ!V6</f>
        <v>21413</v>
      </c>
      <c r="AM10" s="36"/>
      <c r="AN10" s="36"/>
      <c r="AO10" s="36"/>
      <c r="AP10" s="36"/>
      <c r="AQ10" s="36"/>
      <c r="AR10" s="36"/>
      <c r="AS10" s="36"/>
      <c r="AT10" s="37">
        <f>データ!W6</f>
        <v>5.14</v>
      </c>
      <c r="AU10" s="37"/>
      <c r="AV10" s="37"/>
      <c r="AW10" s="37"/>
      <c r="AX10" s="37"/>
      <c r="AY10" s="37"/>
      <c r="AZ10" s="37"/>
      <c r="BA10" s="37"/>
      <c r="BB10" s="37">
        <f>データ!X6</f>
        <v>4165.95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AHMrrRfJjQLC2ClgPnI552wHdofMBrSAVDA8RDFwZOPk0xBeK+X/zttDrdr8HkVpHDeBpBWZTMkY/oim+2MgA==" saltValue="4szBaHARldyeUX5MhvEQd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222089</v>
      </c>
      <c r="D6" s="19">
        <f t="shared" si="3"/>
        <v>46</v>
      </c>
      <c r="E6" s="19">
        <f t="shared" si="3"/>
        <v>17</v>
      </c>
      <c r="F6" s="19">
        <f t="shared" si="3"/>
        <v>1</v>
      </c>
      <c r="G6" s="19">
        <f t="shared" si="3"/>
        <v>0</v>
      </c>
      <c r="H6" s="19" t="str">
        <f t="shared" si="3"/>
        <v>静岡県　伊東市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46.78</v>
      </c>
      <c r="P6" s="20">
        <f t="shared" si="3"/>
        <v>32.93</v>
      </c>
      <c r="Q6" s="20">
        <f t="shared" si="3"/>
        <v>92.71</v>
      </c>
      <c r="R6" s="20">
        <f t="shared" si="3"/>
        <v>1925</v>
      </c>
      <c r="S6" s="20">
        <f t="shared" si="3"/>
        <v>65433</v>
      </c>
      <c r="T6" s="20">
        <f t="shared" si="3"/>
        <v>124.02</v>
      </c>
      <c r="U6" s="20">
        <f t="shared" si="3"/>
        <v>527.6</v>
      </c>
      <c r="V6" s="20">
        <f t="shared" si="3"/>
        <v>21413</v>
      </c>
      <c r="W6" s="20">
        <f t="shared" si="3"/>
        <v>5.14</v>
      </c>
      <c r="X6" s="20">
        <f t="shared" si="3"/>
        <v>4165.95</v>
      </c>
      <c r="Y6" s="21" t="str">
        <f>IF(Y7="",NA(),Y7)</f>
        <v>-</v>
      </c>
      <c r="Z6" s="21">
        <f t="shared" ref="Z6:AH6" si="4">IF(Z7="",NA(),Z7)</f>
        <v>101.61</v>
      </c>
      <c r="AA6" s="21">
        <f t="shared" si="4"/>
        <v>103</v>
      </c>
      <c r="AB6" s="21">
        <f t="shared" si="4"/>
        <v>101.48</v>
      </c>
      <c r="AC6" s="21">
        <f t="shared" si="4"/>
        <v>104.11</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28.15</v>
      </c>
      <c r="AW6" s="21">
        <f t="shared" si="6"/>
        <v>25.49</v>
      </c>
      <c r="AX6" s="21">
        <f t="shared" si="6"/>
        <v>24.84</v>
      </c>
      <c r="AY6" s="21">
        <f t="shared" si="6"/>
        <v>27.17</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1044.9100000000001</v>
      </c>
      <c r="BH6" s="21">
        <f t="shared" si="7"/>
        <v>1586.88</v>
      </c>
      <c r="BI6" s="21">
        <f t="shared" si="7"/>
        <v>2462.92</v>
      </c>
      <c r="BJ6" s="21">
        <f t="shared" si="7"/>
        <v>2018.01</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51.14</v>
      </c>
      <c r="BS6" s="21">
        <f t="shared" si="8"/>
        <v>49.26</v>
      </c>
      <c r="BT6" s="21">
        <f t="shared" si="8"/>
        <v>50.91</v>
      </c>
      <c r="BU6" s="21">
        <f t="shared" si="8"/>
        <v>51</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135.43</v>
      </c>
      <c r="CD6" s="21">
        <f t="shared" si="9"/>
        <v>140.04</v>
      </c>
      <c r="CE6" s="21">
        <f t="shared" si="9"/>
        <v>134.72</v>
      </c>
      <c r="CF6" s="21">
        <f t="shared" si="9"/>
        <v>135.57</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f t="shared" ref="CN6:CV6" si="10">IF(CN7="",NA(),CN7)</f>
        <v>52.54</v>
      </c>
      <c r="CO6" s="21">
        <f t="shared" si="10"/>
        <v>51.83</v>
      </c>
      <c r="CP6" s="21">
        <f t="shared" si="10"/>
        <v>52.24</v>
      </c>
      <c r="CQ6" s="21">
        <f t="shared" si="10"/>
        <v>50.94</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83.52</v>
      </c>
      <c r="CZ6" s="21">
        <f t="shared" si="11"/>
        <v>83.9</v>
      </c>
      <c r="DA6" s="21">
        <f t="shared" si="11"/>
        <v>84.37</v>
      </c>
      <c r="DB6" s="21">
        <f t="shared" si="11"/>
        <v>84.7</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4.16</v>
      </c>
      <c r="DK6" s="21">
        <f t="shared" si="12"/>
        <v>8.2200000000000006</v>
      </c>
      <c r="DL6" s="21">
        <f t="shared" si="12"/>
        <v>12.15</v>
      </c>
      <c r="DM6" s="21">
        <f t="shared" si="12"/>
        <v>15.88</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1">
        <f t="shared" ref="EF6:EN6" si="14">IF(EF7="",NA(),EF7)</f>
        <v>0.13</v>
      </c>
      <c r="EG6" s="21">
        <f t="shared" si="14"/>
        <v>0.26</v>
      </c>
      <c r="EH6" s="21">
        <f t="shared" si="14"/>
        <v>0.33</v>
      </c>
      <c r="EI6" s="21">
        <f t="shared" si="14"/>
        <v>0.13</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2">
      <c r="A7" s="14"/>
      <c r="B7" s="23">
        <v>2023</v>
      </c>
      <c r="C7" s="23">
        <v>222089</v>
      </c>
      <c r="D7" s="23">
        <v>46</v>
      </c>
      <c r="E7" s="23">
        <v>17</v>
      </c>
      <c r="F7" s="23">
        <v>1</v>
      </c>
      <c r="G7" s="23">
        <v>0</v>
      </c>
      <c r="H7" s="23" t="s">
        <v>96</v>
      </c>
      <c r="I7" s="23" t="s">
        <v>97</v>
      </c>
      <c r="J7" s="23" t="s">
        <v>98</v>
      </c>
      <c r="K7" s="23" t="s">
        <v>99</v>
      </c>
      <c r="L7" s="23" t="s">
        <v>100</v>
      </c>
      <c r="M7" s="23" t="s">
        <v>101</v>
      </c>
      <c r="N7" s="24" t="s">
        <v>102</v>
      </c>
      <c r="O7" s="24">
        <v>46.78</v>
      </c>
      <c r="P7" s="24">
        <v>32.93</v>
      </c>
      <c r="Q7" s="24">
        <v>92.71</v>
      </c>
      <c r="R7" s="24">
        <v>1925</v>
      </c>
      <c r="S7" s="24">
        <v>65433</v>
      </c>
      <c r="T7" s="24">
        <v>124.02</v>
      </c>
      <c r="U7" s="24">
        <v>527.6</v>
      </c>
      <c r="V7" s="24">
        <v>21413</v>
      </c>
      <c r="W7" s="24">
        <v>5.14</v>
      </c>
      <c r="X7" s="24">
        <v>4165.95</v>
      </c>
      <c r="Y7" s="24" t="s">
        <v>102</v>
      </c>
      <c r="Z7" s="24">
        <v>101.61</v>
      </c>
      <c r="AA7" s="24">
        <v>103</v>
      </c>
      <c r="AB7" s="24">
        <v>101.48</v>
      </c>
      <c r="AC7" s="24">
        <v>104.11</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28.15</v>
      </c>
      <c r="AW7" s="24">
        <v>25.49</v>
      </c>
      <c r="AX7" s="24">
        <v>24.84</v>
      </c>
      <c r="AY7" s="24">
        <v>27.17</v>
      </c>
      <c r="AZ7" s="24" t="s">
        <v>102</v>
      </c>
      <c r="BA7" s="24">
        <v>55.6</v>
      </c>
      <c r="BB7" s="24">
        <v>59.4</v>
      </c>
      <c r="BC7" s="24">
        <v>68.27</v>
      </c>
      <c r="BD7" s="24">
        <v>74.790000000000006</v>
      </c>
      <c r="BE7" s="24">
        <v>78.430000000000007</v>
      </c>
      <c r="BF7" s="24" t="s">
        <v>102</v>
      </c>
      <c r="BG7" s="24">
        <v>1044.9100000000001</v>
      </c>
      <c r="BH7" s="24">
        <v>1586.88</v>
      </c>
      <c r="BI7" s="24">
        <v>2462.92</v>
      </c>
      <c r="BJ7" s="24">
        <v>2018.01</v>
      </c>
      <c r="BK7" s="24" t="s">
        <v>102</v>
      </c>
      <c r="BL7" s="24">
        <v>789.08</v>
      </c>
      <c r="BM7" s="24">
        <v>747.84</v>
      </c>
      <c r="BN7" s="24">
        <v>804.98</v>
      </c>
      <c r="BO7" s="24">
        <v>767.56</v>
      </c>
      <c r="BP7" s="24">
        <v>630.82000000000005</v>
      </c>
      <c r="BQ7" s="24" t="s">
        <v>102</v>
      </c>
      <c r="BR7" s="24">
        <v>51.14</v>
      </c>
      <c r="BS7" s="24">
        <v>49.26</v>
      </c>
      <c r="BT7" s="24">
        <v>50.91</v>
      </c>
      <c r="BU7" s="24">
        <v>51</v>
      </c>
      <c r="BV7" s="24" t="s">
        <v>102</v>
      </c>
      <c r="BW7" s="24">
        <v>88.25</v>
      </c>
      <c r="BX7" s="24">
        <v>90.17</v>
      </c>
      <c r="BY7" s="24">
        <v>88.71</v>
      </c>
      <c r="BZ7" s="24">
        <v>90.23</v>
      </c>
      <c r="CA7" s="24">
        <v>97.81</v>
      </c>
      <c r="CB7" s="24" t="s">
        <v>102</v>
      </c>
      <c r="CC7" s="24">
        <v>135.43</v>
      </c>
      <c r="CD7" s="24">
        <v>140.04</v>
      </c>
      <c r="CE7" s="24">
        <v>134.72</v>
      </c>
      <c r="CF7" s="24">
        <v>135.57</v>
      </c>
      <c r="CG7" s="24" t="s">
        <v>102</v>
      </c>
      <c r="CH7" s="24">
        <v>176.37</v>
      </c>
      <c r="CI7" s="24">
        <v>173.17</v>
      </c>
      <c r="CJ7" s="24">
        <v>174.8</v>
      </c>
      <c r="CK7" s="24">
        <v>170.2</v>
      </c>
      <c r="CL7" s="24">
        <v>138.75</v>
      </c>
      <c r="CM7" s="24" t="s">
        <v>102</v>
      </c>
      <c r="CN7" s="24">
        <v>52.54</v>
      </c>
      <c r="CO7" s="24">
        <v>51.83</v>
      </c>
      <c r="CP7" s="24">
        <v>52.24</v>
      </c>
      <c r="CQ7" s="24">
        <v>50.94</v>
      </c>
      <c r="CR7" s="24" t="s">
        <v>102</v>
      </c>
      <c r="CS7" s="24">
        <v>56.72</v>
      </c>
      <c r="CT7" s="24">
        <v>56.43</v>
      </c>
      <c r="CU7" s="24">
        <v>55.82</v>
      </c>
      <c r="CV7" s="24">
        <v>56.51</v>
      </c>
      <c r="CW7" s="24">
        <v>58.94</v>
      </c>
      <c r="CX7" s="24" t="s">
        <v>102</v>
      </c>
      <c r="CY7" s="24">
        <v>83.52</v>
      </c>
      <c r="CZ7" s="24">
        <v>83.9</v>
      </c>
      <c r="DA7" s="24">
        <v>84.37</v>
      </c>
      <c r="DB7" s="24">
        <v>84.7</v>
      </c>
      <c r="DC7" s="24" t="s">
        <v>102</v>
      </c>
      <c r="DD7" s="24">
        <v>90.72</v>
      </c>
      <c r="DE7" s="24">
        <v>91.07</v>
      </c>
      <c r="DF7" s="24">
        <v>90.67</v>
      </c>
      <c r="DG7" s="24">
        <v>90.62</v>
      </c>
      <c r="DH7" s="24">
        <v>95.91</v>
      </c>
      <c r="DI7" s="24" t="s">
        <v>102</v>
      </c>
      <c r="DJ7" s="24">
        <v>4.16</v>
      </c>
      <c r="DK7" s="24">
        <v>8.2200000000000006</v>
      </c>
      <c r="DL7" s="24">
        <v>12.15</v>
      </c>
      <c r="DM7" s="24">
        <v>15.88</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0.13</v>
      </c>
      <c r="EG7" s="24">
        <v>0.26</v>
      </c>
      <c r="EH7" s="24">
        <v>0.33</v>
      </c>
      <c r="EI7" s="24">
        <v>0.13</v>
      </c>
      <c r="EJ7" s="24" t="s">
        <v>102</v>
      </c>
      <c r="EK7" s="24">
        <v>0.15</v>
      </c>
      <c r="EL7" s="24">
        <v>0.15</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DAS06340</cp:lastModifiedBy>
  <dcterms:created xsi:type="dcterms:W3CDTF">2025-01-24T07:02:39Z</dcterms:created>
  <dcterms:modified xsi:type="dcterms:W3CDTF">2025-01-29T04:32:02Z</dcterms:modified>
  <cp:category/>
</cp:coreProperties>
</file>