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updateLinks="never" codeName="ThisWorkbook"/>
  <bookViews>
    <workbookView xWindow="28680" yWindow="-120" windowWidth="29040" windowHeight="15840"/>
  </bookViews>
  <sheets>
    <sheet name="基本情報入力シート" sheetId="16" r:id="rId1"/>
    <sheet name="様式第６号（補助金）" sheetId="21" r:id="rId2"/>
    <sheet name="様式第７号" sheetId="25" r:id="rId3"/>
    <sheet name="【参考】数式用" sheetId="13" state="hidden" r:id="rId4"/>
  </sheets>
  <definedNames>
    <definedName name="_new1">'【参考】数式用'!$A$3:$A$26</definedName>
    <definedName name="愛知県">'【参考】数式用'!$G$993:$G$1046</definedName>
    <definedName name="岩手県">'【参考】数式用'!$G$228:$G$260</definedName>
    <definedName name="愛媛県">'【参考】数式用'!$G$1422:$G$1441</definedName>
    <definedName name="東京都">'【参考】数式用'!$G$636:$G$697</definedName>
    <definedName name="岐阜県">'【参考】数式用'!$G$916:$G$957</definedName>
    <definedName name="茨城県">'【参考】数式用'!$G$415:$G$458</definedName>
    <definedName name="北海道">'【参考】数式用'!$G$3:$G$187</definedName>
    <definedName name="京都府">'【参考】数式用'!$G$1095:$G$1120</definedName>
    <definedName name="沖縄県">'【参考】数式用'!$G$1709:$G$1749</definedName>
    <definedName name="富山県">'【参考】数式用'!$G$761:$G$775</definedName>
    <definedName name="岡山県">'【参考】数式用'!$G$1312:$G$1338</definedName>
    <definedName name="宮崎県">'【参考】数式用'!$G$1640:$G$1665</definedName>
    <definedName name="和歌山県">'【参考】数式用'!$G$1244:$G$1273</definedName>
    <definedName name="宮城県">'【参考】数式用'!$G$261:$G$295</definedName>
    <definedName name="徳島県">'【参考】数式用'!$G$1381:$G$1404</definedName>
    <definedName name="熊本県">'【参考】数式用'!$G$1577:$G$1621</definedName>
    <definedName name="群馬県">'【参考】数式用'!$G$484:$G$518</definedName>
    <definedName name="島根県">'【参考】数式用'!$G$1293:$G$1311</definedName>
    <definedName name="広島県">'【参考】数式用'!$G$1339:$G$1361</definedName>
    <definedName name="大分県">'【参考】数式用'!$G$1622:$G$1639</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千葉県">'【参考】数式用'!$G$582:$G$635</definedName>
    <definedName name="山口県">'【参考】数式用'!$G$1362:$G$1380</definedName>
    <definedName name="青森県">'【参考】数式用'!$G$188:$G$227</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静岡県">'【参考】数式用'!$G$958:$G$992</definedName>
    <definedName name="石川県">'【参考】数式用'!$G$776:$G$794</definedName>
    <definedName name="大阪府">'【参考】数式用'!$G$1121:$G$1163</definedName>
    <definedName name="長崎県">'【参考】数式用'!$G$1556:$G$1576</definedName>
    <definedName name="長野県">'【参考】数式用'!$G$839:$G$915</definedName>
    <definedName name="福島県">'【参考】数式用'!$G$356:$G$414</definedName>
    <definedName name="栃木県">'【参考】数式用'!$G$459:$G$483</definedName>
    <definedName name="鳥取県">'【参考】数式用'!$G$1274:$G$1292</definedName>
    <definedName name="奈良県">'【参考】数式用'!$G$1205:$G$1243</definedName>
    <definedName name="福井県">'【参考】数式用'!$G$795:$G$811</definedName>
    <definedName name="福岡県">'【参考】数式用'!$G$1476:$G$1535</definedName>
    <definedName name="兵庫県">'【参考】数式用'!$G$1164:$G$1204</definedName>
    <definedName name="erea" localSheetId="3">'【参考】数式用'!$A$2:$A$26</definedName>
    <definedName name="サービス名" localSheetId="3">'【参考】数式用'!$A$2:$A$19</definedName>
    <definedName name="new" localSheetId="3">'【参考】数式用'!$A$3:$A$26</definedName>
    <definedName name="_xlnm.Print_Area" localSheetId="3">'【参考】数式用'!$A$1:$E$26</definedName>
    <definedName name="_xlnm.Print_Area" localSheetId="0">基本情報入力シート!$A$1:$AA$53</definedName>
    <definedName name="_xlnm.Print_Area" localSheetId="1">'様式第６号（補助金）'!$A$1:$AJ$61</definedName>
    <definedName name="_xlnm.Print_Area" localSheetId="2">様式第７号!$A$1:$K$22</definedName>
    <definedName name="_xlnm.Print_Titles" localSheetId="2">様式第７号!$10:$12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Y38" authorId="0">
      <text>
        <r>
          <rPr>
            <sz val="11"/>
            <color rgb="FF000000"/>
            <rFont val="MS P ゴシック"/>
          </rPr>
          <t>必ずプルダウンで入力してください。
短期入所、総合事業及び介護予防サービスについては、行を分けてください</t>
        </r>
      </text>
    </comment>
    <comment ref="M38" authorId="0">
      <text>
        <r>
          <rPr>
            <sz val="11"/>
            <color rgb="FF000000"/>
            <rFont val="MS P ゴシック"/>
          </rPr>
          <t>地域密着型サービスや総合事業については、
指定元の市町村を全て記載してください。
その際、指定権者ごとに行を分ける必要はありません。</t>
        </r>
      </text>
    </comment>
    <comment ref="C38" authorId="0">
      <text>
        <r>
          <rPr>
            <sz val="11"/>
            <color indexed="81"/>
            <rFont val="MS P ゴシック"/>
          </rPr>
          <t>10桁の事業所番号を入力してください
（10桁の入力以外は受け付けません。）</t>
        </r>
      </text>
    </comment>
    <comment ref="C18" authorId="0">
      <text>
        <r>
          <rPr>
            <b/>
            <u/>
            <sz val="11"/>
            <color rgb="FF000000"/>
            <rFont val="MS P ゴシック"/>
          </rPr>
          <t>補助金の実績報告書の提出先は都道府県です。</t>
        </r>
        <r>
          <rPr>
            <sz val="11"/>
            <color rgb="FF000000"/>
            <rFont val="MS P ゴシック"/>
          </rPr>
          <t>処遇改善加算とは提出先が異なる場合があります。</t>
        </r>
      </text>
    </comment>
    <comment ref="M29" authorId="0">
      <text>
        <r>
          <rPr>
            <sz val="11"/>
            <color indexed="81"/>
            <rFont val="MS P ゴシック"/>
          </rPr>
          <t>13桁の法人番号を入力してください
（13桁の入力以外は受け付けません。）</t>
        </r>
      </text>
    </comment>
    <comment ref="M31" authorId="0">
      <text>
        <r>
          <rPr>
            <sz val="11"/>
            <color indexed="81"/>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作成者</author>
  </authors>
  <commentList>
    <comment ref="G7" authorId="0">
      <text>
        <r>
          <rPr>
            <sz val="10"/>
            <color rgb="FF000000"/>
            <rFont val="MS P ゴシック"/>
          </rPr>
          <t>本様式</t>
        </r>
        <r>
          <rPr>
            <sz val="10"/>
            <color rgb="FF000000"/>
            <rFont val="ＭＳ Ｐゴシック"/>
          </rPr>
          <t>第６号</t>
        </r>
        <r>
          <rPr>
            <sz val="10"/>
            <color rgb="FF000000"/>
            <rFont val="MS P ゴシック"/>
          </rPr>
          <t>を完成させるには、「基本情報入力シート」「様式</t>
        </r>
        <r>
          <rPr>
            <sz val="10"/>
            <color rgb="FF000000"/>
            <rFont val="ＭＳ Ｐゴシック"/>
          </rPr>
          <t>第７号</t>
        </r>
        <r>
          <rPr>
            <sz val="10"/>
            <color rgb="FF000000"/>
            <rFont val="MS P ゴシック"/>
          </rPr>
          <t xml:space="preserve">」から転記される情報が必要です。
</t>
        </r>
        <r>
          <rPr>
            <b/>
            <u/>
            <sz val="10"/>
            <color rgb="FF000000"/>
            <rFont val="MS P ゴシック"/>
          </rPr>
          <t>まずは他のシートを完成させてください。</t>
        </r>
      </text>
    </comment>
    <comment ref="AG17" authorId="0">
      <text>
        <r>
          <rPr>
            <sz val="10"/>
            <color rgb="FF000000"/>
            <rFont val="MS P ゴシック"/>
          </rPr>
          <t>様式</t>
        </r>
        <r>
          <rPr>
            <sz val="10"/>
            <color rgb="FF000000"/>
            <rFont val="ＭＳ Ｐゴシック"/>
          </rPr>
          <t>第７号</t>
        </r>
        <r>
          <rPr>
            <sz val="10"/>
            <color rgb="FF000000"/>
            <rFont val="MS P ゴシック"/>
          </rPr>
          <t>の「提出先の都道府県における補助金額の合計」の合計値が記載されます。
空欄の場合、様式</t>
        </r>
        <r>
          <rPr>
            <sz val="10"/>
            <color rgb="FF000000"/>
            <rFont val="ＭＳ Ｐゴシック"/>
          </rPr>
          <t>第７号</t>
        </r>
        <r>
          <rPr>
            <sz val="10"/>
            <color rgb="FF000000"/>
            <rFont val="MS P ゴシック"/>
          </rPr>
          <t>に記入漏れがあります。</t>
        </r>
      </text>
    </comment>
    <comment ref="A35" authorId="0">
      <text>
        <r>
          <rPr>
            <sz val="10"/>
            <color auto="1"/>
            <rFont val="ＭＳ Ｐゴシック"/>
          </rPr>
          <t>どちらか該当する方を選択</t>
        </r>
      </text>
    </comment>
  </commentList>
</comments>
</file>

<file path=xl/comments3.xml><?xml version="1.0" encoding="utf-8"?>
<comments xmlns="http://schemas.openxmlformats.org/spreadsheetml/2006/main">
  <authors>
    <author>作成者</author>
  </authors>
  <commentList>
    <comment ref="G10" authorId="0">
      <text>
        <r>
          <rPr>
            <b/>
            <u/>
            <sz val="11"/>
            <color rgb="FF000000"/>
            <rFont val="MS P ゴシック"/>
          </rPr>
          <t>空欄の場合、先に「基本情報入力シート」を記入してください。</t>
        </r>
      </text>
    </comment>
  </commentList>
</comments>
</file>

<file path=xl/sharedStrings.xml><?xml version="1.0" encoding="utf-8"?>
<sst xmlns="http://schemas.openxmlformats.org/spreadsheetml/2006/main" xmlns:r="http://schemas.openxmlformats.org/officeDocument/2006/relationships" count="1959" uniqueCount="1959">
  <si>
    <t>フリガナ</t>
  </si>
  <si>
    <t>瑞浪市</t>
  </si>
  <si>
    <t>サービス名</t>
    <rPh sb="4" eb="5">
      <t>メイ</t>
    </rPh>
    <phoneticPr fontId="33"/>
  </si>
  <si>
    <t>〒</t>
  </si>
  <si>
    <t>横瀬町</t>
  </si>
  <si>
    <t>幸田町</t>
  </si>
  <si>
    <t>介護保険事業所番号</t>
    <rPh sb="0" eb="2">
      <t>カイゴ</t>
    </rPh>
    <rPh sb="2" eb="4">
      <t>ホケン</t>
    </rPh>
    <rPh sb="4" eb="7">
      <t>ジギョウショ</t>
    </rPh>
    <rPh sb="7" eb="9">
      <t>バンゴウ</t>
    </rPh>
    <phoneticPr fontId="33"/>
  </si>
  <si>
    <t>書類作成担当者</t>
    <rPh sb="0" eb="2">
      <t>ショルイ</t>
    </rPh>
    <rPh sb="2" eb="4">
      <t>サクセイ</t>
    </rPh>
    <rPh sb="4" eb="7">
      <t>タントウシャ</t>
    </rPh>
    <phoneticPr fontId="33"/>
  </si>
  <si>
    <t>睦沢町</t>
  </si>
  <si>
    <t>双葉町</t>
  </si>
  <si>
    <t>魚津市</t>
  </si>
  <si>
    <t>月</t>
    <rPh sb="0" eb="1">
      <t>ゲツ</t>
    </rPh>
    <phoneticPr fontId="33"/>
  </si>
  <si>
    <t>尾張旭市</t>
  </si>
  <si>
    <t>御浜町</t>
  </si>
  <si>
    <t>新地町</t>
  </si>
  <si>
    <t>電話番号</t>
    <rPh sb="0" eb="2">
      <t>デンワ</t>
    </rPh>
    <rPh sb="2" eb="4">
      <t>バンゴウ</t>
    </rPh>
    <phoneticPr fontId="33"/>
  </si>
  <si>
    <t>青梅市</t>
  </si>
  <si>
    <t>葛巻町</t>
  </si>
  <si>
    <t>富岡町</t>
  </si>
  <si>
    <t>大槌町</t>
  </si>
  <si>
    <t>五條市</t>
  </si>
  <si>
    <t>安八町</t>
  </si>
  <si>
    <t>東京都</t>
  </si>
  <si>
    <t>事業所名</t>
    <rPh sb="0" eb="3">
      <t>ジギョウショ</t>
    </rPh>
    <rPh sb="3" eb="4">
      <t>メイ</t>
    </rPh>
    <phoneticPr fontId="33"/>
  </si>
  <si>
    <t>39</t>
  </si>
  <si>
    <t>白糠町</t>
  </si>
  <si>
    <t>置戸町</t>
  </si>
  <si>
    <t>年</t>
    <rPh sb="0" eb="1">
      <t>ネン</t>
    </rPh>
    <phoneticPr fontId="33"/>
  </si>
  <si>
    <t>清瀬市</t>
  </si>
  <si>
    <t>③ 業務改善活動の体制構築</t>
  </si>
  <si>
    <t>長門市</t>
  </si>
  <si>
    <t>ひたちなか市</t>
  </si>
  <si>
    <t>事業所の所在地</t>
    <rPh sb="0" eb="3">
      <t>ジギョウショ</t>
    </rPh>
    <rPh sb="4" eb="7">
      <t>ショザイチ</t>
    </rPh>
    <phoneticPr fontId="33"/>
  </si>
  <si>
    <t>円</t>
    <rPh sb="0" eb="1">
      <t>エン</t>
    </rPh>
    <phoneticPr fontId="33"/>
  </si>
  <si>
    <t>袖ケ浦市</t>
  </si>
  <si>
    <t>河内長野市</t>
  </si>
  <si>
    <t>弟子屈町</t>
  </si>
  <si>
    <t>大川村</t>
  </si>
  <si>
    <t>猪名川町</t>
  </si>
  <si>
    <t>箕輪町</t>
  </si>
  <si>
    <t>日</t>
    <rPh sb="0" eb="1">
      <t>ニチ</t>
    </rPh>
    <phoneticPr fontId="33"/>
  </si>
  <si>
    <t>新潟県</t>
  </si>
  <si>
    <t>法人名</t>
    <rPh sb="0" eb="2">
      <t>ホウジン</t>
    </rPh>
    <rPh sb="2" eb="3">
      <t>メイ</t>
    </rPh>
    <phoneticPr fontId="33"/>
  </si>
  <si>
    <t>芦別市</t>
  </si>
  <si>
    <t>文京区</t>
  </si>
  <si>
    <t>静岡県</t>
  </si>
  <si>
    <t>西会津町</t>
  </si>
  <si>
    <t>羅臼町</t>
  </si>
  <si>
    <t>棚倉町</t>
  </si>
  <si>
    <t>②</t>
  </si>
  <si>
    <t>福島県</t>
  </si>
  <si>
    <t>姫路市</t>
  </si>
  <si>
    <t>九戸村</t>
  </si>
  <si>
    <t>市区町村</t>
    <rPh sb="0" eb="2">
      <t>シク</t>
    </rPh>
    <rPh sb="2" eb="4">
      <t>チョウソン</t>
    </rPh>
    <phoneticPr fontId="33"/>
  </si>
  <si>
    <t>当別町</t>
  </si>
  <si>
    <t>宮崎県</t>
  </si>
  <si>
    <t>四街道市</t>
  </si>
  <si>
    <t>志賀町</t>
  </si>
  <si>
    <t>佐世保市</t>
  </si>
  <si>
    <t>提出先</t>
    <rPh sb="0" eb="2">
      <t>テイシュツ</t>
    </rPh>
    <rPh sb="2" eb="3">
      <t>サキ</t>
    </rPh>
    <phoneticPr fontId="33"/>
  </si>
  <si>
    <t>法人所在地</t>
    <rPh sb="0" eb="2">
      <t>ホウジン</t>
    </rPh>
    <rPh sb="2" eb="5">
      <t>ショザイチ</t>
    </rPh>
    <phoneticPr fontId="33"/>
  </si>
  <si>
    <t>上川町</t>
  </si>
  <si>
    <t>連絡先</t>
    <rPh sb="0" eb="3">
      <t>レンラクサキ</t>
    </rPh>
    <phoneticPr fontId="33"/>
  </si>
  <si>
    <t>南伊豆町</t>
  </si>
  <si>
    <t>安芸高田市</t>
  </si>
  <si>
    <t>職名</t>
    <rPh sb="0" eb="2">
      <t>ショクメイ</t>
    </rPh>
    <phoneticPr fontId="33"/>
  </si>
  <si>
    <t>いわき市</t>
  </si>
  <si>
    <t>－</t>
  </si>
  <si>
    <t>E-mail</t>
  </si>
  <si>
    <t>南部町</t>
  </si>
  <si>
    <t>滋賀県</t>
  </si>
  <si>
    <t>名称</t>
    <rPh sb="0" eb="2">
      <t>メイショウ</t>
    </rPh>
    <phoneticPr fontId="33"/>
  </si>
  <si>
    <t>酒田市</t>
  </si>
  <si>
    <t>〒結合</t>
    <rPh sb="1" eb="3">
      <t>ケツゴウ</t>
    </rPh>
    <phoneticPr fontId="33"/>
  </si>
  <si>
    <t>東御市</t>
  </si>
  <si>
    <t>１　基本情報</t>
    <rPh sb="2" eb="4">
      <t>キホン</t>
    </rPh>
    <rPh sb="4" eb="6">
      <t>ジョウホウ</t>
    </rPh>
    <phoneticPr fontId="33"/>
  </si>
  <si>
    <t>葛尾村</t>
  </si>
  <si>
    <t>日高町</t>
  </si>
  <si>
    <t>法人住所</t>
    <rPh sb="0" eb="2">
      <t>ホウジン</t>
    </rPh>
    <rPh sb="2" eb="4">
      <t>ジュウショ</t>
    </rPh>
    <phoneticPr fontId="33"/>
  </si>
  <si>
    <t>中央区</t>
  </si>
  <si>
    <t>海津市</t>
  </si>
  <si>
    <t>匝瑳市</t>
  </si>
  <si>
    <t>石川県</t>
  </si>
  <si>
    <t>住所１（番地・住居番号まで）</t>
    <rPh sb="0" eb="2">
      <t>ジュウショ</t>
    </rPh>
    <rPh sb="4" eb="6">
      <t>バンチ</t>
    </rPh>
    <rPh sb="7" eb="9">
      <t>ジュウキョ</t>
    </rPh>
    <rPh sb="9" eb="11">
      <t>バンゴウ</t>
    </rPh>
    <phoneticPr fontId="33"/>
  </si>
  <si>
    <t>22</t>
  </si>
  <si>
    <t>小豆島町</t>
  </si>
  <si>
    <t>住所２（建物名等）</t>
    <rPh sb="0" eb="2">
      <t>ジュウショ</t>
    </rPh>
    <rPh sb="4" eb="6">
      <t>タテモノ</t>
    </rPh>
    <rPh sb="6" eb="7">
      <t>メイ</t>
    </rPh>
    <rPh sb="7" eb="8">
      <t>トウ</t>
    </rPh>
    <phoneticPr fontId="33"/>
  </si>
  <si>
    <t>舟橋村</t>
  </si>
  <si>
    <t>東川町</t>
  </si>
  <si>
    <t>京極町</t>
  </si>
  <si>
    <t>真岡市</t>
  </si>
  <si>
    <t>東みよし町</t>
  </si>
  <si>
    <t>会津若松市</t>
  </si>
  <si>
    <t>北海道</t>
  </si>
  <si>
    <t>由良町</t>
  </si>
  <si>
    <t>和寒町</t>
  </si>
  <si>
    <t>法人代表者</t>
    <rPh sb="0" eb="2">
      <t>ホウジン</t>
    </rPh>
    <rPh sb="2" eb="5">
      <t>ダイヒョウシャ</t>
    </rPh>
    <phoneticPr fontId="33"/>
  </si>
  <si>
    <t>本別町</t>
  </si>
  <si>
    <t>（確認用）提出前のチェックリスト</t>
    <rPh sb="1" eb="4">
      <t>カクニンヨウ</t>
    </rPh>
    <phoneticPr fontId="33"/>
  </si>
  <si>
    <t>尾道市</t>
  </si>
  <si>
    <t>氏名</t>
    <rPh sb="0" eb="2">
      <t>シメイ</t>
    </rPh>
    <phoneticPr fontId="33"/>
  </si>
  <si>
    <t>草津市</t>
  </si>
  <si>
    <t>大島町</t>
  </si>
  <si>
    <t>粟島浦村</t>
  </si>
  <si>
    <t>書類作成
担当者</t>
    <rPh sb="0" eb="2">
      <t>ショルイ</t>
    </rPh>
    <rPh sb="2" eb="4">
      <t>サクセイ</t>
    </rPh>
    <rPh sb="5" eb="8">
      <t>タントウシャ</t>
    </rPh>
    <phoneticPr fontId="33"/>
  </si>
  <si>
    <t>御蔵島村</t>
  </si>
  <si>
    <t>③職場環境改善の所要額（（ア）～（ウ）の合計）</t>
    <rPh sb="1" eb="3">
      <t>ショクバ</t>
    </rPh>
    <rPh sb="3" eb="5">
      <t>カンキョウ</t>
    </rPh>
    <rPh sb="5" eb="7">
      <t>カイゼン</t>
    </rPh>
    <rPh sb="8" eb="10">
      <t>ショヨウ</t>
    </rPh>
    <rPh sb="10" eb="11">
      <t>ガク</t>
    </rPh>
    <rPh sb="20" eb="22">
      <t>ゴウケイ</t>
    </rPh>
    <phoneticPr fontId="33"/>
  </si>
  <si>
    <t>宮崎市</t>
  </si>
  <si>
    <t>田舎館村</t>
  </si>
  <si>
    <t>安平町</t>
  </si>
  <si>
    <t>川崎市</t>
  </si>
  <si>
    <t>太子町</t>
  </si>
  <si>
    <t>古河市</t>
  </si>
  <si>
    <t>通し番号</t>
    <rPh sb="0" eb="1">
      <t>トオ</t>
    </rPh>
    <rPh sb="2" eb="4">
      <t>バンゴウ</t>
    </rPh>
    <phoneticPr fontId="33"/>
  </si>
  <si>
    <t>杉並区</t>
  </si>
  <si>
    <t>由仁町</t>
  </si>
  <si>
    <t>介護保険事業所番号</t>
    <rPh sb="0" eb="2">
      <t>カイゴ</t>
    </rPh>
    <rPh sb="2" eb="4">
      <t>ホケン</t>
    </rPh>
    <rPh sb="4" eb="6">
      <t>ジギョウ</t>
    </rPh>
    <rPh sb="6" eb="7">
      <t>ショ</t>
    </rPh>
    <rPh sb="7" eb="9">
      <t>バンゴウ</t>
    </rPh>
    <phoneticPr fontId="33"/>
  </si>
  <si>
    <t>古殿町</t>
  </si>
  <si>
    <t>岐阜県</t>
  </si>
  <si>
    <t>売木村</t>
  </si>
  <si>
    <t>豊前市</t>
  </si>
  <si>
    <t>守山市</t>
  </si>
  <si>
    <t>土浦市</t>
  </si>
  <si>
    <t>都道府県</t>
    <rPh sb="0" eb="4">
      <t>トドウフケン</t>
    </rPh>
    <phoneticPr fontId="33"/>
  </si>
  <si>
    <t>皆野町</t>
  </si>
  <si>
    <t>富津市</t>
  </si>
  <si>
    <t>南風原町</t>
  </si>
  <si>
    <t>玖珠町</t>
  </si>
  <si>
    <t>指定権者名</t>
    <rPh sb="0" eb="2">
      <t>シテイ</t>
    </rPh>
    <rPh sb="2" eb="3">
      <t>ケン</t>
    </rPh>
    <rPh sb="3" eb="4">
      <t>ジャ</t>
    </rPh>
    <rPh sb="4" eb="5">
      <t>メイ</t>
    </rPh>
    <phoneticPr fontId="33"/>
  </si>
  <si>
    <t>川口市</t>
  </si>
  <si>
    <t>岩手県</t>
  </si>
  <si>
    <t>立山町</t>
  </si>
  <si>
    <t>南陽市</t>
  </si>
  <si>
    <t>事業所名</t>
    <rPh sb="0" eb="2">
      <t>ジギョウ</t>
    </rPh>
    <rPh sb="2" eb="3">
      <t>ショ</t>
    </rPh>
    <rPh sb="3" eb="4">
      <t>メイ</t>
    </rPh>
    <phoneticPr fontId="33"/>
  </si>
  <si>
    <t>南木曽町</t>
  </si>
  <si>
    <t>西郷村</t>
  </si>
  <si>
    <t>１　提出先に関する情報</t>
    <rPh sb="2" eb="4">
      <t>テイシュツ</t>
    </rPh>
    <rPh sb="4" eb="5">
      <t>サキ</t>
    </rPh>
    <rPh sb="6" eb="7">
      <t>カン</t>
    </rPh>
    <rPh sb="9" eb="11">
      <t>ジョウホウ</t>
    </rPh>
    <phoneticPr fontId="33"/>
  </si>
  <si>
    <t>北区</t>
  </si>
  <si>
    <t>伊達市</t>
  </si>
  <si>
    <t>飯田市</t>
  </si>
  <si>
    <t>大町町</t>
  </si>
  <si>
    <t>下北山村</t>
  </si>
  <si>
    <t>鮫川村</t>
  </si>
  <si>
    <t>上田市</t>
  </si>
  <si>
    <t>泰阜村</t>
  </si>
  <si>
    <t>泊村</t>
    <rPh sb="0" eb="2">
      <t>トマリムラ</t>
    </rPh>
    <phoneticPr fontId="21"/>
  </si>
  <si>
    <t>歌志内市</t>
  </si>
  <si>
    <t>半田市</t>
  </si>
  <si>
    <t>松戸市</t>
  </si>
  <si>
    <t>対象となる要件</t>
    <rPh sb="0" eb="2">
      <t>タイショウ</t>
    </rPh>
    <rPh sb="5" eb="7">
      <t>ヨウケン</t>
    </rPh>
    <phoneticPr fontId="33"/>
  </si>
  <si>
    <t>愛知県</t>
  </si>
  <si>
    <t>２　基本情報</t>
    <rPh sb="2" eb="4">
      <t>キホン</t>
    </rPh>
    <rPh sb="4" eb="6">
      <t>ジョウホウ</t>
    </rPh>
    <phoneticPr fontId="33"/>
  </si>
  <si>
    <t>　</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</si>
  <si>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3"/>
  </si>
  <si>
    <t>２　実績報告について</t>
    <rPh sb="2" eb="4">
      <t>ジッセキ</t>
    </rPh>
    <rPh sb="4" eb="6">
      <t>ホウコク</t>
    </rPh>
    <phoneticPr fontId="33"/>
  </si>
  <si>
    <t>藤岡市</t>
  </si>
  <si>
    <t>富士市</t>
  </si>
  <si>
    <t>藤崎町</t>
  </si>
  <si>
    <t>青森県</t>
  </si>
  <si>
    <t>神奈川県</t>
  </si>
  <si>
    <t>仁淀川町</t>
  </si>
  <si>
    <t>大館市</t>
  </si>
  <si>
    <t>宮城県</t>
  </si>
  <si>
    <t>大町市</t>
  </si>
  <si>
    <t>鳴門市</t>
  </si>
  <si>
    <t>会津美里町</t>
  </si>
  <si>
    <t>洋野町</t>
  </si>
  <si>
    <t>今別町</t>
  </si>
  <si>
    <t>阿賀町</t>
  </si>
  <si>
    <t>長万部町</t>
  </si>
  <si>
    <t>秋田県</t>
  </si>
  <si>
    <t>山形県</t>
  </si>
  <si>
    <t>長泉町</t>
  </si>
  <si>
    <t>③</t>
  </si>
  <si>
    <t>西ノ島町</t>
  </si>
  <si>
    <t>亘理町</t>
  </si>
  <si>
    <t>茨城県</t>
  </si>
  <si>
    <t>天草市</t>
  </si>
  <si>
    <t>別海町</t>
  </si>
  <si>
    <t>栃木県</t>
  </si>
  <si>
    <t>前橋市</t>
  </si>
  <si>
    <t>香南市</t>
  </si>
  <si>
    <t>小清水町</t>
  </si>
  <si>
    <t>高原町</t>
  </si>
  <si>
    <t>三島市</t>
  </si>
  <si>
    <t>大和町</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</si>
  <si>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33"/>
  </si>
  <si>
    <t>群馬県</t>
  </si>
  <si>
    <t>宇土市</t>
  </si>
  <si>
    <t>埼玉県</t>
  </si>
  <si>
    <t>大崎上島町</t>
  </si>
  <si>
    <t>高崎市</t>
  </si>
  <si>
    <t>矢祭町</t>
  </si>
  <si>
    <t>千葉県</t>
  </si>
  <si>
    <t>下妻市</t>
  </si>
  <si>
    <t>磐梯町</t>
  </si>
  <si>
    <t>神埼市</t>
  </si>
  <si>
    <t>三次市</t>
  </si>
  <si>
    <t>田上町</t>
  </si>
  <si>
    <t>富山県</t>
  </si>
  <si>
    <t>三沢市</t>
  </si>
  <si>
    <t>三重県</t>
  </si>
  <si>
    <t>新潟市</t>
  </si>
  <si>
    <t>苅田町</t>
  </si>
  <si>
    <t>相馬市</t>
  </si>
  <si>
    <t>長野県</t>
  </si>
  <si>
    <t>梼原町</t>
  </si>
  <si>
    <t>湯梨浜町</t>
  </si>
  <si>
    <t>すさみ町</t>
  </si>
  <si>
    <t>色麻町</t>
  </si>
  <si>
    <t>福井県</t>
  </si>
  <si>
    <t>名寄市</t>
  </si>
  <si>
    <t>佐久市</t>
  </si>
  <si>
    <t>山梨県</t>
  </si>
  <si>
    <t>印西市</t>
  </si>
  <si>
    <t>神河町</t>
  </si>
  <si>
    <t>天栄村</t>
  </si>
  <si>
    <t>猿払村</t>
  </si>
  <si>
    <t>提出先の都道府県における補助金額の合計［円］</t>
    <rPh sb="0" eb="2">
      <t>テイシュツ</t>
    </rPh>
    <rPh sb="2" eb="3">
      <t>サキ</t>
    </rPh>
    <rPh sb="4" eb="8">
      <t>トドウフケン</t>
    </rPh>
    <rPh sb="15" eb="16">
      <t>ガク</t>
    </rPh>
    <rPh sb="17" eb="19">
      <t>ゴウケイ</t>
    </rPh>
    <rPh sb="20" eb="21">
      <t>エン</t>
    </rPh>
    <phoneticPr fontId="33"/>
  </si>
  <si>
    <t>京都府</t>
  </si>
  <si>
    <t>幌延町</t>
  </si>
  <si>
    <t>南九州市</t>
  </si>
  <si>
    <t>永平寺町</t>
  </si>
  <si>
    <t>大阪府</t>
  </si>
  <si>
    <t>熊谷市</t>
  </si>
  <si>
    <t>北大東村</t>
  </si>
  <si>
    <t>常陸大宮市</t>
  </si>
  <si>
    <t>上野原市</t>
  </si>
  <si>
    <t>近江八幡市</t>
  </si>
  <si>
    <t>羽後町</t>
  </si>
  <si>
    <t>兵庫県</t>
  </si>
  <si>
    <t>小平市</t>
  </si>
  <si>
    <t>根室市</t>
  </si>
  <si>
    <t>奈良県</t>
  </si>
  <si>
    <t>中島村</t>
  </si>
  <si>
    <t>日高市</t>
  </si>
  <si>
    <t>和歌山県</t>
  </si>
  <si>
    <t>屋久島町</t>
  </si>
  <si>
    <t>鳥取県</t>
  </si>
  <si>
    <t>三戸町</t>
  </si>
  <si>
    <t>島根県</t>
  </si>
  <si>
    <t>香川県</t>
  </si>
  <si>
    <t>岡山県</t>
  </si>
  <si>
    <t>小国町</t>
  </si>
  <si>
    <t>松島町</t>
  </si>
  <si>
    <t>実績報告書（介護人材確保・職場環境改善等事業費補助金）作成用　基本情報入力シート</t>
    <rPh sb="0" eb="2">
      <t>ジッセキ</t>
    </rPh>
    <rPh sb="2" eb="5">
      <t>ホウコクショ</t>
    </rPh>
    <rPh sb="20" eb="22">
      <t>ジギョウ</t>
    </rPh>
    <rPh sb="22" eb="23">
      <t>ヒ</t>
    </rPh>
    <rPh sb="23" eb="26">
      <t>ホジョキン</t>
    </rPh>
    <rPh sb="27" eb="30">
      <t>サクセイヨウ</t>
    </rPh>
    <rPh sb="31" eb="33">
      <t>キホン</t>
    </rPh>
    <rPh sb="33" eb="35">
      <t>ジョウホウ</t>
    </rPh>
    <rPh sb="35" eb="37">
      <t>ニュウリョク</t>
    </rPh>
    <phoneticPr fontId="33"/>
  </si>
  <si>
    <t>広島県</t>
  </si>
  <si>
    <t>伊根町</t>
  </si>
  <si>
    <t>山口県</t>
  </si>
  <si>
    <t>館林市</t>
  </si>
  <si>
    <t>韮崎市</t>
  </si>
  <si>
    <t>川西町</t>
  </si>
  <si>
    <t>与論町</t>
  </si>
  <si>
    <t>麻績村</t>
  </si>
  <si>
    <t>徳島県</t>
  </si>
  <si>
    <t>関川村</t>
  </si>
  <si>
    <t>山辺町</t>
  </si>
  <si>
    <t>坂井市</t>
  </si>
  <si>
    <t>西興部村</t>
  </si>
  <si>
    <t>愛媛県</t>
  </si>
  <si>
    <t>西米良村</t>
  </si>
  <si>
    <t>甲佐町</t>
  </si>
  <si>
    <t>高知県</t>
  </si>
  <si>
    <t>訓子府町</t>
  </si>
  <si>
    <t>尾花沢市</t>
  </si>
  <si>
    <t>福岡県</t>
  </si>
  <si>
    <t>豊浦町</t>
  </si>
  <si>
    <t>佐賀県</t>
  </si>
  <si>
    <t>喜茂別町</t>
  </si>
  <si>
    <t>大垣市</t>
  </si>
  <si>
    <t>東吾妻町</t>
  </si>
  <si>
    <t>世羅町</t>
  </si>
  <si>
    <t>長崎県</t>
  </si>
  <si>
    <t>牧之原市</t>
  </si>
  <si>
    <t>熊本県</t>
  </si>
  <si>
    <t>まんのう町</t>
  </si>
  <si>
    <t>美唄市</t>
  </si>
  <si>
    <t>箱根町</t>
  </si>
  <si>
    <t>蓬田村</t>
  </si>
  <si>
    <t>大分県</t>
  </si>
  <si>
    <t>東北町</t>
  </si>
  <si>
    <t>南相馬市</t>
  </si>
  <si>
    <t>鹿児島県</t>
  </si>
  <si>
    <t>55</t>
  </si>
  <si>
    <t>岩手町</t>
  </si>
  <si>
    <t>能登町</t>
  </si>
  <si>
    <t>沖縄県</t>
  </si>
  <si>
    <t>飛島村</t>
  </si>
  <si>
    <t>七戸町</t>
  </si>
  <si>
    <t>楢葉町</t>
  </si>
  <si>
    <t>長南町</t>
  </si>
  <si>
    <t>大分市</t>
  </si>
  <si>
    <t>さくら市</t>
  </si>
  <si>
    <t>白馬村</t>
  </si>
  <si>
    <t>天理市</t>
  </si>
  <si>
    <t>山形市</t>
  </si>
  <si>
    <t>朝来市</t>
  </si>
  <si>
    <t>滝川市</t>
  </si>
  <si>
    <t>滑川市</t>
  </si>
  <si>
    <t>備考欄</t>
    <rPh sb="0" eb="2">
      <t>ビコウ</t>
    </rPh>
    <rPh sb="2" eb="3">
      <t>ラン</t>
    </rPh>
    <phoneticPr fontId="33"/>
  </si>
  <si>
    <t>阿賀野市</t>
  </si>
  <si>
    <t>小平町</t>
  </si>
  <si>
    <t>表２　提出先一覧</t>
    <rPh sb="0" eb="1">
      <t>ヒョウ</t>
    </rPh>
    <rPh sb="3" eb="5">
      <t>テイシュツ</t>
    </rPh>
    <rPh sb="5" eb="6">
      <t>サキ</t>
    </rPh>
    <rPh sb="6" eb="8">
      <t>イチラン</t>
    </rPh>
    <phoneticPr fontId="33"/>
  </si>
  <si>
    <t>椎葉村</t>
  </si>
  <si>
    <t>中山町</t>
  </si>
  <si>
    <t>表１　サービス名一覧</t>
    <rPh sb="7" eb="8">
      <t>ナ</t>
    </rPh>
    <rPh sb="8" eb="10">
      <t>イチラン</t>
    </rPh>
    <phoneticPr fontId="33"/>
  </si>
  <si>
    <t>代表者</t>
    <rPh sb="0" eb="3">
      <t>ダイヒョウシャ</t>
    </rPh>
    <phoneticPr fontId="33"/>
  </si>
  <si>
    <t>以下の項目に「×」がないか、提出前に確認すること。「×」がある場合、当該項目の記載を修正すること。</t>
  </si>
  <si>
    <t>３　補助金以外の部分で賃金水準を引き下げないことについて</t>
  </si>
  <si>
    <t>村田町</t>
  </si>
  <si>
    <t>一宮市</t>
  </si>
  <si>
    <t>市区町村</t>
    <rPh sb="0" eb="4">
      <t>シクチョウソン</t>
    </rPh>
    <phoneticPr fontId="33"/>
  </si>
  <si>
    <t>矢吹町</t>
  </si>
  <si>
    <t>初山別村</t>
  </si>
  <si>
    <t>札幌市</t>
  </si>
  <si>
    <t>太良町</t>
  </si>
  <si>
    <t>陸別町</t>
  </si>
  <si>
    <t>海田町</t>
  </si>
  <si>
    <t>函館市</t>
  </si>
  <si>
    <r>
      <t>３　補助金を申請した事業所に関する情報（</t>
    </r>
    <r>
      <rPr>
        <b/>
        <u/>
        <sz val="12"/>
        <color theme="1"/>
        <rFont val="ＭＳ Ｐゴシック"/>
      </rPr>
      <t>１の提出先に提出するべき事業所のみを記載</t>
    </r>
    <r>
      <rPr>
        <b/>
        <sz val="12"/>
        <color theme="1"/>
        <rFont val="ＭＳ Ｐゴシック"/>
      </rPr>
      <t>）</t>
    </r>
    <rPh sb="2" eb="5">
      <t>ホジョキン</t>
    </rPh>
    <rPh sb="6" eb="8">
      <t>シンセイ</t>
    </rPh>
    <rPh sb="10" eb="12">
      <t>ジギョウ</t>
    </rPh>
    <rPh sb="12" eb="13">
      <t>ショ</t>
    </rPh>
    <rPh sb="14" eb="15">
      <t>カン</t>
    </rPh>
    <rPh sb="17" eb="19">
      <t>ジョウホウ</t>
    </rPh>
    <phoneticPr fontId="33"/>
  </si>
  <si>
    <t>中央市</t>
  </si>
  <si>
    <t>小樽市</t>
  </si>
  <si>
    <t>旭川市</t>
  </si>
  <si>
    <t>南大東村</t>
  </si>
  <si>
    <t>室蘭市</t>
  </si>
  <si>
    <t>釧路市</t>
  </si>
  <si>
    <t>八雲町</t>
  </si>
  <si>
    <t>利尻町</t>
  </si>
  <si>
    <t>帯広市</t>
  </si>
  <si>
    <t>長岡市</t>
  </si>
  <si>
    <t>A6</t>
  </si>
  <si>
    <t>阿南市</t>
  </si>
  <si>
    <t>野田村</t>
  </si>
  <si>
    <t>上砂川町</t>
  </si>
  <si>
    <t>芳賀町</t>
  </si>
  <si>
    <t>熱海市</t>
  </si>
  <si>
    <t>井川町</t>
  </si>
  <si>
    <t>山武市</t>
  </si>
  <si>
    <t>北見市</t>
  </si>
  <si>
    <t>大樹町</t>
  </si>
  <si>
    <t>鹿角市</t>
  </si>
  <si>
    <t>夕張市</t>
  </si>
  <si>
    <t>山鹿市</t>
  </si>
  <si>
    <t>岩見沢市</t>
  </si>
  <si>
    <t>上尾市</t>
  </si>
  <si>
    <t>小坂町</t>
  </si>
  <si>
    <t>網走市</t>
  </si>
  <si>
    <t>鹿児島市</t>
  </si>
  <si>
    <t>留萌市</t>
  </si>
  <si>
    <t>柏市</t>
  </si>
  <si>
    <t>苫小牧市</t>
  </si>
  <si>
    <t>府中市</t>
  </si>
  <si>
    <t>宮代町</t>
  </si>
  <si>
    <t>豊田市</t>
  </si>
  <si>
    <t>大空町</t>
  </si>
  <si>
    <t>稚内市</t>
  </si>
  <si>
    <t>毛呂山町</t>
  </si>
  <si>
    <t>御殿場市</t>
  </si>
  <si>
    <t>江別市</t>
  </si>
  <si>
    <t>赤平市</t>
  </si>
  <si>
    <t>紋別市</t>
  </si>
  <si>
    <t>士別市</t>
  </si>
  <si>
    <t>鎌倉市</t>
  </si>
  <si>
    <t>三笠市</t>
  </si>
  <si>
    <t>平内町</t>
  </si>
  <si>
    <t>比布町</t>
  </si>
  <si>
    <t>千歳市</t>
  </si>
  <si>
    <t>砂川市</t>
  </si>
  <si>
    <t>鯖江市</t>
  </si>
  <si>
    <t>雄武町</t>
  </si>
  <si>
    <t>阿智村</t>
  </si>
  <si>
    <t>深川市</t>
  </si>
  <si>
    <t>富良野市</t>
  </si>
  <si>
    <t>登別市</t>
  </si>
  <si>
    <t>会津坂下町</t>
  </si>
  <si>
    <t>木祖村</t>
  </si>
  <si>
    <t>法人番号</t>
    <rPh sb="0" eb="2">
      <t>ホウジン</t>
    </rPh>
    <rPh sb="2" eb="4">
      <t>バンゴウ</t>
    </rPh>
    <phoneticPr fontId="33"/>
  </si>
  <si>
    <t>摂津市</t>
  </si>
  <si>
    <t>吉川市</t>
  </si>
  <si>
    <t>恵庭市</t>
  </si>
  <si>
    <t>越前町</t>
  </si>
  <si>
    <t>東松島市</t>
  </si>
  <si>
    <t>北広島市</t>
  </si>
  <si>
    <t>おおい町</t>
  </si>
  <si>
    <t>短期入所生活介護</t>
    <rPh sb="0" eb="2">
      <t>タンキ</t>
    </rPh>
    <rPh sb="2" eb="4">
      <t>ニュウショ</t>
    </rPh>
    <rPh sb="4" eb="6">
      <t>セイカツ</t>
    </rPh>
    <rPh sb="6" eb="8">
      <t>カイゴ</t>
    </rPh>
    <phoneticPr fontId="33"/>
  </si>
  <si>
    <t>三芳町</t>
  </si>
  <si>
    <t>粕屋町</t>
  </si>
  <si>
    <t>石狩市</t>
  </si>
  <si>
    <t>北斗市</t>
  </si>
  <si>
    <t>新篠津村</t>
  </si>
  <si>
    <t>厚真町</t>
  </si>
  <si>
    <t>大山町</t>
  </si>
  <si>
    <t>寿都町</t>
  </si>
  <si>
    <t>刈羽村</t>
  </si>
  <si>
    <t>むつ市</t>
  </si>
  <si>
    <t>岩内町</t>
  </si>
  <si>
    <t>小川町</t>
  </si>
  <si>
    <t>松前町</t>
  </si>
  <si>
    <t>桜井市</t>
  </si>
  <si>
    <t>福島町</t>
  </si>
  <si>
    <t>知内町</t>
  </si>
  <si>
    <t>大桑村</t>
  </si>
  <si>
    <t>木古内町</t>
  </si>
  <si>
    <t>東海村</t>
  </si>
  <si>
    <t>忠岡町</t>
  </si>
  <si>
    <t>七飯町</t>
  </si>
  <si>
    <t>酒々井町</t>
  </si>
  <si>
    <t>鹿部町</t>
  </si>
  <si>
    <t>森町</t>
  </si>
  <si>
    <t>春日部市</t>
  </si>
  <si>
    <t>都留市</t>
  </si>
  <si>
    <t>（イ）介護助手等の募集経費</t>
    <rPh sb="3" eb="5">
      <t>カイゴ</t>
    </rPh>
    <rPh sb="5" eb="7">
      <t>ジョシュ</t>
    </rPh>
    <rPh sb="7" eb="8">
      <t>トウ</t>
    </rPh>
    <rPh sb="9" eb="11">
      <t>ボシュウ</t>
    </rPh>
    <rPh sb="11" eb="13">
      <t>ケイヒ</t>
    </rPh>
    <phoneticPr fontId="33"/>
  </si>
  <si>
    <t>江差町</t>
  </si>
  <si>
    <t>上ノ国町</t>
  </si>
  <si>
    <t>厚沢部町</t>
  </si>
  <si>
    <t>河内町</t>
  </si>
  <si>
    <t>乙部町</t>
  </si>
  <si>
    <t>恩納村</t>
  </si>
  <si>
    <t>男鹿市</t>
  </si>
  <si>
    <t>沼田市</t>
  </si>
  <si>
    <t>奥尻町</t>
  </si>
  <si>
    <t>今金町</t>
  </si>
  <si>
    <t>岩沼市</t>
  </si>
  <si>
    <t>小美玉市</t>
  </si>
  <si>
    <t>三郷町</t>
  </si>
  <si>
    <t>せたな町</t>
  </si>
  <si>
    <t>士幌町</t>
  </si>
  <si>
    <t>能美市</t>
  </si>
  <si>
    <t>大津町</t>
  </si>
  <si>
    <t>島牧村</t>
  </si>
  <si>
    <t>黒松内町</t>
  </si>
  <si>
    <t>泉崎村</t>
  </si>
  <si>
    <t>東浦町</t>
  </si>
  <si>
    <t>新庄市</t>
  </si>
  <si>
    <t>板倉町</t>
  </si>
  <si>
    <t>塩尻市</t>
  </si>
  <si>
    <t>蘭越町</t>
  </si>
  <si>
    <t>柏崎市</t>
  </si>
  <si>
    <t>幸手市</t>
  </si>
  <si>
    <t>ニセコ町</t>
  </si>
  <si>
    <t>認知症対応型共同生活介護</t>
    <rPh sb="0" eb="2">
      <t>ニンチ</t>
    </rPh>
    <rPh sb="2" eb="3">
      <t>ショウ</t>
    </rPh>
    <rPh sb="3" eb="6">
      <t>タイオウガタ</t>
    </rPh>
    <rPh sb="6" eb="8">
      <t>キョウドウ</t>
    </rPh>
    <rPh sb="8" eb="10">
      <t>セイカツ</t>
    </rPh>
    <rPh sb="10" eb="12">
      <t>カイゴ</t>
    </rPh>
    <phoneticPr fontId="33"/>
  </si>
  <si>
    <t>真狩村</t>
  </si>
  <si>
    <t>野々市市</t>
  </si>
  <si>
    <t>佐川町</t>
  </si>
  <si>
    <t>留寿都村</t>
  </si>
  <si>
    <t>倶知安町</t>
  </si>
  <si>
    <t>土庄町</t>
  </si>
  <si>
    <t>長井市</t>
  </si>
  <si>
    <t>五戸町</t>
  </si>
  <si>
    <t>えびの市</t>
  </si>
  <si>
    <t>伊奈町</t>
  </si>
  <si>
    <t>11</t>
  </si>
  <si>
    <t>共和町</t>
  </si>
  <si>
    <t>函南町</t>
  </si>
  <si>
    <t>剣淵町</t>
  </si>
  <si>
    <t>泊村</t>
  </si>
  <si>
    <t>岩出市</t>
  </si>
  <si>
    <t>鏡石町</t>
  </si>
  <si>
    <t>A2</t>
  </si>
  <si>
    <t>神恵内村</t>
  </si>
  <si>
    <t>積丹町</t>
  </si>
  <si>
    <t>大阪市</t>
  </si>
  <si>
    <t>中川町</t>
  </si>
  <si>
    <t>古平町</t>
  </si>
  <si>
    <t>台東区</t>
  </si>
  <si>
    <t>石川町</t>
  </si>
  <si>
    <t>仁木町</t>
  </si>
  <si>
    <t>余市町</t>
  </si>
  <si>
    <t>伊勢市</t>
  </si>
  <si>
    <t>八幡平市</t>
  </si>
  <si>
    <t>赤井川村</t>
  </si>
  <si>
    <t>南幌町</t>
  </si>
  <si>
    <t>東通村</t>
  </si>
  <si>
    <t>奈井江町</t>
  </si>
  <si>
    <t>西脇市</t>
  </si>
  <si>
    <t>河南町</t>
  </si>
  <si>
    <t>由利本荘市</t>
  </si>
  <si>
    <t>川島町</t>
  </si>
  <si>
    <t>長沼町</t>
  </si>
  <si>
    <t>栃木市</t>
  </si>
  <si>
    <t>筑紫野市</t>
  </si>
  <si>
    <t>栗山町</t>
  </si>
  <si>
    <t>遠別町</t>
  </si>
  <si>
    <t>度会町</t>
  </si>
  <si>
    <t>美濃加茂市</t>
  </si>
  <si>
    <t>八百津町</t>
  </si>
  <si>
    <t>月形町</t>
  </si>
  <si>
    <t>南箕輪村</t>
  </si>
  <si>
    <t>佐呂間町</t>
  </si>
  <si>
    <t>聖籠町</t>
  </si>
  <si>
    <t>浦臼町</t>
  </si>
  <si>
    <t>新十津川町</t>
  </si>
  <si>
    <t>身延町</t>
  </si>
  <si>
    <t>東串良町</t>
  </si>
  <si>
    <t>伊予市</t>
  </si>
  <si>
    <t>妹背牛町</t>
  </si>
  <si>
    <t>小田原市</t>
  </si>
  <si>
    <t>大鰐町</t>
  </si>
  <si>
    <t>秩父別町</t>
  </si>
  <si>
    <t>雨竜町</t>
  </si>
  <si>
    <t>井手町</t>
  </si>
  <si>
    <t>二本松市</t>
  </si>
  <si>
    <t>串間市</t>
  </si>
  <si>
    <t>野沢温泉村</t>
  </si>
  <si>
    <t>東海市</t>
  </si>
  <si>
    <t>北竜町</t>
  </si>
  <si>
    <t>大田市</t>
  </si>
  <si>
    <t>沼田町</t>
  </si>
  <si>
    <t>軽米町</t>
  </si>
  <si>
    <t>鷹栖町</t>
  </si>
  <si>
    <t>喜界町</t>
  </si>
  <si>
    <t>下條村</t>
  </si>
  <si>
    <t>鶴田町</t>
  </si>
  <si>
    <t>矢掛町</t>
  </si>
  <si>
    <t>吹田市</t>
  </si>
  <si>
    <t>西尾市</t>
  </si>
  <si>
    <t>鉾田市</t>
  </si>
  <si>
    <t>東神楽町</t>
  </si>
  <si>
    <t>当麻町</t>
  </si>
  <si>
    <t>飯南町</t>
  </si>
  <si>
    <t>様似町</t>
  </si>
  <si>
    <t>池田町</t>
  </si>
  <si>
    <t>愛別町</t>
  </si>
  <si>
    <t>天塩町</t>
  </si>
  <si>
    <t>美瑛町</t>
  </si>
  <si>
    <t>香美市</t>
  </si>
  <si>
    <t>上富良野町</t>
  </si>
  <si>
    <t>中富良野町</t>
  </si>
  <si>
    <t>住田町</t>
  </si>
  <si>
    <t>柳井市</t>
  </si>
  <si>
    <t>飯山市</t>
  </si>
  <si>
    <t>南富良野町</t>
  </si>
  <si>
    <t>占冠村</t>
  </si>
  <si>
    <t>長崎市</t>
  </si>
  <si>
    <t>下川町</t>
  </si>
  <si>
    <t>東庄町</t>
  </si>
  <si>
    <t>美深町</t>
  </si>
  <si>
    <t>甘楽町</t>
  </si>
  <si>
    <t>立川市</t>
  </si>
  <si>
    <t>八峰町</t>
  </si>
  <si>
    <t>音威子府村</t>
  </si>
  <si>
    <t>明石市</t>
  </si>
  <si>
    <t>浜頓別町</t>
  </si>
  <si>
    <t>幌加内町</t>
  </si>
  <si>
    <t>東村山市</t>
  </si>
  <si>
    <t>長島町</t>
  </si>
  <si>
    <t>大川市</t>
  </si>
  <si>
    <t>大和郡山市</t>
  </si>
  <si>
    <t>郡上市</t>
  </si>
  <si>
    <t>佐々町</t>
  </si>
  <si>
    <t>増毛町</t>
  </si>
  <si>
    <t>佐伯市</t>
  </si>
  <si>
    <t>苫前町</t>
  </si>
  <si>
    <t>羽幌町</t>
  </si>
  <si>
    <t>山元町</t>
  </si>
  <si>
    <t>中標津町</t>
  </si>
  <si>
    <t>中頓別町</t>
  </si>
  <si>
    <t>77</t>
  </si>
  <si>
    <t>美幌町</t>
  </si>
  <si>
    <t>枝幸町</t>
  </si>
  <si>
    <t>高浜町</t>
  </si>
  <si>
    <t>王滝村</t>
  </si>
  <si>
    <t>上山市</t>
  </si>
  <si>
    <t>豊富町</t>
  </si>
  <si>
    <t>富加町</t>
  </si>
  <si>
    <t>礼文町</t>
  </si>
  <si>
    <t>美郷町</t>
  </si>
  <si>
    <t>利尻富士町</t>
  </si>
  <si>
    <t>甲府市</t>
  </si>
  <si>
    <t>釜石市</t>
  </si>
  <si>
    <t>北塩原村</t>
  </si>
  <si>
    <t>津別町</t>
  </si>
  <si>
    <t>富士見市</t>
  </si>
  <si>
    <t>斜里町</t>
  </si>
  <si>
    <t>蓮田市</t>
  </si>
  <si>
    <t>清里町</t>
  </si>
  <si>
    <t>越谷市</t>
  </si>
  <si>
    <t>遠軽町</t>
  </si>
  <si>
    <t>湧別町</t>
  </si>
  <si>
    <t>茅野市</t>
  </si>
  <si>
    <t>王寺町</t>
  </si>
  <si>
    <t>おいらせ町</t>
  </si>
  <si>
    <t>滝上町</t>
  </si>
  <si>
    <t>かすみがうら市</t>
  </si>
  <si>
    <t>大多喜町</t>
  </si>
  <si>
    <t>興部町</t>
  </si>
  <si>
    <t>八郎潟町</t>
  </si>
  <si>
    <t>壮瞥町</t>
  </si>
  <si>
    <t>刈谷市</t>
  </si>
  <si>
    <t>筑西市</t>
  </si>
  <si>
    <t>柏原市</t>
  </si>
  <si>
    <t>水戸市</t>
  </si>
  <si>
    <t>壱岐市</t>
  </si>
  <si>
    <t>白老町</t>
  </si>
  <si>
    <t>西宮市</t>
  </si>
  <si>
    <t>村山市</t>
  </si>
  <si>
    <t>館山市</t>
  </si>
  <si>
    <t>洞爺湖町</t>
  </si>
  <si>
    <t>新発田市</t>
  </si>
  <si>
    <t>町田市</t>
  </si>
  <si>
    <t>むかわ町</t>
  </si>
  <si>
    <t>早川町</t>
  </si>
  <si>
    <t>平取町</t>
  </si>
  <si>
    <t>井原市</t>
  </si>
  <si>
    <t>舟形町</t>
  </si>
  <si>
    <t>新冠町</t>
  </si>
  <si>
    <t>燕市</t>
  </si>
  <si>
    <t>洲本市</t>
  </si>
  <si>
    <t>南相木村</t>
  </si>
  <si>
    <t>豊後大野市</t>
  </si>
  <si>
    <t>浦河町</t>
  </si>
  <si>
    <t>五木村</t>
  </si>
  <si>
    <t>中土佐町</t>
  </si>
  <si>
    <t>えりも町</t>
  </si>
  <si>
    <t>六戸町</t>
  </si>
  <si>
    <t>鹿追町</t>
  </si>
  <si>
    <t>山都町</t>
  </si>
  <si>
    <t>ときがわ町</t>
  </si>
  <si>
    <t>新ひだか町</t>
  </si>
  <si>
    <t>斑鳩町</t>
  </si>
  <si>
    <t>音更町</t>
  </si>
  <si>
    <t>横手市</t>
  </si>
  <si>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33"/>
  </si>
  <si>
    <t>上士幌町</t>
  </si>
  <si>
    <t>新得町</t>
  </si>
  <si>
    <t>京丹波町</t>
  </si>
  <si>
    <t>茅ヶ崎市</t>
  </si>
  <si>
    <t>伊豆市</t>
  </si>
  <si>
    <t>清水町</t>
  </si>
  <si>
    <t>芽室町</t>
  </si>
  <si>
    <t>蟹江町</t>
  </si>
  <si>
    <t>中札内村</t>
  </si>
  <si>
    <t>更別村</t>
  </si>
  <si>
    <t>座間市</t>
  </si>
  <si>
    <t>千葉市</t>
  </si>
  <si>
    <t>京都市</t>
  </si>
  <si>
    <t>吉岡町</t>
  </si>
  <si>
    <t>広尾町</t>
  </si>
  <si>
    <t>幕別町</t>
  </si>
  <si>
    <t>豊頃町</t>
  </si>
  <si>
    <t>徳島市</t>
  </si>
  <si>
    <t>足寄町</t>
  </si>
  <si>
    <t>小布施町</t>
  </si>
  <si>
    <t>茂木町</t>
  </si>
  <si>
    <t>浦幌町</t>
  </si>
  <si>
    <t>釧路町</t>
  </si>
  <si>
    <t>湯沢市</t>
  </si>
  <si>
    <t>厚岸町</t>
  </si>
  <si>
    <t>市川市</t>
  </si>
  <si>
    <t>白鷹町</t>
  </si>
  <si>
    <t>浜中町</t>
  </si>
  <si>
    <t>滝沢市</t>
    <rPh sb="2" eb="3">
      <t>シ</t>
    </rPh>
    <phoneticPr fontId="21"/>
  </si>
  <si>
    <t>標茶町</t>
  </si>
  <si>
    <t>茨城町</t>
  </si>
  <si>
    <t>大仙市</t>
  </si>
  <si>
    <t>鶴居村</t>
  </si>
  <si>
    <t>標津町</t>
  </si>
  <si>
    <t>川越町</t>
  </si>
  <si>
    <t>浪江町</t>
  </si>
  <si>
    <t>神川町</t>
  </si>
  <si>
    <t>色丹村</t>
    <rPh sb="0" eb="3">
      <t>シコタンムラ</t>
    </rPh>
    <phoneticPr fontId="21"/>
  </si>
  <si>
    <t>奥州市</t>
  </si>
  <si>
    <t>留夜別村</t>
  </si>
  <si>
    <t>奈良市</t>
  </si>
  <si>
    <t>遠野市</t>
  </si>
  <si>
    <t>様式第７号（用紙　日本産業規格Ａ４縦型）</t>
    <rPh sb="0" eb="2">
      <t>ヨウシキ</t>
    </rPh>
    <rPh sb="2" eb="3">
      <t>ダイ</t>
    </rPh>
    <rPh sb="4" eb="5">
      <t>ゴウ</t>
    </rPh>
    <phoneticPr fontId="33"/>
  </si>
  <si>
    <t>つるぎ町</t>
  </si>
  <si>
    <t>昭和村</t>
  </si>
  <si>
    <t>白石市</t>
  </si>
  <si>
    <t>留別村</t>
  </si>
  <si>
    <t>西東京市</t>
  </si>
  <si>
    <t>伊勢崎市</t>
  </si>
  <si>
    <t>風間浦村</t>
  </si>
  <si>
    <t>二宮町</t>
  </si>
  <si>
    <t>紗那村</t>
  </si>
  <si>
    <t>利府町</t>
  </si>
  <si>
    <t>昭和町</t>
  </si>
  <si>
    <t>能勢町</t>
  </si>
  <si>
    <t>美濃市</t>
  </si>
  <si>
    <t>七宗町</t>
  </si>
  <si>
    <t>蘂取村</t>
  </si>
  <si>
    <t>大東市</t>
  </si>
  <si>
    <t>青森市</t>
  </si>
  <si>
    <t>早島町</t>
  </si>
  <si>
    <t>珠洲市</t>
  </si>
  <si>
    <t>三川町</t>
  </si>
  <si>
    <t>登米市</t>
  </si>
  <si>
    <t>黒石市</t>
  </si>
  <si>
    <t>平川市</t>
  </si>
  <si>
    <t>弘前市</t>
  </si>
  <si>
    <t>八戸市</t>
  </si>
  <si>
    <t>香取市</t>
  </si>
  <si>
    <t>普代村</t>
  </si>
  <si>
    <t>五所川原市</t>
  </si>
  <si>
    <t>新温泉町</t>
  </si>
  <si>
    <t>十和田市</t>
  </si>
  <si>
    <t>つがる市</t>
  </si>
  <si>
    <t>吉富町</t>
  </si>
  <si>
    <t>尼崎市</t>
  </si>
  <si>
    <t>盛岡市</t>
  </si>
  <si>
    <t>南小国町</t>
  </si>
  <si>
    <t>外ヶ浜町</t>
  </si>
  <si>
    <t>千代田町</t>
  </si>
  <si>
    <t>71</t>
  </si>
  <si>
    <t>平戸市</t>
  </si>
  <si>
    <t>鰺ヶ沢町</t>
  </si>
  <si>
    <t>田子町</t>
  </si>
  <si>
    <t>深浦町</t>
  </si>
  <si>
    <t>宮古市</t>
  </si>
  <si>
    <t>浦安市</t>
  </si>
  <si>
    <t>竹田市</t>
  </si>
  <si>
    <t>新郷村</t>
  </si>
  <si>
    <t>北島町</t>
  </si>
  <si>
    <t>我孫子市</t>
  </si>
  <si>
    <t>河津町</t>
  </si>
  <si>
    <t>西目屋村</t>
  </si>
  <si>
    <t>板柳町</t>
  </si>
  <si>
    <t>中泊町</t>
  </si>
  <si>
    <t>上峰町</t>
  </si>
  <si>
    <t>野辺地町</t>
  </si>
  <si>
    <t>横浜町</t>
  </si>
  <si>
    <t>見附市</t>
  </si>
  <si>
    <t>六ヶ所村</t>
  </si>
  <si>
    <t>本庄市</t>
  </si>
  <si>
    <t>大間町</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</si>
  <si>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33"/>
  </si>
  <si>
    <t>佐井村</t>
  </si>
  <si>
    <t>十日町市</t>
  </si>
  <si>
    <t>桑折町</t>
  </si>
  <si>
    <t>河北町</t>
  </si>
  <si>
    <t>階上町</t>
  </si>
  <si>
    <t>大船渡市</t>
  </si>
  <si>
    <t>花巻市</t>
  </si>
  <si>
    <t>塩竈市</t>
  </si>
  <si>
    <t>北上市</t>
  </si>
  <si>
    <t>鳥羽市</t>
  </si>
  <si>
    <t>久慈市</t>
  </si>
  <si>
    <t>常滑市</t>
  </si>
  <si>
    <t>柳津町</t>
  </si>
  <si>
    <t>上三川町</t>
  </si>
  <si>
    <t>一関市</t>
  </si>
  <si>
    <t>西予市</t>
  </si>
  <si>
    <t>陸前高田市</t>
  </si>
  <si>
    <t>豊中市</t>
  </si>
  <si>
    <t>二戸市</t>
  </si>
  <si>
    <t>可児市</t>
  </si>
  <si>
    <t>大阪狭山市</t>
  </si>
  <si>
    <t>雫石町</t>
  </si>
  <si>
    <t>府中町</t>
  </si>
  <si>
    <t>紫波町</t>
  </si>
  <si>
    <t>山梨市</t>
  </si>
  <si>
    <t>東秩父村</t>
  </si>
  <si>
    <t>矢巾町</t>
  </si>
  <si>
    <t>78</t>
  </si>
  <si>
    <t>東温市</t>
  </si>
  <si>
    <t>阿武町</t>
  </si>
  <si>
    <t>名古屋市</t>
  </si>
  <si>
    <t>三春町</t>
  </si>
  <si>
    <t>上小阿仁村</t>
  </si>
  <si>
    <t>西和賀町</t>
  </si>
  <si>
    <t>大玉村</t>
  </si>
  <si>
    <t>玉村町</t>
  </si>
  <si>
    <t>金ケ崎町</t>
  </si>
  <si>
    <t>岡谷市</t>
  </si>
  <si>
    <t>瑞穂市</t>
  </si>
  <si>
    <t>那珂川市</t>
    <rPh sb="0" eb="3">
      <t>ナカガワ</t>
    </rPh>
    <rPh sb="3" eb="4">
      <t>シ</t>
    </rPh>
    <phoneticPr fontId="21"/>
  </si>
  <si>
    <t>四條畷市</t>
  </si>
  <si>
    <t>東成瀬村</t>
  </si>
  <si>
    <t>平泉町</t>
  </si>
  <si>
    <t>大潟村</t>
  </si>
  <si>
    <t>朝日村</t>
  </si>
  <si>
    <t>山田町</t>
  </si>
  <si>
    <t>吉野町</t>
  </si>
  <si>
    <t>大河原町</t>
  </si>
  <si>
    <t>鶴ヶ島市</t>
  </si>
  <si>
    <t>伊江村</t>
  </si>
  <si>
    <t>上勝町</t>
  </si>
  <si>
    <t>岩泉町</t>
  </si>
  <si>
    <t>37</t>
  </si>
  <si>
    <t>大郷町</t>
  </si>
  <si>
    <t>嬬恋村</t>
  </si>
  <si>
    <t>上島町</t>
  </si>
  <si>
    <t>豊橋市</t>
  </si>
  <si>
    <t>三鷹市</t>
  </si>
  <si>
    <t>田野畑村</t>
  </si>
  <si>
    <t>菰野町</t>
  </si>
  <si>
    <t>一戸町</t>
  </si>
  <si>
    <t>玉城町</t>
  </si>
  <si>
    <t>仙台市</t>
  </si>
  <si>
    <t>御宿町</t>
  </si>
  <si>
    <t>石巻市</t>
  </si>
  <si>
    <t>岬町</t>
  </si>
  <si>
    <t>気仙沼市</t>
  </si>
  <si>
    <t>名取市</t>
  </si>
  <si>
    <t>渋谷区</t>
  </si>
  <si>
    <t>角田市</t>
  </si>
  <si>
    <t>砥部町</t>
  </si>
  <si>
    <t>日立市</t>
  </si>
  <si>
    <t>多賀城市</t>
  </si>
  <si>
    <t>明和町</t>
  </si>
  <si>
    <t>東洋町</t>
  </si>
  <si>
    <t>廿日市市</t>
  </si>
  <si>
    <t>大崎市</t>
  </si>
  <si>
    <t>栗原市</t>
  </si>
  <si>
    <t>東松山市</t>
  </si>
  <si>
    <t>涌谷町</t>
  </si>
  <si>
    <t>富谷市</t>
    <rPh sb="2" eb="3">
      <t>シ</t>
    </rPh>
    <phoneticPr fontId="21"/>
  </si>
  <si>
    <t>湯沢町</t>
  </si>
  <si>
    <t>蔵王町</t>
  </si>
  <si>
    <t>鞍手町</t>
  </si>
  <si>
    <t>七ヶ宿町</t>
  </si>
  <si>
    <t>東村</t>
  </si>
  <si>
    <t>柴田町</t>
  </si>
  <si>
    <t>長浜市</t>
  </si>
  <si>
    <t>飯舘村</t>
  </si>
  <si>
    <t>川崎町</t>
  </si>
  <si>
    <t>桐生市</t>
  </si>
  <si>
    <t>丸森町</t>
  </si>
  <si>
    <t>藤沢市</t>
  </si>
  <si>
    <t>南牧村</t>
  </si>
  <si>
    <t>七ヶ浜町</t>
  </si>
  <si>
    <t>三条市</t>
  </si>
  <si>
    <t>大衡村</t>
  </si>
  <si>
    <t>加美町</t>
  </si>
  <si>
    <t>南アルプス市</t>
  </si>
  <si>
    <t>杵築市</t>
  </si>
  <si>
    <t>美里町</t>
  </si>
  <si>
    <t>女川町</t>
  </si>
  <si>
    <t>いの町</t>
  </si>
  <si>
    <t>南三陸町</t>
  </si>
  <si>
    <t>草加市</t>
  </si>
  <si>
    <t>津南町</t>
  </si>
  <si>
    <t>真室川町</t>
  </si>
  <si>
    <t>四万十市</t>
  </si>
  <si>
    <t>秋田市</t>
  </si>
  <si>
    <t>奥出雲町</t>
  </si>
  <si>
    <t>南魚沼市</t>
  </si>
  <si>
    <t>能代市</t>
  </si>
  <si>
    <t>只見町</t>
  </si>
  <si>
    <t>瀬戸市</t>
  </si>
  <si>
    <t>潟上市</t>
  </si>
  <si>
    <t>高鍋町</t>
  </si>
  <si>
    <t>北秋田市</t>
  </si>
  <si>
    <t>にかほ市</t>
  </si>
  <si>
    <t>介護予防小規模多機能型居宅介護（短期利用型）</t>
    <rPh sb="0" eb="2">
      <t>カイゴ</t>
    </rPh>
    <rPh sb="2" eb="4">
      <t>ヨボウ</t>
    </rPh>
    <phoneticPr fontId="33"/>
  </si>
  <si>
    <t>広野町</t>
  </si>
  <si>
    <t>①補助金の総額（②と③の合計が①以上となること）</t>
    <rPh sb="5" eb="7">
      <t>ソウガク</t>
    </rPh>
    <rPh sb="12" eb="14">
      <t>ゴウケイ</t>
    </rPh>
    <rPh sb="16" eb="18">
      <t>イジョウ</t>
    </rPh>
    <phoneticPr fontId="33"/>
  </si>
  <si>
    <t>添田町</t>
  </si>
  <si>
    <t>小諸市</t>
  </si>
  <si>
    <t>仙北市</t>
  </si>
  <si>
    <t>阿蘇市</t>
  </si>
  <si>
    <t>藤里町</t>
  </si>
  <si>
    <t>大和高田市</t>
  </si>
  <si>
    <t>三種町</t>
  </si>
  <si>
    <t>五城目町</t>
  </si>
  <si>
    <t>新座市</t>
  </si>
  <si>
    <t>米沢市</t>
  </si>
  <si>
    <t>貝塚市</t>
  </si>
  <si>
    <t>旭市</t>
  </si>
  <si>
    <t>北名古屋市</t>
  </si>
  <si>
    <t>鶴岡市</t>
  </si>
  <si>
    <t>土佐清水市</t>
  </si>
  <si>
    <t>寒河江市</t>
  </si>
  <si>
    <t>天童市</t>
  </si>
  <si>
    <t>滑川町</t>
  </si>
  <si>
    <t>東根市</t>
  </si>
  <si>
    <t>古賀市</t>
  </si>
  <si>
    <t>広陵町</t>
  </si>
  <si>
    <t>西川町</t>
  </si>
  <si>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</si>
  <si>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氷川町</t>
  </si>
  <si>
    <t>朝日町</t>
  </si>
  <si>
    <t>糸満市</t>
  </si>
  <si>
    <t>喜多方市</t>
  </si>
  <si>
    <t>勝山市</t>
  </si>
  <si>
    <t>甲賀市</t>
  </si>
  <si>
    <t>大江町</t>
  </si>
  <si>
    <t>宮田村</t>
  </si>
  <si>
    <t>塙町</t>
  </si>
  <si>
    <t>大石田町</t>
  </si>
  <si>
    <t>大網白里市</t>
    <rPh sb="4" eb="5">
      <t>シ</t>
    </rPh>
    <phoneticPr fontId="21"/>
  </si>
  <si>
    <t>金山町</t>
  </si>
  <si>
    <t>最上町</t>
  </si>
  <si>
    <t>大蔵村</t>
  </si>
  <si>
    <t>江戸川区</t>
  </si>
  <si>
    <t>鮭川村</t>
  </si>
  <si>
    <t>海老名市</t>
  </si>
  <si>
    <t>東員町</t>
  </si>
  <si>
    <t>国見町</t>
  </si>
  <si>
    <t>戸沢村</t>
  </si>
  <si>
    <t>川北町</t>
  </si>
  <si>
    <t>高畠町</t>
  </si>
  <si>
    <t>田尻町</t>
  </si>
  <si>
    <t>飯豊町</t>
  </si>
  <si>
    <t>庄内町</t>
  </si>
  <si>
    <t>遊佐町</t>
  </si>
  <si>
    <t>檜枝岐村</t>
  </si>
  <si>
    <t>中種子町</t>
  </si>
  <si>
    <t>福島市</t>
  </si>
  <si>
    <t>介護人材確保・職場環境改善等事業実績報告書</t>
    <rPh sb="0" eb="2">
      <t>カイゴ</t>
    </rPh>
    <rPh sb="14" eb="16">
      <t>ジギョウ</t>
    </rPh>
    <rPh sb="16" eb="21">
      <t>ジッセキホウコクショ</t>
    </rPh>
    <phoneticPr fontId="33"/>
  </si>
  <si>
    <t>郡山市</t>
  </si>
  <si>
    <t>美浦村</t>
  </si>
  <si>
    <t>稲敷市</t>
  </si>
  <si>
    <t>出雲崎町</t>
  </si>
  <si>
    <t>雲仙市</t>
  </si>
  <si>
    <t>白河市</t>
  </si>
  <si>
    <t>日進市</t>
  </si>
  <si>
    <t>須賀川市</t>
  </si>
  <si>
    <t>長野市</t>
  </si>
  <si>
    <t>南国市</t>
  </si>
  <si>
    <t>福知山市</t>
  </si>
  <si>
    <t>利島村</t>
  </si>
  <si>
    <t>田村市</t>
  </si>
  <si>
    <t>新居浜市</t>
  </si>
  <si>
    <t>本宮市</t>
  </si>
  <si>
    <t>三島町</t>
  </si>
  <si>
    <t>川俣町</t>
  </si>
  <si>
    <t>小笠原村</t>
  </si>
  <si>
    <t>江東区</t>
  </si>
  <si>
    <t>下郷町</t>
  </si>
  <si>
    <t>今治市</t>
  </si>
  <si>
    <t>南会津町</t>
  </si>
  <si>
    <t>あさぎり町</t>
  </si>
  <si>
    <t>猪苗代町</t>
  </si>
  <si>
    <t>須坂市</t>
  </si>
  <si>
    <t>湯川村</t>
  </si>
  <si>
    <t>玉川村</t>
  </si>
  <si>
    <t>平田村</t>
  </si>
  <si>
    <t>輪島市</t>
  </si>
  <si>
    <t>田原本町</t>
  </si>
  <si>
    <t>浅川町</t>
  </si>
  <si>
    <t>成田市</t>
  </si>
  <si>
    <t>小牧市</t>
  </si>
  <si>
    <t>小野町</t>
  </si>
  <si>
    <t>川内村</t>
  </si>
  <si>
    <t>大熊町</t>
  </si>
  <si>
    <t>石岡市</t>
  </si>
  <si>
    <t>武雄市</t>
  </si>
  <si>
    <t>飯島町</t>
  </si>
  <si>
    <t>結城市</t>
  </si>
  <si>
    <t>龍ケ崎市</t>
  </si>
  <si>
    <t>常総市</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</si>
  <si>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33"/>
  </si>
  <si>
    <t>あま市</t>
  </si>
  <si>
    <t>常陸太田市</t>
  </si>
  <si>
    <t>与那国町</t>
  </si>
  <si>
    <t>高萩市</t>
  </si>
  <si>
    <t>安中市</t>
  </si>
  <si>
    <t>薩摩川内市</t>
  </si>
  <si>
    <t>水上村</t>
  </si>
  <si>
    <t>白石町</t>
  </si>
  <si>
    <t>北茨城市</t>
  </si>
  <si>
    <t>高岡市</t>
  </si>
  <si>
    <t>笠間市</t>
  </si>
  <si>
    <t>取手市</t>
  </si>
  <si>
    <t>牛久市</t>
  </si>
  <si>
    <t>神流町</t>
  </si>
  <si>
    <t>つくば市</t>
  </si>
  <si>
    <t>安芸市</t>
  </si>
  <si>
    <t>御代田町</t>
  </si>
  <si>
    <t>和木町</t>
  </si>
  <si>
    <t>名張市</t>
  </si>
  <si>
    <t>鹿嶋市</t>
  </si>
  <si>
    <t>福岡市</t>
  </si>
  <si>
    <t>下呂市</t>
  </si>
  <si>
    <t>潮来市</t>
  </si>
  <si>
    <t>信濃町</t>
  </si>
  <si>
    <t>守谷市</t>
  </si>
  <si>
    <t>行方市</t>
  </si>
  <si>
    <t>敦賀市</t>
  </si>
  <si>
    <t>板野町</t>
  </si>
  <si>
    <t>那珂市</t>
  </si>
  <si>
    <t>亀岡市</t>
  </si>
  <si>
    <t>昭島市</t>
  </si>
  <si>
    <t>東栄町</t>
  </si>
  <si>
    <t>坂東市</t>
  </si>
  <si>
    <t>吉野ヶ里町</t>
  </si>
  <si>
    <t>恵那市</t>
  </si>
  <si>
    <t>桜川市</t>
  </si>
  <si>
    <t>訪問介護</t>
    <rPh sb="0" eb="2">
      <t>ホウモン</t>
    </rPh>
    <rPh sb="2" eb="4">
      <t>カイゴ</t>
    </rPh>
    <phoneticPr fontId="33"/>
  </si>
  <si>
    <t>神栖市</t>
  </si>
  <si>
    <t>下野市</t>
  </si>
  <si>
    <t>伊豆の国市</t>
  </si>
  <si>
    <t>つくばみらい市</t>
  </si>
  <si>
    <t>小松島市</t>
  </si>
  <si>
    <t>大洗町</t>
  </si>
  <si>
    <t>大月市</t>
  </si>
  <si>
    <t>福智町</t>
  </si>
  <si>
    <t>榛東村</t>
  </si>
  <si>
    <t>桶川市</t>
  </si>
  <si>
    <t>城里町</t>
  </si>
  <si>
    <t>大子町</t>
  </si>
  <si>
    <t>宜野湾市</t>
  </si>
  <si>
    <t>阿見町</t>
  </si>
  <si>
    <t>清川村</t>
  </si>
  <si>
    <t>八千代町</t>
  </si>
  <si>
    <t>五霞町</t>
  </si>
  <si>
    <t>境町</t>
  </si>
  <si>
    <t>瑞穂町</t>
  </si>
  <si>
    <t>利根町</t>
  </si>
  <si>
    <t>宇都宮市</t>
  </si>
  <si>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33"/>
  </si>
  <si>
    <t>松田町</t>
  </si>
  <si>
    <t>飯綱町</t>
  </si>
  <si>
    <t>泉大津市</t>
  </si>
  <si>
    <t>足利市</t>
  </si>
  <si>
    <t>✓</t>
  </si>
  <si>
    <t>氷見市</t>
  </si>
  <si>
    <t>佐野市</t>
  </si>
  <si>
    <t>壬生町</t>
  </si>
  <si>
    <t>鹿沼市</t>
  </si>
  <si>
    <t>介護予防小規模多機能型居宅介護</t>
    <rPh sb="0" eb="2">
      <t>カイゴ</t>
    </rPh>
    <rPh sb="2" eb="4">
      <t>ヨボウ</t>
    </rPh>
    <rPh sb="4" eb="7">
      <t>ショウキボ</t>
    </rPh>
    <rPh sb="7" eb="11">
      <t>タキノウガタ</t>
    </rPh>
    <rPh sb="11" eb="13">
      <t>キョタク</t>
    </rPh>
    <rPh sb="13" eb="15">
      <t>カイゴ</t>
    </rPh>
    <phoneticPr fontId="33"/>
  </si>
  <si>
    <t>日光市</t>
  </si>
  <si>
    <t>みなかみ町</t>
  </si>
  <si>
    <t>根羽村</t>
  </si>
  <si>
    <t>佐倉市</t>
  </si>
  <si>
    <t>寒川町</t>
  </si>
  <si>
    <t>小山市</t>
  </si>
  <si>
    <t>湯浅町</t>
  </si>
  <si>
    <t>交野市</t>
  </si>
  <si>
    <t>大田原市</t>
  </si>
  <si>
    <t>矢板市</t>
  </si>
  <si>
    <t>佐渡市</t>
  </si>
  <si>
    <t>那須塩原市</t>
  </si>
  <si>
    <t>那須烏山市</t>
  </si>
  <si>
    <t>安曇野市</t>
  </si>
  <si>
    <t>益子町</t>
  </si>
  <si>
    <t>市貝町</t>
  </si>
  <si>
    <t>新上五島町</t>
  </si>
  <si>
    <t>野木町</t>
  </si>
  <si>
    <t>関市</t>
  </si>
  <si>
    <t>塩谷町</t>
  </si>
  <si>
    <t>高根沢町</t>
  </si>
  <si>
    <t>中野市</t>
  </si>
  <si>
    <t>杉戸町</t>
  </si>
  <si>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33"/>
  </si>
  <si>
    <t>一宮町</t>
  </si>
  <si>
    <t>津和野町</t>
  </si>
  <si>
    <t>那須町</t>
  </si>
  <si>
    <t>遠賀町</t>
  </si>
  <si>
    <t>鳴沢村</t>
  </si>
  <si>
    <t>木曽町</t>
  </si>
  <si>
    <t>那珂川町</t>
  </si>
  <si>
    <t>三木市</t>
  </si>
  <si>
    <t>太田市</t>
  </si>
  <si>
    <t>松伏町</t>
  </si>
  <si>
    <t>渋川市</t>
  </si>
  <si>
    <t>富岡市</t>
  </si>
  <si>
    <t>志木市</t>
  </si>
  <si>
    <t>みどり市</t>
  </si>
  <si>
    <t>行田市</t>
  </si>
  <si>
    <t>吉備中央町</t>
  </si>
  <si>
    <t>上野村</t>
  </si>
  <si>
    <t>四国中央市</t>
  </si>
  <si>
    <t>宇治田原町</t>
  </si>
  <si>
    <t>熊野市</t>
  </si>
  <si>
    <t>下仁田町</t>
  </si>
  <si>
    <t>加古川市</t>
  </si>
  <si>
    <t>中之条町</t>
  </si>
  <si>
    <t>北谷町</t>
  </si>
  <si>
    <t>五島市</t>
  </si>
  <si>
    <t>長野原町</t>
  </si>
  <si>
    <t>野田市</t>
  </si>
  <si>
    <t>草津町</t>
  </si>
  <si>
    <t>京丹後市</t>
  </si>
  <si>
    <t>高山村</t>
  </si>
  <si>
    <t>久米南町</t>
  </si>
  <si>
    <t>逗子市</t>
  </si>
  <si>
    <t>上郡町</t>
  </si>
  <si>
    <t>片品村</t>
  </si>
  <si>
    <t>防府市</t>
  </si>
  <si>
    <t>入善町</t>
  </si>
  <si>
    <t>四日市市</t>
  </si>
  <si>
    <t>川場村</t>
  </si>
  <si>
    <t>安芸太田町</t>
  </si>
  <si>
    <t>大泉町</t>
  </si>
  <si>
    <t>鋸南町</t>
  </si>
  <si>
    <t>宇美町</t>
  </si>
  <si>
    <t>邑楽町</t>
  </si>
  <si>
    <t>萩市</t>
  </si>
  <si>
    <t>高砂市</t>
  </si>
  <si>
    <t>さいたま市</t>
  </si>
  <si>
    <t>川越市</t>
  </si>
  <si>
    <t>秩父市</t>
  </si>
  <si>
    <t>所沢市</t>
  </si>
  <si>
    <t>飯能市</t>
  </si>
  <si>
    <t>小鹿野町</t>
  </si>
  <si>
    <t>加須市</t>
  </si>
  <si>
    <t>訪問入浴介護</t>
    <rPh sb="0" eb="2">
      <t>ホウモン</t>
    </rPh>
    <rPh sb="2" eb="4">
      <t>ニュウヨク</t>
    </rPh>
    <rPh sb="4" eb="6">
      <t>カイゴ</t>
    </rPh>
    <phoneticPr fontId="33"/>
  </si>
  <si>
    <t>狭山市</t>
  </si>
  <si>
    <t>羽生市</t>
  </si>
  <si>
    <t>笠松町</t>
  </si>
  <si>
    <t>安堵町</t>
  </si>
  <si>
    <t>鴻巣市</t>
  </si>
  <si>
    <t>生坂村</t>
  </si>
  <si>
    <t>深谷市</t>
  </si>
  <si>
    <t>菊川市</t>
  </si>
  <si>
    <t>蕨市</t>
  </si>
  <si>
    <t>戸田市</t>
  </si>
  <si>
    <t>横浜市</t>
  </si>
  <si>
    <t>入間市</t>
  </si>
  <si>
    <t>村上市</t>
  </si>
  <si>
    <t>東大阪市</t>
  </si>
  <si>
    <t>朝霞市</t>
  </si>
  <si>
    <t>和光市</t>
  </si>
  <si>
    <t>加西市</t>
  </si>
  <si>
    <t>久喜市</t>
  </si>
  <si>
    <t>北本市</t>
  </si>
  <si>
    <t>伊那市</t>
  </si>
  <si>
    <t>みよし市</t>
  </si>
  <si>
    <t>八潮市</t>
  </si>
  <si>
    <t>弥彦村</t>
  </si>
  <si>
    <t>千曲市</t>
  </si>
  <si>
    <t>三郷市</t>
  </si>
  <si>
    <t>坂戸市</t>
  </si>
  <si>
    <t>ふじみ野市</t>
  </si>
  <si>
    <t>！この欄が○でない場合、人件費改善と職場環境改善の所要額の和が補助金総額以上になっていません。</t>
    <rPh sb="3" eb="4">
      <t>ラン</t>
    </rPh>
    <rPh sb="9" eb="11">
      <t>バアイ</t>
    </rPh>
    <rPh sb="12" eb="15">
      <t>ジンケンヒ</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33"/>
  </si>
  <si>
    <t>白岡市</t>
    <rPh sb="0" eb="2">
      <t>シラオカ</t>
    </rPh>
    <rPh sb="2" eb="3">
      <t>シ</t>
    </rPh>
    <phoneticPr fontId="21"/>
  </si>
  <si>
    <t>越生町</t>
  </si>
  <si>
    <t>筑北村</t>
  </si>
  <si>
    <t>嵐山町</t>
  </si>
  <si>
    <t>八幡市</t>
  </si>
  <si>
    <t>吉見町</t>
  </si>
  <si>
    <t>鳩山町</t>
  </si>
  <si>
    <t>小矢部市</t>
  </si>
  <si>
    <t>宝達志水町</t>
  </si>
  <si>
    <t>長瀞町</t>
  </si>
  <si>
    <t>上里町</t>
  </si>
  <si>
    <t>新島村</t>
  </si>
  <si>
    <t>足立区</t>
  </si>
  <si>
    <t>石井町</t>
  </si>
  <si>
    <t>寄居町</t>
  </si>
  <si>
    <t>銚子市</t>
  </si>
  <si>
    <t>狛江市</t>
  </si>
  <si>
    <t>飛騨市</t>
  </si>
  <si>
    <t>吉野川市</t>
  </si>
  <si>
    <t>船橋市</t>
  </si>
  <si>
    <t>木更津市</t>
  </si>
  <si>
    <t>徳之島町</t>
  </si>
  <si>
    <t>茂原市</t>
  </si>
  <si>
    <t>座間味村</t>
  </si>
  <si>
    <t>東金市</t>
  </si>
  <si>
    <t>習志野市</t>
  </si>
  <si>
    <t>勝浦市</t>
  </si>
  <si>
    <t>市原市</t>
  </si>
  <si>
    <t>流山市</t>
  </si>
  <si>
    <t>さつま町</t>
  </si>
  <si>
    <t>八千代市</t>
  </si>
  <si>
    <t>鴨川市</t>
  </si>
  <si>
    <t>鎌ケ谷市</t>
  </si>
  <si>
    <t>美祢市</t>
  </si>
  <si>
    <t>君津市</t>
  </si>
  <si>
    <t>松本市</t>
  </si>
  <si>
    <t>八街市</t>
  </si>
  <si>
    <t>知多市</t>
  </si>
  <si>
    <t>白井市</t>
  </si>
  <si>
    <t>富里市</t>
  </si>
  <si>
    <t>豊丘村</t>
  </si>
  <si>
    <t>南房総市</t>
  </si>
  <si>
    <t>いすみ市</t>
  </si>
  <si>
    <t>新宮市</t>
  </si>
  <si>
    <t>栄町</t>
  </si>
  <si>
    <t>基山町</t>
  </si>
  <si>
    <t>神崎町</t>
  </si>
  <si>
    <t>雲南市</t>
  </si>
  <si>
    <t>多古町</t>
  </si>
  <si>
    <t>九十九里町</t>
  </si>
  <si>
    <t>芝山町</t>
  </si>
  <si>
    <t>高森町</t>
  </si>
  <si>
    <t>横芝光町</t>
  </si>
  <si>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7" eb="28">
      <t>ガク</t>
    </rPh>
    <rPh sb="28" eb="30">
      <t>イジョウ</t>
    </rPh>
    <phoneticPr fontId="33"/>
  </si>
  <si>
    <t>短期入所療養介護 （病院等（老健以外）)</t>
    <rPh sb="0" eb="2">
      <t>タンキ</t>
    </rPh>
    <phoneticPr fontId="33"/>
  </si>
  <si>
    <t>長生村</t>
  </si>
  <si>
    <t>白子町</t>
  </si>
  <si>
    <t>長柄町</t>
  </si>
  <si>
    <t>千代田区</t>
  </si>
  <si>
    <t>介護予防通所リハビリテーション</t>
    <rPh sb="0" eb="2">
      <t>カイゴ</t>
    </rPh>
    <rPh sb="2" eb="4">
      <t>ヨボウ</t>
    </rPh>
    <rPh sb="4" eb="6">
      <t>ツウショ</t>
    </rPh>
    <phoneticPr fontId="33"/>
  </si>
  <si>
    <t>那智勝浦町</t>
  </si>
  <si>
    <t>港区</t>
  </si>
  <si>
    <t>訪問型サービス（独自／定額）</t>
    <rPh sb="0" eb="2">
      <t>ホウモン</t>
    </rPh>
    <rPh sb="2" eb="3">
      <t>ガタ</t>
    </rPh>
    <rPh sb="8" eb="10">
      <t>ドクジ</t>
    </rPh>
    <rPh sb="11" eb="13">
      <t>テイガク</t>
    </rPh>
    <phoneticPr fontId="33"/>
  </si>
  <si>
    <t>富士吉田市</t>
  </si>
  <si>
    <t>サービスコード</t>
  </si>
  <si>
    <t>新宿区</t>
  </si>
  <si>
    <t>墨田区</t>
  </si>
  <si>
    <t>品川区</t>
  </si>
  <si>
    <t>目黒区</t>
  </si>
  <si>
    <t>宜野座村</t>
  </si>
  <si>
    <t>大田区</t>
  </si>
  <si>
    <t>阿南町</t>
  </si>
  <si>
    <t>世田谷区</t>
  </si>
  <si>
    <t>中野区</t>
  </si>
  <si>
    <t>豊島区</t>
  </si>
  <si>
    <t>荒川区</t>
  </si>
  <si>
    <t>与那原町</t>
  </si>
  <si>
    <t>板橋区</t>
  </si>
  <si>
    <t>練馬区</t>
  </si>
  <si>
    <t>嘉島町</t>
  </si>
  <si>
    <t>福山市</t>
  </si>
  <si>
    <t>葛飾区</t>
  </si>
  <si>
    <t>若狭町</t>
  </si>
  <si>
    <t>高知市</t>
  </si>
  <si>
    <t>八王子市</t>
  </si>
  <si>
    <t>武蔵野市</t>
  </si>
  <si>
    <t>調布市</t>
  </si>
  <si>
    <t>小金井市</t>
  </si>
  <si>
    <t>勝央町</t>
  </si>
  <si>
    <t>高島市</t>
  </si>
  <si>
    <t>日野市</t>
  </si>
  <si>
    <t>三豊市</t>
  </si>
  <si>
    <t>国分寺市</t>
  </si>
  <si>
    <t>小海町</t>
  </si>
  <si>
    <t>国立市</t>
  </si>
  <si>
    <t>福生市</t>
  </si>
  <si>
    <t>三好市</t>
  </si>
  <si>
    <t>黒部市</t>
  </si>
  <si>
    <t>東大和市</t>
  </si>
  <si>
    <t>東久留米市</t>
  </si>
  <si>
    <t>武蔵村山市</t>
  </si>
  <si>
    <t>多摩市</t>
  </si>
  <si>
    <t>福井市</t>
  </si>
  <si>
    <t>周防大島町</t>
  </si>
  <si>
    <t>平群町</t>
  </si>
  <si>
    <t>稲城市</t>
  </si>
  <si>
    <t>羽村市</t>
  </si>
  <si>
    <t>有田町</t>
  </si>
  <si>
    <t>あきる野市</t>
  </si>
  <si>
    <t>嘉麻市</t>
  </si>
  <si>
    <t>日の出町</t>
  </si>
  <si>
    <t>檜原村</t>
  </si>
  <si>
    <t>山県市</t>
  </si>
  <si>
    <t>奥多摩町</t>
  </si>
  <si>
    <t>津市</t>
  </si>
  <si>
    <t>神津島村</t>
  </si>
  <si>
    <t>野迫川村</t>
  </si>
  <si>
    <t>三宅村</t>
  </si>
  <si>
    <t>伊勢原市</t>
  </si>
  <si>
    <t>八丈町</t>
  </si>
  <si>
    <t>青ヶ島村</t>
  </si>
  <si>
    <t>綾瀬市</t>
  </si>
  <si>
    <t>相模原市</t>
  </si>
  <si>
    <t>富田林市</t>
  </si>
  <si>
    <t>横須賀市</t>
  </si>
  <si>
    <t>川南町</t>
  </si>
  <si>
    <t>木城町</t>
  </si>
  <si>
    <t>平塚市</t>
  </si>
  <si>
    <t>山江村</t>
  </si>
  <si>
    <t>三浦市</t>
  </si>
  <si>
    <t>秦野市</t>
  </si>
  <si>
    <t>厚木市</t>
  </si>
  <si>
    <t>大和市</t>
  </si>
  <si>
    <t>南足柄市</t>
  </si>
  <si>
    <t>大鹿村</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</si>
  <si>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33"/>
  </si>
  <si>
    <t>勝浦町</t>
  </si>
  <si>
    <t>葉山町</t>
  </si>
  <si>
    <t>大磯町</t>
  </si>
  <si>
    <t>中井町</t>
  </si>
  <si>
    <t>大井町</t>
  </si>
  <si>
    <t>山北町</t>
  </si>
  <si>
    <t>開成町</t>
  </si>
  <si>
    <t>真鶴町</t>
  </si>
  <si>
    <t>本部町</t>
  </si>
  <si>
    <t>出水市</t>
  </si>
  <si>
    <t>湯河原町</t>
  </si>
  <si>
    <t>妙高市</t>
  </si>
  <si>
    <t>愛川町</t>
  </si>
  <si>
    <t>小千谷市</t>
  </si>
  <si>
    <t>加茂市</t>
  </si>
  <si>
    <t>道志村</t>
  </si>
  <si>
    <t>松茂町</t>
  </si>
  <si>
    <t>糸魚川市</t>
  </si>
  <si>
    <t>五泉市</t>
  </si>
  <si>
    <t>加賀市</t>
  </si>
  <si>
    <t>上越市</t>
  </si>
  <si>
    <t>魚沼市</t>
  </si>
  <si>
    <t>胎内市</t>
  </si>
  <si>
    <t>富山市</t>
  </si>
  <si>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33"/>
  </si>
  <si>
    <t>砺波市</t>
  </si>
  <si>
    <t>小松市</t>
  </si>
  <si>
    <t>南砺市</t>
  </si>
  <si>
    <t>忍野村</t>
  </si>
  <si>
    <t>光市</t>
  </si>
  <si>
    <t>射水市</t>
  </si>
  <si>
    <t>土佐市</t>
  </si>
  <si>
    <t>上市町</t>
  </si>
  <si>
    <t>金沢市</t>
  </si>
  <si>
    <t>越前市</t>
  </si>
  <si>
    <t>七尾市</t>
  </si>
  <si>
    <t>羽咋市</t>
  </si>
  <si>
    <t>垂井町</t>
  </si>
  <si>
    <t>かほく市</t>
  </si>
  <si>
    <t>高浜市</t>
  </si>
  <si>
    <t>白山市</t>
  </si>
  <si>
    <t>津幡町</t>
  </si>
  <si>
    <t>太宰府市</t>
  </si>
  <si>
    <t>内灘町</t>
  </si>
  <si>
    <t>大野市</t>
  </si>
  <si>
    <t>市川三郷町</t>
  </si>
  <si>
    <t>中能登町</t>
  </si>
  <si>
    <t>穴水町</t>
  </si>
  <si>
    <t>山中湖村</t>
  </si>
  <si>
    <t>小浜市</t>
  </si>
  <si>
    <t>あわら市</t>
  </si>
  <si>
    <t>南越前町</t>
  </si>
  <si>
    <t>美浜町</t>
  </si>
  <si>
    <t>三原市</t>
  </si>
  <si>
    <t>北杜市</t>
  </si>
  <si>
    <t>甲斐市</t>
  </si>
  <si>
    <t>東郷町</t>
  </si>
  <si>
    <t>笛吹市</t>
  </si>
  <si>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33"/>
  </si>
  <si>
    <t>甲州市</t>
  </si>
  <si>
    <t>福岡県</t>
    <rPh sb="0" eb="3">
      <t>フクオカケン</t>
    </rPh>
    <phoneticPr fontId="21"/>
  </si>
  <si>
    <t>南丹市</t>
  </si>
  <si>
    <t>富士川町</t>
  </si>
  <si>
    <t>西桂町</t>
  </si>
  <si>
    <t>富士河口湖町</t>
  </si>
  <si>
    <t>小菅村</t>
  </si>
  <si>
    <t>丹波山村</t>
  </si>
  <si>
    <t>諏訪市</t>
  </si>
  <si>
    <t>日向市</t>
  </si>
  <si>
    <t>小竹町</t>
  </si>
  <si>
    <t>駒ヶ根市</t>
  </si>
  <si>
    <t>佐久穂町</t>
  </si>
  <si>
    <t>2B</t>
  </si>
  <si>
    <t>篠栗町</t>
  </si>
  <si>
    <t>川上村</t>
  </si>
  <si>
    <t>北相木村</t>
  </si>
  <si>
    <t>軽井沢町</t>
  </si>
  <si>
    <t>立科町</t>
  </si>
  <si>
    <t>青木村</t>
  </si>
  <si>
    <t>長和町</t>
  </si>
  <si>
    <t>沼津市</t>
  </si>
  <si>
    <t>下諏訪町</t>
  </si>
  <si>
    <t>富士見町</t>
  </si>
  <si>
    <t>栗東市</t>
  </si>
  <si>
    <t>原村</t>
  </si>
  <si>
    <t>印南町</t>
  </si>
  <si>
    <t>南知多町</t>
  </si>
  <si>
    <t>辰野町</t>
  </si>
  <si>
    <t>吉田町</t>
  </si>
  <si>
    <t>中川村</t>
  </si>
  <si>
    <t>松川町</t>
  </si>
  <si>
    <t>赤磐市</t>
  </si>
  <si>
    <t>芦屋市</t>
  </si>
  <si>
    <t>平谷村</t>
  </si>
  <si>
    <t>天龍村</t>
  </si>
  <si>
    <t>喬木村</t>
  </si>
  <si>
    <t>上松町</t>
  </si>
  <si>
    <t>山形村</t>
  </si>
  <si>
    <t>松川村</t>
  </si>
  <si>
    <t>小谷村</t>
  </si>
  <si>
    <t>坂城町</t>
  </si>
  <si>
    <t>岡崎市</t>
  </si>
  <si>
    <t>山ノ内町</t>
  </si>
  <si>
    <t>豊明市</t>
  </si>
  <si>
    <t>木島平村</t>
  </si>
  <si>
    <t>小川村</t>
  </si>
  <si>
    <t>栄村</t>
  </si>
  <si>
    <t>岐阜市</t>
  </si>
  <si>
    <t>春日井市</t>
  </si>
  <si>
    <t>高山市</t>
  </si>
  <si>
    <t>久山町</t>
  </si>
  <si>
    <t>各務原市</t>
  </si>
  <si>
    <t>多治見市</t>
  </si>
  <si>
    <t>中津川市</t>
  </si>
  <si>
    <t>羽島市</t>
  </si>
  <si>
    <t>土岐市</t>
  </si>
  <si>
    <t>本巣市</t>
  </si>
  <si>
    <t>岐南町</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</si>
  <si>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33"/>
  </si>
  <si>
    <t>16</t>
  </si>
  <si>
    <t>養老町</t>
  </si>
  <si>
    <t>関ケ原町</t>
  </si>
  <si>
    <t>神戸町</t>
  </si>
  <si>
    <t>輪之内町</t>
  </si>
  <si>
    <t>揖斐川町</t>
  </si>
  <si>
    <t>和泉市</t>
  </si>
  <si>
    <t>大野町</t>
  </si>
  <si>
    <t>北方町</t>
  </si>
  <si>
    <t>坂祝町</t>
  </si>
  <si>
    <t>川辺町</t>
  </si>
  <si>
    <t>白川町</t>
  </si>
  <si>
    <t>東白川村</t>
  </si>
  <si>
    <t>御嵩町</t>
  </si>
  <si>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33"/>
  </si>
  <si>
    <t>白川村</t>
  </si>
  <si>
    <t>静岡市</t>
  </si>
  <si>
    <t>浜松市</t>
  </si>
  <si>
    <t>誓約について、空欄の項目がない</t>
  </si>
  <si>
    <t>富士宮市</t>
  </si>
  <si>
    <t>海南市</t>
  </si>
  <si>
    <t>伊東市</t>
  </si>
  <si>
    <t>竜王町</t>
  </si>
  <si>
    <t>島田市</t>
  </si>
  <si>
    <t>磐田市</t>
  </si>
  <si>
    <t>焼津市</t>
  </si>
  <si>
    <t>掛川市</t>
  </si>
  <si>
    <t>藤枝市</t>
  </si>
  <si>
    <t>袋井市</t>
  </si>
  <si>
    <t>下田市</t>
  </si>
  <si>
    <t>藤井寺市</t>
  </si>
  <si>
    <t>裾野市</t>
  </si>
  <si>
    <t>通所介護</t>
    <rPh sb="0" eb="2">
      <t>ツウショ</t>
    </rPh>
    <rPh sb="2" eb="4">
      <t>カイゴ</t>
    </rPh>
    <phoneticPr fontId="33"/>
  </si>
  <si>
    <t>稲美町</t>
  </si>
  <si>
    <t>湖西市</t>
  </si>
  <si>
    <t>名護市</t>
  </si>
  <si>
    <t>御前崎市</t>
  </si>
  <si>
    <t>東伊豆町</t>
  </si>
  <si>
    <t>松崎町</t>
  </si>
  <si>
    <t>西伊豆町</t>
  </si>
  <si>
    <t>小山町</t>
  </si>
  <si>
    <t>川根本町</t>
  </si>
  <si>
    <t>豊川市</t>
  </si>
  <si>
    <t>津島市</t>
  </si>
  <si>
    <t>渡嘉敷村</t>
  </si>
  <si>
    <t>かつらぎ町</t>
  </si>
  <si>
    <t>碧南市</t>
  </si>
  <si>
    <t>安城市</t>
  </si>
  <si>
    <t>蒲郡市</t>
  </si>
  <si>
    <t>犬山市</t>
  </si>
  <si>
    <t>宿毛市</t>
  </si>
  <si>
    <t>田布施町</t>
  </si>
  <si>
    <t>江南市</t>
  </si>
  <si>
    <t>大治町</t>
  </si>
  <si>
    <t>稲沢市</t>
  </si>
  <si>
    <t>新城市</t>
  </si>
  <si>
    <t>補助金の総額[円]</t>
    <rPh sb="4" eb="6">
      <t>ソウガク</t>
    </rPh>
    <rPh sb="8" eb="9">
      <t>エン</t>
    </rPh>
    <phoneticPr fontId="33"/>
  </si>
  <si>
    <t>大府市</t>
  </si>
  <si>
    <t>知立市</t>
  </si>
  <si>
    <t>岩倉市</t>
  </si>
  <si>
    <t>田原市</t>
  </si>
  <si>
    <t>愛西市</t>
  </si>
  <si>
    <t>佐用町</t>
  </si>
  <si>
    <t>清須市</t>
  </si>
  <si>
    <t>「その他」での使用に関係する職場環境等要件の項目</t>
    <rPh sb="3" eb="4">
      <t>タ</t>
    </rPh>
    <rPh sb="7" eb="9">
      <t>シヨウ</t>
    </rPh>
    <rPh sb="10" eb="12">
      <t>カンケイ</t>
    </rPh>
    <rPh sb="14" eb="21">
      <t>ショクバカンキョウトウヨウケン</t>
    </rPh>
    <rPh sb="22" eb="24">
      <t>コウモク</t>
    </rPh>
    <phoneticPr fontId="33"/>
  </si>
  <si>
    <t>みやき町</t>
  </si>
  <si>
    <t>弥富市</t>
  </si>
  <si>
    <t>長久手市</t>
  </si>
  <si>
    <t>豊山町</t>
  </si>
  <si>
    <t>大口町</t>
  </si>
  <si>
    <t>扶桑町</t>
  </si>
  <si>
    <t>阿久比町</t>
  </si>
  <si>
    <t>武豊町</t>
  </si>
  <si>
    <t>設楽町</t>
  </si>
  <si>
    <t>豊根村</t>
  </si>
  <si>
    <t>松阪市</t>
  </si>
  <si>
    <t>桑名市</t>
  </si>
  <si>
    <t>鈴鹿市</t>
  </si>
  <si>
    <t>尾鷲市</t>
  </si>
  <si>
    <t>亀山市</t>
  </si>
  <si>
    <t>いなべ市</t>
  </si>
  <si>
    <t>（ア）研修費</t>
    <rPh sb="3" eb="5">
      <t>ケンシュウ</t>
    </rPh>
    <rPh sb="5" eb="6">
      <t>ヒ</t>
    </rPh>
    <phoneticPr fontId="33"/>
  </si>
  <si>
    <t>西海市</t>
  </si>
  <si>
    <t>久留米市</t>
  </si>
  <si>
    <t>志摩市</t>
  </si>
  <si>
    <t>伊賀市</t>
  </si>
  <si>
    <t>木曽岬町</t>
  </si>
  <si>
    <t>多気町</t>
  </si>
  <si>
    <t>大竹市</t>
  </si>
  <si>
    <t>大台町</t>
  </si>
  <si>
    <t>大紀町</t>
  </si>
  <si>
    <t>南伊勢町</t>
  </si>
  <si>
    <t>紀北町</t>
  </si>
  <si>
    <t>紀宝町</t>
  </si>
  <si>
    <t>球磨村</t>
  </si>
  <si>
    <t>大津市</t>
  </si>
  <si>
    <t>彦根市</t>
  </si>
  <si>
    <t>野洲市</t>
  </si>
  <si>
    <t>土佐町</t>
  </si>
  <si>
    <t>室戸市</t>
  </si>
  <si>
    <t>湖南市</t>
  </si>
  <si>
    <t>東近江市</t>
  </si>
  <si>
    <t>南関町</t>
  </si>
  <si>
    <t>米原市</t>
  </si>
  <si>
    <t>日野町</t>
  </si>
  <si>
    <t>豊郷町</t>
  </si>
  <si>
    <t>愛荘町</t>
  </si>
  <si>
    <t>甲良町</t>
  </si>
  <si>
    <t>多賀町</t>
  </si>
  <si>
    <t>舞鶴市</t>
  </si>
  <si>
    <t>綾部市</t>
  </si>
  <si>
    <t>宇治市</t>
  </si>
  <si>
    <t>宮津市</t>
  </si>
  <si>
    <t>城陽市</t>
  </si>
  <si>
    <t>32</t>
  </si>
  <si>
    <t>向日市</t>
  </si>
  <si>
    <t>長岡京市</t>
  </si>
  <si>
    <t>福崎町</t>
  </si>
  <si>
    <t>京田辺市</t>
  </si>
  <si>
    <t>木津川市</t>
  </si>
  <si>
    <t>大山崎町</t>
  </si>
  <si>
    <t>久御山町</t>
  </si>
  <si>
    <t>笠置町</t>
  </si>
  <si>
    <t>和束町</t>
  </si>
  <si>
    <t>精華町</t>
  </si>
  <si>
    <t>南山城村</t>
  </si>
  <si>
    <t>与謝野町</t>
  </si>
  <si>
    <t>介護予防短期入所生活介護</t>
    <rPh sb="0" eb="2">
      <t>カイゴ</t>
    </rPh>
    <rPh sb="2" eb="4">
      <t>ヨボウ</t>
    </rPh>
    <rPh sb="4" eb="6">
      <t>タンキ</t>
    </rPh>
    <rPh sb="6" eb="8">
      <t>ニュウショ</t>
    </rPh>
    <rPh sb="8" eb="10">
      <t>セイカツ</t>
    </rPh>
    <rPh sb="10" eb="12">
      <t>カイゴ</t>
    </rPh>
    <phoneticPr fontId="33"/>
  </si>
  <si>
    <t>島原市</t>
  </si>
  <si>
    <t>堺市</t>
  </si>
  <si>
    <t>岸和田市</t>
  </si>
  <si>
    <t>池田市</t>
  </si>
  <si>
    <t>古座川町</t>
  </si>
  <si>
    <t>高槻市</t>
  </si>
  <si>
    <t>守口市</t>
  </si>
  <si>
    <t>枚方市</t>
  </si>
  <si>
    <t>茨木市</t>
  </si>
  <si>
    <t>八尾市</t>
  </si>
  <si>
    <t>志免町</t>
  </si>
  <si>
    <t>泉佐野市</t>
  </si>
  <si>
    <t>寝屋川市</t>
  </si>
  <si>
    <t>粟国村</t>
  </si>
  <si>
    <t>松原市</t>
  </si>
  <si>
    <t>箕面市</t>
  </si>
  <si>
    <t>羽曳野市</t>
  </si>
  <si>
    <t>門真市</t>
  </si>
  <si>
    <t>高石市</t>
  </si>
  <si>
    <t>枕崎市</t>
  </si>
  <si>
    <t>泉南市</t>
  </si>
  <si>
    <t>阪南市</t>
  </si>
  <si>
    <t>橋本市</t>
  </si>
  <si>
    <t>島本町</t>
  </si>
  <si>
    <t>竹富町</t>
  </si>
  <si>
    <t>豊能町</t>
  </si>
  <si>
    <t>浜田市</t>
  </si>
  <si>
    <t>琴浦町</t>
  </si>
  <si>
    <t>熊取町</t>
  </si>
  <si>
    <t>千早赤阪村</t>
  </si>
  <si>
    <t>南城市</t>
  </si>
  <si>
    <t>神戸市</t>
  </si>
  <si>
    <t>伊丹市</t>
  </si>
  <si>
    <t>相生市</t>
  </si>
  <si>
    <t>A8</t>
  </si>
  <si>
    <t>豊岡市</t>
  </si>
  <si>
    <t>江津市</t>
  </si>
  <si>
    <t>赤穂市</t>
  </si>
  <si>
    <t>宝塚市</t>
  </si>
  <si>
    <t>川西市</t>
  </si>
  <si>
    <t>香芝市</t>
  </si>
  <si>
    <t>小野市</t>
  </si>
  <si>
    <t>三田市</t>
  </si>
  <si>
    <t>丹波篠山市</t>
  </si>
  <si>
    <t>倉敷市</t>
  </si>
  <si>
    <t>養父市</t>
  </si>
  <si>
    <t>丹波市</t>
  </si>
  <si>
    <t>南あわじ市</t>
  </si>
  <si>
    <t>淡路市</t>
  </si>
  <si>
    <t>宍粟市</t>
  </si>
  <si>
    <t>新富町</t>
  </si>
  <si>
    <t>加東市</t>
  </si>
  <si>
    <t>多良間村</t>
  </si>
  <si>
    <t>たつの市</t>
  </si>
  <si>
    <t>多可町</t>
  </si>
  <si>
    <t>播磨町</t>
  </si>
  <si>
    <r>
      <t xml:space="preserve">職場環境改善経費に消費税額を含めていない、又は消費税仕入控除税額を除外している。
</t>
    </r>
    <r>
      <rPr>
        <b/>
        <sz val="9"/>
        <color theme="1"/>
        <rFont val="ＭＳ Ｐゴシック"/>
      </rPr>
      <t>　⇒　様式第７号による報告不要</t>
    </r>
    <rPh sb="44" eb="46">
      <t>ヨウシキ</t>
    </rPh>
    <rPh sb="46" eb="47">
      <t>ダイ</t>
    </rPh>
    <rPh sb="48" eb="49">
      <t>ゴウ</t>
    </rPh>
    <rPh sb="52" eb="54">
      <t>ホウコク</t>
    </rPh>
    <rPh sb="54" eb="56">
      <t>フヨウ</t>
    </rPh>
    <phoneticPr fontId="33"/>
  </si>
  <si>
    <t>市川町</t>
  </si>
  <si>
    <t>香美町</t>
  </si>
  <si>
    <t>橿原市</t>
  </si>
  <si>
    <t>御所市</t>
  </si>
  <si>
    <t>福津市</t>
  </si>
  <si>
    <t>生駒市</t>
  </si>
  <si>
    <t>葛城市</t>
  </si>
  <si>
    <t>宇陀市</t>
  </si>
  <si>
    <t>山添村</t>
  </si>
  <si>
    <t>三宅町</t>
  </si>
  <si>
    <t>25</t>
  </si>
  <si>
    <t>曽爾村</t>
  </si>
  <si>
    <t>御杖村</t>
  </si>
  <si>
    <t>高取町</t>
  </si>
  <si>
    <t>長洲町</t>
  </si>
  <si>
    <t>明日香村</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</si>
  <si>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33"/>
  </si>
  <si>
    <t>上牧町</t>
  </si>
  <si>
    <t>河合町</t>
  </si>
  <si>
    <t>中城村</t>
  </si>
  <si>
    <t>大淀町</t>
  </si>
  <si>
    <t>佐賀市</t>
  </si>
  <si>
    <t>下市町</t>
  </si>
  <si>
    <t>様式第６号（用紙　日本産業規格Ａ４縦型）</t>
    <rPh sb="0" eb="2">
      <t>ヨウシキ</t>
    </rPh>
    <rPh sb="2" eb="3">
      <t>ダイ</t>
    </rPh>
    <rPh sb="4" eb="5">
      <t>ゴウ</t>
    </rPh>
    <rPh sb="6" eb="8">
      <t>ヨウシ</t>
    </rPh>
    <rPh sb="9" eb="16">
      <t>ニホンサンギョウキカクA</t>
    </rPh>
    <rPh sb="17" eb="19">
      <t>タテガタ</t>
    </rPh>
    <phoneticPr fontId="33"/>
  </si>
  <si>
    <t>黒滝村</t>
  </si>
  <si>
    <t>天川村</t>
  </si>
  <si>
    <t>下関市</t>
  </si>
  <si>
    <t>十津川村</t>
  </si>
  <si>
    <t>上北山村</t>
  </si>
  <si>
    <t>東吉野村</t>
  </si>
  <si>
    <t>和歌山市</t>
  </si>
  <si>
    <t>有田市</t>
  </si>
  <si>
    <t>御坊市</t>
  </si>
  <si>
    <t>田辺市</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</si>
  <si>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33"/>
  </si>
  <si>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</si>
  <si>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</si>
  <si>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</si>
  <si>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</si>
  <si>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</si>
  <si>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</si>
  <si>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</si>
  <si>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</si>
  <si>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</si>
  <si>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</si>
  <si>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</si>
  <si>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</si>
  <si>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</si>
  <si>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</si>
  <si>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天城町</t>
  </si>
  <si>
    <t>八女市</t>
  </si>
  <si>
    <t>鳥取市</t>
  </si>
  <si>
    <t>米子市</t>
  </si>
  <si>
    <t>諫早市</t>
  </si>
  <si>
    <t>倉吉市</t>
  </si>
  <si>
    <t>南阿蘇村</t>
  </si>
  <si>
    <t>境港市</t>
  </si>
  <si>
    <t>岩美町</t>
  </si>
  <si>
    <t>若桜町</t>
  </si>
  <si>
    <t>智頭町</t>
  </si>
  <si>
    <t>八頭町</t>
  </si>
  <si>
    <t>23</t>
  </si>
  <si>
    <t>三朝町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</si>
  <si>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</si>
  <si>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</si>
  <si>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</si>
  <si>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</si>
  <si>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</si>
  <si>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</si>
  <si>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</si>
  <si>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</si>
  <si>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</si>
  <si>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</si>
  <si>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</si>
  <si>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</si>
  <si>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</si>
  <si>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</si>
  <si>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</si>
  <si>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</si>
  <si>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</si>
  <si>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</si>
  <si>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</si>
  <si>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76</t>
  </si>
  <si>
    <t>岡山市</t>
  </si>
  <si>
    <t>錦町</t>
  </si>
  <si>
    <t>津山市</t>
  </si>
  <si>
    <t>玉野市</t>
  </si>
  <si>
    <t>総社市</t>
  </si>
  <si>
    <t>水巻町</t>
  </si>
  <si>
    <t>北川村</t>
  </si>
  <si>
    <t>高梁市</t>
  </si>
  <si>
    <t>東かがわ市</t>
  </si>
  <si>
    <t>新見市</t>
  </si>
  <si>
    <t>備前市</t>
  </si>
  <si>
    <t>瀬戸内市</t>
  </si>
  <si>
    <t>真庭市</t>
  </si>
  <si>
    <t>美作市</t>
  </si>
  <si>
    <t>浅口市</t>
  </si>
  <si>
    <t>和気町</t>
  </si>
  <si>
    <t>里庄町</t>
  </si>
  <si>
    <t>新庄村</t>
  </si>
  <si>
    <t>鏡野町</t>
  </si>
  <si>
    <t>奈義町</t>
  </si>
  <si>
    <t>西粟倉村</t>
  </si>
  <si>
    <t>多度津町</t>
  </si>
  <si>
    <t>美咲町</t>
  </si>
  <si>
    <t>宮若市</t>
  </si>
  <si>
    <t>広島市</t>
  </si>
  <si>
    <t>桂川町</t>
  </si>
  <si>
    <t>山陽小野田市</t>
  </si>
  <si>
    <t>呉市</t>
  </si>
  <si>
    <t>竹原市</t>
  </si>
  <si>
    <t>庄原市</t>
  </si>
  <si>
    <t>東広島市</t>
  </si>
  <si>
    <t>江田島市</t>
  </si>
  <si>
    <t>熊野町</t>
  </si>
  <si>
    <t>長与町</t>
  </si>
  <si>
    <t>坂町</t>
  </si>
  <si>
    <t>北広島町</t>
  </si>
  <si>
    <t>神石高原町</t>
  </si>
  <si>
    <t>宇部市</t>
  </si>
  <si>
    <t>山口市</t>
  </si>
  <si>
    <t>大宜味村</t>
  </si>
  <si>
    <t>下松市</t>
  </si>
  <si>
    <t>岩国市</t>
  </si>
  <si>
    <t>柳川市</t>
  </si>
  <si>
    <t>周南市</t>
  </si>
  <si>
    <t>上関町</t>
  </si>
  <si>
    <t>平生町</t>
  </si>
  <si>
    <t>阿波市</t>
  </si>
  <si>
    <t>美馬市</t>
  </si>
  <si>
    <t>佐那河内村</t>
  </si>
  <si>
    <t>神山町</t>
  </si>
  <si>
    <t>那賀町</t>
  </si>
  <si>
    <t>牟岐町</t>
  </si>
  <si>
    <t>５　記載内容に虚偽がないことの誓約</t>
    <rPh sb="2" eb="4">
      <t>キサイ</t>
    </rPh>
    <rPh sb="4" eb="6">
      <t>ナイヨウ</t>
    </rPh>
    <rPh sb="7" eb="9">
      <t>キョギ</t>
    </rPh>
    <rPh sb="15" eb="17">
      <t>セイヤク</t>
    </rPh>
    <phoneticPr fontId="33"/>
  </si>
  <si>
    <t>美波町</t>
  </si>
  <si>
    <t>海陽町</t>
  </si>
  <si>
    <t>藍住町</t>
  </si>
  <si>
    <t>上板町</t>
  </si>
  <si>
    <t>肝付町</t>
  </si>
  <si>
    <t>高松市</t>
  </si>
  <si>
    <t>丸亀市</t>
  </si>
  <si>
    <t>坂出市</t>
  </si>
  <si>
    <t>国富町</t>
  </si>
  <si>
    <t>善通寺市</t>
  </si>
  <si>
    <t>観音寺市</t>
  </si>
  <si>
    <t>さぬき市</t>
  </si>
  <si>
    <t>三木町</t>
  </si>
  <si>
    <t>南島原市</t>
  </si>
  <si>
    <t>直島町</t>
  </si>
  <si>
    <t>宇多津町</t>
  </si>
  <si>
    <t>綾川町</t>
  </si>
  <si>
    <t>琴平町</t>
  </si>
  <si>
    <t>松山市</t>
  </si>
  <si>
    <t>宇和島市</t>
  </si>
  <si>
    <t>八幡浜市</t>
  </si>
  <si>
    <t>延岡市</t>
  </si>
  <si>
    <t>西条市</t>
  </si>
  <si>
    <t>大洲市</t>
  </si>
  <si>
    <t>久万高原町</t>
  </si>
  <si>
    <t>内子町</t>
  </si>
  <si>
    <t>上天草市</t>
  </si>
  <si>
    <t>伊方町</t>
  </si>
  <si>
    <t>松野町</t>
  </si>
  <si>
    <t>津久見市</t>
  </si>
  <si>
    <t>鬼北町</t>
  </si>
  <si>
    <t>愛南町</t>
  </si>
  <si>
    <t>訪問型サービス（独自／定率）</t>
    <rPh sb="0" eb="2">
      <t>ホウモン</t>
    </rPh>
    <rPh sb="2" eb="3">
      <t>ガタ</t>
    </rPh>
    <rPh sb="8" eb="10">
      <t>ドクジ</t>
    </rPh>
    <rPh sb="11" eb="13">
      <t>テイリツ</t>
    </rPh>
    <phoneticPr fontId="33"/>
  </si>
  <si>
    <t>須崎市</t>
  </si>
  <si>
    <t>奈半利町</t>
  </si>
  <si>
    <t>田野町</t>
  </si>
  <si>
    <t>安田町</t>
  </si>
  <si>
    <t>馬路村</t>
  </si>
  <si>
    <t>芸西村</t>
  </si>
  <si>
    <t>大豊町</t>
  </si>
  <si>
    <t>越知町</t>
  </si>
  <si>
    <t>日高村</t>
  </si>
  <si>
    <t>津野町</t>
  </si>
  <si>
    <t>四万十町</t>
  </si>
  <si>
    <t>大月町</t>
  </si>
  <si>
    <t>24</t>
  </si>
  <si>
    <t>三原村</t>
  </si>
  <si>
    <t>黒潮町</t>
  </si>
  <si>
    <t>北九州市</t>
  </si>
  <si>
    <t>大牟田市</t>
  </si>
  <si>
    <t>直方市</t>
  </si>
  <si>
    <t>飯塚市</t>
  </si>
  <si>
    <t>田川市</t>
  </si>
  <si>
    <t>筑後市</t>
  </si>
  <si>
    <t>行橋市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</si>
  <si>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</si>
  <si>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</si>
  <si>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</si>
  <si>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</si>
  <si>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</si>
  <si>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</si>
  <si>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</si>
  <si>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</si>
  <si>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</si>
  <si>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</si>
  <si>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</si>
  <si>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</si>
  <si>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</si>
  <si>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</si>
  <si>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</si>
  <si>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</si>
  <si>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大木町</t>
  </si>
  <si>
    <t>香春町</t>
  </si>
  <si>
    <t>糸田町</t>
  </si>
  <si>
    <t>大任町</t>
  </si>
  <si>
    <t>那覇市</t>
  </si>
  <si>
    <t>赤村</t>
  </si>
  <si>
    <t>みやこ町</t>
  </si>
  <si>
    <t>門川町</t>
  </si>
  <si>
    <t>上毛町</t>
  </si>
  <si>
    <t>人吉市</t>
  </si>
  <si>
    <t>築上町</t>
  </si>
  <si>
    <t>唐津市</t>
  </si>
  <si>
    <t>鳥栖市</t>
  </si>
  <si>
    <t>多久市</t>
  </si>
  <si>
    <t>伊万里市</t>
  </si>
  <si>
    <t>鹿島市</t>
  </si>
  <si>
    <t>小城市</t>
  </si>
  <si>
    <t>嬉野市</t>
  </si>
  <si>
    <t>和水町</t>
  </si>
  <si>
    <t>玄海町</t>
  </si>
  <si>
    <t>江北町</t>
  </si>
  <si>
    <t>大村市</t>
  </si>
  <si>
    <t>松浦市</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</si>
  <si>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color auto="1"/>
        <rFont val="ＭＳ Ｐゴシック"/>
      </rPr>
      <t>介護テクノロジー等の機器購入費用</t>
    </r>
    <r>
      <rPr>
        <sz val="8"/>
        <color theme="1"/>
        <rFont val="ＭＳ Ｐゴシック"/>
      </rPr>
      <t xml:space="preserve">でないもの（専門家の派遣費用、会議費等）のみ充当することができる。
・　「その他の金額」に記載した場合、プルダウンでは主な対象となる要件を選択し、その他の要件については、備考欄に記載すること。
</t>
    </r>
    <r>
      <rPr>
        <sz val="8"/>
        <color auto="1"/>
        <rFont val="ＭＳ Ｐゴシック"/>
      </rPr>
      <t xml:space="preserve">・　本補助金を、介護テクノロジー等の機器購入費用に充てることはできないため、
</t>
    </r>
    <r>
      <rPr>
        <sz val="8"/>
        <color theme="1"/>
        <rFont val="ＭＳ Ｐゴシック"/>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19" eb="420">
      <t>ホン</t>
    </rPh>
    <rPh sb="420" eb="423">
      <t>ホジョキン</t>
    </rPh>
    <rPh sb="439" eb="441">
      <t>ヒヨウ</t>
    </rPh>
    <rPh sb="442" eb="443">
      <t>ア</t>
    </rPh>
    <rPh sb="454" eb="456">
      <t>シンサ</t>
    </rPh>
    <rPh sb="459" eb="462">
      <t>カノウセイ</t>
    </rPh>
    <phoneticPr fontId="33"/>
  </si>
  <si>
    <t>対馬市</t>
  </si>
  <si>
    <t>時津町</t>
  </si>
  <si>
    <t>東彼杵町</t>
  </si>
  <si>
    <t>川棚町</t>
  </si>
  <si>
    <t>波佐見町</t>
  </si>
  <si>
    <t>豊見城市</t>
  </si>
  <si>
    <t>小値賀町</t>
  </si>
  <si>
    <t>熊本市</t>
  </si>
  <si>
    <t>通所型サービス（独自／定額）</t>
    <rPh sb="0" eb="2">
      <t>ツウショ</t>
    </rPh>
    <rPh sb="2" eb="3">
      <t>ガタ</t>
    </rPh>
    <rPh sb="8" eb="10">
      <t>ドクジ</t>
    </rPh>
    <rPh sb="11" eb="13">
      <t>テイガク</t>
    </rPh>
    <phoneticPr fontId="33"/>
  </si>
  <si>
    <t>八代市</t>
  </si>
  <si>
    <t>荒尾市</t>
  </si>
  <si>
    <t>●はじめに本シート（基本情報入力シート）の黄色セルに入力することで、介護人材確保・職場環境改善等事業費補助金（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50" eb="51">
      <t>ヒ</t>
    </rPh>
    <rPh sb="51" eb="54">
      <t>ホジョキン</t>
    </rPh>
    <rPh sb="68" eb="70">
      <t>タイショウ</t>
    </rPh>
    <rPh sb="70" eb="73">
      <t>ジギョウショ</t>
    </rPh>
    <rPh sb="73" eb="74">
      <t>トウ</t>
    </rPh>
    <rPh sb="75" eb="76">
      <t>カン</t>
    </rPh>
    <rPh sb="78" eb="81">
      <t>キホンテキ</t>
    </rPh>
    <rPh sb="82" eb="84">
      <t>ジョウホウ</t>
    </rPh>
    <rPh sb="86" eb="89">
      <t>カクヨウシキ</t>
    </rPh>
    <rPh sb="90" eb="93">
      <t>ジドウテキ</t>
    </rPh>
    <rPh sb="94" eb="96">
      <t>テンキ</t>
    </rPh>
    <phoneticPr fontId="33"/>
  </si>
  <si>
    <t>水俣市</t>
  </si>
  <si>
    <t>玉名市</t>
  </si>
  <si>
    <t>菊池市</t>
  </si>
  <si>
    <t>宇城市</t>
  </si>
  <si>
    <t>合志市</t>
  </si>
  <si>
    <t>玉東町</t>
  </si>
  <si>
    <t>菊陽町</t>
  </si>
  <si>
    <t>産山村</t>
  </si>
  <si>
    <t>西原村</t>
  </si>
  <si>
    <t>御船町</t>
  </si>
  <si>
    <t>芦北町</t>
  </si>
  <si>
    <t>津奈木町</t>
  </si>
  <si>
    <t>多良木町</t>
  </si>
  <si>
    <t>湯前町</t>
  </si>
  <si>
    <t>嘉手納町</t>
  </si>
  <si>
    <t>相良村</t>
  </si>
  <si>
    <t>苓北町</t>
  </si>
  <si>
    <t>別府市</t>
  </si>
  <si>
    <t>中津市</t>
  </si>
  <si>
    <t>（令和６年度介護人材確保・職場環境改善等事業実施要綱　別紙様式３－２）</t>
    <rPh sb="1" eb="3">
      <t>レイワ</t>
    </rPh>
    <rPh sb="4" eb="6">
      <t>ネンド</t>
    </rPh>
    <rPh sb="6" eb="8">
      <t>カイゴ</t>
    </rPh>
    <rPh sb="8" eb="10">
      <t>ジンザイ</t>
    </rPh>
    <rPh sb="10" eb="12">
      <t>カクホ</t>
    </rPh>
    <rPh sb="13" eb="15">
      <t>ショクバ</t>
    </rPh>
    <rPh sb="15" eb="17">
      <t>カンキョウ</t>
    </rPh>
    <rPh sb="17" eb="19">
      <t>カイゼン</t>
    </rPh>
    <rPh sb="19" eb="20">
      <t>トウ</t>
    </rPh>
    <rPh sb="20" eb="22">
      <t>ジギョウ</t>
    </rPh>
    <rPh sb="22" eb="24">
      <t>ジッシ</t>
    </rPh>
    <rPh sb="24" eb="26">
      <t>ヨウコウ</t>
    </rPh>
    <rPh sb="27" eb="29">
      <t>ベッシ</t>
    </rPh>
    <rPh sb="29" eb="31">
      <t>ヨウシキ</t>
    </rPh>
    <phoneticPr fontId="33"/>
  </si>
  <si>
    <t>日田市</t>
  </si>
  <si>
    <t>国頭村</t>
  </si>
  <si>
    <t>臼杵市</t>
  </si>
  <si>
    <t>豊後高田市</t>
  </si>
  <si>
    <t>宇佐市</t>
  </si>
  <si>
    <t>由布市</t>
  </si>
  <si>
    <t>国東市</t>
  </si>
  <si>
    <t>姫島村</t>
  </si>
  <si>
    <t>日出町</t>
  </si>
  <si>
    <t>九重町</t>
  </si>
  <si>
    <t>短期入所療養介護（介護医療院）</t>
  </si>
  <si>
    <t>都城市</t>
  </si>
  <si>
    <t>日南市</t>
  </si>
  <si>
    <t>小林市</t>
  </si>
  <si>
    <t>西都市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</si>
  <si>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</si>
  <si>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</si>
  <si>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</si>
  <si>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</si>
  <si>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</si>
  <si>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</si>
  <si>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</si>
  <si>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</si>
  <si>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</si>
  <si>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</si>
  <si>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</si>
  <si>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</si>
  <si>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</si>
  <si>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</si>
  <si>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</si>
  <si>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いちき串木野市</t>
  </si>
  <si>
    <t>南さつま市</t>
  </si>
  <si>
    <t>志布志市</t>
  </si>
  <si>
    <t>伊佐市</t>
  </si>
  <si>
    <t>介護医療院サービス</t>
    <rPh sb="0" eb="2">
      <t>カイゴ</t>
    </rPh>
    <rPh sb="2" eb="4">
      <t>イリョウ</t>
    </rPh>
    <rPh sb="4" eb="5">
      <t>イン</t>
    </rPh>
    <phoneticPr fontId="33"/>
  </si>
  <si>
    <t>三島村</t>
  </si>
  <si>
    <t>十島村</t>
  </si>
  <si>
    <t>湧水町</t>
  </si>
  <si>
    <t>大崎町</t>
  </si>
  <si>
    <t>錦江町</t>
  </si>
  <si>
    <t>38</t>
  </si>
  <si>
    <t>南大隅町</t>
  </si>
  <si>
    <t>南種子町</t>
  </si>
  <si>
    <t>大和村</t>
  </si>
  <si>
    <t>宇検村</t>
  </si>
  <si>
    <t>瀬戸内町</t>
  </si>
  <si>
    <t>龍郷町</t>
  </si>
  <si>
    <t>チェックボックス</t>
  </si>
  <si>
    <t>伊仙町</t>
  </si>
  <si>
    <t>和泊町</t>
  </si>
  <si>
    <t>知名町</t>
  </si>
  <si>
    <t>石垣市</t>
  </si>
  <si>
    <t>浦添市</t>
  </si>
  <si>
    <t>沖縄市</t>
  </si>
  <si>
    <t>うるま市</t>
  </si>
  <si>
    <t>宮古島市</t>
  </si>
  <si>
    <t>（令和６年度介護人材確保・職場環境改善等事業実施要綱　別紙様式３－１）</t>
    <rPh sb="1" eb="3">
      <t>レイワ</t>
    </rPh>
    <rPh sb="4" eb="6">
      <t>ネンド</t>
    </rPh>
    <rPh sb="6" eb="8">
      <t>カイゴ</t>
    </rPh>
    <rPh sb="8" eb="10">
      <t>ジンザイ</t>
    </rPh>
    <rPh sb="10" eb="12">
      <t>カクホ</t>
    </rPh>
    <rPh sb="13" eb="15">
      <t>ショクバ</t>
    </rPh>
    <rPh sb="15" eb="17">
      <t>カンキョウ</t>
    </rPh>
    <rPh sb="17" eb="19">
      <t>カイゼン</t>
    </rPh>
    <rPh sb="19" eb="20">
      <t>トウ</t>
    </rPh>
    <rPh sb="20" eb="22">
      <t>ジギョウ</t>
    </rPh>
    <rPh sb="22" eb="24">
      <t>ジッシ</t>
    </rPh>
    <rPh sb="24" eb="26">
      <t>ヨウコウ</t>
    </rPh>
    <rPh sb="27" eb="29">
      <t>ベッシ</t>
    </rPh>
    <rPh sb="29" eb="31">
      <t>ヨウシキ</t>
    </rPh>
    <phoneticPr fontId="33"/>
  </si>
  <si>
    <t>今帰仁村</t>
  </si>
  <si>
    <t>金武町</t>
  </si>
  <si>
    <t>読谷村</t>
  </si>
  <si>
    <t>北中城村</t>
  </si>
  <si>
    <t>西原町</t>
  </si>
  <si>
    <t>渡名喜村</t>
  </si>
  <si>
    <t>伊平屋村</t>
  </si>
  <si>
    <t>伊是名村</t>
  </si>
  <si>
    <t>久米島町</t>
  </si>
  <si>
    <t>八重瀬町</t>
  </si>
  <si>
    <t>表３　事業所の所在地</t>
    <rPh sb="0" eb="1">
      <t>ヒョウ</t>
    </rPh>
    <rPh sb="3" eb="6">
      <t>ジギョウショ</t>
    </rPh>
    <rPh sb="7" eb="10">
      <t>ショザイチ</t>
    </rPh>
    <phoneticPr fontId="33"/>
  </si>
  <si>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33"/>
  </si>
  <si>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33"/>
  </si>
  <si>
    <t>実績報告書の記載内容に虚偽がないこと及び記載内容を証明する資料を適切に保管していることを誓約します。</t>
  </si>
  <si>
    <t>参考</t>
    <rPh sb="0" eb="2">
      <t>サンコウ</t>
    </rPh>
    <phoneticPr fontId="33"/>
  </si>
  <si>
    <t>（ウ）その他の金額</t>
    <rPh sb="5" eb="6">
      <t>タ</t>
    </rPh>
    <rPh sb="7" eb="9">
      <t>キンガク</t>
    </rPh>
    <phoneticPr fontId="33"/>
  </si>
  <si>
    <t>職場環境改善を、研修費、介護助手等の募集経費以外に充てた場合、具体的な使途を記載していること</t>
    <rPh sb="28" eb="30">
      <t>バアイ</t>
    </rPh>
    <rPh sb="31" eb="34">
      <t>グタイテキ</t>
    </rPh>
    <rPh sb="35" eb="37">
      <t>シト</t>
    </rPh>
    <rPh sb="38" eb="40">
      <t>キサイ</t>
    </rPh>
    <phoneticPr fontId="33"/>
  </si>
  <si>
    <t>③（ウ）「その他の金額」に記載した場合の使途</t>
    <rPh sb="7" eb="8">
      <t>タ</t>
    </rPh>
    <rPh sb="9" eb="12">
      <t>キンガク）</t>
    </rPh>
    <rPh sb="13" eb="15">
      <t>キサイ</t>
    </rPh>
    <rPh sb="17" eb="19">
      <t>バアイ</t>
    </rPh>
    <rPh sb="20" eb="22">
      <t>シト</t>
    </rPh>
    <phoneticPr fontId="33"/>
  </si>
  <si>
    <t>サービス区分</t>
    <rPh sb="4" eb="6">
      <t>クブン</t>
    </rPh>
    <phoneticPr fontId="33"/>
  </si>
  <si>
    <t>コード値</t>
    <rPh sb="3" eb="4">
      <t>チ</t>
    </rPh>
    <phoneticPr fontId="33"/>
  </si>
  <si>
    <t>夜間対応型訪問介護</t>
    <rPh sb="0" eb="2">
      <t>ヤカン</t>
    </rPh>
    <rPh sb="2" eb="4">
      <t>タイオウ</t>
    </rPh>
    <rPh sb="4" eb="5">
      <t>ガタ</t>
    </rPh>
    <rPh sb="5" eb="7">
      <t>ホウモン</t>
    </rPh>
    <rPh sb="7" eb="9">
      <t>カイゴ</t>
    </rPh>
    <phoneticPr fontId="3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</si>
  <si>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3"/>
  </si>
  <si>
    <t>12</t>
  </si>
  <si>
    <t>介護予防訪問入浴介護</t>
    <rPh sb="0" eb="2">
      <t>カイゴ</t>
    </rPh>
    <rPh sb="2" eb="4">
      <t>ヨボウ</t>
    </rPh>
    <rPh sb="4" eb="6">
      <t>ホウモン</t>
    </rPh>
    <rPh sb="6" eb="8">
      <t>ニュウヨク</t>
    </rPh>
    <rPh sb="8" eb="10">
      <t>カイゴ</t>
    </rPh>
    <phoneticPr fontId="33"/>
  </si>
  <si>
    <t>62</t>
  </si>
  <si>
    <t>15</t>
  </si>
  <si>
    <t>地域密着型通所介護</t>
    <rPh sb="0" eb="2">
      <t>チイキ</t>
    </rPh>
    <rPh sb="2" eb="5">
      <t>ミッチャクガタ</t>
    </rPh>
    <rPh sb="5" eb="7">
      <t>ツウショ</t>
    </rPh>
    <rPh sb="7" eb="9">
      <t>カイゴ</t>
    </rPh>
    <phoneticPr fontId="33"/>
  </si>
  <si>
    <t>28</t>
  </si>
  <si>
    <t>通所リハビリテーション</t>
    <rPh sb="0" eb="2">
      <t>ツウショ</t>
    </rPh>
    <phoneticPr fontId="33"/>
  </si>
  <si>
    <t>66</t>
  </si>
  <si>
    <t>特定施設入居者生活介護</t>
    <rPh sb="0" eb="2">
      <t>トクテイ</t>
    </rPh>
    <rPh sb="2" eb="4">
      <t>シセツ</t>
    </rPh>
    <rPh sb="4" eb="7">
      <t>ニュウキョシャ</t>
    </rPh>
    <rPh sb="7" eb="9">
      <t>セイカツ</t>
    </rPh>
    <rPh sb="9" eb="11">
      <t>カイゴ</t>
    </rPh>
    <phoneticPr fontId="33"/>
  </si>
  <si>
    <t>33</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</si>
  <si>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33"/>
  </si>
  <si>
    <t>27</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</si>
  <si>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3"/>
  </si>
  <si>
    <t>35</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</si>
  <si>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33"/>
  </si>
  <si>
    <t>36</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</si>
  <si>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33"/>
  </si>
  <si>
    <t>認知症対応型通所介護</t>
    <rPh sb="0" eb="2">
      <t>ニンチ</t>
    </rPh>
    <rPh sb="2" eb="3">
      <t>ショウ</t>
    </rPh>
    <rPh sb="3" eb="6">
      <t>タイオウガタ</t>
    </rPh>
    <rPh sb="6" eb="8">
      <t>ツウショ</t>
    </rPh>
    <rPh sb="8" eb="10">
      <t>カイゴ</t>
    </rPh>
    <phoneticPr fontId="33"/>
  </si>
  <si>
    <t>72</t>
  </si>
  <si>
    <t>74</t>
  </si>
  <si>
    <t>小規模多機能型居宅介護</t>
    <rPh sb="0" eb="3">
      <t>ショウキボ</t>
    </rPh>
    <rPh sb="3" eb="7">
      <t>タキノウガタ</t>
    </rPh>
    <rPh sb="7" eb="9">
      <t>キョタク</t>
    </rPh>
    <rPh sb="9" eb="11">
      <t>カイゴ</t>
    </rPh>
    <phoneticPr fontId="33"/>
  </si>
  <si>
    <t>73</t>
  </si>
  <si>
    <t>小規模多機能型居宅介護（短期利用型）</t>
    <rPh sb="0" eb="3">
      <t>ショウキボ</t>
    </rPh>
    <rPh sb="3" eb="7">
      <t>タキノウガタ</t>
    </rPh>
    <rPh sb="7" eb="9">
      <t>キョタク</t>
    </rPh>
    <rPh sb="9" eb="11">
      <t>カイゴ</t>
    </rPh>
    <rPh sb="12" eb="14">
      <t>タンキ</t>
    </rPh>
    <rPh sb="14" eb="17">
      <t>リヨウガタ</t>
    </rPh>
    <phoneticPr fontId="33"/>
  </si>
  <si>
    <t>68</t>
  </si>
  <si>
    <t>75</t>
  </si>
  <si>
    <t>69</t>
  </si>
  <si>
    <t>79</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</si>
  <si>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33"/>
  </si>
  <si>
    <t>介護老人福祉施設サービス</t>
    <rPh sb="0" eb="2">
      <t>カイゴ</t>
    </rPh>
    <rPh sb="2" eb="4">
      <t>ロウジン</t>
    </rPh>
    <rPh sb="4" eb="6">
      <t>フクシ</t>
    </rPh>
    <rPh sb="6" eb="8">
      <t>シセツ</t>
    </rPh>
    <phoneticPr fontId="33"/>
  </si>
  <si>
    <t>51</t>
  </si>
  <si>
    <t>地域密着型介護老人福祉施設</t>
    <rPh sb="0" eb="2">
      <t>チイキ</t>
    </rPh>
    <rPh sb="2" eb="5">
      <t>ミッチャクガタ</t>
    </rPh>
    <rPh sb="5" eb="7">
      <t>カイゴ</t>
    </rPh>
    <rPh sb="7" eb="9">
      <t>ロウジン</t>
    </rPh>
    <rPh sb="9" eb="11">
      <t>フクシ</t>
    </rPh>
    <rPh sb="11" eb="13">
      <t>シセツ</t>
    </rPh>
    <phoneticPr fontId="33"/>
  </si>
  <si>
    <t>54</t>
  </si>
  <si>
    <t>21</t>
  </si>
  <si>
    <t>A4</t>
  </si>
  <si>
    <t>介護老人保健施設サービス</t>
    <rPh sb="0" eb="2">
      <t>カイゴ</t>
    </rPh>
    <rPh sb="2" eb="4">
      <t>ロウジン</t>
    </rPh>
    <rPh sb="4" eb="6">
      <t>ホケン</t>
    </rPh>
    <rPh sb="6" eb="8">
      <t>シセツ</t>
    </rPh>
    <phoneticPr fontId="33"/>
  </si>
  <si>
    <t>52</t>
  </si>
  <si>
    <t>介護予防短期入所療養介護 （病院等（老健以外）)</t>
    <rPh sb="0" eb="2">
      <t>カイゴ</t>
    </rPh>
    <rPh sb="2" eb="4">
      <t>ヨボウ</t>
    </rPh>
    <phoneticPr fontId="33"/>
  </si>
  <si>
    <t>26</t>
  </si>
  <si>
    <t>2A</t>
  </si>
  <si>
    <t>介護予防短期入所療養介護（介護医療院）</t>
  </si>
  <si>
    <t>訪問型サービス（独自）</t>
    <rPh sb="0" eb="2">
      <t>ホウモン</t>
    </rPh>
    <rPh sb="2" eb="3">
      <t>ガタ</t>
    </rPh>
    <rPh sb="8" eb="10">
      <t>ドクジ</t>
    </rPh>
    <phoneticPr fontId="33"/>
  </si>
  <si>
    <t>A3</t>
  </si>
  <si>
    <t>通所型サービス（独自）</t>
    <rPh sb="0" eb="2">
      <t>ツウショ</t>
    </rPh>
    <rPh sb="2" eb="3">
      <t>ガタ</t>
    </rPh>
    <rPh sb="8" eb="10">
      <t>ドクジ</t>
    </rPh>
    <phoneticPr fontId="33"/>
  </si>
  <si>
    <t>通所型サービス（独自／定率）</t>
    <rPh sb="0" eb="2">
      <t>ツウショ</t>
    </rPh>
    <rPh sb="2" eb="3">
      <t>ガタ</t>
    </rPh>
    <rPh sb="8" eb="10">
      <t>ドクジ</t>
    </rPh>
    <rPh sb="11" eb="13">
      <t>テイリツ</t>
    </rPh>
    <phoneticPr fontId="33"/>
  </si>
  <si>
    <t>A7</t>
  </si>
  <si>
    <t>サービス
コード</t>
  </si>
  <si>
    <t>表４　職場環境等要件</t>
    <rPh sb="0" eb="1">
      <t>ヒョウ</t>
    </rPh>
    <rPh sb="3" eb="5">
      <t>ショクバ</t>
    </rPh>
    <rPh sb="5" eb="7">
      <t>カンキョウ</t>
    </rPh>
    <rPh sb="7" eb="8">
      <t>トウ</t>
    </rPh>
    <rPh sb="8" eb="10">
      <t>ヨウケン</t>
    </rPh>
    <phoneticPr fontId="33"/>
  </si>
  <si>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33"/>
  </si>
  <si>
    <t>②人件費改善の所要額</t>
    <rPh sb="1" eb="4">
      <t>ジンケンヒ</t>
    </rPh>
    <rPh sb="4" eb="6">
      <t>カイゼン</t>
    </rPh>
    <rPh sb="7" eb="9">
      <t>ショヨウ</t>
    </rPh>
    <phoneticPr fontId="33"/>
  </si>
  <si>
    <t>補助金による人件費改善以外の部分で賃金水準を引き下げていない</t>
    <rPh sb="6" eb="9">
      <t>ジンケンヒ</t>
    </rPh>
    <phoneticPr fontId="33"/>
  </si>
  <si>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33"/>
  </si>
  <si>
    <t>４　職場環境改善経費の消費税仕入控除税額について</t>
  </si>
  <si>
    <t>５　記載内容に虚偽がないこと等の誓約</t>
    <rPh sb="2" eb="4">
      <t>キサイ</t>
    </rPh>
    <rPh sb="4" eb="6">
      <t>ナイヨウ</t>
    </rPh>
    <rPh sb="7" eb="9">
      <t>キョギ</t>
    </rPh>
    <rPh sb="14" eb="15">
      <t>トウ</t>
    </rPh>
    <rPh sb="16" eb="18">
      <t>セイヤク</t>
    </rPh>
    <phoneticPr fontId="33"/>
  </si>
  <si>
    <r>
      <t xml:space="preserve">介護人材確保・職場環境改善等事業の届出に係る提出先（都道府県）を選択してください。
</t>
    </r>
    <r>
      <rPr>
        <sz val="12"/>
        <color auto="1"/>
        <rFont val="ＭＳ Ｐゴシック"/>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33"/>
  </si>
  <si>
    <t>① 業務内容の明確化と職員間の適切な役割分担の取組</t>
  </si>
  <si>
    <t>② 介護職員等の業務の洗い出しや棚卸しなど、現場の課題の見える化</t>
  </si>
  <si>
    <t>●「様式第６号」を完成させるには、「基本情報入力シート」「様式第７号」から転記される情報が必要です。まずはこれらのシートを完成させてください。</t>
    <rPh sb="2" eb="4">
      <t>ヨウシキ</t>
    </rPh>
    <rPh sb="4" eb="5">
      <t>ダイ</t>
    </rPh>
    <rPh sb="6" eb="7">
      <t>ゴウ</t>
    </rPh>
    <rPh sb="9" eb="11">
      <t>カンセイ</t>
    </rPh>
    <rPh sb="18" eb="20">
      <t>キホン</t>
    </rPh>
    <rPh sb="20" eb="22">
      <t>ジョウホウ</t>
    </rPh>
    <rPh sb="22" eb="24">
      <t>ニュウリョク</t>
    </rPh>
    <rPh sb="29" eb="31">
      <t>ヨウシキ</t>
    </rPh>
    <rPh sb="31" eb="32">
      <t>ダイ</t>
    </rPh>
    <rPh sb="33" eb="34">
      <t>ゴウ</t>
    </rPh>
    <rPh sb="37" eb="39">
      <t>テンキ</t>
    </rPh>
    <rPh sb="42" eb="44">
      <t>ジョウホウ</t>
    </rPh>
    <rPh sb="45" eb="47">
      <t>ヒツヨウ</t>
    </rPh>
    <rPh sb="61" eb="63">
      <t>カンセイ</t>
    </rPh>
    <phoneticPr fontId="33"/>
  </si>
  <si>
    <t>●「様式第６号」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ヨウシキ</t>
    </rPh>
    <rPh sb="4" eb="5">
      <t>ダイ</t>
    </rPh>
    <rPh sb="6" eb="7">
      <t>ゴウ</t>
    </rPh>
    <rPh sb="13" eb="16">
      <t>ホジョキン</t>
    </rPh>
    <rPh sb="19" eb="22">
      <t>ジンケンヒ</t>
    </rPh>
    <rPh sb="25" eb="27">
      <t>ショヨウ</t>
    </rPh>
    <rPh sb="56" eb="59">
      <t>ホジョキン</t>
    </rPh>
    <rPh sb="68" eb="71">
      <t>ジンケンヒ</t>
    </rPh>
    <rPh sb="81" eb="82">
      <t>タ</t>
    </rPh>
    <rPh sb="83" eb="84">
      <t>ア</t>
    </rPh>
    <rPh sb="98" eb="100">
      <t>サンシュツ</t>
    </rPh>
    <rPh sb="111" eb="114">
      <t>ジンケンヒ</t>
    </rPh>
    <rPh sb="114" eb="116">
      <t>カイゼン</t>
    </rPh>
    <rPh sb="117" eb="119">
      <t>ショヨウ</t>
    </rPh>
    <rPh sb="119" eb="120">
      <t>ガク</t>
    </rPh>
    <rPh sb="184" eb="187">
      <t>グタイテキ</t>
    </rPh>
    <rPh sb="188" eb="190">
      <t>サンシュツ</t>
    </rPh>
    <rPh sb="190" eb="192">
      <t>ホウホウ</t>
    </rPh>
    <rPh sb="193" eb="194">
      <t>ト</t>
    </rPh>
    <rPh sb="200" eb="202">
      <t>ケンシュウ</t>
    </rPh>
    <rPh sb="202" eb="203">
      <t>ヒ</t>
    </rPh>
    <rPh sb="204" eb="206">
      <t>カイゴ</t>
    </rPh>
    <rPh sb="206" eb="208">
      <t>ジョシュ</t>
    </rPh>
    <rPh sb="208" eb="209">
      <t>トウ</t>
    </rPh>
    <rPh sb="210" eb="212">
      <t>ボシュウ</t>
    </rPh>
    <rPh sb="212" eb="214">
      <t>ケイヒ</t>
    </rPh>
    <rPh sb="215" eb="216">
      <t>ツ</t>
    </rPh>
    <rPh sb="217" eb="218">
      <t>ア</t>
    </rPh>
    <rPh sb="221" eb="222">
      <t>タ</t>
    </rPh>
    <rPh sb="223" eb="224">
      <t>ア</t>
    </rPh>
    <rPh sb="230" eb="232">
      <t>テキセツ</t>
    </rPh>
    <rPh sb="233" eb="235">
      <t>ホウホウ</t>
    </rPh>
    <rPh sb="238" eb="240">
      <t>サンシュツ</t>
    </rPh>
    <phoneticPr fontId="33"/>
  </si>
  <si>
    <r>
      <t xml:space="preserve">職場環境改善経費に消費税額を含めており、かつ控除税額が報告書作成時に未確定である。
</t>
    </r>
    <r>
      <rPr>
        <b/>
        <sz val="9"/>
        <color theme="1"/>
        <rFont val="ＭＳ Ｐゴシック"/>
      </rPr>
      <t>　⇒　消費税仕入控除税額確定後に様式第７号による報告が必要</t>
    </r>
    <rPh sb="0" eb="2">
      <t>ショクバ</t>
    </rPh>
    <rPh sb="2" eb="4">
      <t>カンキョウ</t>
    </rPh>
    <rPh sb="4" eb="6">
      <t>カイゼン</t>
    </rPh>
    <rPh sb="6" eb="8">
      <t>ケイヒ</t>
    </rPh>
    <rPh sb="54" eb="57">
      <t>カクテイゴ</t>
    </rPh>
    <rPh sb="58" eb="60">
      <t>ヨウシキ</t>
    </rPh>
    <rPh sb="60" eb="61">
      <t>ダイ</t>
    </rPh>
    <rPh sb="62" eb="63">
      <t>ゴウ</t>
    </rPh>
    <rPh sb="66" eb="68">
      <t>ホウコク</t>
    </rPh>
    <rPh sb="69" eb="71">
      <t>ヒツヨウ</t>
    </rPh>
    <phoneticPr fontId="33"/>
  </si>
  <si>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3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</si>
</sst>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
    <numFmt numFmtId="178" formatCode="#,##0_);[Red]\(#,##0\)"/>
  </numFmts>
  <fonts count="5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b/>
      <sz val="14"/>
      <color theme="1"/>
      <name val="ＭＳ Ｐゴシック"/>
      <family val="3"/>
    </font>
    <font>
      <u/>
      <sz val="11"/>
      <color theme="10"/>
      <name val="ＭＳ Ｐゴシック"/>
      <family val="3"/>
    </font>
    <font>
      <u/>
      <sz val="11"/>
      <color auto="1"/>
      <name val="ＭＳ Ｐゴシック"/>
      <family val="3"/>
    </font>
    <font>
      <b/>
      <sz val="14"/>
      <color auto="1"/>
      <name val="ＭＳ Ｐゴシック"/>
      <family val="3"/>
    </font>
    <font>
      <sz val="6"/>
      <color auto="1"/>
      <name val="ＭＳ Ｐゴシック"/>
      <family val="3"/>
    </font>
    <font>
      <sz val="10"/>
      <color auto="1"/>
      <name val="ＭＳ Ｐゴシック"/>
      <family val="3"/>
    </font>
    <font>
      <sz val="10.5"/>
      <color auto="1"/>
      <name val="ＭＳ Ｐゴシック"/>
      <family val="3"/>
    </font>
    <font>
      <b/>
      <sz val="12"/>
      <color auto="1"/>
      <name val="ＭＳ Ｐゴシック"/>
      <family val="3"/>
    </font>
    <font>
      <b/>
      <sz val="9"/>
      <color auto="1"/>
      <name val="ＭＳ Ｐゴシック"/>
      <family val="3"/>
    </font>
    <font>
      <sz val="10"/>
      <color theme="1"/>
      <name val="ＭＳ Ｐゴシック"/>
      <family val="3"/>
    </font>
    <font>
      <sz val="8"/>
      <color theme="1"/>
      <name val="ＭＳ Ｐゴシック"/>
      <family val="3"/>
    </font>
    <font>
      <sz val="9"/>
      <color theme="1"/>
      <name val="ＭＳ Ｐゴシック"/>
      <family val="3"/>
    </font>
    <font>
      <b/>
      <sz val="11"/>
      <color theme="1"/>
      <name val="ＭＳ Ｐゴシック"/>
      <family val="3"/>
    </font>
    <font>
      <sz val="9"/>
      <color auto="1"/>
      <name val="ＭＳ Ｐゴシック"/>
      <family val="3"/>
    </font>
    <font>
      <b/>
      <sz val="10.5"/>
      <color auto="1"/>
      <name val="ＭＳ Ｐゴシック"/>
      <family val="3"/>
    </font>
    <font>
      <b/>
      <sz val="10.5"/>
      <color theme="1"/>
      <name val="ＭＳ Ｐゴシック"/>
      <family val="3"/>
    </font>
    <font>
      <sz val="10.5"/>
      <color theme="1"/>
      <name val="ＭＳ Ｐゴシック"/>
      <family val="3"/>
    </font>
    <font>
      <b/>
      <sz val="9"/>
      <color theme="1"/>
      <name val="ＭＳ Ｐゴシック"/>
      <family val="3"/>
    </font>
    <font>
      <sz val="8.5"/>
      <color theme="1"/>
      <name val="ＭＳ Ｐゴシック"/>
      <family val="3"/>
    </font>
    <font>
      <b/>
      <sz val="10.5"/>
      <color indexed="60"/>
      <name val="ＭＳ Ｐゴシック"/>
      <family val="3"/>
    </font>
    <font>
      <b/>
      <sz val="10"/>
      <color auto="1"/>
      <name val="ＭＳ Ｐゴシック"/>
      <family val="3"/>
    </font>
    <font>
      <sz val="10"/>
      <color theme="0"/>
      <name val="ＭＳ Ｐゴシック"/>
      <family val="3"/>
    </font>
    <font>
      <sz val="11"/>
      <color theme="0"/>
      <name val="ＭＳ Ｐゴシック"/>
      <family val="3"/>
    </font>
    <font>
      <sz val="14"/>
      <color auto="1"/>
      <name val="ＭＳ Ｐゴシック"/>
      <family val="3"/>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theme="0" tint="-5.e-002"/>
        <bgColor indexed="64"/>
      </patternFill>
    </fill>
    <fill>
      <patternFill patternType="solid">
        <fgColor rgb="FFFFC000"/>
        <bgColor indexed="64"/>
      </patternFill>
    </fill>
    <fill>
      <patternFill patternType="solid">
        <fgColor theme="7" tint="0.8"/>
        <bgColor indexed="64"/>
      </patternFill>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auto="1"/>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auto="1"/>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auto="1"/>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auto="1"/>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auto="1"/>
      </bottom>
      <diagonal/>
    </border>
    <border>
      <left style="thin">
        <color indexed="64"/>
      </left>
      <right/>
      <top/>
      <bottom style="medium">
        <color auto="1"/>
      </bottom>
      <diagonal/>
    </border>
    <border>
      <left/>
      <right style="medium">
        <color indexed="64"/>
      </right>
      <top/>
      <bottom style="thin">
        <color indexed="64"/>
      </bottom>
      <diagonal/>
    </border>
    <border>
      <left style="thin">
        <color indexed="64"/>
      </left>
      <right style="thin">
        <color indexed="64"/>
      </right>
      <top/>
      <bottom style="medium">
        <color auto="1"/>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0" fillId="0" borderId="0" applyNumberFormat="0" applyFill="0" applyBorder="0" applyAlignment="0" applyProtection="0">
      <alignment vertical="center"/>
    </xf>
  </cellStyleXfs>
  <cellXfs count="363">
    <xf numFmtId="0" fontId="0" fillId="0" borderId="0" xfId="0">
      <alignment vertical="center"/>
    </xf>
    <xf numFmtId="0" fontId="0" fillId="0" borderId="0" xfId="0" applyFont="1"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6" fillId="0" borderId="0" xfId="0" applyFont="1" applyProtection="1">
      <alignment vertical="center"/>
    </xf>
    <xf numFmtId="0" fontId="11" fillId="0" borderId="0" xfId="0" applyFont="1" applyProtection="1">
      <alignment vertical="center"/>
    </xf>
    <xf numFmtId="0" fontId="27" fillId="0" borderId="0" xfId="0" applyFont="1" applyProtection="1">
      <alignment vertical="center"/>
    </xf>
    <xf numFmtId="0" fontId="28" fillId="0" borderId="10" xfId="0" applyFont="1" applyBorder="1" applyAlignment="1" applyProtection="1">
      <alignment horizontal="center"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0" xfId="0" applyFont="1" applyBorder="1" applyAlignment="1" applyProtection="1">
      <alignment horizontal="lef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Font="1" applyAlignment="1" applyProtection="1">
      <alignment horizontal="right" vertical="top" wrapText="1"/>
    </xf>
    <xf numFmtId="0" fontId="29"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horizontal="left" vertical="center" wrapText="1"/>
    </xf>
    <xf numFmtId="0" fontId="11" fillId="0" borderId="17" xfId="0" applyFont="1" applyBorder="1" applyAlignment="1" applyProtection="1">
      <alignment horizontal="left" vertical="center"/>
    </xf>
    <xf numFmtId="0" fontId="11" fillId="0" borderId="14" xfId="0" applyFont="1" applyBorder="1" applyProtection="1">
      <alignment vertical="center"/>
    </xf>
    <xf numFmtId="0" fontId="11" fillId="0" borderId="0" xfId="0" applyFont="1" applyAlignment="1" applyProtection="1">
      <alignment horizontal="left" vertical="top" wrapText="1"/>
    </xf>
    <xf numFmtId="0" fontId="11" fillId="0" borderId="18" xfId="0" applyFont="1" applyBorder="1" applyAlignment="1" applyProtection="1">
      <alignment horizontal="center" vertical="center"/>
    </xf>
    <xf numFmtId="0" fontId="11" fillId="0" borderId="0" xfId="0" applyFont="1" applyAlignment="1" applyProtection="1">
      <alignment horizontal="center" vertical="center"/>
    </xf>
    <xf numFmtId="49" fontId="28" fillId="24" borderId="19" xfId="0" applyNumberFormat="1" applyFont="1" applyFill="1" applyBorder="1" applyAlignment="1" applyProtection="1">
      <alignment horizontal="center" vertical="center"/>
      <protection locked="0"/>
    </xf>
    <xf numFmtId="49" fontId="28" fillId="24" borderId="20" xfId="0" applyNumberFormat="1" applyFont="1" applyFill="1" applyBorder="1" applyAlignment="1" applyProtection="1">
      <alignment horizontal="center" vertical="center"/>
      <protection locked="0"/>
    </xf>
    <xf numFmtId="49" fontId="28" fillId="24" borderId="21" xfId="0" applyNumberFormat="1" applyFont="1" applyFill="1" applyBorder="1" applyAlignment="1" applyProtection="1">
      <alignment horizontal="center" vertical="center"/>
      <protection locked="0"/>
    </xf>
    <xf numFmtId="49" fontId="28" fillId="24" borderId="22" xfId="0" applyNumberFormat="1" applyFont="1" applyFill="1" applyBorder="1" applyAlignment="1" applyProtection="1">
      <alignment horizontal="center" vertical="center"/>
      <protection locked="0"/>
    </xf>
    <xf numFmtId="0" fontId="0" fillId="0" borderId="0" xfId="0" applyFont="1" applyAlignment="1" applyProtection="1">
      <alignment vertical="top" wrapText="1"/>
    </xf>
    <xf numFmtId="0" fontId="29" fillId="24" borderId="23" xfId="0" applyFont="1" applyFill="1" applyBorder="1" applyAlignment="1" applyProtection="1">
      <alignment horizontal="left" vertical="center"/>
      <protection locked="0"/>
    </xf>
    <xf numFmtId="49" fontId="28" fillId="24" borderId="24" xfId="0" applyNumberFormat="1" applyFont="1" applyFill="1" applyBorder="1" applyAlignment="1" applyProtection="1">
      <alignment horizontal="center" vertical="center"/>
      <protection locked="0"/>
    </xf>
    <xf numFmtId="49" fontId="28" fillId="24" borderId="14" xfId="0" applyNumberFormat="1" applyFont="1" applyFill="1" applyBorder="1" applyAlignment="1" applyProtection="1">
      <alignment horizontal="center" vertical="center"/>
      <protection locked="0"/>
    </xf>
    <xf numFmtId="49" fontId="28" fillId="24" borderId="17" xfId="0" applyNumberFormat="1" applyFont="1" applyFill="1" applyBorder="1" applyAlignment="1" applyProtection="1">
      <alignment horizontal="center" vertical="center"/>
      <protection locked="0"/>
    </xf>
    <xf numFmtId="49" fontId="28" fillId="24" borderId="25" xfId="0" applyNumberFormat="1" applyFont="1" applyFill="1" applyBorder="1" applyAlignment="1" applyProtection="1">
      <alignment horizontal="center" vertical="center"/>
      <protection locked="0"/>
    </xf>
    <xf numFmtId="0" fontId="29" fillId="24" borderId="26"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wrapText="1"/>
    </xf>
    <xf numFmtId="0" fontId="11" fillId="0" borderId="27" xfId="0" applyFont="1" applyBorder="1" applyAlignment="1" applyProtection="1">
      <alignment horizontal="left" vertical="center"/>
    </xf>
    <xf numFmtId="0" fontId="11" fillId="0" borderId="28" xfId="0" applyFont="1" applyBorder="1" applyAlignment="1" applyProtection="1">
      <alignment horizontal="center" vertical="center"/>
    </xf>
    <xf numFmtId="0" fontId="11" fillId="0" borderId="29" xfId="0" applyFont="1" applyBorder="1" applyAlignment="1" applyProtection="1">
      <alignment horizontal="center" vertical="center"/>
    </xf>
    <xf numFmtId="49" fontId="28" fillId="24" borderId="30" xfId="0" applyNumberFormat="1" applyFont="1" applyFill="1" applyBorder="1" applyAlignment="1" applyProtection="1">
      <alignment horizontal="center" vertical="center"/>
      <protection locked="0"/>
    </xf>
    <xf numFmtId="49" fontId="28" fillId="24" borderId="31" xfId="0" applyNumberFormat="1" applyFont="1" applyFill="1" applyBorder="1" applyAlignment="1" applyProtection="1">
      <alignment horizontal="center" vertical="center"/>
      <protection locked="0"/>
    </xf>
    <xf numFmtId="0" fontId="11" fillId="24" borderId="19" xfId="0" applyFont="1" applyFill="1" applyBorder="1" applyAlignment="1" applyProtection="1">
      <alignment horizontal="left" vertical="center" wrapText="1"/>
      <protection locked="0"/>
    </xf>
    <xf numFmtId="0" fontId="11" fillId="24" borderId="32" xfId="0" applyFont="1" applyFill="1" applyBorder="1" applyAlignment="1" applyProtection="1">
      <alignment horizontal="left" vertical="center" wrapText="1"/>
      <protection locked="0"/>
    </xf>
    <xf numFmtId="49" fontId="11" fillId="24" borderId="21" xfId="0" applyNumberFormat="1" applyFont="1" applyFill="1" applyBorder="1" applyAlignment="1" applyProtection="1">
      <alignment horizontal="center" vertical="center"/>
      <protection locked="0"/>
    </xf>
    <xf numFmtId="0" fontId="11" fillId="24" borderId="20" xfId="0" applyFont="1" applyFill="1" applyBorder="1" applyAlignment="1" applyProtection="1">
      <alignment horizontal="left" vertical="center" wrapText="1"/>
      <protection locked="0"/>
    </xf>
    <xf numFmtId="0" fontId="11" fillId="24" borderId="20" xfId="0" applyFont="1" applyFill="1" applyBorder="1" applyAlignment="1" applyProtection="1">
      <alignment horizontal="left" vertical="center"/>
      <protection locked="0"/>
    </xf>
    <xf numFmtId="0" fontId="0" fillId="24" borderId="20" xfId="0" applyFont="1" applyFill="1" applyBorder="1" applyAlignment="1" applyProtection="1">
      <alignment horizontal="left" vertical="center"/>
      <protection locked="0"/>
    </xf>
    <xf numFmtId="0" fontId="0" fillId="24" borderId="33" xfId="0" applyFont="1" applyFill="1" applyBorder="1" applyAlignment="1" applyProtection="1">
      <alignment horizontal="left" vertical="center"/>
      <protection locked="0"/>
    </xf>
    <xf numFmtId="49" fontId="0" fillId="24" borderId="21" xfId="0" applyNumberFormat="1" applyFont="1" applyFill="1" applyBorder="1" applyAlignment="1" applyProtection="1">
      <alignment horizontal="left" vertical="center"/>
      <protection locked="0"/>
    </xf>
    <xf numFmtId="0" fontId="0" fillId="24" borderId="34" xfId="0" applyFont="1" applyFill="1" applyBorder="1" applyAlignment="1" applyProtection="1">
      <alignment horizontal="left" vertical="center"/>
      <protection locked="0"/>
    </xf>
    <xf numFmtId="0" fontId="31" fillId="24" borderId="35" xfId="53" applyFont="1" applyFill="1" applyBorder="1" applyAlignment="1" applyProtection="1">
      <alignment horizontal="left" vertical="center"/>
      <protection locked="0"/>
    </xf>
    <xf numFmtId="0" fontId="11" fillId="0" borderId="11" xfId="0" applyFont="1" applyBorder="1" applyAlignment="1" applyProtection="1">
      <alignment horizontal="center" vertical="center"/>
    </xf>
    <xf numFmtId="0" fontId="11" fillId="24" borderId="24"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36" xfId="0" applyFont="1" applyFill="1" applyBorder="1" applyProtection="1">
      <alignment vertical="center"/>
      <protection locked="0"/>
    </xf>
    <xf numFmtId="0" fontId="11" fillId="24" borderId="24" xfId="0" applyFont="1" applyFill="1" applyBorder="1" applyAlignment="1" applyProtection="1">
      <alignment horizontal="left" vertical="center" wrapText="1"/>
      <protection locked="0"/>
    </xf>
    <xf numFmtId="0" fontId="11" fillId="24" borderId="18" xfId="0" applyFont="1" applyFill="1" applyBorder="1" applyAlignment="1" applyProtection="1">
      <alignment horizontal="left" vertical="center" wrapText="1"/>
      <protection locked="0"/>
    </xf>
    <xf numFmtId="49" fontId="11" fillId="24" borderId="17" xfId="0" applyNumberFormat="1" applyFont="1" applyFill="1" applyBorder="1" applyAlignment="1" applyProtection="1">
      <alignment horizontal="center" vertical="center"/>
      <protection locked="0"/>
    </xf>
    <xf numFmtId="0" fontId="11" fillId="24" borderId="14" xfId="0" applyFont="1" applyFill="1" applyBorder="1" applyAlignment="1" applyProtection="1">
      <alignment horizontal="left" vertical="center" wrapText="1"/>
      <protection locked="0"/>
    </xf>
    <xf numFmtId="0" fontId="11" fillId="24" borderId="14" xfId="0" applyFont="1" applyFill="1" applyBorder="1" applyAlignment="1" applyProtection="1">
      <alignment horizontal="left" vertical="center"/>
      <protection locked="0"/>
    </xf>
    <xf numFmtId="0" fontId="0" fillId="24" borderId="14" xfId="0" applyFont="1" applyFill="1" applyBorder="1" applyAlignment="1" applyProtection="1">
      <alignment horizontal="left" vertical="center"/>
      <protection locked="0"/>
    </xf>
    <xf numFmtId="0" fontId="0" fillId="24" borderId="11" xfId="0" applyFont="1" applyFill="1" applyBorder="1" applyAlignment="1" applyProtection="1">
      <alignment horizontal="left" vertical="center"/>
      <protection locked="0"/>
    </xf>
    <xf numFmtId="49" fontId="0" fillId="24" borderId="17" xfId="0" applyNumberFormat="1" applyFont="1" applyFill="1" applyBorder="1" applyAlignment="1" applyProtection="1">
      <alignment horizontal="left" vertical="center"/>
      <protection locked="0"/>
    </xf>
    <xf numFmtId="0" fontId="0" fillId="24" borderId="12" xfId="0" applyFont="1" applyFill="1" applyBorder="1" applyAlignment="1" applyProtection="1">
      <alignment horizontal="left" vertical="center"/>
      <protection locked="0"/>
    </xf>
    <xf numFmtId="0" fontId="0" fillId="24" borderId="37" xfId="0" applyFont="1" applyFill="1" applyBorder="1" applyAlignment="1" applyProtection="1">
      <alignment horizontal="left" vertical="center"/>
      <protection locked="0"/>
    </xf>
    <xf numFmtId="0" fontId="11" fillId="24" borderId="17" xfId="0" applyFont="1" applyFill="1" applyBorder="1" applyProtection="1">
      <alignment vertical="center"/>
      <protection locked="0"/>
    </xf>
    <xf numFmtId="0" fontId="11" fillId="24" borderId="25" xfId="0" applyFont="1" applyFill="1" applyBorder="1" applyProtection="1">
      <alignment vertical="center"/>
      <protection locked="0"/>
    </xf>
    <xf numFmtId="49" fontId="11" fillId="24" borderId="38" xfId="0" applyNumberFormat="1" applyFont="1" applyFill="1" applyBorder="1" applyAlignment="1" applyProtection="1">
      <alignment horizontal="center" vertical="center"/>
      <protection locked="0"/>
    </xf>
    <xf numFmtId="0" fontId="11" fillId="0" borderId="39" xfId="0" applyFont="1" applyBorder="1" applyProtection="1">
      <alignment vertical="center"/>
    </xf>
    <xf numFmtId="49" fontId="11" fillId="24" borderId="40" xfId="0" applyNumberFormat="1" applyFont="1" applyFill="1" applyBorder="1" applyAlignment="1" applyProtection="1">
      <alignment horizontal="center" vertical="center"/>
      <protection locked="0"/>
    </xf>
    <xf numFmtId="0" fontId="11" fillId="24" borderId="30" xfId="0" applyFont="1" applyFill="1" applyBorder="1" applyProtection="1">
      <alignment vertical="center"/>
      <protection locked="0"/>
    </xf>
    <xf numFmtId="0" fontId="11" fillId="24" borderId="31"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1"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2" xfId="0" applyFont="1" applyFill="1" applyBorder="1" applyProtection="1">
      <alignment vertical="center"/>
      <protection locked="0"/>
    </xf>
    <xf numFmtId="0" fontId="11" fillId="0" borderId="17" xfId="0" applyFont="1" applyBorder="1" applyAlignment="1" applyProtection="1">
      <alignment horizontal="center" vertical="center"/>
    </xf>
    <xf numFmtId="49" fontId="11" fillId="24" borderId="27" xfId="0" applyNumberFormat="1" applyFont="1" applyFill="1" applyBorder="1" applyAlignment="1" applyProtection="1">
      <alignment horizontal="center" vertical="center"/>
      <protection locked="0"/>
    </xf>
    <xf numFmtId="49" fontId="0" fillId="24" borderId="30" xfId="0" applyNumberFormat="1" applyFont="1" applyFill="1" applyBorder="1" applyAlignment="1" applyProtection="1">
      <alignment horizontal="left" vertical="center"/>
      <protection locked="0"/>
    </xf>
    <xf numFmtId="0" fontId="11" fillId="0" borderId="43" xfId="0" applyFont="1" applyBorder="1" applyProtection="1">
      <alignment vertical="center"/>
    </xf>
    <xf numFmtId="0" fontId="11" fillId="24" borderId="12" xfId="0" applyFont="1" applyFill="1" applyBorder="1" applyAlignment="1" applyProtection="1">
      <alignment horizontal="left" vertical="center" wrapText="1"/>
      <protection locked="0"/>
    </xf>
    <xf numFmtId="0" fontId="11" fillId="0" borderId="44" xfId="0" applyFont="1" applyBorder="1" applyProtection="1">
      <alignment vertical="center"/>
    </xf>
    <xf numFmtId="0" fontId="0" fillId="24" borderId="0" xfId="0" applyFont="1" applyFill="1" applyProtection="1">
      <alignment vertical="center"/>
    </xf>
    <xf numFmtId="0" fontId="0" fillId="25" borderId="0" xfId="0" applyFont="1" applyFill="1" applyProtection="1">
      <alignment vertical="center"/>
    </xf>
    <xf numFmtId="0" fontId="0" fillId="26" borderId="0" xfId="0" applyFont="1" applyFill="1" applyProtection="1">
      <alignment vertical="center"/>
    </xf>
    <xf numFmtId="0" fontId="11" fillId="24" borderId="45" xfId="0" applyFont="1" applyFill="1" applyBorder="1" applyAlignment="1" applyProtection="1">
      <alignment horizontal="left" vertical="center" wrapText="1"/>
      <protection locked="0"/>
    </xf>
    <xf numFmtId="0" fontId="11" fillId="24" borderId="15" xfId="0" applyFont="1" applyFill="1" applyBorder="1" applyAlignment="1" applyProtection="1">
      <alignment horizontal="left" vertical="center" wrapText="1"/>
      <protection locked="0"/>
    </xf>
    <xf numFmtId="0" fontId="11" fillId="24" borderId="10" xfId="0" applyFont="1" applyFill="1" applyBorder="1" applyAlignment="1" applyProtection="1">
      <alignment horizontal="left" vertical="center"/>
      <protection locked="0"/>
    </xf>
    <xf numFmtId="0" fontId="0" fillId="24" borderId="10" xfId="0" applyFont="1" applyFill="1" applyBorder="1" applyAlignment="1" applyProtection="1">
      <alignment horizontal="left" vertical="center"/>
      <protection locked="0"/>
    </xf>
    <xf numFmtId="0" fontId="0" fillId="24" borderId="46" xfId="0" applyFont="1" applyFill="1" applyBorder="1" applyAlignment="1" applyProtection="1">
      <alignment horizontal="left" vertical="center"/>
      <protection locked="0"/>
    </xf>
    <xf numFmtId="0" fontId="0" fillId="24" borderId="15" xfId="0" applyFont="1" applyFill="1" applyBorder="1" applyAlignment="1" applyProtection="1">
      <alignment horizontal="left" vertical="center"/>
      <protection locked="0"/>
    </xf>
    <xf numFmtId="0" fontId="0" fillId="24" borderId="47" xfId="0" applyFont="1" applyFill="1" applyBorder="1" applyAlignment="1" applyProtection="1">
      <alignment horizontal="left" vertical="center"/>
      <protection locked="0"/>
    </xf>
    <xf numFmtId="0" fontId="11" fillId="0" borderId="30" xfId="0" applyFont="1" applyBorder="1" applyAlignment="1" applyProtection="1">
      <alignment horizontal="center" vertical="center"/>
    </xf>
    <xf numFmtId="0" fontId="11" fillId="24" borderId="24" xfId="0" applyFont="1" applyFill="1" applyBorder="1" applyProtection="1">
      <alignment vertical="center"/>
      <protection locked="0"/>
    </xf>
    <xf numFmtId="0" fontId="11" fillId="24" borderId="48" xfId="0" applyFont="1" applyFill="1" applyBorder="1" applyAlignment="1" applyProtection="1">
      <alignment horizontal="left" vertical="center" wrapText="1"/>
      <protection locked="0"/>
    </xf>
    <xf numFmtId="0" fontId="11" fillId="24" borderId="49" xfId="0" applyFont="1" applyFill="1" applyBorder="1" applyAlignment="1" applyProtection="1">
      <alignment horizontal="left" vertical="center" wrapText="1"/>
      <protection locked="0"/>
    </xf>
    <xf numFmtId="0" fontId="11" fillId="24" borderId="50" xfId="0" applyFont="1" applyFill="1" applyBorder="1" applyAlignment="1" applyProtection="1">
      <alignment horizontal="left" vertical="center" wrapText="1"/>
      <protection locked="0"/>
    </xf>
    <xf numFmtId="0" fontId="11" fillId="24" borderId="51" xfId="0" applyFont="1" applyFill="1" applyBorder="1" applyAlignment="1" applyProtection="1">
      <alignment horizontal="left" vertical="center"/>
      <protection locked="0"/>
    </xf>
    <xf numFmtId="0" fontId="0" fillId="24" borderId="51" xfId="0" applyFont="1" applyFill="1" applyBorder="1" applyAlignment="1" applyProtection="1">
      <alignment horizontal="left" vertical="center"/>
      <protection locked="0"/>
    </xf>
    <xf numFmtId="0" fontId="0" fillId="24" borderId="52" xfId="0" applyFont="1" applyFill="1" applyBorder="1" applyAlignment="1" applyProtection="1">
      <alignment horizontal="left" vertical="center"/>
      <protection locked="0"/>
    </xf>
    <xf numFmtId="0" fontId="0" fillId="24" borderId="50" xfId="0" applyFont="1" applyFill="1" applyBorder="1" applyAlignment="1" applyProtection="1">
      <alignment horizontal="left" vertical="center"/>
      <protection locked="0"/>
    </xf>
    <xf numFmtId="0" fontId="0" fillId="24" borderId="53"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42" xfId="0" applyFont="1" applyFill="1" applyBorder="1" applyAlignment="1" applyProtection="1">
      <alignment vertical="center" wrapText="1"/>
      <protection locked="0"/>
    </xf>
    <xf numFmtId="0" fontId="11" fillId="0" borderId="46" xfId="0" applyFont="1" applyBorder="1" applyAlignment="1" applyProtection="1">
      <alignment horizontal="center" vertical="center"/>
    </xf>
    <xf numFmtId="0" fontId="11" fillId="0" borderId="54" xfId="0" applyFont="1" applyBorder="1" applyAlignment="1" applyProtection="1">
      <alignment horizontal="center" vertical="center"/>
    </xf>
    <xf numFmtId="0" fontId="11" fillId="24" borderId="55"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6" xfId="0" applyFont="1" applyFill="1" applyBorder="1" applyAlignment="1" applyProtection="1">
      <alignment vertical="center" wrapText="1"/>
      <protection locked="0"/>
    </xf>
    <xf numFmtId="0" fontId="11" fillId="27" borderId="14" xfId="0" applyFont="1" applyFill="1" applyBorder="1" applyAlignment="1" applyProtection="1">
      <alignment horizontal="center" vertical="center" wrapText="1"/>
    </xf>
    <xf numFmtId="0" fontId="11" fillId="27" borderId="14" xfId="0" applyFont="1" applyFill="1" applyBorder="1" applyAlignment="1" applyProtection="1">
      <alignment horizontal="center" vertical="center"/>
    </xf>
    <xf numFmtId="0" fontId="11" fillId="27" borderId="57"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xf>
    <xf numFmtId="176" fontId="11" fillId="0" borderId="0" xfId="0" applyNumberFormat="1" applyFont="1" applyProtection="1">
      <alignment vertical="center"/>
    </xf>
    <xf numFmtId="0" fontId="23" fillId="27" borderId="0" xfId="0" applyFont="1" applyFill="1" applyBorder="1" applyAlignment="1" applyProtection="1">
      <alignment horizontal="left" vertical="center" wrapText="1"/>
    </xf>
    <xf numFmtId="0" fontId="34" fillId="0" borderId="0" xfId="0" applyFont="1" applyProtection="1">
      <alignment vertical="center"/>
    </xf>
    <xf numFmtId="0" fontId="35" fillId="0" borderId="0" xfId="0" applyFont="1" applyProtection="1">
      <alignment vertical="center"/>
    </xf>
    <xf numFmtId="0" fontId="0" fillId="0" borderId="0" xfId="0" applyFont="1" applyBorder="1" applyProtection="1">
      <alignment vertical="center"/>
    </xf>
    <xf numFmtId="0" fontId="36" fillId="27" borderId="0" xfId="0" applyFont="1" applyFill="1" applyProtection="1">
      <alignment vertical="center"/>
    </xf>
    <xf numFmtId="0" fontId="37" fillId="27" borderId="0" xfId="0" applyFont="1" applyFill="1" applyAlignment="1" applyProtection="1">
      <alignment vertical="top"/>
    </xf>
    <xf numFmtId="0" fontId="0" fillId="27" borderId="0" xfId="0" applyFont="1" applyFill="1" applyProtection="1">
      <alignment vertical="center"/>
    </xf>
    <xf numFmtId="0" fontId="32" fillId="27" borderId="0" xfId="0" applyFont="1" applyFill="1" applyAlignment="1" applyProtection="1">
      <alignment horizontal="center" vertical="center" wrapText="1" shrinkToFit="1"/>
    </xf>
    <xf numFmtId="0" fontId="23" fillId="27" borderId="0" xfId="0" applyFont="1" applyFill="1" applyProtection="1">
      <alignment vertical="center"/>
    </xf>
    <xf numFmtId="0" fontId="38" fillId="27" borderId="58" xfId="0" applyFont="1" applyFill="1" applyBorder="1" applyAlignment="1" applyProtection="1">
      <alignment horizontal="center" vertical="center"/>
    </xf>
    <xf numFmtId="0" fontId="38" fillId="27" borderId="59" xfId="0" applyFont="1" applyFill="1" applyBorder="1" applyAlignment="1" applyProtection="1">
      <alignment horizontal="center" vertical="center"/>
    </xf>
    <xf numFmtId="0" fontId="38" fillId="27" borderId="46" xfId="0" applyFont="1" applyFill="1" applyBorder="1" applyAlignment="1" applyProtection="1">
      <alignment horizontal="center" vertical="center" wrapText="1"/>
    </xf>
    <xf numFmtId="0" fontId="38" fillId="27" borderId="60" xfId="0" applyFont="1" applyFill="1" applyBorder="1" applyAlignment="1" applyProtection="1">
      <alignment horizontal="center" vertical="center" wrapText="1"/>
    </xf>
    <xf numFmtId="0" fontId="38" fillId="27" borderId="54" xfId="0" applyFont="1" applyFill="1" applyBorder="1" applyAlignment="1" applyProtection="1">
      <alignment horizontal="center" vertical="center" wrapText="1"/>
    </xf>
    <xf numFmtId="0" fontId="38" fillId="27" borderId="14" xfId="0" applyFont="1" applyFill="1" applyBorder="1" applyAlignment="1" applyProtection="1">
      <alignment horizontal="center" vertical="center"/>
    </xf>
    <xf numFmtId="0" fontId="34" fillId="27" borderId="0" xfId="0" applyFont="1" applyFill="1" applyAlignment="1" applyProtection="1">
      <alignment horizontal="center" vertical="center"/>
    </xf>
    <xf numFmtId="0" fontId="23" fillId="27" borderId="0" xfId="0" applyFont="1" applyFill="1" applyAlignment="1" applyProtection="1">
      <alignment horizontal="left" vertical="center"/>
    </xf>
    <xf numFmtId="0" fontId="38" fillId="0" borderId="46" xfId="0" applyFont="1" applyBorder="1" applyAlignment="1" applyProtection="1">
      <alignment horizontal="left" vertical="center"/>
    </xf>
    <xf numFmtId="0" fontId="38" fillId="27" borderId="46" xfId="0" applyFont="1" applyFill="1" applyBorder="1" applyAlignment="1" applyProtection="1">
      <alignment horizontal="left" vertical="center" wrapText="1" shrinkToFit="1"/>
    </xf>
    <xf numFmtId="0" fontId="38" fillId="27" borderId="54" xfId="0" applyFont="1" applyFill="1" applyBorder="1" applyAlignment="1" applyProtection="1">
      <alignment horizontal="left" vertical="center" wrapText="1" shrinkToFit="1"/>
    </xf>
    <xf numFmtId="0" fontId="38" fillId="27" borderId="15" xfId="0" applyFont="1" applyFill="1" applyBorder="1" applyAlignment="1" applyProtection="1">
      <alignment horizontal="left" vertical="center" wrapText="1" shrinkToFit="1"/>
    </xf>
    <xf numFmtId="0" fontId="38" fillId="27" borderId="0" xfId="0" applyFont="1" applyFill="1" applyAlignment="1" applyProtection="1">
      <alignment horizontal="left" vertical="center"/>
    </xf>
    <xf numFmtId="0" fontId="38" fillId="27" borderId="10" xfId="0" applyFont="1" applyFill="1" applyBorder="1" applyAlignment="1" applyProtection="1">
      <alignment horizontal="center" vertical="center"/>
    </xf>
    <xf numFmtId="0" fontId="39" fillId="24" borderId="10" xfId="0" applyFont="1" applyFill="1" applyBorder="1" applyAlignment="1" applyProtection="1">
      <alignment horizontal="left" vertical="center" wrapText="1"/>
      <protection locked="0"/>
    </xf>
    <xf numFmtId="0" fontId="39" fillId="27" borderId="0" xfId="0" applyFont="1" applyFill="1" applyAlignment="1" applyProtection="1">
      <alignment horizontal="left" vertical="top" wrapText="1"/>
    </xf>
    <xf numFmtId="0" fontId="40" fillId="27" borderId="0" xfId="0" applyFont="1" applyFill="1" applyAlignment="1" applyProtection="1">
      <alignment horizontal="left" vertical="center" wrapText="1"/>
    </xf>
    <xf numFmtId="0" fontId="41" fillId="27" borderId="0" xfId="0" applyFont="1" applyFill="1" applyAlignment="1" applyProtection="1">
      <alignment horizontal="left" vertical="center"/>
    </xf>
    <xf numFmtId="0" fontId="42" fillId="24" borderId="61" xfId="0" applyFont="1" applyFill="1" applyBorder="1" applyAlignment="1" applyProtection="1">
      <alignment horizontal="center" vertical="center" wrapText="1"/>
      <protection locked="0"/>
    </xf>
    <xf numFmtId="0" fontId="39" fillId="27" borderId="0" xfId="0" applyFont="1" applyFill="1" applyAlignment="1" applyProtection="1">
      <alignment horizontal="left" vertical="top"/>
    </xf>
    <xf numFmtId="0" fontId="39" fillId="0" borderId="10" xfId="0" applyFont="1" applyFill="1" applyBorder="1" applyAlignment="1" applyProtection="1">
      <alignment horizontal="left" vertical="top" wrapText="1"/>
    </xf>
    <xf numFmtId="0" fontId="41" fillId="0" borderId="62" xfId="0" applyFont="1" applyBorder="1" applyAlignment="1" applyProtection="1">
      <alignment horizontal="left" vertical="center"/>
    </xf>
    <xf numFmtId="49" fontId="0" fillId="27" borderId="63" xfId="0" applyNumberFormat="1" applyFont="1" applyFill="1" applyBorder="1" applyProtection="1">
      <alignment vertical="center"/>
    </xf>
    <xf numFmtId="0" fontId="43" fillId="27" borderId="64" xfId="0" applyFont="1" applyFill="1" applyBorder="1" applyAlignment="1" applyProtection="1">
      <alignment vertical="center" wrapText="1"/>
    </xf>
    <xf numFmtId="0" fontId="43" fillId="27" borderId="64" xfId="0" applyFont="1" applyFill="1" applyBorder="1" applyProtection="1">
      <alignment vertical="center"/>
    </xf>
    <xf numFmtId="0" fontId="0" fillId="27" borderId="65" xfId="0" applyFont="1" applyFill="1" applyBorder="1" applyProtection="1">
      <alignment vertical="center"/>
    </xf>
    <xf numFmtId="0" fontId="39" fillId="27" borderId="66" xfId="0" applyFont="1" applyFill="1" applyBorder="1" applyAlignment="1" applyProtection="1">
      <alignment horizontal="left" vertical="top" wrapText="1"/>
    </xf>
    <xf numFmtId="0" fontId="0" fillId="27" borderId="0" xfId="0" applyFont="1" applyFill="1" applyAlignment="1" applyProtection="1">
      <alignment horizontal="center" vertical="center"/>
    </xf>
    <xf numFmtId="0" fontId="34" fillId="27" borderId="0" xfId="0" applyFont="1" applyFill="1" applyProtection="1">
      <alignment vertical="center"/>
    </xf>
    <xf numFmtId="0" fontId="27" fillId="27" borderId="0" xfId="0" applyFont="1" applyFill="1" applyProtection="1">
      <alignment vertical="center"/>
    </xf>
    <xf numFmtId="0" fontId="34" fillId="28" borderId="10" xfId="0" applyFont="1" applyFill="1" applyBorder="1" applyAlignment="1" applyProtection="1">
      <alignment horizontal="left" vertical="center"/>
    </xf>
    <xf numFmtId="0" fontId="42" fillId="0" borderId="67" xfId="0" quotePrefix="1" applyFont="1" applyBorder="1" applyAlignment="1" applyProtection="1">
      <alignment horizontal="left" vertical="center"/>
    </xf>
    <xf numFmtId="0" fontId="42" fillId="0" borderId="68" xfId="0" applyFont="1" applyBorder="1" applyAlignment="1" applyProtection="1">
      <alignment horizontal="left" vertical="center"/>
    </xf>
    <xf numFmtId="0" fontId="0" fillId="27" borderId="0" xfId="0" applyFont="1" applyFill="1" applyAlignment="1" applyProtection="1">
      <alignment horizontal="left" vertical="center"/>
    </xf>
    <xf numFmtId="0" fontId="42" fillId="0" borderId="15" xfId="0" applyFont="1" applyBorder="1" applyAlignment="1" applyProtection="1">
      <alignment horizontal="left" vertical="center"/>
    </xf>
    <xf numFmtId="0" fontId="42" fillId="27" borderId="0" xfId="0" applyFont="1" applyFill="1" applyBorder="1" applyAlignment="1" applyProtection="1">
      <alignment horizontal="left" vertical="center"/>
    </xf>
    <xf numFmtId="0" fontId="42" fillId="0" borderId="15" xfId="0" quotePrefix="1" applyFont="1" applyBorder="1" applyAlignment="1" applyProtection="1">
      <alignment horizontal="left" vertical="center"/>
    </xf>
    <xf numFmtId="0" fontId="0" fillId="0" borderId="0" xfId="0" applyFont="1" applyFill="1" applyAlignment="1" applyProtection="1">
      <alignment horizontal="center" vertical="center"/>
    </xf>
    <xf numFmtId="0" fontId="11" fillId="27" borderId="0" xfId="0" applyFont="1" applyFill="1" applyProtection="1">
      <alignment vertical="center"/>
    </xf>
    <xf numFmtId="0" fontId="38" fillId="27" borderId="0" xfId="0" applyFont="1" applyFill="1" applyBorder="1" applyAlignment="1" applyProtection="1">
      <alignment horizontal="left" vertical="center" wrapText="1" shrinkToFit="1"/>
    </xf>
    <xf numFmtId="0" fontId="38" fillId="27" borderId="69" xfId="0" applyFont="1" applyFill="1" applyBorder="1" applyAlignment="1" applyProtection="1">
      <alignment horizontal="left" vertical="center" wrapText="1" shrinkToFit="1"/>
    </xf>
    <xf numFmtId="0" fontId="39" fillId="27" borderId="0" xfId="0" applyFont="1" applyFill="1" applyAlignment="1" applyProtection="1">
      <alignment horizontal="left" vertical="center" wrapText="1"/>
    </xf>
    <xf numFmtId="0" fontId="40" fillId="0" borderId="21" xfId="0" applyFont="1" applyFill="1" applyBorder="1" applyAlignment="1" applyProtection="1">
      <alignment horizontal="left" vertical="center" wrapText="1"/>
    </xf>
    <xf numFmtId="0" fontId="0" fillId="27" borderId="66" xfId="0" applyFont="1" applyFill="1" applyBorder="1" applyProtection="1">
      <alignment vertical="center"/>
    </xf>
    <xf numFmtId="0" fontId="42" fillId="27" borderId="0" xfId="0" applyFont="1" applyFill="1" applyBorder="1" applyProtection="1">
      <alignment vertical="center"/>
    </xf>
    <xf numFmtId="0" fontId="44" fillId="24" borderId="43" xfId="0" applyFont="1" applyFill="1" applyBorder="1" applyAlignment="1" applyProtection="1">
      <alignment horizontal="center" vertical="center"/>
      <protection locked="0"/>
    </xf>
    <xf numFmtId="0" fontId="45" fillId="27" borderId="0" xfId="0" applyFont="1" applyFill="1" applyProtection="1">
      <alignment vertical="center"/>
    </xf>
    <xf numFmtId="0" fontId="43" fillId="27" borderId="62" xfId="0" applyFont="1" applyFill="1" applyBorder="1" applyProtection="1">
      <alignment vertical="center"/>
    </xf>
    <xf numFmtId="0" fontId="43" fillId="27" borderId="0" xfId="0" applyFont="1" applyFill="1" applyProtection="1">
      <alignment vertical="center"/>
    </xf>
    <xf numFmtId="0" fontId="42" fillId="0" borderId="70" xfId="0" applyFont="1" applyBorder="1" applyAlignment="1" applyProtection="1">
      <alignment horizontal="left" vertical="center"/>
    </xf>
    <xf numFmtId="0" fontId="42" fillId="0" borderId="71" xfId="0" applyFont="1" applyBorder="1" applyAlignment="1" applyProtection="1">
      <alignment horizontal="left" vertical="center"/>
    </xf>
    <xf numFmtId="0" fontId="40" fillId="0" borderId="17" xfId="0" applyFont="1" applyFill="1" applyBorder="1" applyAlignment="1" applyProtection="1">
      <alignment horizontal="left" vertical="center" wrapText="1"/>
    </xf>
    <xf numFmtId="0" fontId="43" fillId="27" borderId="0" xfId="0" applyFont="1" applyFill="1" applyBorder="1" applyAlignment="1" applyProtection="1">
      <alignment vertical="center" wrapText="1"/>
    </xf>
    <xf numFmtId="0" fontId="44" fillId="24" borderId="44" xfId="0" applyFont="1" applyFill="1" applyBorder="1" applyAlignment="1" applyProtection="1">
      <alignment horizontal="center" vertical="center"/>
      <protection locked="0"/>
    </xf>
    <xf numFmtId="0" fontId="44" fillId="27" borderId="0" xfId="0" applyFont="1" applyFill="1" applyProtection="1">
      <alignment vertical="center"/>
    </xf>
    <xf numFmtId="0" fontId="0" fillId="27" borderId="62" xfId="0" applyFont="1" applyFill="1" applyBorder="1" applyProtection="1">
      <alignment vertical="center"/>
    </xf>
    <xf numFmtId="0" fontId="43" fillId="27" borderId="0" xfId="0" applyFont="1" applyFill="1" applyBorder="1" applyAlignment="1" applyProtection="1">
      <alignment horizontal="left" vertical="center" wrapText="1"/>
    </xf>
    <xf numFmtId="0" fontId="44" fillId="24" borderId="72" xfId="0" applyFont="1" applyFill="1" applyBorder="1" applyAlignment="1" applyProtection="1">
      <alignment horizontal="center" vertical="center"/>
      <protection locked="0"/>
    </xf>
    <xf numFmtId="0" fontId="38" fillId="27" borderId="60" xfId="0" applyFont="1" applyFill="1" applyBorder="1" applyProtection="1">
      <alignment vertical="center"/>
    </xf>
    <xf numFmtId="0" fontId="38" fillId="27" borderId="59" xfId="0" applyFont="1" applyFill="1" applyBorder="1" applyAlignment="1" applyProtection="1">
      <alignment vertical="center" wrapText="1"/>
    </xf>
    <xf numFmtId="0" fontId="38" fillId="27" borderId="54" xfId="0" applyFont="1" applyFill="1" applyBorder="1" applyProtection="1">
      <alignment vertical="center"/>
    </xf>
    <xf numFmtId="0" fontId="38" fillId="27" borderId="15" xfId="0" applyFont="1" applyFill="1" applyBorder="1" applyProtection="1">
      <alignment vertical="center"/>
    </xf>
    <xf numFmtId="0" fontId="38" fillId="27" borderId="12" xfId="0" applyFont="1" applyFill="1" applyBorder="1" applyAlignment="1" applyProtection="1">
      <alignment horizontal="center" vertical="center"/>
    </xf>
    <xf numFmtId="0" fontId="38" fillId="27" borderId="73" xfId="0" applyFont="1" applyFill="1" applyBorder="1" applyProtection="1">
      <alignment vertical="center"/>
    </xf>
    <xf numFmtId="0" fontId="44" fillId="24" borderId="61" xfId="0" applyFont="1" applyFill="1" applyBorder="1" applyAlignment="1" applyProtection="1">
      <alignment horizontal="center" vertical="center"/>
      <protection locked="0"/>
    </xf>
    <xf numFmtId="0" fontId="38" fillId="27" borderId="14" xfId="0" applyFont="1" applyFill="1" applyBorder="1" applyAlignment="1" applyProtection="1">
      <alignment horizontal="center" vertical="center" shrinkToFit="1"/>
    </xf>
    <xf numFmtId="0" fontId="34" fillId="27" borderId="0" xfId="0" applyFont="1" applyFill="1" applyAlignment="1" applyProtection="1">
      <alignment vertical="center" shrinkToFit="1"/>
    </xf>
    <xf numFmtId="0" fontId="39" fillId="27" borderId="0" xfId="0" applyFont="1" applyFill="1" applyAlignment="1" applyProtection="1">
      <alignment horizontal="left" vertical="center"/>
    </xf>
    <xf numFmtId="0" fontId="42" fillId="27" borderId="74" xfId="0" applyFont="1" applyFill="1" applyBorder="1" applyAlignment="1" applyProtection="1">
      <alignment horizontal="left" vertical="center"/>
    </xf>
    <xf numFmtId="0" fontId="42" fillId="27" borderId="75" xfId="0" applyFont="1" applyFill="1" applyBorder="1" applyAlignment="1" applyProtection="1">
      <alignment horizontal="left" vertical="center"/>
    </xf>
    <xf numFmtId="0" fontId="42" fillId="27" borderId="71" xfId="0" applyFont="1" applyFill="1" applyBorder="1" applyAlignment="1" applyProtection="1">
      <alignment horizontal="left" vertical="center"/>
    </xf>
    <xf numFmtId="0" fontId="38" fillId="27" borderId="10" xfId="0" applyFont="1" applyFill="1" applyBorder="1" applyProtection="1">
      <alignment vertical="center"/>
    </xf>
    <xf numFmtId="0" fontId="39" fillId="24" borderId="10" xfId="0" applyFont="1" applyFill="1" applyBorder="1" applyAlignment="1" applyProtection="1">
      <alignment horizontal="center" vertical="center" shrinkToFit="1"/>
      <protection locked="0"/>
    </xf>
    <xf numFmtId="0" fontId="44" fillId="27" borderId="0" xfId="0" applyFont="1" applyFill="1" applyAlignment="1" applyProtection="1">
      <alignment vertical="center" wrapText="1"/>
    </xf>
    <xf numFmtId="0" fontId="38" fillId="27" borderId="17" xfId="0" applyFont="1" applyFill="1" applyBorder="1" applyProtection="1">
      <alignment vertical="center"/>
    </xf>
    <xf numFmtId="0" fontId="44" fillId="27" borderId="0" xfId="0" applyFont="1" applyFill="1" applyAlignment="1" applyProtection="1">
      <alignment horizontal="center" vertical="center"/>
    </xf>
    <xf numFmtId="0" fontId="44" fillId="27" borderId="0" xfId="0" applyFont="1" applyFill="1" applyAlignment="1" applyProtection="1">
      <alignment horizontal="center" vertical="center" wrapText="1"/>
    </xf>
    <xf numFmtId="0" fontId="44" fillId="27" borderId="0" xfId="0" applyFont="1" applyFill="1" applyBorder="1" applyAlignment="1" applyProtection="1">
      <alignment horizontal="left" vertical="center" shrinkToFit="1"/>
    </xf>
    <xf numFmtId="0" fontId="46" fillId="27" borderId="0" xfId="0" applyFont="1" applyFill="1" applyBorder="1" applyAlignment="1" applyProtection="1">
      <alignment horizontal="center" vertical="center"/>
    </xf>
    <xf numFmtId="176" fontId="42" fillId="27" borderId="0" xfId="0" applyNumberFormat="1" applyFont="1" applyFill="1" applyProtection="1">
      <alignment vertical="center"/>
    </xf>
    <xf numFmtId="0" fontId="44" fillId="27" borderId="0" xfId="0" applyFont="1" applyFill="1" applyBorder="1" applyAlignment="1" applyProtection="1">
      <alignment vertical="center" shrinkToFit="1"/>
    </xf>
    <xf numFmtId="0" fontId="46" fillId="27" borderId="0" xfId="0" applyFont="1" applyFill="1" applyBorder="1" applyAlignment="1" applyProtection="1">
      <alignment horizontal="center" vertical="center" shrinkToFit="1"/>
    </xf>
    <xf numFmtId="0" fontId="27" fillId="27" borderId="43" xfId="0" applyFont="1" applyFill="1" applyBorder="1" applyAlignment="1" applyProtection="1">
      <alignment horizontal="center" vertical="center"/>
    </xf>
    <xf numFmtId="0" fontId="27" fillId="27" borderId="0" xfId="0" applyFont="1" applyFill="1" applyAlignment="1" applyProtection="1">
      <alignment horizontal="center" vertical="center"/>
    </xf>
    <xf numFmtId="176" fontId="38" fillId="0" borderId="11" xfId="0" quotePrefix="1" applyNumberFormat="1" applyFont="1" applyBorder="1" applyAlignment="1" applyProtection="1">
      <alignment horizontal="right" vertical="center"/>
    </xf>
    <xf numFmtId="176" fontId="38" fillId="24" borderId="14" xfId="0" applyNumberFormat="1" applyFont="1" applyFill="1" applyBorder="1" applyProtection="1">
      <alignment vertical="center"/>
      <protection locked="0"/>
    </xf>
    <xf numFmtId="176" fontId="38" fillId="0" borderId="14" xfId="0" applyNumberFormat="1" applyFont="1" applyFill="1" applyBorder="1" applyProtection="1">
      <alignment vertical="center"/>
    </xf>
    <xf numFmtId="0" fontId="39" fillId="0" borderId="0" xfId="0" applyFont="1" applyAlignment="1" applyProtection="1">
      <alignment horizontal="left" vertical="top" wrapText="1"/>
    </xf>
    <xf numFmtId="176" fontId="38" fillId="24" borderId="30" xfId="0" applyNumberFormat="1" applyFont="1" applyFill="1" applyBorder="1" applyProtection="1">
      <alignment vertical="center"/>
      <protection locked="0"/>
    </xf>
    <xf numFmtId="0" fontId="27" fillId="27" borderId="44" xfId="0" applyFont="1" applyFill="1" applyBorder="1" applyAlignment="1" applyProtection="1">
      <alignment horizontal="center" vertical="center"/>
    </xf>
    <xf numFmtId="0" fontId="34" fillId="0" borderId="30" xfId="0" applyFont="1" applyBorder="1" applyAlignment="1" applyProtection="1">
      <alignment horizontal="center" vertical="center"/>
    </xf>
    <xf numFmtId="0" fontId="38" fillId="0" borderId="30" xfId="0" applyFont="1" applyBorder="1" applyAlignment="1" applyProtection="1">
      <alignment horizontal="center" vertical="center"/>
    </xf>
    <xf numFmtId="0" fontId="42" fillId="27" borderId="0" xfId="0" applyFont="1" applyFill="1" applyAlignment="1" applyProtection="1">
      <alignment horizontal="center" vertical="center"/>
    </xf>
    <xf numFmtId="0" fontId="40" fillId="0" borderId="30" xfId="0" applyFont="1" applyFill="1" applyBorder="1" applyAlignment="1" applyProtection="1">
      <alignment horizontal="left" vertical="center" wrapText="1"/>
    </xf>
    <xf numFmtId="0" fontId="27" fillId="27" borderId="72" xfId="0" applyFont="1" applyFill="1" applyBorder="1" applyAlignment="1" applyProtection="1">
      <alignment horizontal="center" vertical="center"/>
    </xf>
    <xf numFmtId="0" fontId="23" fillId="29" borderId="61" xfId="0" applyFont="1" applyFill="1" applyBorder="1" applyAlignment="1" applyProtection="1">
      <alignment horizontal="center" vertical="center"/>
    </xf>
    <xf numFmtId="0" fontId="47" fillId="27" borderId="0" xfId="0" applyFont="1" applyFill="1" applyAlignment="1" applyProtection="1">
      <alignment vertical="center" shrinkToFit="1"/>
    </xf>
    <xf numFmtId="0" fontId="23" fillId="29" borderId="76" xfId="0" applyFont="1" applyFill="1" applyBorder="1" applyAlignment="1" applyProtection="1">
      <alignment horizontal="center" vertical="center"/>
    </xf>
    <xf numFmtId="0" fontId="23" fillId="29" borderId="77" xfId="0" applyFont="1" applyFill="1" applyBorder="1" applyAlignment="1" applyProtection="1">
      <alignment horizontal="center" vertical="center"/>
    </xf>
    <xf numFmtId="0" fontId="39" fillId="0" borderId="14" xfId="0" applyFont="1" applyFill="1" applyBorder="1" applyAlignment="1" applyProtection="1">
      <alignment horizontal="left" vertical="top" wrapText="1"/>
    </xf>
    <xf numFmtId="177" fontId="12" fillId="27" borderId="0" xfId="0" applyNumberFormat="1" applyFont="1" applyFill="1" applyAlignment="1" applyProtection="1">
      <alignment horizontal="center" vertical="center"/>
    </xf>
    <xf numFmtId="0" fontId="0" fillId="27" borderId="78" xfId="0" applyFont="1" applyFill="1" applyBorder="1" applyProtection="1">
      <alignment vertical="center"/>
    </xf>
    <xf numFmtId="0" fontId="43" fillId="27" borderId="79" xfId="0" applyFont="1" applyFill="1" applyBorder="1" applyAlignment="1" applyProtection="1">
      <alignment vertical="center" wrapText="1"/>
    </xf>
    <xf numFmtId="0" fontId="48" fillId="27" borderId="79" xfId="0" applyFont="1" applyFill="1" applyBorder="1" applyAlignment="1" applyProtection="1">
      <alignment horizontal="left" vertical="center"/>
    </xf>
    <xf numFmtId="0" fontId="35" fillId="27" borderId="79" xfId="0" applyFont="1" applyFill="1" applyBorder="1" applyAlignment="1" applyProtection="1">
      <alignment horizontal="center" vertical="center"/>
    </xf>
    <xf numFmtId="0" fontId="0" fillId="27" borderId="80" xfId="0" applyFont="1" applyFill="1" applyBorder="1" applyProtection="1">
      <alignment vertical="center"/>
    </xf>
    <xf numFmtId="0" fontId="27" fillId="27" borderId="0" xfId="0" applyFont="1" applyFill="1" applyBorder="1" applyAlignment="1" applyProtection="1">
      <alignment vertical="center"/>
    </xf>
    <xf numFmtId="0" fontId="27" fillId="27" borderId="0" xfId="0" applyFont="1" applyFill="1" applyAlignment="1" applyProtection="1">
      <alignment vertical="center"/>
    </xf>
    <xf numFmtId="0" fontId="38" fillId="27" borderId="30" xfId="0" applyFont="1" applyFill="1" applyBorder="1" applyProtection="1">
      <alignment vertical="center"/>
    </xf>
    <xf numFmtId="0" fontId="23" fillId="27" borderId="0" xfId="0" applyFont="1" applyFill="1" applyBorder="1" applyAlignment="1" applyProtection="1">
      <alignment horizontal="center" vertical="center"/>
    </xf>
    <xf numFmtId="0" fontId="38" fillId="27" borderId="0" xfId="0" applyFont="1" applyFill="1" applyAlignment="1" applyProtection="1">
      <alignment horizontal="center" vertical="center"/>
    </xf>
    <xf numFmtId="0" fontId="42" fillId="27" borderId="0" xfId="0" applyFont="1" applyFill="1" applyProtection="1">
      <alignment vertical="center"/>
    </xf>
    <xf numFmtId="0" fontId="39" fillId="27" borderId="0" xfId="0" applyFont="1" applyFill="1" applyAlignment="1" applyProtection="1">
      <alignment vertical="top" wrapText="1"/>
    </xf>
    <xf numFmtId="0" fontId="43" fillId="27" borderId="0" xfId="0" applyFont="1" applyFill="1" applyAlignment="1" applyProtection="1">
      <alignment vertical="center" wrapText="1"/>
    </xf>
    <xf numFmtId="0" fontId="35" fillId="27" borderId="0" xfId="0" applyFont="1" applyFill="1" applyProtection="1">
      <alignment vertical="center"/>
    </xf>
    <xf numFmtId="0" fontId="0" fillId="27" borderId="0" xfId="0" applyFont="1" applyFill="1" applyBorder="1" applyProtection="1">
      <alignment vertical="center"/>
    </xf>
    <xf numFmtId="0" fontId="39" fillId="27" borderId="0" xfId="0" applyFont="1" applyFill="1" applyAlignment="1" applyProtection="1">
      <alignment vertical="top"/>
    </xf>
    <xf numFmtId="0" fontId="34" fillId="28" borderId="14" xfId="0" applyFont="1" applyFill="1" applyBorder="1" applyAlignment="1" applyProtection="1">
      <alignment horizontal="left" vertical="center"/>
    </xf>
    <xf numFmtId="0" fontId="49" fillId="29" borderId="12" xfId="0" applyFont="1" applyFill="1" applyBorder="1" applyAlignment="1" applyProtection="1">
      <alignment horizontal="left" vertical="center"/>
    </xf>
    <xf numFmtId="0" fontId="49" fillId="29" borderId="14" xfId="0" applyFont="1" applyFill="1" applyBorder="1" applyAlignment="1" applyProtection="1">
      <alignment horizontal="left" vertical="center"/>
    </xf>
    <xf numFmtId="0" fontId="49" fillId="27" borderId="0" xfId="0" applyFont="1" applyFill="1" applyBorder="1" applyAlignment="1" applyProtection="1">
      <alignment horizontal="left" vertical="center"/>
    </xf>
    <xf numFmtId="0" fontId="23" fillId="0" borderId="43" xfId="0" applyFont="1" applyFill="1" applyBorder="1" applyAlignment="1" applyProtection="1">
      <alignment horizontal="left" vertical="center"/>
    </xf>
    <xf numFmtId="0" fontId="47" fillId="0" borderId="0" xfId="0" applyFont="1" applyAlignment="1" applyProtection="1">
      <alignment vertical="center" shrinkToFit="1"/>
    </xf>
    <xf numFmtId="0" fontId="23" fillId="0" borderId="43" xfId="0" applyFont="1" applyFill="1" applyBorder="1" applyAlignment="1" applyProtection="1">
      <alignment horizontal="left" vertical="center" shrinkToFit="1"/>
    </xf>
    <xf numFmtId="0" fontId="23" fillId="27" borderId="43" xfId="0" applyFont="1" applyFill="1" applyBorder="1" applyAlignment="1" applyProtection="1">
      <alignment horizontal="left" vertical="center" wrapText="1"/>
    </xf>
    <xf numFmtId="0" fontId="23" fillId="0" borderId="44" xfId="0" applyFont="1" applyFill="1" applyBorder="1" applyAlignment="1" applyProtection="1">
      <alignment horizontal="left" vertical="center" shrinkToFit="1"/>
    </xf>
    <xf numFmtId="0" fontId="34" fillId="30" borderId="0" xfId="0" applyFont="1" applyFill="1" applyProtection="1">
      <alignment vertical="center"/>
    </xf>
    <xf numFmtId="0" fontId="0" fillId="30" borderId="0" xfId="0" applyFont="1" applyFill="1" applyProtection="1">
      <alignment vertical="center"/>
    </xf>
    <xf numFmtId="0" fontId="50" fillId="0" borderId="0" xfId="0" applyFont="1" applyProtection="1">
      <alignment vertical="center"/>
    </xf>
    <xf numFmtId="0" fontId="51" fillId="0" borderId="0" xfId="0" applyFont="1" applyProtection="1">
      <alignment vertical="center"/>
    </xf>
    <xf numFmtId="0" fontId="23" fillId="0" borderId="61" xfId="0" applyFont="1" applyFill="1" applyBorder="1" applyAlignment="1" applyProtection="1">
      <alignment horizontal="left" vertical="center"/>
    </xf>
    <xf numFmtId="0" fontId="23" fillId="0" borderId="72" xfId="0" applyFont="1" applyFill="1" applyBorder="1" applyAlignment="1" applyProtection="1">
      <alignment horizontal="left" vertical="center" shrinkToFit="1"/>
    </xf>
    <xf numFmtId="0" fontId="0" fillId="0" borderId="0" xfId="0" applyFont="1" applyAlignment="1" applyProtection="1">
      <alignment vertical="center" wrapText="1"/>
    </xf>
    <xf numFmtId="0" fontId="32" fillId="0" borderId="0" xfId="0" applyFont="1" applyProtection="1">
      <alignment vertical="center"/>
    </xf>
    <xf numFmtId="0" fontId="49" fillId="0" borderId="0" xfId="0" applyFont="1" applyAlignment="1" applyProtection="1">
      <alignment vertical="top"/>
    </xf>
    <xf numFmtId="0" fontId="25" fillId="27" borderId="14" xfId="0" applyFont="1" applyFill="1" applyBorder="1" applyAlignment="1" applyProtection="1">
      <alignment horizontal="center" vertical="center"/>
    </xf>
    <xf numFmtId="0" fontId="25" fillId="27" borderId="0" xfId="0" applyFont="1" applyFill="1" applyAlignment="1" applyProtection="1">
      <alignment horizontal="center" vertical="center"/>
    </xf>
    <xf numFmtId="0" fontId="11" fillId="27" borderId="46" xfId="0" applyFont="1" applyFill="1" applyBorder="1" applyAlignment="1" applyProtection="1">
      <alignment horizontal="center" vertical="center"/>
    </xf>
    <xf numFmtId="0" fontId="11" fillId="27" borderId="15" xfId="0" applyFont="1" applyFill="1" applyBorder="1" applyAlignment="1" applyProtection="1">
      <alignment horizontal="center" vertical="center"/>
    </xf>
    <xf numFmtId="0" fontId="0" fillId="27" borderId="19" xfId="0" applyFont="1" applyFill="1" applyBorder="1" applyAlignment="1" applyProtection="1">
      <alignment horizontal="center" vertical="center" textRotation="255" wrapText="1"/>
    </xf>
    <xf numFmtId="0" fontId="0" fillId="27" borderId="20" xfId="0" applyFont="1" applyFill="1" applyBorder="1" applyAlignment="1" applyProtection="1">
      <alignment horizontal="center" vertical="center" textRotation="255" wrapText="1"/>
    </xf>
    <xf numFmtId="0" fontId="0" fillId="27" borderId="33" xfId="0" applyFont="1" applyFill="1" applyBorder="1" applyAlignment="1" applyProtection="1">
      <alignment horizontal="center" vertical="center" textRotation="255" wrapText="1"/>
    </xf>
    <xf numFmtId="0" fontId="25" fillId="0" borderId="19" xfId="0" applyFont="1" applyBorder="1" applyAlignment="1" applyProtection="1">
      <alignment vertical="center" wrapText="1"/>
    </xf>
    <xf numFmtId="0" fontId="25" fillId="0" borderId="20" xfId="0" applyFont="1" applyBorder="1" applyAlignment="1" applyProtection="1">
      <alignment vertical="center" wrapText="1"/>
    </xf>
    <xf numFmtId="0" fontId="25" fillId="0" borderId="81" xfId="0" applyFont="1" applyBorder="1" applyAlignment="1" applyProtection="1">
      <alignment vertical="center" wrapText="1"/>
    </xf>
    <xf numFmtId="0" fontId="52" fillId="27" borderId="0" xfId="0" applyNumberFormat="1" applyFont="1" applyFill="1" applyProtection="1">
      <alignment vertical="center"/>
    </xf>
    <xf numFmtId="0" fontId="25" fillId="27" borderId="10" xfId="0" applyFont="1" applyFill="1" applyBorder="1" applyAlignment="1" applyProtection="1">
      <alignment horizontal="center" vertical="center"/>
    </xf>
    <xf numFmtId="0" fontId="11" fillId="27" borderId="18" xfId="0" applyFont="1" applyFill="1" applyBorder="1" applyAlignment="1" applyProtection="1">
      <alignment horizontal="center" vertical="center"/>
    </xf>
    <xf numFmtId="0" fontId="11" fillId="27" borderId="69" xfId="0" applyFont="1" applyFill="1" applyBorder="1" applyAlignment="1" applyProtection="1">
      <alignment horizontal="center" vertical="center"/>
    </xf>
    <xf numFmtId="0" fontId="25" fillId="27" borderId="24" xfId="0" applyNumberFormat="1" applyFont="1" applyFill="1" applyBorder="1" applyAlignment="1" applyProtection="1">
      <alignment horizontal="center" vertical="center" wrapText="1" shrinkToFit="1"/>
    </xf>
    <xf numFmtId="0" fontId="25" fillId="27" borderId="14" xfId="0" applyNumberFormat="1" applyFont="1" applyFill="1" applyBorder="1" applyAlignment="1" applyProtection="1">
      <alignment horizontal="center" vertical="center" wrapText="1" shrinkToFit="1"/>
    </xf>
    <xf numFmtId="0" fontId="25" fillId="27" borderId="11" xfId="0" applyNumberFormat="1" applyFont="1" applyFill="1" applyBorder="1" applyAlignment="1" applyProtection="1">
      <alignment horizontal="center" vertical="center" wrapText="1" shrinkToFit="1"/>
    </xf>
    <xf numFmtId="0" fontId="25" fillId="0" borderId="45" xfId="0" applyNumberFormat="1" applyFont="1" applyBorder="1" applyAlignment="1" applyProtection="1">
      <alignment horizontal="center" vertical="center"/>
    </xf>
    <xf numFmtId="0" fontId="25" fillId="0" borderId="15" xfId="0" applyNumberFormat="1" applyFont="1" applyBorder="1" applyAlignment="1" applyProtection="1">
      <alignment horizontal="center" vertical="center"/>
    </xf>
    <xf numFmtId="0" fontId="25" fillId="0" borderId="82" xfId="0" applyNumberFormat="1" applyFont="1" applyBorder="1" applyAlignment="1" applyProtection="1">
      <alignment horizontal="center" vertical="center"/>
    </xf>
    <xf numFmtId="0" fontId="0" fillId="27" borderId="0" xfId="0" applyFont="1" applyFill="1" applyAlignment="1" applyProtection="1">
      <alignment vertical="center" wrapText="1"/>
    </xf>
    <xf numFmtId="0" fontId="52" fillId="27" borderId="0" xfId="0" applyFont="1" applyFill="1" applyAlignment="1" applyProtection="1">
      <alignment vertical="center" wrapText="1"/>
    </xf>
    <xf numFmtId="0" fontId="25" fillId="27" borderId="43" xfId="0" applyFont="1" applyFill="1" applyBorder="1" applyProtection="1">
      <alignment vertical="center"/>
    </xf>
    <xf numFmtId="0" fontId="25" fillId="27" borderId="0" xfId="0" applyFont="1" applyFill="1" applyAlignment="1" applyProtection="1">
      <alignment horizontal="left" vertical="center" wrapText="1"/>
    </xf>
    <xf numFmtId="0" fontId="25" fillId="0" borderId="45" xfId="0" applyFont="1" applyBorder="1" applyAlignment="1" applyProtection="1">
      <alignment vertical="center" wrapText="1"/>
    </xf>
    <xf numFmtId="0" fontId="25" fillId="0" borderId="15" xfId="0" applyFont="1" applyBorder="1" applyAlignment="1" applyProtection="1">
      <alignment vertical="center" wrapText="1"/>
    </xf>
    <xf numFmtId="0" fontId="25" fillId="0" borderId="82" xfId="0" applyFont="1" applyBorder="1" applyAlignment="1" applyProtection="1">
      <alignment vertical="center" wrapText="1"/>
    </xf>
    <xf numFmtId="0" fontId="32" fillId="27" borderId="0" xfId="0" applyNumberFormat="1" applyFont="1" applyFill="1" applyProtection="1">
      <alignment vertical="center"/>
    </xf>
    <xf numFmtId="0" fontId="25" fillId="27" borderId="44" xfId="0" applyFont="1" applyFill="1" applyBorder="1" applyProtection="1">
      <alignment vertical="center"/>
    </xf>
    <xf numFmtId="0" fontId="25" fillId="27" borderId="0" xfId="0" applyFont="1" applyFill="1" applyAlignment="1" applyProtection="1">
      <alignment horizontal="left" vertical="center"/>
    </xf>
    <xf numFmtId="0" fontId="25" fillId="27" borderId="24" xfId="0" applyFont="1" applyFill="1" applyBorder="1" applyAlignment="1" applyProtection="1">
      <alignment horizontal="center" vertical="center"/>
    </xf>
    <xf numFmtId="0" fontId="11" fillId="27" borderId="49" xfId="0" applyFont="1" applyFill="1" applyBorder="1" applyAlignment="1" applyProtection="1">
      <alignment horizontal="center" vertical="center"/>
    </xf>
    <xf numFmtId="0" fontId="11" fillId="27" borderId="83" xfId="0" applyFont="1" applyFill="1" applyBorder="1" applyAlignment="1" applyProtection="1">
      <alignment horizontal="center" vertical="center"/>
    </xf>
    <xf numFmtId="0" fontId="25" fillId="27" borderId="72" xfId="0" applyFont="1" applyFill="1" applyBorder="1" applyProtection="1">
      <alignment vertical="center"/>
    </xf>
    <xf numFmtId="178" fontId="25" fillId="27" borderId="76" xfId="0" applyNumberFormat="1" applyFont="1" applyFill="1" applyBorder="1" applyAlignment="1" applyProtection="1">
      <alignment horizontal="right" vertical="center"/>
    </xf>
    <xf numFmtId="178" fontId="25" fillId="27" borderId="77" xfId="0" applyNumberFormat="1" applyFont="1" applyFill="1" applyBorder="1" applyAlignment="1" applyProtection="1">
      <alignment horizontal="right" vertical="center"/>
    </xf>
    <xf numFmtId="0" fontId="25" fillId="27" borderId="24" xfId="0" applyFont="1" applyFill="1" applyBorder="1" applyAlignment="1" applyProtection="1">
      <alignment horizontal="center" vertical="center" shrinkToFit="1"/>
    </xf>
    <xf numFmtId="0" fontId="25" fillId="27" borderId="14" xfId="0" applyFont="1" applyFill="1" applyBorder="1" applyAlignment="1" applyProtection="1">
      <alignment horizontal="center" vertical="center" shrinkToFit="1"/>
    </xf>
    <xf numFmtId="0" fontId="25" fillId="27" borderId="11" xfId="0" applyFont="1" applyFill="1" applyBorder="1" applyAlignment="1" applyProtection="1">
      <alignment horizontal="center" vertical="center" shrinkToFit="1"/>
    </xf>
    <xf numFmtId="0" fontId="25" fillId="27" borderId="0" xfId="0" applyFont="1" applyFill="1" applyAlignment="1" applyProtection="1">
      <alignment vertical="top" wrapText="1"/>
    </xf>
    <xf numFmtId="0" fontId="25" fillId="0" borderId="24" xfId="0" applyFont="1" applyBorder="1" applyAlignment="1" applyProtection="1">
      <alignment vertical="center" wrapText="1"/>
    </xf>
    <xf numFmtId="0" fontId="25" fillId="0" borderId="12" xfId="0" applyFont="1" applyBorder="1" applyAlignment="1" applyProtection="1">
      <alignment vertical="center" wrapText="1"/>
    </xf>
    <xf numFmtId="0" fontId="25" fillId="0" borderId="84" xfId="0" applyFont="1" applyBorder="1" applyAlignment="1" applyProtection="1">
      <alignment vertical="center" wrapText="1"/>
    </xf>
    <xf numFmtId="0" fontId="25" fillId="27" borderId="0" xfId="0" applyFont="1" applyFill="1" applyAlignment="1" applyProtection="1">
      <alignment horizontal="center" vertical="top" wrapText="1"/>
    </xf>
    <xf numFmtId="0" fontId="25" fillId="27" borderId="41" xfId="0" applyFont="1" applyFill="1" applyBorder="1" applyAlignment="1" applyProtection="1">
      <alignment horizontal="center" vertical="center" textRotation="255" shrinkToFit="1"/>
    </xf>
    <xf numFmtId="0" fontId="25" fillId="27" borderId="13" xfId="0" applyFont="1" applyFill="1" applyBorder="1" applyAlignment="1" applyProtection="1">
      <alignment horizontal="center" vertical="center" textRotation="255" shrinkToFit="1"/>
    </xf>
    <xf numFmtId="0" fontId="25" fillId="27" borderId="85" xfId="0" applyFont="1" applyFill="1" applyBorder="1" applyAlignment="1" applyProtection="1">
      <alignment horizontal="center" vertical="center" textRotation="255" shrinkToFit="1"/>
    </xf>
    <xf numFmtId="0" fontId="25" fillId="0" borderId="86" xfId="0" applyFont="1" applyBorder="1" applyAlignment="1" applyProtection="1">
      <alignment horizontal="center" vertical="center" wrapText="1"/>
    </xf>
    <xf numFmtId="0" fontId="25" fillId="0" borderId="10" xfId="0" applyFont="1" applyBorder="1" applyAlignment="1" applyProtection="1">
      <alignment horizontal="center" vertical="center" wrapText="1"/>
    </xf>
    <xf numFmtId="0" fontId="25" fillId="0" borderId="36"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29" fillId="27" borderId="43" xfId="0" applyFont="1" applyFill="1" applyBorder="1" applyAlignment="1" applyProtection="1">
      <alignment horizontal="center" vertical="center"/>
    </xf>
    <xf numFmtId="0" fontId="29" fillId="27" borderId="0" xfId="0" applyFont="1" applyFill="1" applyAlignment="1" applyProtection="1">
      <alignment horizontal="center" vertical="center"/>
    </xf>
    <xf numFmtId="0" fontId="25" fillId="27" borderId="0" xfId="0" applyFont="1" applyFill="1" applyAlignment="1" applyProtection="1">
      <alignment horizontal="left" vertical="top" wrapText="1"/>
    </xf>
    <xf numFmtId="0" fontId="0" fillId="27" borderId="0" xfId="0" applyFont="1" applyFill="1" applyAlignment="1" applyProtection="1">
      <alignment horizontal="right" vertical="center"/>
    </xf>
    <xf numFmtId="0" fontId="22" fillId="27" borderId="24" xfId="0" applyFont="1" applyFill="1" applyBorder="1" applyAlignment="1" applyProtection="1">
      <alignment horizontal="center" vertical="center" wrapText="1"/>
    </xf>
    <xf numFmtId="0" fontId="22" fillId="27" borderId="14" xfId="0" applyFont="1" applyFill="1" applyBorder="1" applyAlignment="1" applyProtection="1">
      <alignment horizontal="center" vertical="center" wrapText="1"/>
    </xf>
    <xf numFmtId="0" fontId="22" fillId="27" borderId="11" xfId="0" applyFont="1" applyFill="1" applyBorder="1" applyAlignment="1" applyProtection="1">
      <alignment horizontal="center" vertical="center" wrapText="1"/>
    </xf>
    <xf numFmtId="178" fontId="25" fillId="24" borderId="19" xfId="0" applyNumberFormat="1" applyFont="1" applyFill="1" applyBorder="1" applyAlignment="1" applyProtection="1">
      <alignment horizontal="center" vertical="center"/>
      <protection locked="0"/>
    </xf>
    <xf numFmtId="178" fontId="25" fillId="24" borderId="20" xfId="0" applyNumberFormat="1" applyFont="1" applyFill="1" applyBorder="1" applyAlignment="1" applyProtection="1">
      <alignment horizontal="center" vertical="center"/>
      <protection locked="0"/>
    </xf>
    <xf numFmtId="178" fontId="25" fillId="24" borderId="81" xfId="0" applyNumberFormat="1" applyFont="1" applyFill="1" applyBorder="1" applyAlignment="1" applyProtection="1">
      <alignment horizontal="center" vertical="center"/>
      <protection locked="0"/>
    </xf>
    <xf numFmtId="0" fontId="29" fillId="27" borderId="61" xfId="0" applyFont="1" applyFill="1" applyBorder="1" applyAlignment="1" applyProtection="1">
      <alignment horizontal="center" vertical="center"/>
    </xf>
    <xf numFmtId="0" fontId="22" fillId="27" borderId="48" xfId="0" applyFont="1" applyFill="1" applyBorder="1" applyAlignment="1" applyProtection="1">
      <alignment horizontal="center" vertical="center" wrapText="1"/>
    </xf>
    <xf numFmtId="0" fontId="22" fillId="27" borderId="51" xfId="0" applyFont="1" applyFill="1" applyBorder="1" applyAlignment="1" applyProtection="1">
      <alignment horizontal="center" vertical="center" wrapText="1"/>
    </xf>
    <xf numFmtId="0" fontId="22" fillId="27" borderId="52" xfId="0" applyFont="1" applyFill="1" applyBorder="1" applyAlignment="1" applyProtection="1">
      <alignment horizontal="center" vertical="center" wrapText="1"/>
    </xf>
    <xf numFmtId="178" fontId="25" fillId="24" borderId="48" xfId="0" applyNumberFormat="1" applyFont="1" applyFill="1" applyBorder="1" applyAlignment="1" applyProtection="1">
      <alignment horizontal="center" vertical="center"/>
      <protection locked="0"/>
    </xf>
    <xf numFmtId="178" fontId="25" fillId="24" borderId="51" xfId="0" applyNumberFormat="1" applyFont="1" applyFill="1" applyBorder="1" applyAlignment="1" applyProtection="1">
      <alignment horizontal="center" vertical="center"/>
      <protection locked="0"/>
    </xf>
    <xf numFmtId="178" fontId="25" fillId="24" borderId="56" xfId="0" applyNumberFormat="1" applyFont="1" applyFill="1" applyBorder="1" applyAlignment="1" applyProtection="1">
      <alignment horizontal="center" vertical="center"/>
      <protection locked="0"/>
    </xf>
    <xf numFmtId="0" fontId="0" fillId="0" borderId="0" xfId="0" applyFont="1">
      <alignment vertical="center"/>
    </xf>
    <xf numFmtId="0" fontId="0" fillId="0" borderId="0" xfId="0" applyAlignment="1">
      <alignment vertical="center" wrapText="1"/>
    </xf>
    <xf numFmtId="0" fontId="34" fillId="0" borderId="0" xfId="0" applyFont="1" applyAlignment="1">
      <alignment horizontal="left" vertical="center"/>
    </xf>
    <xf numFmtId="49" fontId="38" fillId="0" borderId="16" xfId="0" applyNumberFormat="1" applyFont="1" applyBorder="1">
      <alignment vertical="center"/>
    </xf>
    <xf numFmtId="49" fontId="34" fillId="0" borderId="34" xfId="0" applyNumberFormat="1" applyFont="1" applyBorder="1">
      <alignment vertical="center"/>
    </xf>
    <xf numFmtId="0" fontId="34" fillId="0" borderId="20" xfId="0" applyFont="1" applyBorder="1">
      <alignment vertical="center"/>
    </xf>
    <xf numFmtId="49" fontId="34" fillId="0" borderId="20" xfId="0" applyNumberFormat="1" applyFont="1" applyBorder="1">
      <alignment vertical="center"/>
    </xf>
    <xf numFmtId="0" fontId="34" fillId="0" borderId="35" xfId="0" applyFont="1" applyBorder="1">
      <alignment vertical="center"/>
    </xf>
    <xf numFmtId="49" fontId="38" fillId="0" borderId="23" xfId="0" applyNumberFormat="1" applyFont="1" applyBorder="1">
      <alignment vertical="center"/>
    </xf>
    <xf numFmtId="49" fontId="34" fillId="0" borderId="12" xfId="0" applyNumberFormat="1" applyFont="1" applyBorder="1">
      <alignment vertical="center"/>
    </xf>
    <xf numFmtId="49" fontId="34" fillId="0" borderId="14" xfId="0" applyNumberFormat="1" applyFont="1" applyBorder="1">
      <alignment vertical="center"/>
    </xf>
    <xf numFmtId="49" fontId="34" fillId="0" borderId="37" xfId="0" applyNumberFormat="1" applyFont="1" applyBorder="1">
      <alignment vertical="center"/>
    </xf>
    <xf numFmtId="0" fontId="34" fillId="0" borderId="61" xfId="0" applyFont="1" applyBorder="1">
      <alignment vertical="center"/>
    </xf>
    <xf numFmtId="0" fontId="34" fillId="0" borderId="0" xfId="0" applyFont="1">
      <alignment vertical="center"/>
    </xf>
    <xf numFmtId="0" fontId="34" fillId="0" borderId="87" xfId="0" applyFont="1" applyBorder="1">
      <alignment vertical="center"/>
    </xf>
    <xf numFmtId="0" fontId="34" fillId="0" borderId="88" xfId="0" applyFont="1" applyBorder="1">
      <alignment vertical="center"/>
    </xf>
    <xf numFmtId="0" fontId="34" fillId="0" borderId="89" xfId="0" applyFont="1" applyBorder="1">
      <alignment vertical="center"/>
    </xf>
    <xf numFmtId="0" fontId="34" fillId="0" borderId="90" xfId="0" applyFont="1" applyBorder="1">
      <alignment vertical="center"/>
    </xf>
    <xf numFmtId="0" fontId="34" fillId="0" borderId="72" xfId="0" applyFont="1" applyBorder="1">
      <alignment vertical="center"/>
    </xf>
    <xf numFmtId="0" fontId="34" fillId="0" borderId="91" xfId="0" applyFont="1" applyBorder="1">
      <alignment vertical="center"/>
    </xf>
    <xf numFmtId="0" fontId="34" fillId="0" borderId="27" xfId="0" applyFont="1" applyBorder="1">
      <alignment vertical="center"/>
    </xf>
    <xf numFmtId="0" fontId="34" fillId="0" borderId="92" xfId="0" applyFont="1" applyBorder="1">
      <alignment vertical="center"/>
    </xf>
    <xf numFmtId="0" fontId="0" fillId="0" borderId="76" xfId="0" applyBorder="1" applyAlignment="1">
      <alignment vertical="center" wrapText="1"/>
    </xf>
    <xf numFmtId="0" fontId="0" fillId="0" borderId="90" xfId="0" applyBorder="1" applyAlignment="1">
      <alignment vertical="center" wrapText="1"/>
    </xf>
    <xf numFmtId="0" fontId="0" fillId="0" borderId="88" xfId="0" applyBorder="1" applyAlignment="1">
      <alignment vertical="center" wrapText="1"/>
    </xf>
    <xf numFmtId="0" fontId="0" fillId="0" borderId="89" xfId="0" applyBorder="1" applyAlignment="1">
      <alignment vertical="center" wrapText="1"/>
    </xf>
    <xf numFmtId="0" fontId="0" fillId="0" borderId="61" xfId="0" applyFont="1" applyBorder="1" applyAlignment="1">
      <alignment vertical="center" wrapText="1"/>
    </xf>
    <xf numFmtId="0" fontId="0" fillId="0" borderId="87" xfId="0" applyFont="1" applyBorder="1">
      <alignment vertical="center"/>
    </xf>
    <xf numFmtId="0" fontId="0" fillId="0" borderId="89" xfId="0" applyFont="1" applyBorder="1">
      <alignment vertical="center"/>
    </xf>
  </cellXfs>
  <cellStyles count="5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s>
  <dxfs count="8">
    <dxf>
      <font>
        <color theme="2" tint="-0.1"/>
      </font>
      <fill>
        <patternFill>
          <bgColor theme="2" tint="-0.1"/>
        </patternFill>
      </fill>
      <border>
        <left/>
        <right/>
        <top/>
        <bottom/>
      </border>
    </dxf>
    <dxf>
      <font>
        <color theme="0" tint="-0.35"/>
      </font>
      <fill>
        <patternFill>
          <bgColor theme="0" tint="-0.35"/>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6A6A6"/>
      </font>
      <fill>
        <patternFill>
          <bgColor rgb="FFA6A6A6"/>
        </patternFill>
      </fill>
      <border>
        <left/>
        <right/>
        <top/>
        <bottom/>
      </border>
    </dxf>
    <dxf>
      <font>
        <color theme="2" tint="-0.1"/>
      </font>
      <fill>
        <patternFill>
          <bgColor theme="2" tint="-0.1"/>
        </patternFill>
      </fill>
      <border>
        <left/>
        <right/>
        <top/>
        <bottom/>
      </border>
    </dxf>
    <dxf>
      <font>
        <color theme="0" tint="-0.35"/>
      </font>
      <fill>
        <patternFill>
          <bgColor theme="0" tint="-0.35"/>
        </patternFill>
      </fill>
      <border>
        <left/>
        <right/>
        <top/>
        <bottom/>
      </border>
    </dxf>
    <dxf>
      <font>
        <color theme="2" tint="-0.1"/>
      </font>
      <fill>
        <patternFill>
          <bgColor theme="2" tint="-0.1"/>
        </patternFill>
      </fill>
      <border>
        <left/>
        <right/>
        <top/>
        <bottom/>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customXml" Target="../customXml/item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29</xdr:col>
      <xdr:colOff>175260</xdr:colOff>
      <xdr:row>2</xdr:row>
      <xdr:rowOff>276860</xdr:rowOff>
    </xdr:from>
    <xdr:to xmlns:xdr="http://schemas.openxmlformats.org/drawingml/2006/spreadsheetDrawing">
      <xdr:col>36</xdr:col>
      <xdr:colOff>20320</xdr:colOff>
      <xdr:row>6</xdr:row>
      <xdr:rowOff>173355</xdr:rowOff>
    </xdr:to>
    <xdr:grpSp>
      <xdr:nvGrpSpPr>
        <xdr:cNvPr id="2" name="グループ化 1"/>
        <xdr:cNvGrpSpPr/>
      </xdr:nvGrpSpPr>
      <xdr:grpSpPr>
        <a:xfrm>
          <a:off x="13409930" y="751205"/>
          <a:ext cx="4645660" cy="1058545"/>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128905</xdr:rowOff>
    </xdr:from>
    <xdr:to xmlns:xdr="http://schemas.openxmlformats.org/drawingml/2006/spreadsheetDrawing">
      <xdr:col>24</xdr:col>
      <xdr:colOff>1538605</xdr:colOff>
      <xdr:row>12</xdr:row>
      <xdr:rowOff>45720</xdr:rowOff>
    </xdr:to>
    <xdr:grpSp>
      <xdr:nvGrpSpPr>
        <xdr:cNvPr id="5" name="グループ化 4"/>
        <xdr:cNvGrpSpPr/>
      </xdr:nvGrpSpPr>
      <xdr:grpSpPr>
        <a:xfrm>
          <a:off x="354965" y="1765300"/>
          <a:ext cx="8779510" cy="1448435"/>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xdr:cNvSpPr/>
            </xdr:nvSpPr>
            <xdr:spPr>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6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様式第７号</a:t>
                </a:r>
                <a:endParaRPr kumimoji="1" lang="en-US" altLang="ja-JP" sz="1400" b="1"/>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様式第６号</a:t>
                </a:r>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4" name="テキスト ボックス 23"/>
              <xdr:cNvSpPr txBox="1"/>
            </xdr:nvSpPr>
            <xdr:spPr>
              <a:xfrm>
                <a:off x="2658735" y="5333998"/>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xdr:cNvSpPr txBox="1"/>
            </xdr:nvSpPr>
            <xdr:spPr>
              <a:xfrm>
                <a:off x="5718585" y="5334000"/>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xdr:cNvSpPr txBox="1"/>
          </xdr:nvSpPr>
          <xdr:spPr>
            <a:xfrm>
              <a:off x="1570554" y="2377523"/>
              <a:ext cx="1323280"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1" name="テキスト ボックス 10"/>
          <xdr:cNvSpPr txBox="1"/>
        </xdr:nvSpPr>
        <xdr:spPr>
          <a:xfrm>
            <a:off x="5793014" y="1586875"/>
            <a:ext cx="777377" cy="24147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xdr:cNvSpPr/>
        </xdr:nvSpPr>
        <xdr:spPr>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mlns:xdr="http://schemas.openxmlformats.org/drawingml/2006/spreadsheetDrawing">
      <xdr:col>12</xdr:col>
      <xdr:colOff>92075</xdr:colOff>
      <xdr:row>6</xdr:row>
      <xdr:rowOff>145415</xdr:rowOff>
    </xdr:from>
    <xdr:to xmlns:xdr="http://schemas.openxmlformats.org/drawingml/2006/spreadsheetDrawing">
      <xdr:col>15</xdr:col>
      <xdr:colOff>178435</xdr:colOff>
      <xdr:row>8</xdr:row>
      <xdr:rowOff>83185</xdr:rowOff>
    </xdr:to>
    <xdr:sp macro="" textlink="">
      <xdr:nvSpPr>
        <xdr:cNvPr id="28" name="吹き出し: 円形 27"/>
        <xdr:cNvSpPr/>
      </xdr:nvSpPr>
      <xdr:spPr>
        <a:xfrm>
          <a:off x="2637790" y="1781810"/>
          <a:ext cx="720725" cy="448310"/>
        </a:xfrm>
        <a:prstGeom prst="wedgeEllipseCallout">
          <a:avLst>
            <a:gd name="adj1" fmla="val -48807"/>
            <a:gd name="adj2" fmla="val 7072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12</xdr:col>
      <xdr:colOff>151765</xdr:colOff>
      <xdr:row>6</xdr:row>
      <xdr:rowOff>161925</xdr:rowOff>
    </xdr:from>
    <xdr:to xmlns:xdr="http://schemas.openxmlformats.org/drawingml/2006/spreadsheetDrawing">
      <xdr:col>16</xdr:col>
      <xdr:colOff>84455</xdr:colOff>
      <xdr:row>8</xdr:row>
      <xdr:rowOff>57785</xdr:rowOff>
    </xdr:to>
    <xdr:sp macro="" textlink="">
      <xdr:nvSpPr>
        <xdr:cNvPr id="29" name="テキスト ボックス 28"/>
        <xdr:cNvSpPr txBox="1"/>
      </xdr:nvSpPr>
      <xdr:spPr>
        <a:xfrm>
          <a:off x="2697480" y="1798320"/>
          <a:ext cx="778510"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183515</xdr:colOff>
      <xdr:row>7</xdr:row>
      <xdr:rowOff>88265</xdr:rowOff>
    </xdr:from>
    <xdr:to xmlns:xdr="http://schemas.openxmlformats.org/drawingml/2006/spreadsheetDrawing">
      <xdr:col>44</xdr:col>
      <xdr:colOff>338455</xdr:colOff>
      <xdr:row>12</xdr:row>
      <xdr:rowOff>92075</xdr:rowOff>
    </xdr:to>
    <xdr:sp macro="" textlink="">
      <xdr:nvSpPr>
        <xdr:cNvPr id="2" name="正方形/長方形 1"/>
        <xdr:cNvSpPr/>
      </xdr:nvSpPr>
      <xdr:spPr>
        <a:xfrm>
          <a:off x="7431405" y="1221740"/>
          <a:ext cx="5268595"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（様式第６号、第７号）</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mlns:xdr="http://schemas.openxmlformats.org/drawingml/2006/spreadsheetDrawing">
      <xdr:col>37</xdr:col>
      <xdr:colOff>45085</xdr:colOff>
      <xdr:row>10</xdr:row>
      <xdr:rowOff>127000</xdr:rowOff>
    </xdr:from>
    <xdr:to xmlns:xdr="http://schemas.openxmlformats.org/drawingml/2006/spreadsheetDrawing">
      <xdr:col>37</xdr:col>
      <xdr:colOff>378460</xdr:colOff>
      <xdr:row>11</xdr:row>
      <xdr:rowOff>115570</xdr:rowOff>
    </xdr:to>
    <xdr:sp macro="" textlink="">
      <xdr:nvSpPr>
        <xdr:cNvPr id="3" name="正方形/長方形 2"/>
        <xdr:cNvSpPr/>
      </xdr:nvSpPr>
      <xdr:spPr>
        <a:xfrm>
          <a:off x="7606030" y="1860550"/>
          <a:ext cx="333375" cy="140970"/>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O346"/>
  <sheetViews>
    <sheetView showGridLines="0" tabSelected="1" view="pageBreakPreview" zoomScale="70" zoomScaleSheetLayoutView="70" workbookViewId="0">
      <selection activeCell="C18" sqref="C18:L18"/>
    </sheetView>
  </sheetViews>
  <sheetFormatPr defaultColWidth="9" defaultRowHeight="20.100000000000001" customHeight="1"/>
  <cols>
    <col min="1" max="1" width="4.6640625" style="1" customWidth="1"/>
    <col min="2" max="2" width="11" style="1" customWidth="1"/>
    <col min="3" max="12" width="1.77734375" style="1" customWidth="1"/>
    <col min="13" max="17" width="2.77734375" style="1" customWidth="1"/>
    <col min="18" max="22" width="2.6640625" style="1" customWidth="1"/>
    <col min="23" max="23" width="14.109375" style="1" customWidth="1"/>
    <col min="24" max="24" width="25" style="1" customWidth="1"/>
    <col min="25" max="25" width="40.6640625" style="1" customWidth="1"/>
    <col min="26" max="26" width="8.6640625" style="1" customWidth="1"/>
    <col min="27" max="27" width="7.109375" style="1" customWidth="1"/>
    <col min="28" max="28" width="7.25" style="1" hidden="1" bestFit="1" customWidth="1"/>
    <col min="29" max="29" width="10.33203125" style="1" bestFit="1" customWidth="1"/>
    <col min="30" max="16384" width="9" style="1"/>
  </cols>
  <sheetData>
    <row r="1" spans="1:27" ht="20.100000000000001" customHeight="1">
      <c r="A1" s="3" t="s">
        <v>245</v>
      </c>
    </row>
    <row r="2" spans="1:27" ht="17.25" customHeight="1">
      <c r="A2" s="4"/>
    </row>
    <row r="3" spans="1:27" s="2" customFormat="1" ht="36.6" customHeight="1">
      <c r="A3" s="5" t="s">
        <v>1799</v>
      </c>
      <c r="B3" s="5"/>
      <c r="C3" s="5"/>
      <c r="D3" s="5"/>
      <c r="E3" s="5"/>
      <c r="F3" s="5"/>
      <c r="G3" s="5"/>
      <c r="H3" s="5"/>
      <c r="I3" s="5"/>
      <c r="J3" s="5"/>
      <c r="K3" s="5"/>
      <c r="L3" s="5"/>
      <c r="M3" s="5"/>
      <c r="N3" s="5"/>
      <c r="O3" s="5"/>
      <c r="P3" s="5"/>
      <c r="Q3" s="5"/>
      <c r="R3" s="5"/>
      <c r="S3" s="5"/>
      <c r="T3" s="5"/>
      <c r="U3" s="5"/>
      <c r="V3" s="5"/>
      <c r="W3" s="5"/>
      <c r="X3" s="5"/>
      <c r="Y3" s="5"/>
      <c r="Z3" s="5"/>
      <c r="AA3" s="5"/>
    </row>
    <row r="4" spans="1:27" s="2" customFormat="1" ht="30.75" customHeight="1">
      <c r="A4" s="6" t="s">
        <v>869</v>
      </c>
      <c r="B4" s="6"/>
      <c r="C4" s="6"/>
      <c r="D4" s="6"/>
      <c r="E4" s="6"/>
      <c r="F4" s="6"/>
      <c r="G4" s="6"/>
      <c r="H4" s="6"/>
      <c r="I4" s="6"/>
      <c r="J4" s="6"/>
      <c r="K4" s="6"/>
      <c r="L4" s="6"/>
      <c r="M4" s="6"/>
      <c r="N4" s="6"/>
      <c r="O4" s="6"/>
      <c r="P4" s="6"/>
      <c r="Q4" s="6"/>
      <c r="R4" s="6"/>
      <c r="S4" s="6"/>
      <c r="T4" s="6"/>
      <c r="U4" s="6"/>
      <c r="V4" s="6"/>
      <c r="W4" s="6"/>
      <c r="X4" s="6"/>
      <c r="Y4" s="6"/>
      <c r="Z4" s="6"/>
      <c r="AA4" s="6"/>
    </row>
    <row r="5" spans="1:27" ht="9.75" customHeight="1">
      <c r="A5" s="2"/>
      <c r="B5" s="8"/>
      <c r="C5" s="8"/>
      <c r="D5" s="8"/>
      <c r="E5" s="8"/>
      <c r="F5" s="8"/>
      <c r="G5" s="8"/>
      <c r="H5" s="8"/>
      <c r="I5" s="8"/>
      <c r="J5" s="8"/>
      <c r="K5" s="8"/>
      <c r="L5" s="8"/>
      <c r="M5" s="8"/>
      <c r="N5" s="8"/>
      <c r="O5" s="8"/>
      <c r="P5" s="8"/>
      <c r="Q5" s="8"/>
      <c r="R5" s="8"/>
      <c r="S5" s="8"/>
      <c r="T5" s="8"/>
      <c r="U5" s="8"/>
      <c r="V5" s="8"/>
      <c r="W5" s="8"/>
      <c r="X5" s="8"/>
      <c r="Y5" s="8"/>
      <c r="Z5" s="8"/>
      <c r="AA5" s="8"/>
    </row>
    <row r="6" spans="1:27" ht="14.4" customHeight="1">
      <c r="A6" s="5" t="s">
        <v>1955</v>
      </c>
      <c r="B6" s="5"/>
      <c r="C6" s="5"/>
      <c r="D6" s="5"/>
      <c r="E6" s="5"/>
      <c r="F6" s="5"/>
      <c r="G6" s="5"/>
      <c r="H6" s="5"/>
      <c r="I6" s="5"/>
      <c r="J6" s="5"/>
      <c r="K6" s="5"/>
      <c r="L6" s="5"/>
      <c r="M6" s="5"/>
      <c r="N6" s="5"/>
      <c r="O6" s="5"/>
      <c r="P6" s="5"/>
      <c r="Q6" s="5"/>
      <c r="R6" s="5"/>
      <c r="S6" s="5"/>
      <c r="T6" s="5"/>
      <c r="U6" s="5"/>
      <c r="V6" s="5"/>
      <c r="W6" s="5"/>
      <c r="X6" s="5"/>
      <c r="Y6" s="5"/>
      <c r="Z6" s="5"/>
      <c r="AA6" s="5"/>
    </row>
    <row r="7" spans="1:27" ht="20.100000000000001" customHeight="1">
      <c r="A7" s="7"/>
      <c r="B7" s="8"/>
      <c r="C7" s="8"/>
      <c r="D7" s="8"/>
      <c r="E7" s="8"/>
      <c r="F7" s="8"/>
      <c r="G7" s="8"/>
      <c r="H7" s="8"/>
      <c r="I7" s="8"/>
      <c r="J7" s="8"/>
      <c r="K7" s="8"/>
      <c r="L7" s="8"/>
      <c r="M7" s="8"/>
      <c r="N7" s="8"/>
      <c r="O7" s="8"/>
      <c r="P7" s="8"/>
      <c r="Q7" s="8"/>
      <c r="R7" s="8"/>
      <c r="S7" s="8"/>
      <c r="T7" s="8"/>
      <c r="U7" s="8"/>
      <c r="V7" s="8"/>
      <c r="W7" s="8"/>
      <c r="X7" s="8"/>
      <c r="Y7" s="8"/>
      <c r="Z7" s="8"/>
      <c r="AA7" s="8"/>
    </row>
    <row r="8" spans="1:27" ht="20.100000000000001" customHeight="1">
      <c r="A8" s="7"/>
      <c r="B8" s="8"/>
      <c r="C8" s="8"/>
      <c r="D8" s="8"/>
      <c r="E8" s="8"/>
      <c r="F8" s="8"/>
      <c r="G8" s="8"/>
      <c r="H8" s="8"/>
      <c r="I8" s="8"/>
      <c r="J8" s="8"/>
      <c r="K8" s="8"/>
      <c r="L8" s="8"/>
      <c r="M8" s="8"/>
      <c r="N8" s="8"/>
      <c r="O8" s="8"/>
      <c r="P8" s="8"/>
      <c r="Q8" s="8"/>
      <c r="R8" s="8"/>
      <c r="S8" s="8"/>
      <c r="T8" s="8"/>
      <c r="U8" s="8"/>
      <c r="V8" s="8"/>
      <c r="W8" s="8"/>
      <c r="X8" s="8"/>
      <c r="Y8" s="8"/>
      <c r="Z8" s="8"/>
      <c r="AA8" s="8"/>
    </row>
    <row r="9" spans="1:27" ht="20.100000000000001" customHeight="1">
      <c r="A9" s="7"/>
      <c r="B9" s="8"/>
      <c r="C9" s="8"/>
      <c r="D9" s="8"/>
      <c r="E9" s="8"/>
      <c r="F9" s="8"/>
      <c r="G9" s="8"/>
      <c r="H9" s="8"/>
      <c r="I9" s="8"/>
      <c r="J9" s="8"/>
      <c r="K9" s="8"/>
      <c r="L9" s="8"/>
      <c r="M9" s="8"/>
      <c r="N9" s="8"/>
      <c r="O9" s="8"/>
      <c r="P9" s="8"/>
      <c r="Q9" s="8"/>
      <c r="R9" s="8"/>
      <c r="S9" s="8"/>
      <c r="T9" s="8"/>
      <c r="U9" s="8"/>
      <c r="V9" s="8"/>
      <c r="W9" s="8"/>
      <c r="X9" s="8"/>
      <c r="Y9" s="8"/>
      <c r="Z9" s="8"/>
      <c r="AA9" s="8"/>
    </row>
    <row r="10" spans="1:27" ht="20.100000000000001" customHeight="1">
      <c r="A10" s="7"/>
      <c r="B10" s="8"/>
      <c r="C10" s="8"/>
      <c r="D10" s="8"/>
      <c r="E10" s="8"/>
      <c r="F10" s="8"/>
      <c r="G10" s="8"/>
      <c r="H10" s="8"/>
      <c r="I10" s="8"/>
      <c r="J10" s="8"/>
      <c r="K10" s="8"/>
      <c r="L10" s="8"/>
      <c r="M10" s="8"/>
      <c r="N10" s="8"/>
      <c r="O10" s="8"/>
      <c r="P10" s="8"/>
      <c r="Q10" s="8"/>
      <c r="R10" s="8"/>
      <c r="S10" s="8"/>
      <c r="T10" s="8"/>
      <c r="U10" s="8"/>
      <c r="V10" s="8"/>
      <c r="W10" s="8"/>
      <c r="X10" s="8"/>
      <c r="Y10" s="8"/>
      <c r="Z10" s="8"/>
      <c r="AA10" s="8"/>
    </row>
    <row r="11" spans="1:27" ht="20.100000000000001" customHeight="1">
      <c r="A11" s="7"/>
      <c r="B11" s="8"/>
      <c r="C11" s="8"/>
      <c r="D11" s="8"/>
      <c r="E11" s="8"/>
      <c r="F11" s="8"/>
      <c r="G11" s="8"/>
      <c r="H11" s="8"/>
      <c r="I11" s="8"/>
      <c r="J11" s="8"/>
      <c r="K11" s="8"/>
      <c r="L11" s="8"/>
      <c r="M11" s="8"/>
      <c r="N11" s="8"/>
      <c r="O11" s="8"/>
      <c r="P11" s="8"/>
      <c r="Q11" s="8"/>
      <c r="R11" s="8"/>
      <c r="S11" s="8"/>
      <c r="T11" s="8"/>
      <c r="U11" s="8"/>
      <c r="V11" s="8"/>
      <c r="W11" s="8"/>
      <c r="X11" s="8"/>
      <c r="Y11" s="8"/>
      <c r="Z11" s="8"/>
      <c r="AA11" s="8"/>
    </row>
    <row r="12" spans="1:27" ht="20.100000000000001"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spans="1:27" ht="7.5"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7" ht="60.75" customHeight="1">
      <c r="A14" s="5" t="s">
        <v>1956</v>
      </c>
      <c r="B14" s="5"/>
      <c r="C14" s="5"/>
      <c r="D14" s="5"/>
      <c r="E14" s="5"/>
      <c r="F14" s="5"/>
      <c r="G14" s="5"/>
      <c r="H14" s="5"/>
      <c r="I14" s="5"/>
      <c r="J14" s="5"/>
      <c r="K14" s="5"/>
      <c r="L14" s="5"/>
      <c r="M14" s="5"/>
      <c r="N14" s="5"/>
      <c r="O14" s="5"/>
      <c r="P14" s="5"/>
      <c r="Q14" s="5"/>
      <c r="R14" s="5"/>
      <c r="S14" s="5"/>
      <c r="T14" s="5"/>
      <c r="U14" s="5"/>
      <c r="V14" s="5"/>
      <c r="W14" s="5"/>
      <c r="X14" s="5"/>
      <c r="Y14" s="5"/>
      <c r="Z14" s="5"/>
      <c r="AA14" s="5"/>
    </row>
    <row r="15" spans="1:27" ht="10.5" customHeight="1">
      <c r="A15" s="2"/>
      <c r="B15" s="8"/>
      <c r="C15" s="8"/>
      <c r="D15" s="8"/>
      <c r="E15" s="8"/>
      <c r="F15" s="8"/>
      <c r="G15" s="8"/>
      <c r="H15" s="8"/>
      <c r="I15" s="8"/>
      <c r="J15" s="8"/>
      <c r="K15" s="8"/>
      <c r="L15" s="8"/>
      <c r="M15" s="8"/>
      <c r="N15" s="8"/>
      <c r="O15" s="8"/>
      <c r="P15" s="8"/>
      <c r="Q15" s="8"/>
      <c r="R15" s="8"/>
      <c r="S15" s="8"/>
      <c r="T15" s="8"/>
      <c r="U15" s="8"/>
      <c r="V15" s="8"/>
      <c r="W15" s="8"/>
      <c r="X15" s="8"/>
      <c r="Y15" s="8"/>
      <c r="Z15" s="8"/>
      <c r="AA15" s="8"/>
    </row>
    <row r="16" spans="1:27" ht="19.5" customHeight="1">
      <c r="A16" s="9" t="s">
        <v>136</v>
      </c>
      <c r="B16" s="8"/>
      <c r="C16" s="8"/>
      <c r="D16" s="8"/>
      <c r="E16" s="8"/>
      <c r="F16" s="8"/>
      <c r="G16" s="8"/>
      <c r="H16" s="8"/>
      <c r="I16" s="8"/>
      <c r="J16" s="8"/>
      <c r="K16" s="8"/>
      <c r="L16" s="8"/>
      <c r="M16" s="8"/>
      <c r="N16" s="8"/>
      <c r="O16" s="8"/>
      <c r="P16" s="8"/>
      <c r="Q16" s="8"/>
      <c r="R16" s="8"/>
      <c r="S16" s="8"/>
      <c r="T16" s="8"/>
      <c r="U16" s="8"/>
      <c r="V16" s="8"/>
      <c r="W16" s="8"/>
      <c r="X16" s="8"/>
      <c r="Y16" s="8"/>
      <c r="Z16" s="8"/>
      <c r="AA16" s="8"/>
    </row>
    <row r="17" spans="1:28" ht="37.200000000000003" customHeight="1">
      <c r="A17" s="8"/>
      <c r="B17" s="5" t="s">
        <v>1952</v>
      </c>
      <c r="C17" s="5"/>
      <c r="D17" s="5"/>
      <c r="E17" s="5"/>
      <c r="F17" s="5"/>
      <c r="G17" s="5"/>
      <c r="H17" s="5"/>
      <c r="I17" s="5"/>
      <c r="J17" s="5"/>
      <c r="K17" s="5"/>
      <c r="L17" s="5"/>
      <c r="M17" s="5"/>
      <c r="N17" s="5"/>
      <c r="O17" s="5"/>
      <c r="P17" s="5"/>
      <c r="Q17" s="5"/>
      <c r="R17" s="5"/>
      <c r="S17" s="5"/>
      <c r="T17" s="5"/>
      <c r="U17" s="5"/>
      <c r="V17" s="5"/>
      <c r="W17" s="5"/>
      <c r="X17" s="5"/>
      <c r="Y17" s="5"/>
      <c r="Z17" s="5"/>
      <c r="AA17" s="8"/>
    </row>
    <row r="18" spans="1:28" ht="27.75" customHeight="1">
      <c r="A18" s="8"/>
      <c r="B18" s="10" t="s">
        <v>59</v>
      </c>
      <c r="C18" s="23"/>
      <c r="D18" s="36"/>
      <c r="E18" s="36"/>
      <c r="F18" s="36"/>
      <c r="G18" s="36"/>
      <c r="H18" s="36"/>
      <c r="I18" s="36"/>
      <c r="J18" s="36"/>
      <c r="K18" s="36"/>
      <c r="L18" s="41"/>
      <c r="M18" s="8"/>
      <c r="N18" s="8"/>
      <c r="O18" s="8"/>
      <c r="P18" s="8"/>
      <c r="Q18" s="8"/>
      <c r="R18" s="8"/>
      <c r="S18" s="8"/>
      <c r="T18" s="8"/>
      <c r="U18" s="8"/>
      <c r="V18" s="8"/>
      <c r="W18" s="8"/>
      <c r="X18" s="8"/>
      <c r="Y18" s="8"/>
      <c r="Z18" s="8"/>
      <c r="AA18" s="8"/>
    </row>
    <row r="19" spans="1:28" ht="1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row>
    <row r="20" spans="1:28" ht="20.100000000000001" customHeight="1">
      <c r="A20" s="9" t="s">
        <v>151</v>
      </c>
      <c r="B20" s="8"/>
      <c r="C20" s="8"/>
      <c r="D20" s="8"/>
      <c r="E20" s="8"/>
      <c r="F20" s="8"/>
      <c r="G20" s="8"/>
      <c r="H20" s="8"/>
      <c r="I20" s="8"/>
      <c r="J20" s="8"/>
      <c r="K20" s="8"/>
      <c r="L20" s="8"/>
      <c r="M20" s="8"/>
      <c r="N20" s="8"/>
      <c r="O20" s="8"/>
      <c r="P20" s="8"/>
      <c r="Q20" s="8"/>
      <c r="R20" s="8"/>
      <c r="S20" s="8"/>
      <c r="T20" s="8"/>
      <c r="U20" s="8"/>
      <c r="V20" s="8"/>
      <c r="W20" s="8"/>
      <c r="X20" s="8"/>
      <c r="Y20" s="8"/>
      <c r="Z20" s="8"/>
      <c r="AA20" s="8"/>
    </row>
    <row r="21" spans="1:28" ht="20.100000000000001" customHeight="1">
      <c r="A21" s="8"/>
      <c r="B21" s="2" t="s">
        <v>153</v>
      </c>
      <c r="C21" s="8"/>
      <c r="D21" s="8"/>
      <c r="E21" s="8"/>
      <c r="F21" s="8"/>
      <c r="G21" s="8"/>
      <c r="H21" s="8"/>
      <c r="I21" s="8"/>
      <c r="J21" s="8"/>
      <c r="K21" s="8"/>
      <c r="L21" s="8"/>
      <c r="M21" s="8"/>
      <c r="N21" s="8"/>
      <c r="O21" s="8"/>
      <c r="P21" s="8"/>
      <c r="Q21" s="8"/>
      <c r="R21" s="8"/>
      <c r="S21" s="8"/>
      <c r="T21" s="8"/>
      <c r="U21" s="8"/>
      <c r="V21" s="8"/>
      <c r="W21" s="8"/>
      <c r="X21" s="8"/>
      <c r="Y21" s="8"/>
      <c r="Z21" s="8"/>
      <c r="AA21" s="8"/>
    </row>
    <row r="22" spans="1:28" ht="20.100000000000001" customHeight="1">
      <c r="A22" s="8"/>
      <c r="B22" s="11" t="s">
        <v>42</v>
      </c>
      <c r="C22" s="24" t="s">
        <v>0</v>
      </c>
      <c r="D22" s="24"/>
      <c r="E22" s="24"/>
      <c r="F22" s="24"/>
      <c r="G22" s="24"/>
      <c r="H22" s="24"/>
      <c r="I22" s="24"/>
      <c r="J22" s="24"/>
      <c r="K22" s="24"/>
      <c r="L22" s="14"/>
      <c r="M22" s="48"/>
      <c r="N22" s="63"/>
      <c r="O22" s="63"/>
      <c r="P22" s="63"/>
      <c r="Q22" s="63"/>
      <c r="R22" s="63"/>
      <c r="S22" s="63"/>
      <c r="T22" s="63"/>
      <c r="U22" s="63"/>
      <c r="V22" s="63"/>
      <c r="W22" s="93"/>
      <c r="X22" s="102"/>
      <c r="Y22" s="8"/>
      <c r="Z22" s="8"/>
      <c r="AA22" s="8"/>
    </row>
    <row r="23" spans="1:28" ht="20.100000000000001" customHeight="1">
      <c r="A23" s="8"/>
      <c r="B23" s="12"/>
      <c r="C23" s="24" t="s">
        <v>71</v>
      </c>
      <c r="D23" s="24"/>
      <c r="E23" s="24"/>
      <c r="F23" s="24"/>
      <c r="G23" s="24"/>
      <c r="H23" s="24"/>
      <c r="I23" s="24"/>
      <c r="J23" s="24"/>
      <c r="K23" s="24"/>
      <c r="L23" s="14"/>
      <c r="M23" s="49"/>
      <c r="N23" s="64"/>
      <c r="O23" s="64"/>
      <c r="P23" s="64"/>
      <c r="Q23" s="64"/>
      <c r="R23" s="64"/>
      <c r="S23" s="64"/>
      <c r="T23" s="64"/>
      <c r="U23" s="64"/>
      <c r="V23" s="64"/>
      <c r="W23" s="64"/>
      <c r="X23" s="103"/>
      <c r="Y23" s="8"/>
      <c r="Z23" s="8"/>
      <c r="AA23" s="8"/>
      <c r="AB23" s="1" t="s">
        <v>73</v>
      </c>
    </row>
    <row r="24" spans="1:28" ht="20.100000000000001" customHeight="1">
      <c r="A24" s="8"/>
      <c r="B24" s="11" t="s">
        <v>78</v>
      </c>
      <c r="C24" s="24" t="s">
        <v>3</v>
      </c>
      <c r="D24" s="24"/>
      <c r="E24" s="24"/>
      <c r="F24" s="24"/>
      <c r="G24" s="24"/>
      <c r="H24" s="24"/>
      <c r="I24" s="24"/>
      <c r="J24" s="24"/>
      <c r="K24" s="24"/>
      <c r="L24" s="14"/>
      <c r="M24" s="50"/>
      <c r="N24" s="65"/>
      <c r="O24" s="75"/>
      <c r="P24" s="76" t="s">
        <v>67</v>
      </c>
      <c r="Q24" s="77"/>
      <c r="R24" s="65"/>
      <c r="S24" s="65"/>
      <c r="T24" s="85"/>
      <c r="U24" s="87"/>
      <c r="V24" s="89"/>
      <c r="W24" s="89"/>
      <c r="X24" s="89"/>
      <c r="Y24" s="8"/>
      <c r="Z24" s="8"/>
      <c r="AA24" s="8"/>
      <c r="AB24" s="1" t="str">
        <f>M24&amp;" - "&amp;Q24</f>
        <v xml:space="preserve"> - </v>
      </c>
    </row>
    <row r="25" spans="1:28" ht="34.5" customHeight="1">
      <c r="A25" s="8"/>
      <c r="B25" s="13"/>
      <c r="C25" s="25" t="s">
        <v>83</v>
      </c>
      <c r="D25" s="25"/>
      <c r="E25" s="25"/>
      <c r="F25" s="25"/>
      <c r="G25" s="25"/>
      <c r="H25" s="25"/>
      <c r="I25" s="25"/>
      <c r="J25" s="25"/>
      <c r="K25" s="25"/>
      <c r="L25" s="42"/>
      <c r="M25" s="51"/>
      <c r="N25" s="66"/>
      <c r="O25" s="66"/>
      <c r="P25" s="66"/>
      <c r="Q25" s="66"/>
      <c r="R25" s="66"/>
      <c r="S25" s="66"/>
      <c r="T25" s="66"/>
      <c r="U25" s="88"/>
      <c r="V25" s="88"/>
      <c r="W25" s="94"/>
      <c r="X25" s="104"/>
      <c r="Y25" s="8"/>
      <c r="Z25" s="8"/>
      <c r="AA25" s="8"/>
    </row>
    <row r="26" spans="1:28" ht="20.100000000000001" customHeight="1">
      <c r="A26" s="8"/>
      <c r="B26" s="12"/>
      <c r="C26" s="24" t="s">
        <v>86</v>
      </c>
      <c r="D26" s="24"/>
      <c r="E26" s="24"/>
      <c r="F26" s="24"/>
      <c r="G26" s="24"/>
      <c r="H26" s="24"/>
      <c r="I26" s="24"/>
      <c r="J26" s="24"/>
      <c r="K26" s="24"/>
      <c r="L26" s="14"/>
      <c r="M26" s="52"/>
      <c r="N26" s="67"/>
      <c r="O26" s="67"/>
      <c r="P26" s="67"/>
      <c r="Q26" s="67"/>
      <c r="R26" s="67"/>
      <c r="S26" s="67"/>
      <c r="T26" s="67"/>
      <c r="U26" s="67"/>
      <c r="V26" s="67"/>
      <c r="W26" s="95"/>
      <c r="X26" s="105"/>
      <c r="Y26" s="8"/>
      <c r="Z26" s="8"/>
      <c r="AA26" s="8"/>
    </row>
    <row r="27" spans="1:28" ht="20.100000000000001" customHeight="1">
      <c r="A27" s="8"/>
      <c r="B27" s="11" t="s">
        <v>96</v>
      </c>
      <c r="C27" s="24" t="s">
        <v>65</v>
      </c>
      <c r="D27" s="24"/>
      <c r="E27" s="24"/>
      <c r="F27" s="24"/>
      <c r="G27" s="24"/>
      <c r="H27" s="24"/>
      <c r="I27" s="24"/>
      <c r="J27" s="24"/>
      <c r="K27" s="24"/>
      <c r="L27" s="14"/>
      <c r="M27" s="53"/>
      <c r="N27" s="68"/>
      <c r="O27" s="68"/>
      <c r="P27" s="68"/>
      <c r="Q27" s="68"/>
      <c r="R27" s="68"/>
      <c r="S27" s="68"/>
      <c r="T27" s="68"/>
      <c r="U27" s="68"/>
      <c r="V27" s="68"/>
      <c r="W27" s="96"/>
      <c r="X27" s="106"/>
      <c r="Y27" s="8"/>
      <c r="Z27" s="8"/>
      <c r="AA27" s="8"/>
    </row>
    <row r="28" spans="1:28" ht="20.100000000000001" customHeight="1">
      <c r="A28" s="8"/>
      <c r="B28" s="12"/>
      <c r="C28" s="24" t="s">
        <v>100</v>
      </c>
      <c r="D28" s="24"/>
      <c r="E28" s="24"/>
      <c r="F28" s="24"/>
      <c r="G28" s="24"/>
      <c r="H28" s="24"/>
      <c r="I28" s="24"/>
      <c r="J28" s="24"/>
      <c r="K28" s="24"/>
      <c r="L28" s="14"/>
      <c r="M28" s="54"/>
      <c r="N28" s="69"/>
      <c r="O28" s="69"/>
      <c r="P28" s="69"/>
      <c r="Q28" s="69"/>
      <c r="R28" s="69"/>
      <c r="S28" s="69"/>
      <c r="T28" s="69"/>
      <c r="U28" s="69"/>
      <c r="V28" s="69"/>
      <c r="W28" s="97"/>
      <c r="X28" s="107"/>
      <c r="Y28" s="8"/>
      <c r="Z28" s="8"/>
      <c r="AA28" s="8"/>
    </row>
    <row r="29" spans="1:28" ht="20.100000000000001" customHeight="1">
      <c r="A29" s="8"/>
      <c r="B29" s="14" t="s">
        <v>376</v>
      </c>
      <c r="C29" s="26"/>
      <c r="D29" s="26"/>
      <c r="E29" s="26"/>
      <c r="F29" s="26"/>
      <c r="G29" s="26"/>
      <c r="H29" s="26"/>
      <c r="I29" s="26"/>
      <c r="J29" s="26"/>
      <c r="K29" s="26"/>
      <c r="L29" s="43"/>
      <c r="M29" s="55"/>
      <c r="N29" s="70"/>
      <c r="O29" s="70"/>
      <c r="P29" s="70"/>
      <c r="Q29" s="70"/>
      <c r="R29" s="70"/>
      <c r="S29" s="70"/>
      <c r="T29" s="86"/>
      <c r="U29" s="87"/>
      <c r="V29" s="89"/>
      <c r="W29" s="89"/>
      <c r="X29" s="89"/>
      <c r="Y29" s="8"/>
      <c r="Z29" s="8"/>
      <c r="AA29" s="8"/>
    </row>
    <row r="30" spans="1:28" ht="20.100000000000001" customHeight="1">
      <c r="A30" s="8"/>
      <c r="B30" s="15" t="s">
        <v>104</v>
      </c>
      <c r="C30" s="24" t="s">
        <v>0</v>
      </c>
      <c r="D30" s="24"/>
      <c r="E30" s="24"/>
      <c r="F30" s="24"/>
      <c r="G30" s="24"/>
      <c r="H30" s="24"/>
      <c r="I30" s="24"/>
      <c r="J30" s="24"/>
      <c r="K30" s="24"/>
      <c r="L30" s="14"/>
      <c r="M30" s="53"/>
      <c r="N30" s="68"/>
      <c r="O30" s="68"/>
      <c r="P30" s="68"/>
      <c r="Q30" s="68"/>
      <c r="R30" s="68"/>
      <c r="S30" s="68"/>
      <c r="T30" s="68"/>
      <c r="U30" s="68"/>
      <c r="V30" s="68"/>
      <c r="W30" s="96"/>
      <c r="X30" s="106"/>
      <c r="Y30" s="8"/>
      <c r="Z30" s="8"/>
      <c r="AA30" s="8"/>
    </row>
    <row r="31" spans="1:28" ht="20.100000000000001" customHeight="1">
      <c r="A31" s="8"/>
      <c r="B31" s="16"/>
      <c r="C31" s="27" t="s">
        <v>100</v>
      </c>
      <c r="D31" s="27"/>
      <c r="E31" s="27"/>
      <c r="F31" s="27"/>
      <c r="G31" s="27"/>
      <c r="H31" s="27"/>
      <c r="I31" s="27"/>
      <c r="J31" s="27"/>
      <c r="K31" s="27"/>
      <c r="L31" s="27"/>
      <c r="M31" s="53"/>
      <c r="N31" s="68"/>
      <c r="O31" s="68"/>
      <c r="P31" s="68"/>
      <c r="Q31" s="68"/>
      <c r="R31" s="68"/>
      <c r="S31" s="68"/>
      <c r="T31" s="68"/>
      <c r="U31" s="68"/>
      <c r="V31" s="68"/>
      <c r="W31" s="96"/>
      <c r="X31" s="106"/>
      <c r="Y31" s="8"/>
      <c r="Z31" s="8"/>
      <c r="AA31" s="8"/>
    </row>
    <row r="32" spans="1:28" ht="20.100000000000001" customHeight="1">
      <c r="A32" s="8"/>
      <c r="B32" s="11" t="s">
        <v>62</v>
      </c>
      <c r="C32" s="24" t="s">
        <v>15</v>
      </c>
      <c r="D32" s="24"/>
      <c r="E32" s="24"/>
      <c r="F32" s="24"/>
      <c r="G32" s="24"/>
      <c r="H32" s="24"/>
      <c r="I32" s="24"/>
      <c r="J32" s="24"/>
      <c r="K32" s="24"/>
      <c r="L32" s="14"/>
      <c r="M32" s="56"/>
      <c r="N32" s="71"/>
      <c r="O32" s="71"/>
      <c r="P32" s="71"/>
      <c r="Q32" s="71"/>
      <c r="R32" s="71"/>
      <c r="S32" s="71"/>
      <c r="T32" s="71"/>
      <c r="U32" s="71"/>
      <c r="V32" s="71"/>
      <c r="W32" s="98"/>
      <c r="X32" s="108"/>
      <c r="Y32" s="8"/>
      <c r="Z32" s="8"/>
      <c r="AA32" s="8"/>
    </row>
    <row r="33" spans="1:41" ht="20.100000000000001" customHeight="1">
      <c r="A33" s="8"/>
      <c r="B33" s="17"/>
      <c r="C33" s="24" t="s">
        <v>68</v>
      </c>
      <c r="D33" s="24"/>
      <c r="E33" s="24"/>
      <c r="F33" s="24"/>
      <c r="G33" s="24"/>
      <c r="H33" s="24"/>
      <c r="I33" s="24"/>
      <c r="J33" s="24"/>
      <c r="K33" s="24"/>
      <c r="L33" s="14"/>
      <c r="M33" s="57"/>
      <c r="N33" s="72"/>
      <c r="O33" s="72"/>
      <c r="P33" s="72"/>
      <c r="Q33" s="72"/>
      <c r="R33" s="72"/>
      <c r="S33" s="72"/>
      <c r="T33" s="72"/>
      <c r="U33" s="72"/>
      <c r="V33" s="72"/>
      <c r="W33" s="99"/>
      <c r="X33" s="109"/>
      <c r="Y33" s="8"/>
      <c r="Z33" s="8"/>
      <c r="AA33" s="8"/>
    </row>
    <row r="34" spans="1:41" ht="48" customHeight="1">
      <c r="A34" s="8"/>
      <c r="B34" s="8"/>
      <c r="C34" s="8"/>
      <c r="D34" s="8"/>
      <c r="E34" s="8"/>
      <c r="F34" s="8"/>
      <c r="G34" s="8"/>
      <c r="H34" s="8"/>
      <c r="I34" s="8"/>
      <c r="J34" s="8"/>
      <c r="K34" s="8"/>
      <c r="L34" s="8"/>
      <c r="M34" s="8"/>
      <c r="N34" s="8"/>
      <c r="O34" s="8"/>
      <c r="P34" s="8"/>
      <c r="Q34" s="8"/>
      <c r="R34" s="8"/>
      <c r="S34" s="8"/>
      <c r="T34" s="8"/>
      <c r="U34" s="8"/>
      <c r="V34" s="8"/>
      <c r="W34" s="8"/>
      <c r="X34" s="8"/>
      <c r="Y34" s="8"/>
      <c r="Z34" s="8"/>
      <c r="AA34" s="8"/>
    </row>
    <row r="35" spans="1:41" ht="20.100000000000001" customHeight="1">
      <c r="A35" s="9" t="s">
        <v>319</v>
      </c>
      <c r="B35" s="8"/>
      <c r="C35" s="8"/>
      <c r="D35" s="8"/>
      <c r="E35" s="8"/>
      <c r="F35" s="8"/>
      <c r="G35" s="8"/>
      <c r="H35" s="8"/>
      <c r="I35" s="8"/>
      <c r="J35" s="8"/>
      <c r="K35" s="8"/>
      <c r="L35" s="8"/>
      <c r="M35" s="8"/>
      <c r="N35" s="8"/>
      <c r="O35" s="8"/>
      <c r="P35" s="8"/>
      <c r="Q35" s="8"/>
      <c r="R35" s="8"/>
      <c r="S35" s="8"/>
      <c r="T35" s="8"/>
      <c r="U35" s="8"/>
      <c r="V35" s="8"/>
      <c r="W35" s="8"/>
      <c r="X35" s="8"/>
      <c r="Y35" s="8"/>
      <c r="Z35" s="8"/>
      <c r="AA35" s="8"/>
    </row>
    <row r="36" spans="1:41" ht="14.25">
      <c r="A36" s="8"/>
      <c r="B36" s="2" t="s">
        <v>1035</v>
      </c>
      <c r="C36" s="8"/>
      <c r="D36" s="8"/>
      <c r="E36" s="8"/>
      <c r="F36" s="8"/>
      <c r="G36" s="8"/>
      <c r="H36" s="8"/>
      <c r="I36" s="8"/>
      <c r="J36" s="8"/>
      <c r="K36" s="8"/>
      <c r="L36" s="8"/>
      <c r="M36" s="8"/>
      <c r="N36" s="8"/>
      <c r="O36" s="8"/>
      <c r="P36" s="8"/>
      <c r="Q36" s="8"/>
      <c r="R36" s="8"/>
      <c r="S36" s="8"/>
      <c r="T36" s="8"/>
      <c r="U36" s="8"/>
      <c r="V36" s="8"/>
      <c r="W36" s="8"/>
      <c r="X36" s="110"/>
      <c r="Y36" s="8"/>
      <c r="Z36" s="8"/>
      <c r="AA36" s="8"/>
    </row>
    <row r="37" spans="1:41" ht="13.5">
      <c r="A37" s="8"/>
      <c r="B37" s="18"/>
      <c r="C37" s="28"/>
      <c r="D37" s="28"/>
      <c r="E37" s="28"/>
      <c r="F37" s="28"/>
      <c r="G37" s="28"/>
      <c r="H37" s="28"/>
      <c r="I37" s="28"/>
      <c r="J37" s="28"/>
      <c r="K37" s="28"/>
      <c r="L37" s="28"/>
      <c r="M37" s="28"/>
      <c r="N37" s="28"/>
      <c r="O37" s="28"/>
      <c r="P37" s="28"/>
      <c r="Q37" s="28"/>
      <c r="R37" s="28"/>
      <c r="S37" s="28"/>
      <c r="T37" s="28"/>
      <c r="U37" s="28"/>
      <c r="V37" s="28"/>
      <c r="W37" s="28"/>
      <c r="X37" s="28"/>
      <c r="Y37" s="28"/>
      <c r="Z37" s="28"/>
      <c r="AA37" s="28"/>
    </row>
    <row r="38" spans="1:41" ht="28.5" customHeight="1">
      <c r="A38" s="8"/>
      <c r="B38" s="19" t="s">
        <v>113</v>
      </c>
      <c r="C38" s="29" t="s">
        <v>116</v>
      </c>
      <c r="D38" s="29"/>
      <c r="E38" s="29"/>
      <c r="F38" s="29"/>
      <c r="G38" s="29"/>
      <c r="H38" s="29"/>
      <c r="I38" s="29"/>
      <c r="J38" s="29"/>
      <c r="K38" s="29"/>
      <c r="L38" s="44"/>
      <c r="M38" s="19" t="s">
        <v>128</v>
      </c>
      <c r="N38" s="19"/>
      <c r="O38" s="19"/>
      <c r="P38" s="19"/>
      <c r="Q38" s="19"/>
      <c r="R38" s="21" t="s">
        <v>32</v>
      </c>
      <c r="S38" s="84"/>
      <c r="T38" s="84"/>
      <c r="U38" s="84"/>
      <c r="V38" s="84"/>
      <c r="W38" s="100"/>
      <c r="X38" s="19" t="s">
        <v>133</v>
      </c>
      <c r="Y38" s="112" t="s">
        <v>2</v>
      </c>
      <c r="Z38" s="117" t="s">
        <v>1944</v>
      </c>
      <c r="AA38" s="28"/>
    </row>
    <row r="39" spans="1:41" ht="28.2" customHeight="1">
      <c r="A39" s="8"/>
      <c r="B39" s="19"/>
      <c r="C39" s="30"/>
      <c r="D39" s="30"/>
      <c r="E39" s="30"/>
      <c r="F39" s="30"/>
      <c r="G39" s="30"/>
      <c r="H39" s="30"/>
      <c r="I39" s="30"/>
      <c r="J39" s="30"/>
      <c r="K39" s="30"/>
      <c r="L39" s="45"/>
      <c r="M39" s="58"/>
      <c r="N39" s="58"/>
      <c r="O39" s="58"/>
      <c r="P39" s="58"/>
      <c r="Q39" s="58"/>
      <c r="R39" s="80" t="s">
        <v>123</v>
      </c>
      <c r="S39" s="58"/>
      <c r="T39" s="58"/>
      <c r="U39" s="58"/>
      <c r="V39" s="58"/>
      <c r="W39" s="58" t="s">
        <v>53</v>
      </c>
      <c r="X39" s="58"/>
      <c r="Y39" s="113"/>
      <c r="Z39" s="118"/>
      <c r="AA39" s="110"/>
    </row>
    <row r="40" spans="1:41" ht="38.25" customHeight="1">
      <c r="A40" s="8"/>
      <c r="B40" s="20">
        <v>1</v>
      </c>
      <c r="C40" s="31"/>
      <c r="D40" s="37"/>
      <c r="E40" s="37"/>
      <c r="F40" s="37"/>
      <c r="G40" s="37"/>
      <c r="H40" s="37"/>
      <c r="I40" s="37"/>
      <c r="J40" s="37"/>
      <c r="K40" s="37"/>
      <c r="L40" s="37"/>
      <c r="M40" s="59"/>
      <c r="N40" s="59"/>
      <c r="O40" s="59"/>
      <c r="P40" s="59"/>
      <c r="Q40" s="59"/>
      <c r="R40" s="81"/>
      <c r="S40" s="81"/>
      <c r="T40" s="81"/>
      <c r="U40" s="81"/>
      <c r="V40" s="81"/>
      <c r="W40" s="101"/>
      <c r="X40" s="59"/>
      <c r="Y40" s="114"/>
      <c r="Z40" s="119" t="str">
        <f>IFERROR(VLOOKUP(Y40,'【参考】数式用'!$A$3:$B$46,2,FALSE),"")</f>
        <v/>
      </c>
      <c r="AA40" s="120"/>
      <c r="AC40" s="122"/>
      <c r="AD40" s="122"/>
      <c r="AE40" s="122"/>
      <c r="AF40" s="122"/>
      <c r="AG40" s="122"/>
      <c r="AH40" s="122"/>
      <c r="AI40" s="122"/>
      <c r="AJ40" s="122"/>
      <c r="AK40" s="122"/>
      <c r="AL40" s="122"/>
      <c r="AM40" s="122"/>
      <c r="AN40" s="122"/>
      <c r="AO40" s="122"/>
    </row>
    <row r="41" spans="1:41" ht="38.25" customHeight="1">
      <c r="A41" s="8"/>
      <c r="B41" s="21">
        <f t="shared" ref="B41:B104" si="0">B40+1</f>
        <v>2</v>
      </c>
      <c r="C41" s="32"/>
      <c r="D41" s="38"/>
      <c r="E41" s="38"/>
      <c r="F41" s="38"/>
      <c r="G41" s="38"/>
      <c r="H41" s="38"/>
      <c r="I41" s="38"/>
      <c r="J41" s="38"/>
      <c r="K41" s="38"/>
      <c r="L41" s="38"/>
      <c r="M41" s="60"/>
      <c r="N41" s="60"/>
      <c r="O41" s="60"/>
      <c r="P41" s="60"/>
      <c r="Q41" s="60"/>
      <c r="R41" s="82"/>
      <c r="S41" s="82"/>
      <c r="T41" s="82"/>
      <c r="U41" s="82"/>
      <c r="V41" s="82"/>
      <c r="W41" s="82"/>
      <c r="X41" s="60"/>
      <c r="Y41" s="115"/>
      <c r="Z41" s="119" t="str">
        <f>IFERROR(VLOOKUP(Y41,'【参考】数式用'!$A$3:$B$46,2,FALSE),"")</f>
        <v/>
      </c>
      <c r="AA41" s="121"/>
    </row>
    <row r="42" spans="1:41" ht="38.25" customHeight="1">
      <c r="A42" s="8"/>
      <c r="B42" s="21">
        <f t="shared" si="0"/>
        <v>3</v>
      </c>
      <c r="C42" s="33"/>
      <c r="D42" s="39"/>
      <c r="E42" s="39"/>
      <c r="F42" s="39"/>
      <c r="G42" s="39"/>
      <c r="H42" s="39"/>
      <c r="I42" s="39"/>
      <c r="J42" s="39"/>
      <c r="K42" s="39"/>
      <c r="L42" s="46"/>
      <c r="M42" s="61"/>
      <c r="N42" s="73"/>
      <c r="O42" s="73"/>
      <c r="P42" s="73"/>
      <c r="Q42" s="78"/>
      <c r="R42" s="82"/>
      <c r="S42" s="82"/>
      <c r="T42" s="82"/>
      <c r="U42" s="82"/>
      <c r="V42" s="82"/>
      <c r="W42" s="82"/>
      <c r="X42" s="60"/>
      <c r="Y42" s="115"/>
      <c r="Z42" s="119" t="str">
        <f>IFERROR(VLOOKUP(Y42,'【参考】数式用'!$A$3:$B$46,2,FALSE),"")</f>
        <v/>
      </c>
      <c r="AA42" s="121"/>
    </row>
    <row r="43" spans="1:41" ht="38.25" customHeight="1">
      <c r="A43" s="8"/>
      <c r="B43" s="21">
        <f t="shared" si="0"/>
        <v>4</v>
      </c>
      <c r="C43" s="33"/>
      <c r="D43" s="39"/>
      <c r="E43" s="39"/>
      <c r="F43" s="39"/>
      <c r="G43" s="39"/>
      <c r="H43" s="39"/>
      <c r="I43" s="39"/>
      <c r="J43" s="39"/>
      <c r="K43" s="39"/>
      <c r="L43" s="46"/>
      <c r="M43" s="61"/>
      <c r="N43" s="73"/>
      <c r="O43" s="73"/>
      <c r="P43" s="73"/>
      <c r="Q43" s="78"/>
      <c r="R43" s="82"/>
      <c r="S43" s="82"/>
      <c r="T43" s="82"/>
      <c r="U43" s="82"/>
      <c r="V43" s="82"/>
      <c r="W43" s="82"/>
      <c r="X43" s="60"/>
      <c r="Y43" s="115"/>
      <c r="Z43" s="119" t="str">
        <f>IFERROR(VLOOKUP(Y43,'【参考】数式用'!$A$3:$B$46,2,FALSE),"")</f>
        <v/>
      </c>
      <c r="AA43" s="121"/>
    </row>
    <row r="44" spans="1:41" ht="38.25" customHeight="1">
      <c r="A44" s="8"/>
      <c r="B44" s="21">
        <f t="shared" si="0"/>
        <v>5</v>
      </c>
      <c r="C44" s="33"/>
      <c r="D44" s="39"/>
      <c r="E44" s="39"/>
      <c r="F44" s="39"/>
      <c r="G44" s="39"/>
      <c r="H44" s="39"/>
      <c r="I44" s="39"/>
      <c r="J44" s="39"/>
      <c r="K44" s="39"/>
      <c r="L44" s="46"/>
      <c r="M44" s="61"/>
      <c r="N44" s="73"/>
      <c r="O44" s="73"/>
      <c r="P44" s="73"/>
      <c r="Q44" s="78"/>
      <c r="R44" s="82"/>
      <c r="S44" s="82"/>
      <c r="T44" s="82"/>
      <c r="U44" s="82"/>
      <c r="V44" s="82"/>
      <c r="W44" s="82"/>
      <c r="X44" s="60"/>
      <c r="Y44" s="115"/>
      <c r="Z44" s="119" t="str">
        <f>IFERROR(VLOOKUP(Y44,'【参考】数式用'!$A$3:$B$46,2,FALSE),"")</f>
        <v/>
      </c>
      <c r="AA44" s="121"/>
    </row>
    <row r="45" spans="1:41" ht="38.25" customHeight="1">
      <c r="A45" s="8"/>
      <c r="B45" s="21">
        <f t="shared" si="0"/>
        <v>6</v>
      </c>
      <c r="C45" s="33"/>
      <c r="D45" s="39"/>
      <c r="E45" s="39"/>
      <c r="F45" s="39"/>
      <c r="G45" s="39"/>
      <c r="H45" s="39"/>
      <c r="I45" s="39"/>
      <c r="J45" s="39"/>
      <c r="K45" s="39"/>
      <c r="L45" s="46"/>
      <c r="M45" s="61"/>
      <c r="N45" s="73"/>
      <c r="O45" s="73"/>
      <c r="P45" s="73"/>
      <c r="Q45" s="78"/>
      <c r="R45" s="82"/>
      <c r="S45" s="82"/>
      <c r="T45" s="82"/>
      <c r="U45" s="82"/>
      <c r="V45" s="82"/>
      <c r="W45" s="82"/>
      <c r="X45" s="60"/>
      <c r="Y45" s="115"/>
      <c r="Z45" s="119" t="str">
        <f>IFERROR(VLOOKUP(Y45,'【参考】数式用'!$A$3:$B$46,2,FALSE),"")</f>
        <v/>
      </c>
      <c r="AA45" s="121"/>
    </row>
    <row r="46" spans="1:41" ht="38.25" customHeight="1">
      <c r="A46" s="8"/>
      <c r="B46" s="21">
        <f t="shared" si="0"/>
        <v>7</v>
      </c>
      <c r="C46" s="33"/>
      <c r="D46" s="39"/>
      <c r="E46" s="39"/>
      <c r="F46" s="39"/>
      <c r="G46" s="39"/>
      <c r="H46" s="39"/>
      <c r="I46" s="39"/>
      <c r="J46" s="39"/>
      <c r="K46" s="39"/>
      <c r="L46" s="46"/>
      <c r="M46" s="61"/>
      <c r="N46" s="73"/>
      <c r="O46" s="73"/>
      <c r="P46" s="73"/>
      <c r="Q46" s="78"/>
      <c r="R46" s="82"/>
      <c r="S46" s="82"/>
      <c r="T46" s="82"/>
      <c r="U46" s="82"/>
      <c r="V46" s="82"/>
      <c r="W46" s="82"/>
      <c r="X46" s="60"/>
      <c r="Y46" s="115"/>
      <c r="Z46" s="119" t="str">
        <f>IFERROR(VLOOKUP(Y46,'【参考】数式用'!$A$3:$B$46,2,FALSE),"")</f>
        <v/>
      </c>
      <c r="AA46" s="121"/>
    </row>
    <row r="47" spans="1:41" ht="38.25" customHeight="1">
      <c r="A47" s="8"/>
      <c r="B47" s="21">
        <f t="shared" si="0"/>
        <v>8</v>
      </c>
      <c r="C47" s="33"/>
      <c r="D47" s="39"/>
      <c r="E47" s="39"/>
      <c r="F47" s="39"/>
      <c r="G47" s="39"/>
      <c r="H47" s="39"/>
      <c r="I47" s="39"/>
      <c r="J47" s="39"/>
      <c r="K47" s="39"/>
      <c r="L47" s="46"/>
      <c r="M47" s="61"/>
      <c r="N47" s="73"/>
      <c r="O47" s="73"/>
      <c r="P47" s="73"/>
      <c r="Q47" s="78"/>
      <c r="R47" s="82"/>
      <c r="S47" s="82"/>
      <c r="T47" s="82"/>
      <c r="U47" s="82"/>
      <c r="V47" s="82"/>
      <c r="W47" s="82"/>
      <c r="X47" s="60"/>
      <c r="Y47" s="115"/>
      <c r="Z47" s="119" t="str">
        <f>IFERROR(VLOOKUP(Y47,'【参考】数式用'!$A$3:$B$46,2,FALSE),"")</f>
        <v/>
      </c>
      <c r="AA47" s="121"/>
    </row>
    <row r="48" spans="1:41" ht="38.25" customHeight="1">
      <c r="A48" s="8"/>
      <c r="B48" s="21">
        <f t="shared" si="0"/>
        <v>9</v>
      </c>
      <c r="C48" s="33"/>
      <c r="D48" s="39"/>
      <c r="E48" s="39"/>
      <c r="F48" s="39"/>
      <c r="G48" s="39"/>
      <c r="H48" s="39"/>
      <c r="I48" s="39"/>
      <c r="J48" s="39"/>
      <c r="K48" s="39"/>
      <c r="L48" s="46"/>
      <c r="M48" s="61"/>
      <c r="N48" s="73"/>
      <c r="O48" s="73"/>
      <c r="P48" s="73"/>
      <c r="Q48" s="78"/>
      <c r="R48" s="82"/>
      <c r="S48" s="82"/>
      <c r="T48" s="82"/>
      <c r="U48" s="82"/>
      <c r="V48" s="82"/>
      <c r="W48" s="82"/>
      <c r="X48" s="60"/>
      <c r="Y48" s="115"/>
      <c r="Z48" s="119" t="str">
        <f>IFERROR(VLOOKUP(Y48,'【参考】数式用'!$A$3:$B$46,2,FALSE),"")</f>
        <v/>
      </c>
      <c r="AA48" s="121"/>
    </row>
    <row r="49" spans="1:27" ht="38.25" customHeight="1">
      <c r="A49" s="8"/>
      <c r="B49" s="21">
        <f t="shared" si="0"/>
        <v>10</v>
      </c>
      <c r="C49" s="33"/>
      <c r="D49" s="39"/>
      <c r="E49" s="39"/>
      <c r="F49" s="39"/>
      <c r="G49" s="39"/>
      <c r="H49" s="39"/>
      <c r="I49" s="39"/>
      <c r="J49" s="39"/>
      <c r="K49" s="39"/>
      <c r="L49" s="46"/>
      <c r="M49" s="61"/>
      <c r="N49" s="73"/>
      <c r="O49" s="73"/>
      <c r="P49" s="73"/>
      <c r="Q49" s="78"/>
      <c r="R49" s="82"/>
      <c r="S49" s="82"/>
      <c r="T49" s="82"/>
      <c r="U49" s="82"/>
      <c r="V49" s="82"/>
      <c r="W49" s="82"/>
      <c r="X49" s="60"/>
      <c r="Y49" s="115"/>
      <c r="Z49" s="119" t="str">
        <f>IFERROR(VLOOKUP(Y49,'【参考】数式用'!$A$3:$B$46,2,FALSE),"")</f>
        <v/>
      </c>
      <c r="AA49" s="121"/>
    </row>
    <row r="50" spans="1:27" ht="38.25" customHeight="1">
      <c r="A50" s="8"/>
      <c r="B50" s="21">
        <f t="shared" si="0"/>
        <v>11</v>
      </c>
      <c r="C50" s="33"/>
      <c r="D50" s="39"/>
      <c r="E50" s="39"/>
      <c r="F50" s="39"/>
      <c r="G50" s="39"/>
      <c r="H50" s="39"/>
      <c r="I50" s="39"/>
      <c r="J50" s="39"/>
      <c r="K50" s="39"/>
      <c r="L50" s="46"/>
      <c r="M50" s="61"/>
      <c r="N50" s="73"/>
      <c r="O50" s="73"/>
      <c r="P50" s="73"/>
      <c r="Q50" s="78"/>
      <c r="R50" s="82"/>
      <c r="S50" s="82"/>
      <c r="T50" s="82"/>
      <c r="U50" s="82"/>
      <c r="V50" s="82"/>
      <c r="W50" s="82"/>
      <c r="X50" s="60"/>
      <c r="Y50" s="115"/>
      <c r="Z50" s="119" t="str">
        <f>IFERROR(VLOOKUP(Y50,'【参考】数式用'!$A$3:$B$46,2,FALSE),"")</f>
        <v/>
      </c>
      <c r="AA50" s="121"/>
    </row>
    <row r="51" spans="1:27" ht="38.25" customHeight="1">
      <c r="A51" s="8"/>
      <c r="B51" s="21">
        <f t="shared" si="0"/>
        <v>12</v>
      </c>
      <c r="C51" s="33"/>
      <c r="D51" s="39"/>
      <c r="E51" s="39"/>
      <c r="F51" s="39"/>
      <c r="G51" s="39"/>
      <c r="H51" s="39"/>
      <c r="I51" s="39"/>
      <c r="J51" s="39"/>
      <c r="K51" s="39"/>
      <c r="L51" s="46"/>
      <c r="M51" s="61"/>
      <c r="N51" s="73"/>
      <c r="O51" s="73"/>
      <c r="P51" s="73"/>
      <c r="Q51" s="78"/>
      <c r="R51" s="82"/>
      <c r="S51" s="82"/>
      <c r="T51" s="82"/>
      <c r="U51" s="82"/>
      <c r="V51" s="82"/>
      <c r="W51" s="82"/>
      <c r="X51" s="60"/>
      <c r="Y51" s="115"/>
      <c r="Z51" s="119" t="str">
        <f>IFERROR(VLOOKUP(Y51,'【参考】数式用'!$A$3:$B$46,2,FALSE),"")</f>
        <v/>
      </c>
      <c r="AA51" s="121"/>
    </row>
    <row r="52" spans="1:27" ht="38.25" customHeight="1">
      <c r="A52" s="8"/>
      <c r="B52" s="21">
        <f t="shared" si="0"/>
        <v>13</v>
      </c>
      <c r="C52" s="33"/>
      <c r="D52" s="39"/>
      <c r="E52" s="39"/>
      <c r="F52" s="39"/>
      <c r="G52" s="39"/>
      <c r="H52" s="39"/>
      <c r="I52" s="39"/>
      <c r="J52" s="39"/>
      <c r="K52" s="39"/>
      <c r="L52" s="46"/>
      <c r="M52" s="61"/>
      <c r="N52" s="73"/>
      <c r="O52" s="73"/>
      <c r="P52" s="73"/>
      <c r="Q52" s="78"/>
      <c r="R52" s="82"/>
      <c r="S52" s="82"/>
      <c r="T52" s="82"/>
      <c r="U52" s="82"/>
      <c r="V52" s="82"/>
      <c r="W52" s="82"/>
      <c r="X52" s="60"/>
      <c r="Y52" s="115"/>
      <c r="Z52" s="119" t="str">
        <f>IFERROR(VLOOKUP(Y52,'【参考】数式用'!$A$3:$B$46,2,FALSE),"")</f>
        <v/>
      </c>
      <c r="AA52" s="121"/>
    </row>
    <row r="53" spans="1:27" ht="38.25" customHeight="1">
      <c r="A53" s="8"/>
      <c r="B53" s="21">
        <f t="shared" si="0"/>
        <v>14</v>
      </c>
      <c r="C53" s="33"/>
      <c r="D53" s="39"/>
      <c r="E53" s="39"/>
      <c r="F53" s="39"/>
      <c r="G53" s="39"/>
      <c r="H53" s="39"/>
      <c r="I53" s="39"/>
      <c r="J53" s="39"/>
      <c r="K53" s="39"/>
      <c r="L53" s="46"/>
      <c r="M53" s="61"/>
      <c r="N53" s="73"/>
      <c r="O53" s="73"/>
      <c r="P53" s="73"/>
      <c r="Q53" s="78"/>
      <c r="R53" s="82"/>
      <c r="S53" s="82"/>
      <c r="T53" s="82"/>
      <c r="U53" s="82"/>
      <c r="V53" s="82"/>
      <c r="W53" s="82"/>
      <c r="X53" s="60"/>
      <c r="Y53" s="115"/>
      <c r="Z53" s="119" t="str">
        <f>IFERROR(VLOOKUP(Y53,'【参考】数式用'!$A$3:$B$46,2,FALSE),"")</f>
        <v/>
      </c>
      <c r="AA53" s="121"/>
    </row>
    <row r="54" spans="1:27" ht="38.25" customHeight="1">
      <c r="A54" s="8"/>
      <c r="B54" s="21">
        <f t="shared" si="0"/>
        <v>15</v>
      </c>
      <c r="C54" s="33"/>
      <c r="D54" s="39"/>
      <c r="E54" s="39"/>
      <c r="F54" s="39"/>
      <c r="G54" s="39"/>
      <c r="H54" s="39"/>
      <c r="I54" s="39"/>
      <c r="J54" s="39"/>
      <c r="K54" s="39"/>
      <c r="L54" s="46"/>
      <c r="M54" s="61"/>
      <c r="N54" s="73"/>
      <c r="O54" s="73"/>
      <c r="P54" s="73"/>
      <c r="Q54" s="78"/>
      <c r="R54" s="82"/>
      <c r="S54" s="82"/>
      <c r="T54" s="82"/>
      <c r="U54" s="82"/>
      <c r="V54" s="82"/>
      <c r="W54" s="82"/>
      <c r="X54" s="60"/>
      <c r="Y54" s="115"/>
      <c r="Z54" s="119" t="str">
        <f>IFERROR(VLOOKUP(Y54,'【参考】数式用'!$A$3:$B$46,2,FALSE),"")</f>
        <v/>
      </c>
      <c r="AA54" s="121"/>
    </row>
    <row r="55" spans="1:27" ht="38.25" customHeight="1">
      <c r="A55" s="8"/>
      <c r="B55" s="21">
        <f t="shared" si="0"/>
        <v>16</v>
      </c>
      <c r="C55" s="33"/>
      <c r="D55" s="39"/>
      <c r="E55" s="39"/>
      <c r="F55" s="39"/>
      <c r="G55" s="39"/>
      <c r="H55" s="39"/>
      <c r="I55" s="39"/>
      <c r="J55" s="39"/>
      <c r="K55" s="39"/>
      <c r="L55" s="46"/>
      <c r="M55" s="61"/>
      <c r="N55" s="73"/>
      <c r="O55" s="73"/>
      <c r="P55" s="73"/>
      <c r="Q55" s="78"/>
      <c r="R55" s="82"/>
      <c r="S55" s="82"/>
      <c r="T55" s="82"/>
      <c r="U55" s="82"/>
      <c r="V55" s="82"/>
      <c r="W55" s="82"/>
      <c r="X55" s="60"/>
      <c r="Y55" s="115"/>
      <c r="Z55" s="119" t="str">
        <f>IFERROR(VLOOKUP(Y55,'【参考】数式用'!$A$3:$B$46,2,FALSE),"")</f>
        <v/>
      </c>
      <c r="AA55" s="121"/>
    </row>
    <row r="56" spans="1:27" ht="38.25" customHeight="1">
      <c r="A56" s="8"/>
      <c r="B56" s="21">
        <f t="shared" si="0"/>
        <v>17</v>
      </c>
      <c r="C56" s="33"/>
      <c r="D56" s="39"/>
      <c r="E56" s="39"/>
      <c r="F56" s="39"/>
      <c r="G56" s="39"/>
      <c r="H56" s="39"/>
      <c r="I56" s="39"/>
      <c r="J56" s="39"/>
      <c r="K56" s="39"/>
      <c r="L56" s="46"/>
      <c r="M56" s="61"/>
      <c r="N56" s="73"/>
      <c r="O56" s="73"/>
      <c r="P56" s="73"/>
      <c r="Q56" s="78"/>
      <c r="R56" s="82"/>
      <c r="S56" s="82"/>
      <c r="T56" s="82"/>
      <c r="U56" s="82"/>
      <c r="V56" s="82"/>
      <c r="W56" s="82"/>
      <c r="X56" s="60"/>
      <c r="Y56" s="115"/>
      <c r="Z56" s="119" t="str">
        <f>IFERROR(VLOOKUP(Y56,'【参考】数式用'!$A$3:$B$46,2,FALSE),"")</f>
        <v/>
      </c>
      <c r="AA56" s="121"/>
    </row>
    <row r="57" spans="1:27" ht="38.25" customHeight="1">
      <c r="A57" s="8"/>
      <c r="B57" s="21">
        <f t="shared" si="0"/>
        <v>18</v>
      </c>
      <c r="C57" s="33"/>
      <c r="D57" s="39"/>
      <c r="E57" s="39"/>
      <c r="F57" s="39"/>
      <c r="G57" s="39"/>
      <c r="H57" s="39"/>
      <c r="I57" s="39"/>
      <c r="J57" s="39"/>
      <c r="K57" s="39"/>
      <c r="L57" s="46"/>
      <c r="M57" s="61"/>
      <c r="N57" s="73"/>
      <c r="O57" s="73"/>
      <c r="P57" s="73"/>
      <c r="Q57" s="78"/>
      <c r="R57" s="82"/>
      <c r="S57" s="82"/>
      <c r="T57" s="82"/>
      <c r="U57" s="82"/>
      <c r="V57" s="82"/>
      <c r="W57" s="82"/>
      <c r="X57" s="60"/>
      <c r="Y57" s="115"/>
      <c r="Z57" s="119" t="str">
        <f>IFERROR(VLOOKUP(Y57,'【参考】数式用'!$A$3:$B$46,2,FALSE),"")</f>
        <v/>
      </c>
      <c r="AA57" s="121"/>
    </row>
    <row r="58" spans="1:27" ht="38.25" customHeight="1">
      <c r="A58" s="8"/>
      <c r="B58" s="21">
        <f t="shared" si="0"/>
        <v>19</v>
      </c>
      <c r="C58" s="33"/>
      <c r="D58" s="39"/>
      <c r="E58" s="39"/>
      <c r="F58" s="39"/>
      <c r="G58" s="39"/>
      <c r="H58" s="39"/>
      <c r="I58" s="39"/>
      <c r="J58" s="39"/>
      <c r="K58" s="39"/>
      <c r="L58" s="46"/>
      <c r="M58" s="61"/>
      <c r="N58" s="73"/>
      <c r="O58" s="73"/>
      <c r="P58" s="73"/>
      <c r="Q58" s="78"/>
      <c r="R58" s="82"/>
      <c r="S58" s="82"/>
      <c r="T58" s="82"/>
      <c r="U58" s="82"/>
      <c r="V58" s="82"/>
      <c r="W58" s="82"/>
      <c r="X58" s="60"/>
      <c r="Y58" s="115"/>
      <c r="Z58" s="119" t="str">
        <f>IFERROR(VLOOKUP(Y58,'【参考】数式用'!$A$3:$B$46,2,FALSE),"")</f>
        <v/>
      </c>
      <c r="AA58" s="121"/>
    </row>
    <row r="59" spans="1:27" ht="38.25" customHeight="1">
      <c r="A59" s="8"/>
      <c r="B59" s="21">
        <f t="shared" si="0"/>
        <v>20</v>
      </c>
      <c r="C59" s="33"/>
      <c r="D59" s="39"/>
      <c r="E59" s="39"/>
      <c r="F59" s="39"/>
      <c r="G59" s="39"/>
      <c r="H59" s="39"/>
      <c r="I59" s="39"/>
      <c r="J59" s="39"/>
      <c r="K59" s="39"/>
      <c r="L59" s="46"/>
      <c r="M59" s="61"/>
      <c r="N59" s="73"/>
      <c r="O59" s="73"/>
      <c r="P59" s="73"/>
      <c r="Q59" s="78"/>
      <c r="R59" s="82"/>
      <c r="S59" s="82"/>
      <c r="T59" s="82"/>
      <c r="U59" s="82"/>
      <c r="V59" s="82"/>
      <c r="W59" s="82"/>
      <c r="X59" s="60"/>
      <c r="Y59" s="115"/>
      <c r="Z59" s="119" t="str">
        <f>IFERROR(VLOOKUP(Y59,'【参考】数式用'!$A$3:$B$46,2,FALSE),"")</f>
        <v/>
      </c>
      <c r="AA59" s="121"/>
    </row>
    <row r="60" spans="1:27" ht="38.25" customHeight="1">
      <c r="A60" s="8"/>
      <c r="B60" s="21">
        <f t="shared" si="0"/>
        <v>21</v>
      </c>
      <c r="C60" s="33"/>
      <c r="D60" s="39"/>
      <c r="E60" s="39"/>
      <c r="F60" s="39"/>
      <c r="G60" s="39"/>
      <c r="H60" s="39"/>
      <c r="I60" s="39"/>
      <c r="J60" s="39"/>
      <c r="K60" s="39"/>
      <c r="L60" s="46"/>
      <c r="M60" s="61"/>
      <c r="N60" s="73"/>
      <c r="O60" s="73"/>
      <c r="P60" s="73"/>
      <c r="Q60" s="78"/>
      <c r="R60" s="82"/>
      <c r="S60" s="82"/>
      <c r="T60" s="82"/>
      <c r="U60" s="82"/>
      <c r="V60" s="82"/>
      <c r="W60" s="82"/>
      <c r="X60" s="60"/>
      <c r="Y60" s="115"/>
      <c r="Z60" s="119" t="str">
        <f>IFERROR(VLOOKUP(Y60,'【参考】数式用'!$A$3:$B$46,2,FALSE),"")</f>
        <v/>
      </c>
      <c r="AA60" s="121"/>
    </row>
    <row r="61" spans="1:27" ht="38.25" customHeight="1">
      <c r="A61" s="8"/>
      <c r="B61" s="21">
        <f t="shared" si="0"/>
        <v>22</v>
      </c>
      <c r="C61" s="33"/>
      <c r="D61" s="39"/>
      <c r="E61" s="39"/>
      <c r="F61" s="39"/>
      <c r="G61" s="39"/>
      <c r="H61" s="39"/>
      <c r="I61" s="39"/>
      <c r="J61" s="39"/>
      <c r="K61" s="39"/>
      <c r="L61" s="46"/>
      <c r="M61" s="61"/>
      <c r="N61" s="73"/>
      <c r="O61" s="73"/>
      <c r="P61" s="73"/>
      <c r="Q61" s="78"/>
      <c r="R61" s="82"/>
      <c r="S61" s="82"/>
      <c r="T61" s="82"/>
      <c r="U61" s="82"/>
      <c r="V61" s="82"/>
      <c r="W61" s="82"/>
      <c r="X61" s="60"/>
      <c r="Y61" s="115"/>
      <c r="Z61" s="119" t="str">
        <f>IFERROR(VLOOKUP(Y61,'【参考】数式用'!$A$3:$B$46,2,FALSE),"")</f>
        <v/>
      </c>
      <c r="AA61" s="121"/>
    </row>
    <row r="62" spans="1:27" ht="38.25" customHeight="1">
      <c r="A62" s="8"/>
      <c r="B62" s="21">
        <f t="shared" si="0"/>
        <v>23</v>
      </c>
      <c r="C62" s="33"/>
      <c r="D62" s="39"/>
      <c r="E62" s="39"/>
      <c r="F62" s="39"/>
      <c r="G62" s="39"/>
      <c r="H62" s="39"/>
      <c r="I62" s="39"/>
      <c r="J62" s="39"/>
      <c r="K62" s="39"/>
      <c r="L62" s="46"/>
      <c r="M62" s="61"/>
      <c r="N62" s="73"/>
      <c r="O62" s="73"/>
      <c r="P62" s="73"/>
      <c r="Q62" s="78"/>
      <c r="R62" s="82"/>
      <c r="S62" s="82"/>
      <c r="T62" s="82"/>
      <c r="U62" s="82"/>
      <c r="V62" s="82"/>
      <c r="W62" s="82"/>
      <c r="X62" s="60"/>
      <c r="Y62" s="115"/>
      <c r="Z62" s="119" t="str">
        <f>IFERROR(VLOOKUP(Y62,'【参考】数式用'!$A$3:$B$46,2,FALSE),"")</f>
        <v/>
      </c>
      <c r="AA62" s="121"/>
    </row>
    <row r="63" spans="1:27" ht="38.25" customHeight="1">
      <c r="A63" s="8"/>
      <c r="B63" s="21">
        <f t="shared" si="0"/>
        <v>24</v>
      </c>
      <c r="C63" s="33"/>
      <c r="D63" s="39"/>
      <c r="E63" s="39"/>
      <c r="F63" s="39"/>
      <c r="G63" s="39"/>
      <c r="H63" s="39"/>
      <c r="I63" s="39"/>
      <c r="J63" s="39"/>
      <c r="K63" s="39"/>
      <c r="L63" s="46"/>
      <c r="M63" s="61"/>
      <c r="N63" s="73"/>
      <c r="O63" s="73"/>
      <c r="P63" s="73"/>
      <c r="Q63" s="78"/>
      <c r="R63" s="82"/>
      <c r="S63" s="82"/>
      <c r="T63" s="82"/>
      <c r="U63" s="82"/>
      <c r="V63" s="82"/>
      <c r="W63" s="82"/>
      <c r="X63" s="60"/>
      <c r="Y63" s="115"/>
      <c r="Z63" s="119" t="str">
        <f>IFERROR(VLOOKUP(Y63,'【参考】数式用'!$A$3:$B$46,2,FALSE),"")</f>
        <v/>
      </c>
      <c r="AA63" s="121"/>
    </row>
    <row r="64" spans="1:27" ht="38.25" customHeight="1">
      <c r="A64" s="8"/>
      <c r="B64" s="21">
        <f t="shared" si="0"/>
        <v>25</v>
      </c>
      <c r="C64" s="33"/>
      <c r="D64" s="39"/>
      <c r="E64" s="39"/>
      <c r="F64" s="39"/>
      <c r="G64" s="39"/>
      <c r="H64" s="39"/>
      <c r="I64" s="39"/>
      <c r="J64" s="39"/>
      <c r="K64" s="39"/>
      <c r="L64" s="46"/>
      <c r="M64" s="61"/>
      <c r="N64" s="73"/>
      <c r="O64" s="73"/>
      <c r="P64" s="73"/>
      <c r="Q64" s="78"/>
      <c r="R64" s="82"/>
      <c r="S64" s="82"/>
      <c r="T64" s="82"/>
      <c r="U64" s="82"/>
      <c r="V64" s="82"/>
      <c r="W64" s="82"/>
      <c r="X64" s="60"/>
      <c r="Y64" s="115"/>
      <c r="Z64" s="119" t="str">
        <f>IFERROR(VLOOKUP(Y64,'【参考】数式用'!$A$3:$B$46,2,FALSE),"")</f>
        <v/>
      </c>
      <c r="AA64" s="121"/>
    </row>
    <row r="65" spans="1:27" ht="38.25" customHeight="1">
      <c r="A65" s="8"/>
      <c r="B65" s="21">
        <f t="shared" si="0"/>
        <v>26</v>
      </c>
      <c r="C65" s="33"/>
      <c r="D65" s="39"/>
      <c r="E65" s="39"/>
      <c r="F65" s="39"/>
      <c r="G65" s="39"/>
      <c r="H65" s="39"/>
      <c r="I65" s="39"/>
      <c r="J65" s="39"/>
      <c r="K65" s="39"/>
      <c r="L65" s="46"/>
      <c r="M65" s="61"/>
      <c r="N65" s="73"/>
      <c r="O65" s="73"/>
      <c r="P65" s="73"/>
      <c r="Q65" s="78"/>
      <c r="R65" s="82"/>
      <c r="S65" s="82"/>
      <c r="T65" s="82"/>
      <c r="U65" s="82"/>
      <c r="V65" s="82"/>
      <c r="W65" s="82"/>
      <c r="X65" s="60"/>
      <c r="Y65" s="115"/>
      <c r="Z65" s="119" t="str">
        <f>IFERROR(VLOOKUP(Y65,'【参考】数式用'!$A$3:$B$46,2,FALSE),"")</f>
        <v/>
      </c>
      <c r="AA65" s="121"/>
    </row>
    <row r="66" spans="1:27" ht="38.25" customHeight="1">
      <c r="A66" s="8"/>
      <c r="B66" s="21">
        <f t="shared" si="0"/>
        <v>27</v>
      </c>
      <c r="C66" s="33"/>
      <c r="D66" s="39"/>
      <c r="E66" s="39"/>
      <c r="F66" s="39"/>
      <c r="G66" s="39"/>
      <c r="H66" s="39"/>
      <c r="I66" s="39"/>
      <c r="J66" s="39"/>
      <c r="K66" s="39"/>
      <c r="L66" s="46"/>
      <c r="M66" s="61"/>
      <c r="N66" s="73"/>
      <c r="O66" s="73"/>
      <c r="P66" s="73"/>
      <c r="Q66" s="78"/>
      <c r="R66" s="82"/>
      <c r="S66" s="82"/>
      <c r="T66" s="82"/>
      <c r="U66" s="82"/>
      <c r="V66" s="82"/>
      <c r="W66" s="82"/>
      <c r="X66" s="60"/>
      <c r="Y66" s="115"/>
      <c r="Z66" s="119" t="str">
        <f>IFERROR(VLOOKUP(Y66,'【参考】数式用'!$A$3:$B$46,2,FALSE),"")</f>
        <v/>
      </c>
      <c r="AA66" s="121"/>
    </row>
    <row r="67" spans="1:27" ht="38.25" customHeight="1">
      <c r="A67" s="8"/>
      <c r="B67" s="21">
        <f t="shared" si="0"/>
        <v>28</v>
      </c>
      <c r="C67" s="33"/>
      <c r="D67" s="39"/>
      <c r="E67" s="39"/>
      <c r="F67" s="39"/>
      <c r="G67" s="39"/>
      <c r="H67" s="39"/>
      <c r="I67" s="39"/>
      <c r="J67" s="39"/>
      <c r="K67" s="39"/>
      <c r="L67" s="46"/>
      <c r="M67" s="61"/>
      <c r="N67" s="73"/>
      <c r="O67" s="73"/>
      <c r="P67" s="73"/>
      <c r="Q67" s="78"/>
      <c r="R67" s="82"/>
      <c r="S67" s="82"/>
      <c r="T67" s="82"/>
      <c r="U67" s="82"/>
      <c r="V67" s="82"/>
      <c r="W67" s="82"/>
      <c r="X67" s="60"/>
      <c r="Y67" s="115"/>
      <c r="Z67" s="119" t="str">
        <f>IFERROR(VLOOKUP(Y67,'【参考】数式用'!$A$3:$B$46,2,FALSE),"")</f>
        <v/>
      </c>
      <c r="AA67" s="121"/>
    </row>
    <row r="68" spans="1:27" ht="38.25" customHeight="1">
      <c r="A68" s="8"/>
      <c r="B68" s="21">
        <f t="shared" si="0"/>
        <v>29</v>
      </c>
      <c r="C68" s="33"/>
      <c r="D68" s="39"/>
      <c r="E68" s="39"/>
      <c r="F68" s="39"/>
      <c r="G68" s="39"/>
      <c r="H68" s="39"/>
      <c r="I68" s="39"/>
      <c r="J68" s="39"/>
      <c r="K68" s="39"/>
      <c r="L68" s="46"/>
      <c r="M68" s="61"/>
      <c r="N68" s="73"/>
      <c r="O68" s="73"/>
      <c r="P68" s="73"/>
      <c r="Q68" s="78"/>
      <c r="R68" s="82"/>
      <c r="S68" s="82"/>
      <c r="T68" s="82"/>
      <c r="U68" s="82"/>
      <c r="V68" s="82"/>
      <c r="W68" s="82"/>
      <c r="X68" s="60"/>
      <c r="Y68" s="115"/>
      <c r="Z68" s="119" t="str">
        <f>IFERROR(VLOOKUP(Y68,'【参考】数式用'!$A$3:$B$46,2,FALSE),"")</f>
        <v/>
      </c>
      <c r="AA68" s="121"/>
    </row>
    <row r="69" spans="1:27" ht="38.25" customHeight="1">
      <c r="A69" s="8"/>
      <c r="B69" s="21">
        <f t="shared" si="0"/>
        <v>30</v>
      </c>
      <c r="C69" s="33"/>
      <c r="D69" s="39"/>
      <c r="E69" s="39"/>
      <c r="F69" s="39"/>
      <c r="G69" s="39"/>
      <c r="H69" s="39"/>
      <c r="I69" s="39"/>
      <c r="J69" s="39"/>
      <c r="K69" s="39"/>
      <c r="L69" s="46"/>
      <c r="M69" s="61"/>
      <c r="N69" s="73"/>
      <c r="O69" s="73"/>
      <c r="P69" s="73"/>
      <c r="Q69" s="78"/>
      <c r="R69" s="82"/>
      <c r="S69" s="82"/>
      <c r="T69" s="82"/>
      <c r="U69" s="82"/>
      <c r="V69" s="82"/>
      <c r="W69" s="82"/>
      <c r="X69" s="60"/>
      <c r="Y69" s="115"/>
      <c r="Z69" s="119" t="str">
        <f>IFERROR(VLOOKUP(Y69,'【参考】数式用'!$A$3:$B$46,2,FALSE),"")</f>
        <v/>
      </c>
      <c r="AA69" s="121"/>
    </row>
    <row r="70" spans="1:27" ht="38.25" customHeight="1">
      <c r="A70" s="8"/>
      <c r="B70" s="21">
        <f t="shared" si="0"/>
        <v>31</v>
      </c>
      <c r="C70" s="33"/>
      <c r="D70" s="39"/>
      <c r="E70" s="39"/>
      <c r="F70" s="39"/>
      <c r="G70" s="39"/>
      <c r="H70" s="39"/>
      <c r="I70" s="39"/>
      <c r="J70" s="39"/>
      <c r="K70" s="39"/>
      <c r="L70" s="46"/>
      <c r="M70" s="61"/>
      <c r="N70" s="73"/>
      <c r="O70" s="73"/>
      <c r="P70" s="73"/>
      <c r="Q70" s="78"/>
      <c r="R70" s="82"/>
      <c r="S70" s="82"/>
      <c r="T70" s="82"/>
      <c r="U70" s="82"/>
      <c r="V70" s="82"/>
      <c r="W70" s="82"/>
      <c r="X70" s="60"/>
      <c r="Y70" s="115"/>
      <c r="Z70" s="119" t="str">
        <f>IFERROR(VLOOKUP(Y70,'【参考】数式用'!$A$3:$B$46,2,FALSE),"")</f>
        <v/>
      </c>
      <c r="AA70" s="121"/>
    </row>
    <row r="71" spans="1:27" ht="38.25" customHeight="1">
      <c r="A71" s="8"/>
      <c r="B71" s="21">
        <f t="shared" si="0"/>
        <v>32</v>
      </c>
      <c r="C71" s="33"/>
      <c r="D71" s="39"/>
      <c r="E71" s="39"/>
      <c r="F71" s="39"/>
      <c r="G71" s="39"/>
      <c r="H71" s="39"/>
      <c r="I71" s="39"/>
      <c r="J71" s="39"/>
      <c r="K71" s="39"/>
      <c r="L71" s="46"/>
      <c r="M71" s="61"/>
      <c r="N71" s="73"/>
      <c r="O71" s="73"/>
      <c r="P71" s="73"/>
      <c r="Q71" s="78"/>
      <c r="R71" s="82"/>
      <c r="S71" s="82"/>
      <c r="T71" s="82"/>
      <c r="U71" s="82"/>
      <c r="V71" s="82"/>
      <c r="W71" s="82"/>
      <c r="X71" s="60"/>
      <c r="Y71" s="115"/>
      <c r="Z71" s="119" t="str">
        <f>IFERROR(VLOOKUP(Y71,'【参考】数式用'!$A$3:$B$46,2,FALSE),"")</f>
        <v/>
      </c>
      <c r="AA71" s="121"/>
    </row>
    <row r="72" spans="1:27" ht="38.25" customHeight="1">
      <c r="A72" s="8"/>
      <c r="B72" s="21">
        <f t="shared" si="0"/>
        <v>33</v>
      </c>
      <c r="C72" s="33"/>
      <c r="D72" s="39"/>
      <c r="E72" s="39"/>
      <c r="F72" s="39"/>
      <c r="G72" s="39"/>
      <c r="H72" s="39"/>
      <c r="I72" s="39"/>
      <c r="J72" s="39"/>
      <c r="K72" s="39"/>
      <c r="L72" s="46"/>
      <c r="M72" s="61"/>
      <c r="N72" s="73"/>
      <c r="O72" s="73"/>
      <c r="P72" s="73"/>
      <c r="Q72" s="78"/>
      <c r="R72" s="82"/>
      <c r="S72" s="82"/>
      <c r="T72" s="82"/>
      <c r="U72" s="82"/>
      <c r="V72" s="82"/>
      <c r="W72" s="82"/>
      <c r="X72" s="60"/>
      <c r="Y72" s="115"/>
      <c r="Z72" s="119" t="str">
        <f>IFERROR(VLOOKUP(Y72,'【参考】数式用'!$A$3:$B$46,2,FALSE),"")</f>
        <v/>
      </c>
      <c r="AA72" s="121"/>
    </row>
    <row r="73" spans="1:27" ht="38.25" customHeight="1">
      <c r="A73" s="8"/>
      <c r="B73" s="21">
        <f t="shared" si="0"/>
        <v>34</v>
      </c>
      <c r="C73" s="33"/>
      <c r="D73" s="39"/>
      <c r="E73" s="39"/>
      <c r="F73" s="39"/>
      <c r="G73" s="39"/>
      <c r="H73" s="39"/>
      <c r="I73" s="39"/>
      <c r="J73" s="39"/>
      <c r="K73" s="39"/>
      <c r="L73" s="46"/>
      <c r="M73" s="61"/>
      <c r="N73" s="73"/>
      <c r="O73" s="73"/>
      <c r="P73" s="73"/>
      <c r="Q73" s="78"/>
      <c r="R73" s="82"/>
      <c r="S73" s="82"/>
      <c r="T73" s="82"/>
      <c r="U73" s="82"/>
      <c r="V73" s="82"/>
      <c r="W73" s="82"/>
      <c r="X73" s="60"/>
      <c r="Y73" s="115"/>
      <c r="Z73" s="119" t="str">
        <f>IFERROR(VLOOKUP(Y73,'【参考】数式用'!$A$3:$B$46,2,FALSE),"")</f>
        <v/>
      </c>
      <c r="AA73" s="121"/>
    </row>
    <row r="74" spans="1:27" ht="38.25" customHeight="1">
      <c r="A74" s="8"/>
      <c r="B74" s="21">
        <f t="shared" si="0"/>
        <v>35</v>
      </c>
      <c r="C74" s="33"/>
      <c r="D74" s="39"/>
      <c r="E74" s="39"/>
      <c r="F74" s="39"/>
      <c r="G74" s="39"/>
      <c r="H74" s="39"/>
      <c r="I74" s="39"/>
      <c r="J74" s="39"/>
      <c r="K74" s="39"/>
      <c r="L74" s="46"/>
      <c r="M74" s="61"/>
      <c r="N74" s="73"/>
      <c r="O74" s="73"/>
      <c r="P74" s="73"/>
      <c r="Q74" s="78"/>
      <c r="R74" s="82"/>
      <c r="S74" s="82"/>
      <c r="T74" s="82"/>
      <c r="U74" s="82"/>
      <c r="V74" s="82"/>
      <c r="W74" s="82"/>
      <c r="X74" s="60"/>
      <c r="Y74" s="115"/>
      <c r="Z74" s="119" t="str">
        <f>IFERROR(VLOOKUP(Y74,'【参考】数式用'!$A$3:$B$46,2,FALSE),"")</f>
        <v/>
      </c>
      <c r="AA74" s="121"/>
    </row>
    <row r="75" spans="1:27" ht="38.25" customHeight="1">
      <c r="A75" s="8"/>
      <c r="B75" s="21">
        <f t="shared" si="0"/>
        <v>36</v>
      </c>
      <c r="C75" s="33"/>
      <c r="D75" s="39"/>
      <c r="E75" s="39"/>
      <c r="F75" s="39"/>
      <c r="G75" s="39"/>
      <c r="H75" s="39"/>
      <c r="I75" s="39"/>
      <c r="J75" s="39"/>
      <c r="K75" s="39"/>
      <c r="L75" s="46"/>
      <c r="M75" s="61"/>
      <c r="N75" s="73"/>
      <c r="O75" s="73"/>
      <c r="P75" s="73"/>
      <c r="Q75" s="78"/>
      <c r="R75" s="82"/>
      <c r="S75" s="82"/>
      <c r="T75" s="82"/>
      <c r="U75" s="82"/>
      <c r="V75" s="82"/>
      <c r="W75" s="82"/>
      <c r="X75" s="60"/>
      <c r="Y75" s="115"/>
      <c r="Z75" s="119" t="str">
        <f>IFERROR(VLOOKUP(Y75,'【参考】数式用'!$A$3:$B$46,2,FALSE),"")</f>
        <v/>
      </c>
      <c r="AA75" s="121"/>
    </row>
    <row r="76" spans="1:27" ht="38.25" customHeight="1">
      <c r="A76" s="8"/>
      <c r="B76" s="21">
        <f t="shared" si="0"/>
        <v>37</v>
      </c>
      <c r="C76" s="33"/>
      <c r="D76" s="39"/>
      <c r="E76" s="39"/>
      <c r="F76" s="39"/>
      <c r="G76" s="39"/>
      <c r="H76" s="39"/>
      <c r="I76" s="39"/>
      <c r="J76" s="39"/>
      <c r="K76" s="39"/>
      <c r="L76" s="46"/>
      <c r="M76" s="61"/>
      <c r="N76" s="73"/>
      <c r="O76" s="73"/>
      <c r="P76" s="73"/>
      <c r="Q76" s="78"/>
      <c r="R76" s="82"/>
      <c r="S76" s="82"/>
      <c r="T76" s="82"/>
      <c r="U76" s="82"/>
      <c r="V76" s="82"/>
      <c r="W76" s="82"/>
      <c r="X76" s="60"/>
      <c r="Y76" s="115"/>
      <c r="Z76" s="119" t="str">
        <f>IFERROR(VLOOKUP(Y76,'【参考】数式用'!$A$3:$B$46,2,FALSE),"")</f>
        <v/>
      </c>
      <c r="AA76" s="121"/>
    </row>
    <row r="77" spans="1:27" ht="38.25" customHeight="1">
      <c r="A77" s="8"/>
      <c r="B77" s="21">
        <f t="shared" si="0"/>
        <v>38</v>
      </c>
      <c r="C77" s="33"/>
      <c r="D77" s="39"/>
      <c r="E77" s="39"/>
      <c r="F77" s="39"/>
      <c r="G77" s="39"/>
      <c r="H77" s="39"/>
      <c r="I77" s="39"/>
      <c r="J77" s="39"/>
      <c r="K77" s="39"/>
      <c r="L77" s="46"/>
      <c r="M77" s="61"/>
      <c r="N77" s="73"/>
      <c r="O77" s="73"/>
      <c r="P77" s="73"/>
      <c r="Q77" s="78"/>
      <c r="R77" s="82"/>
      <c r="S77" s="82"/>
      <c r="T77" s="82"/>
      <c r="U77" s="82"/>
      <c r="V77" s="82"/>
      <c r="W77" s="82"/>
      <c r="X77" s="60"/>
      <c r="Y77" s="115"/>
      <c r="Z77" s="119" t="str">
        <f>IFERROR(VLOOKUP(Y77,'【参考】数式用'!$A$3:$B$46,2,FALSE),"")</f>
        <v/>
      </c>
      <c r="AA77" s="121"/>
    </row>
    <row r="78" spans="1:27" ht="38.25" customHeight="1">
      <c r="A78" s="8"/>
      <c r="B78" s="21">
        <f t="shared" si="0"/>
        <v>39</v>
      </c>
      <c r="C78" s="33"/>
      <c r="D78" s="39"/>
      <c r="E78" s="39"/>
      <c r="F78" s="39"/>
      <c r="G78" s="39"/>
      <c r="H78" s="39"/>
      <c r="I78" s="39"/>
      <c r="J78" s="39"/>
      <c r="K78" s="39"/>
      <c r="L78" s="46"/>
      <c r="M78" s="61"/>
      <c r="N78" s="73"/>
      <c r="O78" s="73"/>
      <c r="P78" s="73"/>
      <c r="Q78" s="78"/>
      <c r="R78" s="82"/>
      <c r="S78" s="82"/>
      <c r="T78" s="82"/>
      <c r="U78" s="82"/>
      <c r="V78" s="82"/>
      <c r="W78" s="82"/>
      <c r="X78" s="60"/>
      <c r="Y78" s="115"/>
      <c r="Z78" s="119" t="str">
        <f>IFERROR(VLOOKUP(Y78,'【参考】数式用'!$A$3:$B$46,2,FALSE),"")</f>
        <v/>
      </c>
      <c r="AA78" s="121"/>
    </row>
    <row r="79" spans="1:27" ht="38.25" customHeight="1">
      <c r="A79" s="8"/>
      <c r="B79" s="21">
        <f t="shared" si="0"/>
        <v>40</v>
      </c>
      <c r="C79" s="33"/>
      <c r="D79" s="39"/>
      <c r="E79" s="39"/>
      <c r="F79" s="39"/>
      <c r="G79" s="39"/>
      <c r="H79" s="39"/>
      <c r="I79" s="39"/>
      <c r="J79" s="39"/>
      <c r="K79" s="39"/>
      <c r="L79" s="46"/>
      <c r="M79" s="61"/>
      <c r="N79" s="73"/>
      <c r="O79" s="73"/>
      <c r="P79" s="73"/>
      <c r="Q79" s="78"/>
      <c r="R79" s="82"/>
      <c r="S79" s="82"/>
      <c r="T79" s="82"/>
      <c r="U79" s="82"/>
      <c r="V79" s="82"/>
      <c r="W79" s="82"/>
      <c r="X79" s="60"/>
      <c r="Y79" s="115"/>
      <c r="Z79" s="119" t="str">
        <f>IFERROR(VLOOKUP(Y79,'【参考】数式用'!$A$3:$B$46,2,FALSE),"")</f>
        <v/>
      </c>
      <c r="AA79" s="121"/>
    </row>
    <row r="80" spans="1:27" ht="38.25" customHeight="1">
      <c r="A80" s="8"/>
      <c r="B80" s="21">
        <f t="shared" si="0"/>
        <v>41</v>
      </c>
      <c r="C80" s="33"/>
      <c r="D80" s="39"/>
      <c r="E80" s="39"/>
      <c r="F80" s="39"/>
      <c r="G80" s="39"/>
      <c r="H80" s="39"/>
      <c r="I80" s="39"/>
      <c r="J80" s="39"/>
      <c r="K80" s="39"/>
      <c r="L80" s="46"/>
      <c r="M80" s="61"/>
      <c r="N80" s="73"/>
      <c r="O80" s="73"/>
      <c r="P80" s="73"/>
      <c r="Q80" s="78"/>
      <c r="R80" s="82"/>
      <c r="S80" s="82"/>
      <c r="T80" s="82"/>
      <c r="U80" s="82"/>
      <c r="V80" s="82"/>
      <c r="W80" s="82"/>
      <c r="X80" s="60"/>
      <c r="Y80" s="115"/>
      <c r="Z80" s="119" t="str">
        <f>IFERROR(VLOOKUP(Y80,'【参考】数式用'!$A$3:$B$46,2,FALSE),"")</f>
        <v/>
      </c>
      <c r="AA80" s="121"/>
    </row>
    <row r="81" spans="1:27" ht="38.25" customHeight="1">
      <c r="A81" s="8"/>
      <c r="B81" s="21">
        <f t="shared" si="0"/>
        <v>42</v>
      </c>
      <c r="C81" s="33"/>
      <c r="D81" s="39"/>
      <c r="E81" s="39"/>
      <c r="F81" s="39"/>
      <c r="G81" s="39"/>
      <c r="H81" s="39"/>
      <c r="I81" s="39"/>
      <c r="J81" s="39"/>
      <c r="K81" s="39"/>
      <c r="L81" s="46"/>
      <c r="M81" s="61"/>
      <c r="N81" s="73"/>
      <c r="O81" s="73"/>
      <c r="P81" s="73"/>
      <c r="Q81" s="78"/>
      <c r="R81" s="82"/>
      <c r="S81" s="82"/>
      <c r="T81" s="82"/>
      <c r="U81" s="82"/>
      <c r="V81" s="82"/>
      <c r="W81" s="82"/>
      <c r="X81" s="60"/>
      <c r="Y81" s="115"/>
      <c r="Z81" s="119" t="str">
        <f>IFERROR(VLOOKUP(Y81,'【参考】数式用'!$A$3:$B$46,2,FALSE),"")</f>
        <v/>
      </c>
      <c r="AA81" s="121"/>
    </row>
    <row r="82" spans="1:27" ht="38.25" customHeight="1">
      <c r="A82" s="8"/>
      <c r="B82" s="21">
        <f t="shared" si="0"/>
        <v>43</v>
      </c>
      <c r="C82" s="33"/>
      <c r="D82" s="39"/>
      <c r="E82" s="39"/>
      <c r="F82" s="39"/>
      <c r="G82" s="39"/>
      <c r="H82" s="39"/>
      <c r="I82" s="39"/>
      <c r="J82" s="39"/>
      <c r="K82" s="39"/>
      <c r="L82" s="46"/>
      <c r="M82" s="61"/>
      <c r="N82" s="73"/>
      <c r="O82" s="73"/>
      <c r="P82" s="73"/>
      <c r="Q82" s="78"/>
      <c r="R82" s="82"/>
      <c r="S82" s="82"/>
      <c r="T82" s="82"/>
      <c r="U82" s="82"/>
      <c r="V82" s="82"/>
      <c r="W82" s="82"/>
      <c r="X82" s="60"/>
      <c r="Y82" s="115"/>
      <c r="Z82" s="119" t="str">
        <f>IFERROR(VLOOKUP(Y82,'【参考】数式用'!$A$3:$B$46,2,FALSE),"")</f>
        <v/>
      </c>
      <c r="AA82" s="121"/>
    </row>
    <row r="83" spans="1:27" ht="38.25" customHeight="1">
      <c r="A83" s="8"/>
      <c r="B83" s="21">
        <f t="shared" si="0"/>
        <v>44</v>
      </c>
      <c r="C83" s="33"/>
      <c r="D83" s="39"/>
      <c r="E83" s="39"/>
      <c r="F83" s="39"/>
      <c r="G83" s="39"/>
      <c r="H83" s="39"/>
      <c r="I83" s="39"/>
      <c r="J83" s="39"/>
      <c r="K83" s="39"/>
      <c r="L83" s="46"/>
      <c r="M83" s="61"/>
      <c r="N83" s="73"/>
      <c r="O83" s="73"/>
      <c r="P83" s="73"/>
      <c r="Q83" s="78"/>
      <c r="R83" s="82"/>
      <c r="S83" s="82"/>
      <c r="T83" s="82"/>
      <c r="U83" s="82"/>
      <c r="V83" s="82"/>
      <c r="W83" s="82"/>
      <c r="X83" s="60"/>
      <c r="Y83" s="115"/>
      <c r="Z83" s="119" t="str">
        <f>IFERROR(VLOOKUP(Y83,'【参考】数式用'!$A$3:$B$46,2,FALSE),"")</f>
        <v/>
      </c>
      <c r="AA83" s="121"/>
    </row>
    <row r="84" spans="1:27" ht="38.25" customHeight="1">
      <c r="A84" s="8"/>
      <c r="B84" s="21">
        <f t="shared" si="0"/>
        <v>45</v>
      </c>
      <c r="C84" s="33"/>
      <c r="D84" s="39"/>
      <c r="E84" s="39"/>
      <c r="F84" s="39"/>
      <c r="G84" s="39"/>
      <c r="H84" s="39"/>
      <c r="I84" s="39"/>
      <c r="J84" s="39"/>
      <c r="K84" s="39"/>
      <c r="L84" s="46"/>
      <c r="M84" s="61"/>
      <c r="N84" s="73"/>
      <c r="O84" s="73"/>
      <c r="P84" s="73"/>
      <c r="Q84" s="78"/>
      <c r="R84" s="82"/>
      <c r="S84" s="82"/>
      <c r="T84" s="82"/>
      <c r="U84" s="82"/>
      <c r="V84" s="82"/>
      <c r="W84" s="82"/>
      <c r="X84" s="60"/>
      <c r="Y84" s="115"/>
      <c r="Z84" s="119" t="str">
        <f>IFERROR(VLOOKUP(Y84,'【参考】数式用'!$A$3:$B$46,2,FALSE),"")</f>
        <v/>
      </c>
      <c r="AA84" s="121"/>
    </row>
    <row r="85" spans="1:27" ht="38.25" customHeight="1">
      <c r="A85" s="8"/>
      <c r="B85" s="21">
        <f t="shared" si="0"/>
        <v>46</v>
      </c>
      <c r="C85" s="33"/>
      <c r="D85" s="39"/>
      <c r="E85" s="39"/>
      <c r="F85" s="39"/>
      <c r="G85" s="39"/>
      <c r="H85" s="39"/>
      <c r="I85" s="39"/>
      <c r="J85" s="39"/>
      <c r="K85" s="39"/>
      <c r="L85" s="46"/>
      <c r="M85" s="61"/>
      <c r="N85" s="73"/>
      <c r="O85" s="73"/>
      <c r="P85" s="73"/>
      <c r="Q85" s="78"/>
      <c r="R85" s="82"/>
      <c r="S85" s="82"/>
      <c r="T85" s="82"/>
      <c r="U85" s="82"/>
      <c r="V85" s="82"/>
      <c r="W85" s="82"/>
      <c r="X85" s="60"/>
      <c r="Y85" s="115"/>
      <c r="Z85" s="119" t="str">
        <f>IFERROR(VLOOKUP(Y85,'【参考】数式用'!$A$3:$B$46,2,FALSE),"")</f>
        <v/>
      </c>
      <c r="AA85" s="121"/>
    </row>
    <row r="86" spans="1:27" ht="38.25" customHeight="1">
      <c r="A86" s="8"/>
      <c r="B86" s="21">
        <f t="shared" si="0"/>
        <v>47</v>
      </c>
      <c r="C86" s="33"/>
      <c r="D86" s="39"/>
      <c r="E86" s="39"/>
      <c r="F86" s="39"/>
      <c r="G86" s="39"/>
      <c r="H86" s="39"/>
      <c r="I86" s="39"/>
      <c r="J86" s="39"/>
      <c r="K86" s="39"/>
      <c r="L86" s="46"/>
      <c r="M86" s="61"/>
      <c r="N86" s="73"/>
      <c r="O86" s="73"/>
      <c r="P86" s="73"/>
      <c r="Q86" s="78"/>
      <c r="R86" s="82"/>
      <c r="S86" s="82"/>
      <c r="T86" s="82"/>
      <c r="U86" s="82"/>
      <c r="V86" s="82"/>
      <c r="W86" s="82"/>
      <c r="X86" s="60"/>
      <c r="Y86" s="115"/>
      <c r="Z86" s="119" t="str">
        <f>IFERROR(VLOOKUP(Y86,'【参考】数式用'!$A$3:$B$46,2,FALSE),"")</f>
        <v/>
      </c>
      <c r="AA86" s="121"/>
    </row>
    <row r="87" spans="1:27" ht="38.25" customHeight="1">
      <c r="A87" s="8"/>
      <c r="B87" s="21">
        <f t="shared" si="0"/>
        <v>48</v>
      </c>
      <c r="C87" s="33"/>
      <c r="D87" s="39"/>
      <c r="E87" s="39"/>
      <c r="F87" s="39"/>
      <c r="G87" s="39"/>
      <c r="H87" s="39"/>
      <c r="I87" s="39"/>
      <c r="J87" s="39"/>
      <c r="K87" s="39"/>
      <c r="L87" s="46"/>
      <c r="M87" s="61"/>
      <c r="N87" s="73"/>
      <c r="O87" s="73"/>
      <c r="P87" s="73"/>
      <c r="Q87" s="78"/>
      <c r="R87" s="82"/>
      <c r="S87" s="82"/>
      <c r="T87" s="82"/>
      <c r="U87" s="82"/>
      <c r="V87" s="82"/>
      <c r="W87" s="82"/>
      <c r="X87" s="60"/>
      <c r="Y87" s="115"/>
      <c r="Z87" s="119" t="str">
        <f>IFERROR(VLOOKUP(Y87,'【参考】数式用'!$A$3:$B$46,2,FALSE),"")</f>
        <v/>
      </c>
      <c r="AA87" s="121"/>
    </row>
    <row r="88" spans="1:27" ht="38.25" customHeight="1">
      <c r="A88" s="8"/>
      <c r="B88" s="21">
        <f t="shared" si="0"/>
        <v>49</v>
      </c>
      <c r="C88" s="33"/>
      <c r="D88" s="39"/>
      <c r="E88" s="39"/>
      <c r="F88" s="39"/>
      <c r="G88" s="39"/>
      <c r="H88" s="39"/>
      <c r="I88" s="39"/>
      <c r="J88" s="39"/>
      <c r="K88" s="39"/>
      <c r="L88" s="46"/>
      <c r="M88" s="61"/>
      <c r="N88" s="73"/>
      <c r="O88" s="73"/>
      <c r="P88" s="73"/>
      <c r="Q88" s="78"/>
      <c r="R88" s="82"/>
      <c r="S88" s="82"/>
      <c r="T88" s="82"/>
      <c r="U88" s="82"/>
      <c r="V88" s="82"/>
      <c r="W88" s="82"/>
      <c r="X88" s="60"/>
      <c r="Y88" s="115"/>
      <c r="Z88" s="119" t="str">
        <f>IFERROR(VLOOKUP(Y88,'【参考】数式用'!$A$3:$B$46,2,FALSE),"")</f>
        <v/>
      </c>
      <c r="AA88" s="121"/>
    </row>
    <row r="89" spans="1:27" ht="38.25" customHeight="1">
      <c r="A89" s="8"/>
      <c r="B89" s="21">
        <f t="shared" si="0"/>
        <v>50</v>
      </c>
      <c r="C89" s="33"/>
      <c r="D89" s="39"/>
      <c r="E89" s="39"/>
      <c r="F89" s="39"/>
      <c r="G89" s="39"/>
      <c r="H89" s="39"/>
      <c r="I89" s="39"/>
      <c r="J89" s="39"/>
      <c r="K89" s="39"/>
      <c r="L89" s="46"/>
      <c r="M89" s="61"/>
      <c r="N89" s="73"/>
      <c r="O89" s="73"/>
      <c r="P89" s="73"/>
      <c r="Q89" s="78"/>
      <c r="R89" s="82"/>
      <c r="S89" s="82"/>
      <c r="T89" s="82"/>
      <c r="U89" s="82"/>
      <c r="V89" s="82"/>
      <c r="W89" s="82"/>
      <c r="X89" s="60"/>
      <c r="Y89" s="115"/>
      <c r="Z89" s="119" t="str">
        <f>IFERROR(VLOOKUP(Y89,'【参考】数式用'!$A$3:$B$46,2,FALSE),"")</f>
        <v/>
      </c>
      <c r="AA89" s="121"/>
    </row>
    <row r="90" spans="1:27" ht="38.25" customHeight="1">
      <c r="A90" s="8"/>
      <c r="B90" s="21">
        <f t="shared" si="0"/>
        <v>51</v>
      </c>
      <c r="C90" s="33"/>
      <c r="D90" s="39"/>
      <c r="E90" s="39"/>
      <c r="F90" s="39"/>
      <c r="G90" s="39"/>
      <c r="H90" s="39"/>
      <c r="I90" s="39"/>
      <c r="J90" s="39"/>
      <c r="K90" s="39"/>
      <c r="L90" s="46"/>
      <c r="M90" s="61"/>
      <c r="N90" s="73"/>
      <c r="O90" s="73"/>
      <c r="P90" s="73"/>
      <c r="Q90" s="78"/>
      <c r="R90" s="82"/>
      <c r="S90" s="82"/>
      <c r="T90" s="82"/>
      <c r="U90" s="82"/>
      <c r="V90" s="82"/>
      <c r="W90" s="82"/>
      <c r="X90" s="60"/>
      <c r="Y90" s="115"/>
      <c r="Z90" s="119" t="str">
        <f>IFERROR(VLOOKUP(Y90,'【参考】数式用'!$A$3:$B$46,2,FALSE),"")</f>
        <v/>
      </c>
      <c r="AA90" s="121"/>
    </row>
    <row r="91" spans="1:27" ht="38.25" customHeight="1">
      <c r="A91" s="8"/>
      <c r="B91" s="21">
        <f t="shared" si="0"/>
        <v>52</v>
      </c>
      <c r="C91" s="33"/>
      <c r="D91" s="39"/>
      <c r="E91" s="39"/>
      <c r="F91" s="39"/>
      <c r="G91" s="39"/>
      <c r="H91" s="39"/>
      <c r="I91" s="39"/>
      <c r="J91" s="39"/>
      <c r="K91" s="39"/>
      <c r="L91" s="46"/>
      <c r="M91" s="61"/>
      <c r="N91" s="73"/>
      <c r="O91" s="73"/>
      <c r="P91" s="73"/>
      <c r="Q91" s="78"/>
      <c r="R91" s="82"/>
      <c r="S91" s="82"/>
      <c r="T91" s="82"/>
      <c r="U91" s="82"/>
      <c r="V91" s="82"/>
      <c r="W91" s="82"/>
      <c r="X91" s="60"/>
      <c r="Y91" s="115"/>
      <c r="Z91" s="119" t="str">
        <f>IFERROR(VLOOKUP(Y91,'【参考】数式用'!$A$3:$B$46,2,FALSE),"")</f>
        <v/>
      </c>
      <c r="AA91" s="121"/>
    </row>
    <row r="92" spans="1:27" ht="38.25" customHeight="1">
      <c r="A92" s="8"/>
      <c r="B92" s="21">
        <f t="shared" si="0"/>
        <v>53</v>
      </c>
      <c r="C92" s="33"/>
      <c r="D92" s="39"/>
      <c r="E92" s="39"/>
      <c r="F92" s="39"/>
      <c r="G92" s="39"/>
      <c r="H92" s="39"/>
      <c r="I92" s="39"/>
      <c r="J92" s="39"/>
      <c r="K92" s="39"/>
      <c r="L92" s="46"/>
      <c r="M92" s="61"/>
      <c r="N92" s="73"/>
      <c r="O92" s="73"/>
      <c r="P92" s="73"/>
      <c r="Q92" s="78"/>
      <c r="R92" s="82"/>
      <c r="S92" s="82"/>
      <c r="T92" s="82"/>
      <c r="U92" s="82"/>
      <c r="V92" s="82"/>
      <c r="W92" s="82"/>
      <c r="X92" s="60"/>
      <c r="Y92" s="115"/>
      <c r="Z92" s="119" t="str">
        <f>IFERROR(VLOOKUP(Y92,'【参考】数式用'!$A$3:$B$46,2,FALSE),"")</f>
        <v/>
      </c>
      <c r="AA92" s="121"/>
    </row>
    <row r="93" spans="1:27" ht="38.25" customHeight="1">
      <c r="A93" s="8"/>
      <c r="B93" s="21">
        <f t="shared" si="0"/>
        <v>54</v>
      </c>
      <c r="C93" s="33"/>
      <c r="D93" s="39"/>
      <c r="E93" s="39"/>
      <c r="F93" s="39"/>
      <c r="G93" s="39"/>
      <c r="H93" s="39"/>
      <c r="I93" s="39"/>
      <c r="J93" s="39"/>
      <c r="K93" s="39"/>
      <c r="L93" s="46"/>
      <c r="M93" s="61"/>
      <c r="N93" s="73"/>
      <c r="O93" s="73"/>
      <c r="P93" s="73"/>
      <c r="Q93" s="78"/>
      <c r="R93" s="82"/>
      <c r="S93" s="82"/>
      <c r="T93" s="82"/>
      <c r="U93" s="82"/>
      <c r="V93" s="82"/>
      <c r="W93" s="82"/>
      <c r="X93" s="60"/>
      <c r="Y93" s="115"/>
      <c r="Z93" s="119" t="str">
        <f>IFERROR(VLOOKUP(Y93,'【参考】数式用'!$A$3:$B$46,2,FALSE),"")</f>
        <v/>
      </c>
      <c r="AA93" s="121"/>
    </row>
    <row r="94" spans="1:27" ht="38.25" customHeight="1">
      <c r="A94" s="8"/>
      <c r="B94" s="21">
        <f t="shared" si="0"/>
        <v>55</v>
      </c>
      <c r="C94" s="33"/>
      <c r="D94" s="39"/>
      <c r="E94" s="39"/>
      <c r="F94" s="39"/>
      <c r="G94" s="39"/>
      <c r="H94" s="39"/>
      <c r="I94" s="39"/>
      <c r="J94" s="39"/>
      <c r="K94" s="39"/>
      <c r="L94" s="46"/>
      <c r="M94" s="61"/>
      <c r="N94" s="73"/>
      <c r="O94" s="73"/>
      <c r="P94" s="73"/>
      <c r="Q94" s="78"/>
      <c r="R94" s="82"/>
      <c r="S94" s="82"/>
      <c r="T94" s="82"/>
      <c r="U94" s="82"/>
      <c r="V94" s="82"/>
      <c r="W94" s="82"/>
      <c r="X94" s="60"/>
      <c r="Y94" s="115"/>
      <c r="Z94" s="119" t="str">
        <f>IFERROR(VLOOKUP(Y94,'【参考】数式用'!$A$3:$B$46,2,FALSE),"")</f>
        <v/>
      </c>
      <c r="AA94" s="121"/>
    </row>
    <row r="95" spans="1:27" ht="38.25" customHeight="1">
      <c r="A95" s="8"/>
      <c r="B95" s="21">
        <f t="shared" si="0"/>
        <v>56</v>
      </c>
      <c r="C95" s="33"/>
      <c r="D95" s="39"/>
      <c r="E95" s="39"/>
      <c r="F95" s="39"/>
      <c r="G95" s="39"/>
      <c r="H95" s="39"/>
      <c r="I95" s="39"/>
      <c r="J95" s="39"/>
      <c r="K95" s="39"/>
      <c r="L95" s="46"/>
      <c r="M95" s="61"/>
      <c r="N95" s="73"/>
      <c r="O95" s="73"/>
      <c r="P95" s="73"/>
      <c r="Q95" s="78"/>
      <c r="R95" s="82"/>
      <c r="S95" s="82"/>
      <c r="T95" s="82"/>
      <c r="U95" s="82"/>
      <c r="V95" s="82"/>
      <c r="W95" s="82"/>
      <c r="X95" s="60"/>
      <c r="Y95" s="115"/>
      <c r="Z95" s="119" t="str">
        <f>IFERROR(VLOOKUP(Y95,'【参考】数式用'!$A$3:$B$46,2,FALSE),"")</f>
        <v/>
      </c>
      <c r="AA95" s="121"/>
    </row>
    <row r="96" spans="1:27" ht="38.25" customHeight="1">
      <c r="A96" s="8"/>
      <c r="B96" s="21">
        <f t="shared" si="0"/>
        <v>57</v>
      </c>
      <c r="C96" s="33"/>
      <c r="D96" s="39"/>
      <c r="E96" s="39"/>
      <c r="F96" s="39"/>
      <c r="G96" s="39"/>
      <c r="H96" s="39"/>
      <c r="I96" s="39"/>
      <c r="J96" s="39"/>
      <c r="K96" s="39"/>
      <c r="L96" s="46"/>
      <c r="M96" s="61"/>
      <c r="N96" s="73"/>
      <c r="O96" s="73"/>
      <c r="P96" s="73"/>
      <c r="Q96" s="78"/>
      <c r="R96" s="82"/>
      <c r="S96" s="82"/>
      <c r="T96" s="82"/>
      <c r="U96" s="82"/>
      <c r="V96" s="82"/>
      <c r="W96" s="82"/>
      <c r="X96" s="60"/>
      <c r="Y96" s="115"/>
      <c r="Z96" s="119" t="str">
        <f>IFERROR(VLOOKUP(Y96,'【参考】数式用'!$A$3:$B$46,2,FALSE),"")</f>
        <v/>
      </c>
      <c r="AA96" s="121"/>
    </row>
    <row r="97" spans="1:27" ht="38.25" customHeight="1">
      <c r="A97" s="8"/>
      <c r="B97" s="21">
        <f t="shared" si="0"/>
        <v>58</v>
      </c>
      <c r="C97" s="33"/>
      <c r="D97" s="39"/>
      <c r="E97" s="39"/>
      <c r="F97" s="39"/>
      <c r="G97" s="39"/>
      <c r="H97" s="39"/>
      <c r="I97" s="39"/>
      <c r="J97" s="39"/>
      <c r="K97" s="39"/>
      <c r="L97" s="46"/>
      <c r="M97" s="61"/>
      <c r="N97" s="73"/>
      <c r="O97" s="73"/>
      <c r="P97" s="73"/>
      <c r="Q97" s="78"/>
      <c r="R97" s="82"/>
      <c r="S97" s="82"/>
      <c r="T97" s="82"/>
      <c r="U97" s="82"/>
      <c r="V97" s="82"/>
      <c r="W97" s="82"/>
      <c r="X97" s="60"/>
      <c r="Y97" s="115"/>
      <c r="Z97" s="119" t="str">
        <f>IFERROR(VLOOKUP(Y97,'【参考】数式用'!$A$3:$B$46,2,FALSE),"")</f>
        <v/>
      </c>
      <c r="AA97" s="121"/>
    </row>
    <row r="98" spans="1:27" ht="38.25" customHeight="1">
      <c r="A98" s="8"/>
      <c r="B98" s="21">
        <f t="shared" si="0"/>
        <v>59</v>
      </c>
      <c r="C98" s="33"/>
      <c r="D98" s="39"/>
      <c r="E98" s="39"/>
      <c r="F98" s="39"/>
      <c r="G98" s="39"/>
      <c r="H98" s="39"/>
      <c r="I98" s="39"/>
      <c r="J98" s="39"/>
      <c r="K98" s="39"/>
      <c r="L98" s="46"/>
      <c r="M98" s="61"/>
      <c r="N98" s="73"/>
      <c r="O98" s="73"/>
      <c r="P98" s="73"/>
      <c r="Q98" s="78"/>
      <c r="R98" s="82"/>
      <c r="S98" s="82"/>
      <c r="T98" s="82"/>
      <c r="U98" s="82"/>
      <c r="V98" s="82"/>
      <c r="W98" s="82"/>
      <c r="X98" s="60"/>
      <c r="Y98" s="115"/>
      <c r="Z98" s="119" t="str">
        <f>IFERROR(VLOOKUP(Y98,'【参考】数式用'!$A$3:$B$46,2,FALSE),"")</f>
        <v/>
      </c>
      <c r="AA98" s="121"/>
    </row>
    <row r="99" spans="1:27" ht="38.25" customHeight="1">
      <c r="A99" s="8"/>
      <c r="B99" s="21">
        <f t="shared" si="0"/>
        <v>60</v>
      </c>
      <c r="C99" s="33"/>
      <c r="D99" s="39"/>
      <c r="E99" s="39"/>
      <c r="F99" s="39"/>
      <c r="G99" s="39"/>
      <c r="H99" s="39"/>
      <c r="I99" s="39"/>
      <c r="J99" s="39"/>
      <c r="K99" s="39"/>
      <c r="L99" s="46"/>
      <c r="M99" s="61"/>
      <c r="N99" s="73"/>
      <c r="O99" s="73"/>
      <c r="P99" s="73"/>
      <c r="Q99" s="78"/>
      <c r="R99" s="82"/>
      <c r="S99" s="82"/>
      <c r="T99" s="82"/>
      <c r="U99" s="82"/>
      <c r="V99" s="82"/>
      <c r="W99" s="82"/>
      <c r="X99" s="60"/>
      <c r="Y99" s="115"/>
      <c r="Z99" s="119" t="str">
        <f>IFERROR(VLOOKUP(Y99,'【参考】数式用'!$A$3:$B$46,2,FALSE),"")</f>
        <v/>
      </c>
      <c r="AA99" s="121"/>
    </row>
    <row r="100" spans="1:27" ht="38.25" customHeight="1">
      <c r="A100" s="8"/>
      <c r="B100" s="21">
        <f t="shared" si="0"/>
        <v>61</v>
      </c>
      <c r="C100" s="33"/>
      <c r="D100" s="39"/>
      <c r="E100" s="39"/>
      <c r="F100" s="39"/>
      <c r="G100" s="39"/>
      <c r="H100" s="39"/>
      <c r="I100" s="39"/>
      <c r="J100" s="39"/>
      <c r="K100" s="39"/>
      <c r="L100" s="46"/>
      <c r="M100" s="61"/>
      <c r="N100" s="73"/>
      <c r="O100" s="73"/>
      <c r="P100" s="73"/>
      <c r="Q100" s="78"/>
      <c r="R100" s="82"/>
      <c r="S100" s="82"/>
      <c r="T100" s="82"/>
      <c r="U100" s="82"/>
      <c r="V100" s="82"/>
      <c r="W100" s="82"/>
      <c r="X100" s="60"/>
      <c r="Y100" s="115"/>
      <c r="Z100" s="119" t="str">
        <f>IFERROR(VLOOKUP(Y100,'【参考】数式用'!$A$3:$B$46,2,FALSE),"")</f>
        <v/>
      </c>
      <c r="AA100" s="121"/>
    </row>
    <row r="101" spans="1:27" ht="38.25" customHeight="1">
      <c r="A101" s="8"/>
      <c r="B101" s="21">
        <f t="shared" si="0"/>
        <v>62</v>
      </c>
      <c r="C101" s="33"/>
      <c r="D101" s="39"/>
      <c r="E101" s="39"/>
      <c r="F101" s="39"/>
      <c r="G101" s="39"/>
      <c r="H101" s="39"/>
      <c r="I101" s="39"/>
      <c r="J101" s="39"/>
      <c r="K101" s="39"/>
      <c r="L101" s="46"/>
      <c r="M101" s="61"/>
      <c r="N101" s="73"/>
      <c r="O101" s="73"/>
      <c r="P101" s="73"/>
      <c r="Q101" s="78"/>
      <c r="R101" s="82"/>
      <c r="S101" s="82"/>
      <c r="T101" s="82"/>
      <c r="U101" s="82"/>
      <c r="V101" s="82"/>
      <c r="W101" s="82"/>
      <c r="X101" s="60"/>
      <c r="Y101" s="115"/>
      <c r="Z101" s="119" t="str">
        <f>IFERROR(VLOOKUP(Y101,'【参考】数式用'!$A$3:$B$46,2,FALSE),"")</f>
        <v/>
      </c>
      <c r="AA101" s="121"/>
    </row>
    <row r="102" spans="1:27" ht="38.25" customHeight="1">
      <c r="A102" s="8"/>
      <c r="B102" s="21">
        <f t="shared" si="0"/>
        <v>63</v>
      </c>
      <c r="C102" s="33"/>
      <c r="D102" s="39"/>
      <c r="E102" s="39"/>
      <c r="F102" s="39"/>
      <c r="G102" s="39"/>
      <c r="H102" s="39"/>
      <c r="I102" s="39"/>
      <c r="J102" s="39"/>
      <c r="K102" s="39"/>
      <c r="L102" s="46"/>
      <c r="M102" s="61"/>
      <c r="N102" s="73"/>
      <c r="O102" s="73"/>
      <c r="P102" s="73"/>
      <c r="Q102" s="78"/>
      <c r="R102" s="82"/>
      <c r="S102" s="82"/>
      <c r="T102" s="82"/>
      <c r="U102" s="82"/>
      <c r="V102" s="82"/>
      <c r="W102" s="82"/>
      <c r="X102" s="60"/>
      <c r="Y102" s="115"/>
      <c r="Z102" s="119" t="str">
        <f>IFERROR(VLOOKUP(Y102,'【参考】数式用'!$A$3:$B$46,2,FALSE),"")</f>
        <v/>
      </c>
      <c r="AA102" s="121"/>
    </row>
    <row r="103" spans="1:27" ht="38.25" customHeight="1">
      <c r="A103" s="8"/>
      <c r="B103" s="21">
        <f t="shared" si="0"/>
        <v>64</v>
      </c>
      <c r="C103" s="33"/>
      <c r="D103" s="39"/>
      <c r="E103" s="39"/>
      <c r="F103" s="39"/>
      <c r="G103" s="39"/>
      <c r="H103" s="39"/>
      <c r="I103" s="39"/>
      <c r="J103" s="39"/>
      <c r="K103" s="39"/>
      <c r="L103" s="46"/>
      <c r="M103" s="61"/>
      <c r="N103" s="73"/>
      <c r="O103" s="73"/>
      <c r="P103" s="73"/>
      <c r="Q103" s="78"/>
      <c r="R103" s="82"/>
      <c r="S103" s="82"/>
      <c r="T103" s="82"/>
      <c r="U103" s="82"/>
      <c r="V103" s="82"/>
      <c r="W103" s="82"/>
      <c r="X103" s="60"/>
      <c r="Y103" s="115"/>
      <c r="Z103" s="119" t="str">
        <f>IFERROR(VLOOKUP(Y103,'【参考】数式用'!$A$3:$B$46,2,FALSE),"")</f>
        <v/>
      </c>
      <c r="AA103" s="121"/>
    </row>
    <row r="104" spans="1:27" ht="38.25" customHeight="1">
      <c r="A104" s="8"/>
      <c r="B104" s="21">
        <f t="shared" si="0"/>
        <v>65</v>
      </c>
      <c r="C104" s="33"/>
      <c r="D104" s="39"/>
      <c r="E104" s="39"/>
      <c r="F104" s="39"/>
      <c r="G104" s="39"/>
      <c r="H104" s="39"/>
      <c r="I104" s="39"/>
      <c r="J104" s="39"/>
      <c r="K104" s="39"/>
      <c r="L104" s="46"/>
      <c r="M104" s="61"/>
      <c r="N104" s="73"/>
      <c r="O104" s="73"/>
      <c r="P104" s="73"/>
      <c r="Q104" s="78"/>
      <c r="R104" s="82"/>
      <c r="S104" s="82"/>
      <c r="T104" s="82"/>
      <c r="U104" s="82"/>
      <c r="V104" s="82"/>
      <c r="W104" s="82"/>
      <c r="X104" s="60"/>
      <c r="Y104" s="115"/>
      <c r="Z104" s="119" t="str">
        <f>IFERROR(VLOOKUP(Y104,'【参考】数式用'!$A$3:$B$46,2,FALSE),"")</f>
        <v/>
      </c>
      <c r="AA104" s="121"/>
    </row>
    <row r="105" spans="1:27" ht="38.25" customHeight="1">
      <c r="A105" s="8"/>
      <c r="B105" s="21">
        <f t="shared" ref="B105:B168" si="1">B104+1</f>
        <v>66</v>
      </c>
      <c r="C105" s="33"/>
      <c r="D105" s="39"/>
      <c r="E105" s="39"/>
      <c r="F105" s="39"/>
      <c r="G105" s="39"/>
      <c r="H105" s="39"/>
      <c r="I105" s="39"/>
      <c r="J105" s="39"/>
      <c r="K105" s="39"/>
      <c r="L105" s="46"/>
      <c r="M105" s="61"/>
      <c r="N105" s="73"/>
      <c r="O105" s="73"/>
      <c r="P105" s="73"/>
      <c r="Q105" s="78"/>
      <c r="R105" s="82"/>
      <c r="S105" s="82"/>
      <c r="T105" s="82"/>
      <c r="U105" s="82"/>
      <c r="V105" s="82"/>
      <c r="W105" s="82"/>
      <c r="X105" s="60"/>
      <c r="Y105" s="115"/>
      <c r="Z105" s="119" t="str">
        <f>IFERROR(VLOOKUP(Y105,'【参考】数式用'!$A$3:$B$46,2,FALSE),"")</f>
        <v/>
      </c>
      <c r="AA105" s="121"/>
    </row>
    <row r="106" spans="1:27" ht="38.25" customHeight="1">
      <c r="A106" s="8"/>
      <c r="B106" s="21">
        <f t="shared" si="1"/>
        <v>67</v>
      </c>
      <c r="C106" s="33"/>
      <c r="D106" s="39"/>
      <c r="E106" s="39"/>
      <c r="F106" s="39"/>
      <c r="G106" s="39"/>
      <c r="H106" s="39"/>
      <c r="I106" s="39"/>
      <c r="J106" s="39"/>
      <c r="K106" s="39"/>
      <c r="L106" s="46"/>
      <c r="M106" s="61"/>
      <c r="N106" s="73"/>
      <c r="O106" s="73"/>
      <c r="P106" s="73"/>
      <c r="Q106" s="78"/>
      <c r="R106" s="82"/>
      <c r="S106" s="82"/>
      <c r="T106" s="82"/>
      <c r="U106" s="82"/>
      <c r="V106" s="82"/>
      <c r="W106" s="82"/>
      <c r="X106" s="60"/>
      <c r="Y106" s="115"/>
      <c r="Z106" s="119" t="str">
        <f>IFERROR(VLOOKUP(Y106,'【参考】数式用'!$A$3:$B$46,2,FALSE),"")</f>
        <v/>
      </c>
      <c r="AA106" s="121"/>
    </row>
    <row r="107" spans="1:27" ht="38.25" customHeight="1">
      <c r="A107" s="8"/>
      <c r="B107" s="21">
        <f t="shared" si="1"/>
        <v>68</v>
      </c>
      <c r="C107" s="33"/>
      <c r="D107" s="39"/>
      <c r="E107" s="39"/>
      <c r="F107" s="39"/>
      <c r="G107" s="39"/>
      <c r="H107" s="39"/>
      <c r="I107" s="39"/>
      <c r="J107" s="39"/>
      <c r="K107" s="39"/>
      <c r="L107" s="46"/>
      <c r="M107" s="61"/>
      <c r="N107" s="73"/>
      <c r="O107" s="73"/>
      <c r="P107" s="73"/>
      <c r="Q107" s="78"/>
      <c r="R107" s="82"/>
      <c r="S107" s="82"/>
      <c r="T107" s="82"/>
      <c r="U107" s="82"/>
      <c r="V107" s="82"/>
      <c r="W107" s="82"/>
      <c r="X107" s="60"/>
      <c r="Y107" s="115"/>
      <c r="Z107" s="119" t="str">
        <f>IFERROR(VLOOKUP(Y107,'【参考】数式用'!$A$3:$B$46,2,FALSE),"")</f>
        <v/>
      </c>
      <c r="AA107" s="121"/>
    </row>
    <row r="108" spans="1:27" ht="38.25" customHeight="1">
      <c r="A108" s="8"/>
      <c r="B108" s="21">
        <f t="shared" si="1"/>
        <v>69</v>
      </c>
      <c r="C108" s="33"/>
      <c r="D108" s="39"/>
      <c r="E108" s="39"/>
      <c r="F108" s="39"/>
      <c r="G108" s="39"/>
      <c r="H108" s="39"/>
      <c r="I108" s="39"/>
      <c r="J108" s="39"/>
      <c r="K108" s="39"/>
      <c r="L108" s="46"/>
      <c r="M108" s="61"/>
      <c r="N108" s="73"/>
      <c r="O108" s="73"/>
      <c r="P108" s="73"/>
      <c r="Q108" s="78"/>
      <c r="R108" s="82"/>
      <c r="S108" s="82"/>
      <c r="T108" s="82"/>
      <c r="U108" s="82"/>
      <c r="V108" s="82"/>
      <c r="W108" s="82"/>
      <c r="X108" s="60"/>
      <c r="Y108" s="115"/>
      <c r="Z108" s="119" t="str">
        <f>IFERROR(VLOOKUP(Y108,'【参考】数式用'!$A$3:$B$46,2,FALSE),"")</f>
        <v/>
      </c>
      <c r="AA108" s="121"/>
    </row>
    <row r="109" spans="1:27" ht="38.25" customHeight="1">
      <c r="A109" s="8"/>
      <c r="B109" s="21">
        <f t="shared" si="1"/>
        <v>70</v>
      </c>
      <c r="C109" s="33"/>
      <c r="D109" s="39"/>
      <c r="E109" s="39"/>
      <c r="F109" s="39"/>
      <c r="G109" s="39"/>
      <c r="H109" s="39"/>
      <c r="I109" s="39"/>
      <c r="J109" s="39"/>
      <c r="K109" s="39"/>
      <c r="L109" s="46"/>
      <c r="M109" s="61"/>
      <c r="N109" s="73"/>
      <c r="O109" s="73"/>
      <c r="P109" s="73"/>
      <c r="Q109" s="78"/>
      <c r="R109" s="82"/>
      <c r="S109" s="82"/>
      <c r="T109" s="82"/>
      <c r="U109" s="82"/>
      <c r="V109" s="82"/>
      <c r="W109" s="82"/>
      <c r="X109" s="60"/>
      <c r="Y109" s="115"/>
      <c r="Z109" s="119" t="str">
        <f>IFERROR(VLOOKUP(Y109,'【参考】数式用'!$A$3:$B$46,2,FALSE),"")</f>
        <v/>
      </c>
      <c r="AA109" s="121"/>
    </row>
    <row r="110" spans="1:27" ht="38.25" customHeight="1">
      <c r="A110" s="8"/>
      <c r="B110" s="21">
        <f t="shared" si="1"/>
        <v>71</v>
      </c>
      <c r="C110" s="33"/>
      <c r="D110" s="39"/>
      <c r="E110" s="39"/>
      <c r="F110" s="39"/>
      <c r="G110" s="39"/>
      <c r="H110" s="39"/>
      <c r="I110" s="39"/>
      <c r="J110" s="39"/>
      <c r="K110" s="39"/>
      <c r="L110" s="46"/>
      <c r="M110" s="61"/>
      <c r="N110" s="73"/>
      <c r="O110" s="73"/>
      <c r="P110" s="73"/>
      <c r="Q110" s="78"/>
      <c r="R110" s="82"/>
      <c r="S110" s="82"/>
      <c r="T110" s="82"/>
      <c r="U110" s="82"/>
      <c r="V110" s="82"/>
      <c r="W110" s="82"/>
      <c r="X110" s="60"/>
      <c r="Y110" s="115"/>
      <c r="Z110" s="119" t="str">
        <f>IFERROR(VLOOKUP(Y110,'【参考】数式用'!$A$3:$B$46,2,FALSE),"")</f>
        <v/>
      </c>
      <c r="AA110" s="121"/>
    </row>
    <row r="111" spans="1:27" ht="38.25" customHeight="1">
      <c r="A111" s="8"/>
      <c r="B111" s="21">
        <f t="shared" si="1"/>
        <v>72</v>
      </c>
      <c r="C111" s="33"/>
      <c r="D111" s="39"/>
      <c r="E111" s="39"/>
      <c r="F111" s="39"/>
      <c r="G111" s="39"/>
      <c r="H111" s="39"/>
      <c r="I111" s="39"/>
      <c r="J111" s="39"/>
      <c r="K111" s="39"/>
      <c r="L111" s="46"/>
      <c r="M111" s="61"/>
      <c r="N111" s="73"/>
      <c r="O111" s="73"/>
      <c r="P111" s="73"/>
      <c r="Q111" s="78"/>
      <c r="R111" s="82"/>
      <c r="S111" s="82"/>
      <c r="T111" s="82"/>
      <c r="U111" s="82"/>
      <c r="V111" s="82"/>
      <c r="W111" s="82"/>
      <c r="X111" s="60"/>
      <c r="Y111" s="115"/>
      <c r="Z111" s="119" t="str">
        <f>IFERROR(VLOOKUP(Y111,'【参考】数式用'!$A$3:$B$46,2,FALSE),"")</f>
        <v/>
      </c>
      <c r="AA111" s="121"/>
    </row>
    <row r="112" spans="1:27" ht="38.25" customHeight="1">
      <c r="A112" s="8"/>
      <c r="B112" s="21">
        <f t="shared" si="1"/>
        <v>73</v>
      </c>
      <c r="C112" s="33"/>
      <c r="D112" s="39"/>
      <c r="E112" s="39"/>
      <c r="F112" s="39"/>
      <c r="G112" s="39"/>
      <c r="H112" s="39"/>
      <c r="I112" s="39"/>
      <c r="J112" s="39"/>
      <c r="K112" s="39"/>
      <c r="L112" s="46"/>
      <c r="M112" s="61"/>
      <c r="N112" s="73"/>
      <c r="O112" s="73"/>
      <c r="P112" s="73"/>
      <c r="Q112" s="78"/>
      <c r="R112" s="82"/>
      <c r="S112" s="82"/>
      <c r="T112" s="82"/>
      <c r="U112" s="82"/>
      <c r="V112" s="82"/>
      <c r="W112" s="82"/>
      <c r="X112" s="60"/>
      <c r="Y112" s="115"/>
      <c r="Z112" s="119" t="str">
        <f>IFERROR(VLOOKUP(Y112,'【参考】数式用'!$A$3:$B$46,2,FALSE),"")</f>
        <v/>
      </c>
      <c r="AA112" s="121"/>
    </row>
    <row r="113" spans="1:27" ht="38.25" customHeight="1">
      <c r="A113" s="8"/>
      <c r="B113" s="21">
        <f t="shared" si="1"/>
        <v>74</v>
      </c>
      <c r="C113" s="33"/>
      <c r="D113" s="39"/>
      <c r="E113" s="39"/>
      <c r="F113" s="39"/>
      <c r="G113" s="39"/>
      <c r="H113" s="39"/>
      <c r="I113" s="39"/>
      <c r="J113" s="39"/>
      <c r="K113" s="39"/>
      <c r="L113" s="46"/>
      <c r="M113" s="61"/>
      <c r="N113" s="73"/>
      <c r="O113" s="73"/>
      <c r="P113" s="73"/>
      <c r="Q113" s="78"/>
      <c r="R113" s="82"/>
      <c r="S113" s="82"/>
      <c r="T113" s="82"/>
      <c r="U113" s="82"/>
      <c r="V113" s="82"/>
      <c r="W113" s="82"/>
      <c r="X113" s="60"/>
      <c r="Y113" s="115"/>
      <c r="Z113" s="119" t="str">
        <f>IFERROR(VLOOKUP(Y113,'【参考】数式用'!$A$3:$B$46,2,FALSE),"")</f>
        <v/>
      </c>
      <c r="AA113" s="121"/>
    </row>
    <row r="114" spans="1:27" ht="38.25" customHeight="1">
      <c r="A114" s="8"/>
      <c r="B114" s="21">
        <f t="shared" si="1"/>
        <v>75</v>
      </c>
      <c r="C114" s="33"/>
      <c r="D114" s="39"/>
      <c r="E114" s="39"/>
      <c r="F114" s="39"/>
      <c r="G114" s="39"/>
      <c r="H114" s="39"/>
      <c r="I114" s="39"/>
      <c r="J114" s="39"/>
      <c r="K114" s="39"/>
      <c r="L114" s="46"/>
      <c r="M114" s="61"/>
      <c r="N114" s="73"/>
      <c r="O114" s="73"/>
      <c r="P114" s="73"/>
      <c r="Q114" s="78"/>
      <c r="R114" s="82"/>
      <c r="S114" s="82"/>
      <c r="T114" s="82"/>
      <c r="U114" s="82"/>
      <c r="V114" s="82"/>
      <c r="W114" s="82"/>
      <c r="X114" s="60"/>
      <c r="Y114" s="115"/>
      <c r="Z114" s="119" t="str">
        <f>IFERROR(VLOOKUP(Y114,'【参考】数式用'!$A$3:$B$46,2,FALSE),"")</f>
        <v/>
      </c>
      <c r="AA114" s="121"/>
    </row>
    <row r="115" spans="1:27" ht="38.25" customHeight="1">
      <c r="A115" s="8"/>
      <c r="B115" s="21">
        <f t="shared" si="1"/>
        <v>76</v>
      </c>
      <c r="C115" s="33"/>
      <c r="D115" s="39"/>
      <c r="E115" s="39"/>
      <c r="F115" s="39"/>
      <c r="G115" s="39"/>
      <c r="H115" s="39"/>
      <c r="I115" s="39"/>
      <c r="J115" s="39"/>
      <c r="K115" s="39"/>
      <c r="L115" s="46"/>
      <c r="M115" s="61"/>
      <c r="N115" s="73"/>
      <c r="O115" s="73"/>
      <c r="P115" s="73"/>
      <c r="Q115" s="78"/>
      <c r="R115" s="82"/>
      <c r="S115" s="82"/>
      <c r="T115" s="82"/>
      <c r="U115" s="82"/>
      <c r="V115" s="82"/>
      <c r="W115" s="82"/>
      <c r="X115" s="60"/>
      <c r="Y115" s="115"/>
      <c r="Z115" s="119" t="str">
        <f>IFERROR(VLOOKUP(Y115,'【参考】数式用'!$A$3:$B$46,2,FALSE),"")</f>
        <v/>
      </c>
      <c r="AA115" s="121"/>
    </row>
    <row r="116" spans="1:27" ht="38.25" customHeight="1">
      <c r="A116" s="8"/>
      <c r="B116" s="21">
        <f t="shared" si="1"/>
        <v>77</v>
      </c>
      <c r="C116" s="33"/>
      <c r="D116" s="39"/>
      <c r="E116" s="39"/>
      <c r="F116" s="39"/>
      <c r="G116" s="39"/>
      <c r="H116" s="39"/>
      <c r="I116" s="39"/>
      <c r="J116" s="39"/>
      <c r="K116" s="39"/>
      <c r="L116" s="46"/>
      <c r="M116" s="61"/>
      <c r="N116" s="73"/>
      <c r="O116" s="73"/>
      <c r="P116" s="73"/>
      <c r="Q116" s="78"/>
      <c r="R116" s="82"/>
      <c r="S116" s="82"/>
      <c r="T116" s="82"/>
      <c r="U116" s="82"/>
      <c r="V116" s="82"/>
      <c r="W116" s="82"/>
      <c r="X116" s="60"/>
      <c r="Y116" s="115"/>
      <c r="Z116" s="119" t="str">
        <f>IFERROR(VLOOKUP(Y116,'【参考】数式用'!$A$3:$B$46,2,FALSE),"")</f>
        <v/>
      </c>
      <c r="AA116" s="121"/>
    </row>
    <row r="117" spans="1:27" ht="38.25" customHeight="1">
      <c r="A117" s="8"/>
      <c r="B117" s="21">
        <f t="shared" si="1"/>
        <v>78</v>
      </c>
      <c r="C117" s="33"/>
      <c r="D117" s="39"/>
      <c r="E117" s="39"/>
      <c r="F117" s="39"/>
      <c r="G117" s="39"/>
      <c r="H117" s="39"/>
      <c r="I117" s="39"/>
      <c r="J117" s="39"/>
      <c r="K117" s="39"/>
      <c r="L117" s="46"/>
      <c r="M117" s="61"/>
      <c r="N117" s="73"/>
      <c r="O117" s="73"/>
      <c r="P117" s="73"/>
      <c r="Q117" s="78"/>
      <c r="R117" s="82"/>
      <c r="S117" s="82"/>
      <c r="T117" s="82"/>
      <c r="U117" s="82"/>
      <c r="V117" s="82"/>
      <c r="W117" s="82"/>
      <c r="X117" s="60"/>
      <c r="Y117" s="115"/>
      <c r="Z117" s="119" t="str">
        <f>IFERROR(VLOOKUP(Y117,'【参考】数式用'!$A$3:$B$46,2,FALSE),"")</f>
        <v/>
      </c>
      <c r="AA117" s="121"/>
    </row>
    <row r="118" spans="1:27" ht="38.25" customHeight="1">
      <c r="A118" s="8"/>
      <c r="B118" s="21">
        <f t="shared" si="1"/>
        <v>79</v>
      </c>
      <c r="C118" s="33"/>
      <c r="D118" s="39"/>
      <c r="E118" s="39"/>
      <c r="F118" s="39"/>
      <c r="G118" s="39"/>
      <c r="H118" s="39"/>
      <c r="I118" s="39"/>
      <c r="J118" s="39"/>
      <c r="K118" s="39"/>
      <c r="L118" s="46"/>
      <c r="M118" s="61"/>
      <c r="N118" s="73"/>
      <c r="O118" s="73"/>
      <c r="P118" s="73"/>
      <c r="Q118" s="78"/>
      <c r="R118" s="82"/>
      <c r="S118" s="82"/>
      <c r="T118" s="82"/>
      <c r="U118" s="82"/>
      <c r="V118" s="82"/>
      <c r="W118" s="82"/>
      <c r="X118" s="60"/>
      <c r="Y118" s="115"/>
      <c r="Z118" s="119" t="str">
        <f>IFERROR(VLOOKUP(Y118,'【参考】数式用'!$A$3:$B$46,2,FALSE),"")</f>
        <v/>
      </c>
      <c r="AA118" s="121"/>
    </row>
    <row r="119" spans="1:27" ht="38.25" customHeight="1">
      <c r="A119" s="8"/>
      <c r="B119" s="21">
        <f t="shared" si="1"/>
        <v>80</v>
      </c>
      <c r="C119" s="33"/>
      <c r="D119" s="39"/>
      <c r="E119" s="39"/>
      <c r="F119" s="39"/>
      <c r="G119" s="39"/>
      <c r="H119" s="39"/>
      <c r="I119" s="39"/>
      <c r="J119" s="39"/>
      <c r="K119" s="39"/>
      <c r="L119" s="46"/>
      <c r="M119" s="61"/>
      <c r="N119" s="73"/>
      <c r="O119" s="73"/>
      <c r="P119" s="73"/>
      <c r="Q119" s="78"/>
      <c r="R119" s="82"/>
      <c r="S119" s="82"/>
      <c r="T119" s="82"/>
      <c r="U119" s="82"/>
      <c r="V119" s="82"/>
      <c r="W119" s="82"/>
      <c r="X119" s="60"/>
      <c r="Y119" s="115"/>
      <c r="Z119" s="119" t="str">
        <f>IFERROR(VLOOKUP(Y119,'【参考】数式用'!$A$3:$B$46,2,FALSE),"")</f>
        <v/>
      </c>
      <c r="AA119" s="121"/>
    </row>
    <row r="120" spans="1:27" ht="38.25" customHeight="1">
      <c r="A120" s="8"/>
      <c r="B120" s="21">
        <f t="shared" si="1"/>
        <v>81</v>
      </c>
      <c r="C120" s="33"/>
      <c r="D120" s="39"/>
      <c r="E120" s="39"/>
      <c r="F120" s="39"/>
      <c r="G120" s="39"/>
      <c r="H120" s="39"/>
      <c r="I120" s="39"/>
      <c r="J120" s="39"/>
      <c r="K120" s="39"/>
      <c r="L120" s="46"/>
      <c r="M120" s="61"/>
      <c r="N120" s="73"/>
      <c r="O120" s="73"/>
      <c r="P120" s="73"/>
      <c r="Q120" s="78"/>
      <c r="R120" s="82"/>
      <c r="S120" s="82"/>
      <c r="T120" s="82"/>
      <c r="U120" s="82"/>
      <c r="V120" s="82"/>
      <c r="W120" s="82"/>
      <c r="X120" s="60"/>
      <c r="Y120" s="115"/>
      <c r="Z120" s="119" t="str">
        <f>IFERROR(VLOOKUP(Y120,'【参考】数式用'!$A$3:$B$46,2,FALSE),"")</f>
        <v/>
      </c>
      <c r="AA120" s="121"/>
    </row>
    <row r="121" spans="1:27" ht="38.25" customHeight="1">
      <c r="A121" s="8"/>
      <c r="B121" s="21">
        <f t="shared" si="1"/>
        <v>82</v>
      </c>
      <c r="C121" s="33"/>
      <c r="D121" s="39"/>
      <c r="E121" s="39"/>
      <c r="F121" s="39"/>
      <c r="G121" s="39"/>
      <c r="H121" s="39"/>
      <c r="I121" s="39"/>
      <c r="J121" s="39"/>
      <c r="K121" s="39"/>
      <c r="L121" s="46"/>
      <c r="M121" s="61"/>
      <c r="N121" s="73"/>
      <c r="O121" s="73"/>
      <c r="P121" s="73"/>
      <c r="Q121" s="78"/>
      <c r="R121" s="82"/>
      <c r="S121" s="82"/>
      <c r="T121" s="82"/>
      <c r="U121" s="82"/>
      <c r="V121" s="82"/>
      <c r="W121" s="82"/>
      <c r="X121" s="60"/>
      <c r="Y121" s="115"/>
      <c r="Z121" s="119" t="str">
        <f>IFERROR(VLOOKUP(Y121,'【参考】数式用'!$A$3:$B$46,2,FALSE),"")</f>
        <v/>
      </c>
      <c r="AA121" s="121"/>
    </row>
    <row r="122" spans="1:27" ht="38.25" customHeight="1">
      <c r="A122" s="8"/>
      <c r="B122" s="21">
        <f t="shared" si="1"/>
        <v>83</v>
      </c>
      <c r="C122" s="33"/>
      <c r="D122" s="39"/>
      <c r="E122" s="39"/>
      <c r="F122" s="39"/>
      <c r="G122" s="39"/>
      <c r="H122" s="39"/>
      <c r="I122" s="39"/>
      <c r="J122" s="39"/>
      <c r="K122" s="39"/>
      <c r="L122" s="46"/>
      <c r="M122" s="61"/>
      <c r="N122" s="73"/>
      <c r="O122" s="73"/>
      <c r="P122" s="73"/>
      <c r="Q122" s="78"/>
      <c r="R122" s="82"/>
      <c r="S122" s="82"/>
      <c r="T122" s="82"/>
      <c r="U122" s="82"/>
      <c r="V122" s="82"/>
      <c r="W122" s="82"/>
      <c r="X122" s="60"/>
      <c r="Y122" s="115"/>
      <c r="Z122" s="119" t="str">
        <f>IFERROR(VLOOKUP(Y122,'【参考】数式用'!$A$3:$B$46,2,FALSE),"")</f>
        <v/>
      </c>
      <c r="AA122" s="121"/>
    </row>
    <row r="123" spans="1:27" ht="38.25" customHeight="1">
      <c r="A123" s="8"/>
      <c r="B123" s="21">
        <f t="shared" si="1"/>
        <v>84</v>
      </c>
      <c r="C123" s="33"/>
      <c r="D123" s="39"/>
      <c r="E123" s="39"/>
      <c r="F123" s="39"/>
      <c r="G123" s="39"/>
      <c r="H123" s="39"/>
      <c r="I123" s="39"/>
      <c r="J123" s="39"/>
      <c r="K123" s="39"/>
      <c r="L123" s="46"/>
      <c r="M123" s="61"/>
      <c r="N123" s="73"/>
      <c r="O123" s="73"/>
      <c r="P123" s="73"/>
      <c r="Q123" s="78"/>
      <c r="R123" s="82"/>
      <c r="S123" s="82"/>
      <c r="T123" s="82"/>
      <c r="U123" s="82"/>
      <c r="V123" s="82"/>
      <c r="W123" s="82"/>
      <c r="X123" s="60"/>
      <c r="Y123" s="115"/>
      <c r="Z123" s="119" t="str">
        <f>IFERROR(VLOOKUP(Y123,'【参考】数式用'!$A$3:$B$46,2,FALSE),"")</f>
        <v/>
      </c>
      <c r="AA123" s="121"/>
    </row>
    <row r="124" spans="1:27" ht="38.25" customHeight="1">
      <c r="A124" s="8"/>
      <c r="B124" s="21">
        <f t="shared" si="1"/>
        <v>85</v>
      </c>
      <c r="C124" s="33"/>
      <c r="D124" s="39"/>
      <c r="E124" s="39"/>
      <c r="F124" s="39"/>
      <c r="G124" s="39"/>
      <c r="H124" s="39"/>
      <c r="I124" s="39"/>
      <c r="J124" s="39"/>
      <c r="K124" s="39"/>
      <c r="L124" s="46"/>
      <c r="M124" s="61"/>
      <c r="N124" s="73"/>
      <c r="O124" s="73"/>
      <c r="P124" s="73"/>
      <c r="Q124" s="78"/>
      <c r="R124" s="82"/>
      <c r="S124" s="82"/>
      <c r="T124" s="82"/>
      <c r="U124" s="82"/>
      <c r="V124" s="82"/>
      <c r="W124" s="82"/>
      <c r="X124" s="60"/>
      <c r="Y124" s="115"/>
      <c r="Z124" s="119" t="str">
        <f>IFERROR(VLOOKUP(Y124,'【参考】数式用'!$A$3:$B$46,2,FALSE),"")</f>
        <v/>
      </c>
      <c r="AA124" s="121"/>
    </row>
    <row r="125" spans="1:27" ht="38.25" customHeight="1">
      <c r="A125" s="8"/>
      <c r="B125" s="21">
        <f t="shared" si="1"/>
        <v>86</v>
      </c>
      <c r="C125" s="33"/>
      <c r="D125" s="39"/>
      <c r="E125" s="39"/>
      <c r="F125" s="39"/>
      <c r="G125" s="39"/>
      <c r="H125" s="39"/>
      <c r="I125" s="39"/>
      <c r="J125" s="39"/>
      <c r="K125" s="39"/>
      <c r="L125" s="46"/>
      <c r="M125" s="61"/>
      <c r="N125" s="73"/>
      <c r="O125" s="73"/>
      <c r="P125" s="73"/>
      <c r="Q125" s="78"/>
      <c r="R125" s="82"/>
      <c r="S125" s="82"/>
      <c r="T125" s="82"/>
      <c r="U125" s="82"/>
      <c r="V125" s="82"/>
      <c r="W125" s="82"/>
      <c r="X125" s="60"/>
      <c r="Y125" s="115"/>
      <c r="Z125" s="119" t="str">
        <f>IFERROR(VLOOKUP(Y125,'【参考】数式用'!$A$3:$B$46,2,FALSE),"")</f>
        <v/>
      </c>
      <c r="AA125" s="121"/>
    </row>
    <row r="126" spans="1:27" ht="38.25" customHeight="1">
      <c r="A126" s="8"/>
      <c r="B126" s="21">
        <f t="shared" si="1"/>
        <v>87</v>
      </c>
      <c r="C126" s="33"/>
      <c r="D126" s="39"/>
      <c r="E126" s="39"/>
      <c r="F126" s="39"/>
      <c r="G126" s="39"/>
      <c r="H126" s="39"/>
      <c r="I126" s="39"/>
      <c r="J126" s="39"/>
      <c r="K126" s="39"/>
      <c r="L126" s="46"/>
      <c r="M126" s="61"/>
      <c r="N126" s="73"/>
      <c r="O126" s="73"/>
      <c r="P126" s="73"/>
      <c r="Q126" s="78"/>
      <c r="R126" s="82"/>
      <c r="S126" s="82"/>
      <c r="T126" s="82"/>
      <c r="U126" s="82"/>
      <c r="V126" s="82"/>
      <c r="W126" s="82"/>
      <c r="X126" s="60"/>
      <c r="Y126" s="115"/>
      <c r="Z126" s="119" t="str">
        <f>IFERROR(VLOOKUP(Y126,'【参考】数式用'!$A$3:$B$46,2,FALSE),"")</f>
        <v/>
      </c>
      <c r="AA126" s="121"/>
    </row>
    <row r="127" spans="1:27" ht="38.25" customHeight="1">
      <c r="A127" s="8"/>
      <c r="B127" s="21">
        <f t="shared" si="1"/>
        <v>88</v>
      </c>
      <c r="C127" s="33"/>
      <c r="D127" s="39"/>
      <c r="E127" s="39"/>
      <c r="F127" s="39"/>
      <c r="G127" s="39"/>
      <c r="H127" s="39"/>
      <c r="I127" s="39"/>
      <c r="J127" s="39"/>
      <c r="K127" s="39"/>
      <c r="L127" s="46"/>
      <c r="M127" s="61"/>
      <c r="N127" s="73"/>
      <c r="O127" s="73"/>
      <c r="P127" s="73"/>
      <c r="Q127" s="78"/>
      <c r="R127" s="82"/>
      <c r="S127" s="82"/>
      <c r="T127" s="82"/>
      <c r="U127" s="82"/>
      <c r="V127" s="82"/>
      <c r="W127" s="82"/>
      <c r="X127" s="60"/>
      <c r="Y127" s="115"/>
      <c r="Z127" s="119" t="str">
        <f>IFERROR(VLOOKUP(Y127,'【参考】数式用'!$A$3:$B$46,2,FALSE),"")</f>
        <v/>
      </c>
      <c r="AA127" s="121"/>
    </row>
    <row r="128" spans="1:27" ht="38.25" customHeight="1">
      <c r="A128" s="8"/>
      <c r="B128" s="21">
        <f t="shared" si="1"/>
        <v>89</v>
      </c>
      <c r="C128" s="33"/>
      <c r="D128" s="39"/>
      <c r="E128" s="39"/>
      <c r="F128" s="39"/>
      <c r="G128" s="39"/>
      <c r="H128" s="39"/>
      <c r="I128" s="39"/>
      <c r="J128" s="39"/>
      <c r="K128" s="39"/>
      <c r="L128" s="46"/>
      <c r="M128" s="61"/>
      <c r="N128" s="73"/>
      <c r="O128" s="73"/>
      <c r="P128" s="73"/>
      <c r="Q128" s="78"/>
      <c r="R128" s="82"/>
      <c r="S128" s="82"/>
      <c r="T128" s="82"/>
      <c r="U128" s="82"/>
      <c r="V128" s="82"/>
      <c r="W128" s="82"/>
      <c r="X128" s="60"/>
      <c r="Y128" s="115"/>
      <c r="Z128" s="119" t="str">
        <f>IFERROR(VLOOKUP(Y128,'【参考】数式用'!$A$3:$B$46,2,FALSE),"")</f>
        <v/>
      </c>
      <c r="AA128" s="121"/>
    </row>
    <row r="129" spans="1:27" ht="38.25" customHeight="1">
      <c r="A129" s="8"/>
      <c r="B129" s="21">
        <f t="shared" si="1"/>
        <v>90</v>
      </c>
      <c r="C129" s="33"/>
      <c r="D129" s="39"/>
      <c r="E129" s="39"/>
      <c r="F129" s="39"/>
      <c r="G129" s="39"/>
      <c r="H129" s="39"/>
      <c r="I129" s="39"/>
      <c r="J129" s="39"/>
      <c r="K129" s="39"/>
      <c r="L129" s="46"/>
      <c r="M129" s="61"/>
      <c r="N129" s="73"/>
      <c r="O129" s="73"/>
      <c r="P129" s="73"/>
      <c r="Q129" s="78"/>
      <c r="R129" s="82"/>
      <c r="S129" s="82"/>
      <c r="T129" s="82"/>
      <c r="U129" s="82"/>
      <c r="V129" s="82"/>
      <c r="W129" s="82"/>
      <c r="X129" s="60"/>
      <c r="Y129" s="115"/>
      <c r="Z129" s="119" t="str">
        <f>IFERROR(VLOOKUP(Y129,'【参考】数式用'!$A$3:$B$46,2,FALSE),"")</f>
        <v/>
      </c>
      <c r="AA129" s="121"/>
    </row>
    <row r="130" spans="1:27" ht="38.25" customHeight="1">
      <c r="A130" s="8"/>
      <c r="B130" s="21">
        <f t="shared" si="1"/>
        <v>91</v>
      </c>
      <c r="C130" s="33"/>
      <c r="D130" s="39"/>
      <c r="E130" s="39"/>
      <c r="F130" s="39"/>
      <c r="G130" s="39"/>
      <c r="H130" s="39"/>
      <c r="I130" s="39"/>
      <c r="J130" s="39"/>
      <c r="K130" s="39"/>
      <c r="L130" s="46"/>
      <c r="M130" s="61"/>
      <c r="N130" s="73"/>
      <c r="O130" s="73"/>
      <c r="P130" s="73"/>
      <c r="Q130" s="78"/>
      <c r="R130" s="82"/>
      <c r="S130" s="82"/>
      <c r="T130" s="82"/>
      <c r="U130" s="82"/>
      <c r="V130" s="82"/>
      <c r="W130" s="82"/>
      <c r="X130" s="60"/>
      <c r="Y130" s="115"/>
      <c r="Z130" s="119" t="str">
        <f>IFERROR(VLOOKUP(Y130,'【参考】数式用'!$A$3:$B$46,2,FALSE),"")</f>
        <v/>
      </c>
      <c r="AA130" s="121"/>
    </row>
    <row r="131" spans="1:27" ht="38.25" customHeight="1">
      <c r="A131" s="8"/>
      <c r="B131" s="21">
        <f t="shared" si="1"/>
        <v>92</v>
      </c>
      <c r="C131" s="33"/>
      <c r="D131" s="39"/>
      <c r="E131" s="39"/>
      <c r="F131" s="39"/>
      <c r="G131" s="39"/>
      <c r="H131" s="39"/>
      <c r="I131" s="39"/>
      <c r="J131" s="39"/>
      <c r="K131" s="39"/>
      <c r="L131" s="46"/>
      <c r="M131" s="61"/>
      <c r="N131" s="73"/>
      <c r="O131" s="73"/>
      <c r="P131" s="73"/>
      <c r="Q131" s="78"/>
      <c r="R131" s="82"/>
      <c r="S131" s="82"/>
      <c r="T131" s="82"/>
      <c r="U131" s="82"/>
      <c r="V131" s="82"/>
      <c r="W131" s="82"/>
      <c r="X131" s="60"/>
      <c r="Y131" s="115"/>
      <c r="Z131" s="119" t="str">
        <f>IFERROR(VLOOKUP(Y131,'【参考】数式用'!$A$3:$B$46,2,FALSE),"")</f>
        <v/>
      </c>
      <c r="AA131" s="121"/>
    </row>
    <row r="132" spans="1:27" ht="38.25" customHeight="1">
      <c r="A132" s="8"/>
      <c r="B132" s="21">
        <f t="shared" si="1"/>
        <v>93</v>
      </c>
      <c r="C132" s="33"/>
      <c r="D132" s="39"/>
      <c r="E132" s="39"/>
      <c r="F132" s="39"/>
      <c r="G132" s="39"/>
      <c r="H132" s="39"/>
      <c r="I132" s="39"/>
      <c r="J132" s="39"/>
      <c r="K132" s="39"/>
      <c r="L132" s="46"/>
      <c r="M132" s="61"/>
      <c r="N132" s="73"/>
      <c r="O132" s="73"/>
      <c r="P132" s="73"/>
      <c r="Q132" s="78"/>
      <c r="R132" s="82"/>
      <c r="S132" s="82"/>
      <c r="T132" s="82"/>
      <c r="U132" s="82"/>
      <c r="V132" s="82"/>
      <c r="W132" s="82"/>
      <c r="X132" s="60"/>
      <c r="Y132" s="115"/>
      <c r="Z132" s="119" t="str">
        <f>IFERROR(VLOOKUP(Y132,'【参考】数式用'!$A$3:$B$46,2,FALSE),"")</f>
        <v/>
      </c>
      <c r="AA132" s="121"/>
    </row>
    <row r="133" spans="1:27" ht="38.25" customHeight="1">
      <c r="A133" s="8"/>
      <c r="B133" s="21">
        <f t="shared" si="1"/>
        <v>94</v>
      </c>
      <c r="C133" s="33"/>
      <c r="D133" s="39"/>
      <c r="E133" s="39"/>
      <c r="F133" s="39"/>
      <c r="G133" s="39"/>
      <c r="H133" s="39"/>
      <c r="I133" s="39"/>
      <c r="J133" s="39"/>
      <c r="K133" s="39"/>
      <c r="L133" s="46"/>
      <c r="M133" s="61"/>
      <c r="N133" s="73"/>
      <c r="O133" s="73"/>
      <c r="P133" s="73"/>
      <c r="Q133" s="78"/>
      <c r="R133" s="82"/>
      <c r="S133" s="82"/>
      <c r="T133" s="82"/>
      <c r="U133" s="82"/>
      <c r="V133" s="82"/>
      <c r="W133" s="82"/>
      <c r="X133" s="60"/>
      <c r="Y133" s="115"/>
      <c r="Z133" s="119" t="str">
        <f>IFERROR(VLOOKUP(Y133,'【参考】数式用'!$A$3:$B$46,2,FALSE),"")</f>
        <v/>
      </c>
      <c r="AA133" s="121"/>
    </row>
    <row r="134" spans="1:27" ht="38.25" customHeight="1">
      <c r="A134" s="8"/>
      <c r="B134" s="21">
        <f t="shared" si="1"/>
        <v>95</v>
      </c>
      <c r="C134" s="33"/>
      <c r="D134" s="39"/>
      <c r="E134" s="39"/>
      <c r="F134" s="39"/>
      <c r="G134" s="39"/>
      <c r="H134" s="39"/>
      <c r="I134" s="39"/>
      <c r="J134" s="39"/>
      <c r="K134" s="39"/>
      <c r="L134" s="46"/>
      <c r="M134" s="61"/>
      <c r="N134" s="73"/>
      <c r="O134" s="73"/>
      <c r="P134" s="73"/>
      <c r="Q134" s="78"/>
      <c r="R134" s="82"/>
      <c r="S134" s="82"/>
      <c r="T134" s="82"/>
      <c r="U134" s="82"/>
      <c r="V134" s="82"/>
      <c r="W134" s="82"/>
      <c r="X134" s="60"/>
      <c r="Y134" s="115"/>
      <c r="Z134" s="119" t="str">
        <f>IFERROR(VLOOKUP(Y134,'【参考】数式用'!$A$3:$B$46,2,FALSE),"")</f>
        <v/>
      </c>
      <c r="AA134" s="121"/>
    </row>
    <row r="135" spans="1:27" ht="38.25" customHeight="1">
      <c r="A135" s="8"/>
      <c r="B135" s="21">
        <f t="shared" si="1"/>
        <v>96</v>
      </c>
      <c r="C135" s="33"/>
      <c r="D135" s="39"/>
      <c r="E135" s="39"/>
      <c r="F135" s="39"/>
      <c r="G135" s="39"/>
      <c r="H135" s="39"/>
      <c r="I135" s="39"/>
      <c r="J135" s="39"/>
      <c r="K135" s="39"/>
      <c r="L135" s="46"/>
      <c r="M135" s="61"/>
      <c r="N135" s="73"/>
      <c r="O135" s="73"/>
      <c r="P135" s="73"/>
      <c r="Q135" s="78"/>
      <c r="R135" s="82"/>
      <c r="S135" s="82"/>
      <c r="T135" s="82"/>
      <c r="U135" s="82"/>
      <c r="V135" s="82"/>
      <c r="W135" s="82"/>
      <c r="X135" s="60"/>
      <c r="Y135" s="115"/>
      <c r="Z135" s="119" t="str">
        <f>IFERROR(VLOOKUP(Y135,'【参考】数式用'!$A$3:$B$46,2,FALSE),"")</f>
        <v/>
      </c>
      <c r="AA135" s="121"/>
    </row>
    <row r="136" spans="1:27" ht="38.25" customHeight="1">
      <c r="A136" s="8"/>
      <c r="B136" s="21">
        <f t="shared" si="1"/>
        <v>97</v>
      </c>
      <c r="C136" s="33"/>
      <c r="D136" s="39"/>
      <c r="E136" s="39"/>
      <c r="F136" s="39"/>
      <c r="G136" s="39"/>
      <c r="H136" s="39"/>
      <c r="I136" s="39"/>
      <c r="J136" s="39"/>
      <c r="K136" s="39"/>
      <c r="L136" s="46"/>
      <c r="M136" s="61"/>
      <c r="N136" s="73"/>
      <c r="O136" s="73"/>
      <c r="P136" s="73"/>
      <c r="Q136" s="78"/>
      <c r="R136" s="82"/>
      <c r="S136" s="82"/>
      <c r="T136" s="82"/>
      <c r="U136" s="82"/>
      <c r="V136" s="82"/>
      <c r="W136" s="82"/>
      <c r="X136" s="60"/>
      <c r="Y136" s="115"/>
      <c r="Z136" s="119" t="str">
        <f>IFERROR(VLOOKUP(Y136,'【参考】数式用'!$A$3:$B$46,2,FALSE),"")</f>
        <v/>
      </c>
      <c r="AA136" s="121"/>
    </row>
    <row r="137" spans="1:27" ht="38.25" customHeight="1">
      <c r="A137" s="8"/>
      <c r="B137" s="21">
        <f t="shared" si="1"/>
        <v>98</v>
      </c>
      <c r="C137" s="33"/>
      <c r="D137" s="39"/>
      <c r="E137" s="39"/>
      <c r="F137" s="39"/>
      <c r="G137" s="39"/>
      <c r="H137" s="39"/>
      <c r="I137" s="39"/>
      <c r="J137" s="39"/>
      <c r="K137" s="39"/>
      <c r="L137" s="46"/>
      <c r="M137" s="61"/>
      <c r="N137" s="73"/>
      <c r="O137" s="73"/>
      <c r="P137" s="73"/>
      <c r="Q137" s="78"/>
      <c r="R137" s="82"/>
      <c r="S137" s="82"/>
      <c r="T137" s="82"/>
      <c r="U137" s="82"/>
      <c r="V137" s="82"/>
      <c r="W137" s="82"/>
      <c r="X137" s="60"/>
      <c r="Y137" s="115"/>
      <c r="Z137" s="119" t="str">
        <f>IFERROR(VLOOKUP(Y137,'【参考】数式用'!$A$3:$B$46,2,FALSE),"")</f>
        <v/>
      </c>
      <c r="AA137" s="121"/>
    </row>
    <row r="138" spans="1:27" ht="38.25" customHeight="1">
      <c r="A138" s="8"/>
      <c r="B138" s="21">
        <f t="shared" si="1"/>
        <v>99</v>
      </c>
      <c r="C138" s="33"/>
      <c r="D138" s="39"/>
      <c r="E138" s="39"/>
      <c r="F138" s="39"/>
      <c r="G138" s="39"/>
      <c r="H138" s="39"/>
      <c r="I138" s="39"/>
      <c r="J138" s="39"/>
      <c r="K138" s="39"/>
      <c r="L138" s="46"/>
      <c r="M138" s="61"/>
      <c r="N138" s="73"/>
      <c r="O138" s="73"/>
      <c r="P138" s="73"/>
      <c r="Q138" s="78"/>
      <c r="R138" s="82"/>
      <c r="S138" s="82"/>
      <c r="T138" s="82"/>
      <c r="U138" s="82"/>
      <c r="V138" s="82"/>
      <c r="W138" s="82"/>
      <c r="X138" s="60"/>
      <c r="Y138" s="115"/>
      <c r="Z138" s="119" t="str">
        <f>IFERROR(VLOOKUP(Y138,'【参考】数式用'!$A$3:$B$46,2,FALSE),"")</f>
        <v/>
      </c>
      <c r="AA138" s="121"/>
    </row>
    <row r="139" spans="1:27" ht="38.25" customHeight="1">
      <c r="A139" s="8"/>
      <c r="B139" s="21">
        <f t="shared" si="1"/>
        <v>100</v>
      </c>
      <c r="C139" s="33"/>
      <c r="D139" s="39"/>
      <c r="E139" s="39"/>
      <c r="F139" s="39"/>
      <c r="G139" s="39"/>
      <c r="H139" s="39"/>
      <c r="I139" s="39"/>
      <c r="J139" s="39"/>
      <c r="K139" s="39"/>
      <c r="L139" s="46"/>
      <c r="M139" s="61"/>
      <c r="N139" s="73"/>
      <c r="O139" s="73"/>
      <c r="P139" s="73"/>
      <c r="Q139" s="78"/>
      <c r="R139" s="82"/>
      <c r="S139" s="82"/>
      <c r="T139" s="82"/>
      <c r="U139" s="82"/>
      <c r="V139" s="82"/>
      <c r="W139" s="82"/>
      <c r="X139" s="60"/>
      <c r="Y139" s="115"/>
      <c r="Z139" s="119" t="str">
        <f>IFERROR(VLOOKUP(Y139,'【参考】数式用'!$A$3:$B$46,2,FALSE),"")</f>
        <v/>
      </c>
      <c r="AA139" s="121"/>
    </row>
    <row r="140" spans="1:27" ht="38.25" customHeight="1">
      <c r="A140" s="8"/>
      <c r="B140" s="21">
        <f t="shared" si="1"/>
        <v>101</v>
      </c>
      <c r="C140" s="33"/>
      <c r="D140" s="39"/>
      <c r="E140" s="39"/>
      <c r="F140" s="39"/>
      <c r="G140" s="39"/>
      <c r="H140" s="39"/>
      <c r="I140" s="39"/>
      <c r="J140" s="39"/>
      <c r="K140" s="39"/>
      <c r="L140" s="46"/>
      <c r="M140" s="61"/>
      <c r="N140" s="73"/>
      <c r="O140" s="73"/>
      <c r="P140" s="73"/>
      <c r="Q140" s="78"/>
      <c r="R140" s="82"/>
      <c r="S140" s="82"/>
      <c r="T140" s="82"/>
      <c r="U140" s="82"/>
      <c r="V140" s="82"/>
      <c r="W140" s="82"/>
      <c r="X140" s="60"/>
      <c r="Y140" s="115"/>
      <c r="Z140" s="119" t="str">
        <f>IFERROR(VLOOKUP(Y140,'【参考】数式用'!$A$3:$B$46,2,FALSE),"")</f>
        <v/>
      </c>
      <c r="AA140" s="121"/>
    </row>
    <row r="141" spans="1:27" ht="38.25" customHeight="1">
      <c r="A141" s="8"/>
      <c r="B141" s="21">
        <f t="shared" si="1"/>
        <v>102</v>
      </c>
      <c r="C141" s="33"/>
      <c r="D141" s="39"/>
      <c r="E141" s="39"/>
      <c r="F141" s="39"/>
      <c r="G141" s="39"/>
      <c r="H141" s="39"/>
      <c r="I141" s="39"/>
      <c r="J141" s="39"/>
      <c r="K141" s="39"/>
      <c r="L141" s="46"/>
      <c r="M141" s="61"/>
      <c r="N141" s="73"/>
      <c r="O141" s="73"/>
      <c r="P141" s="73"/>
      <c r="Q141" s="78"/>
      <c r="R141" s="82"/>
      <c r="S141" s="82"/>
      <c r="T141" s="82"/>
      <c r="U141" s="82"/>
      <c r="V141" s="82"/>
      <c r="W141" s="82"/>
      <c r="X141" s="60"/>
      <c r="Y141" s="115"/>
      <c r="Z141" s="119" t="str">
        <f>IFERROR(VLOOKUP(Y141,'【参考】数式用'!$A$3:$B$46,2,FALSE),"")</f>
        <v/>
      </c>
      <c r="AA141" s="121"/>
    </row>
    <row r="142" spans="1:27" ht="38.25" customHeight="1">
      <c r="A142" s="8"/>
      <c r="B142" s="21">
        <f t="shared" si="1"/>
        <v>103</v>
      </c>
      <c r="C142" s="33"/>
      <c r="D142" s="39"/>
      <c r="E142" s="39"/>
      <c r="F142" s="39"/>
      <c r="G142" s="39"/>
      <c r="H142" s="39"/>
      <c r="I142" s="39"/>
      <c r="J142" s="39"/>
      <c r="K142" s="39"/>
      <c r="L142" s="46"/>
      <c r="M142" s="61"/>
      <c r="N142" s="73"/>
      <c r="O142" s="73"/>
      <c r="P142" s="73"/>
      <c r="Q142" s="78"/>
      <c r="R142" s="82"/>
      <c r="S142" s="82"/>
      <c r="T142" s="82"/>
      <c r="U142" s="82"/>
      <c r="V142" s="82"/>
      <c r="W142" s="82"/>
      <c r="X142" s="60"/>
      <c r="Y142" s="115"/>
      <c r="Z142" s="119" t="str">
        <f>IFERROR(VLOOKUP(Y142,'【参考】数式用'!$A$3:$B$46,2,FALSE),"")</f>
        <v/>
      </c>
      <c r="AA142" s="121"/>
    </row>
    <row r="143" spans="1:27" ht="38.25" customHeight="1">
      <c r="A143" s="8"/>
      <c r="B143" s="21">
        <f t="shared" si="1"/>
        <v>104</v>
      </c>
      <c r="C143" s="33"/>
      <c r="D143" s="39"/>
      <c r="E143" s="39"/>
      <c r="F143" s="39"/>
      <c r="G143" s="39"/>
      <c r="H143" s="39"/>
      <c r="I143" s="39"/>
      <c r="J143" s="39"/>
      <c r="K143" s="39"/>
      <c r="L143" s="46"/>
      <c r="M143" s="61"/>
      <c r="N143" s="73"/>
      <c r="O143" s="73"/>
      <c r="P143" s="73"/>
      <c r="Q143" s="78"/>
      <c r="R143" s="82"/>
      <c r="S143" s="82"/>
      <c r="T143" s="82"/>
      <c r="U143" s="82"/>
      <c r="V143" s="82"/>
      <c r="W143" s="82"/>
      <c r="X143" s="60"/>
      <c r="Y143" s="115"/>
      <c r="Z143" s="119" t="str">
        <f>IFERROR(VLOOKUP(Y143,'【参考】数式用'!$A$3:$B$46,2,FALSE),"")</f>
        <v/>
      </c>
      <c r="AA143" s="121"/>
    </row>
    <row r="144" spans="1:27" ht="38.25" customHeight="1">
      <c r="A144" s="8"/>
      <c r="B144" s="21">
        <f t="shared" si="1"/>
        <v>105</v>
      </c>
      <c r="C144" s="33"/>
      <c r="D144" s="39"/>
      <c r="E144" s="39"/>
      <c r="F144" s="39"/>
      <c r="G144" s="39"/>
      <c r="H144" s="39"/>
      <c r="I144" s="39"/>
      <c r="J144" s="39"/>
      <c r="K144" s="39"/>
      <c r="L144" s="46"/>
      <c r="M144" s="61"/>
      <c r="N144" s="73"/>
      <c r="O144" s="73"/>
      <c r="P144" s="73"/>
      <c r="Q144" s="78"/>
      <c r="R144" s="82"/>
      <c r="S144" s="82"/>
      <c r="T144" s="82"/>
      <c r="U144" s="82"/>
      <c r="V144" s="82"/>
      <c r="W144" s="82"/>
      <c r="X144" s="60"/>
      <c r="Y144" s="115"/>
      <c r="Z144" s="119" t="str">
        <f>IFERROR(VLOOKUP(Y144,'【参考】数式用'!$A$3:$B$46,2,FALSE),"")</f>
        <v/>
      </c>
      <c r="AA144" s="121"/>
    </row>
    <row r="145" spans="1:27" ht="38.25" customHeight="1">
      <c r="A145" s="8"/>
      <c r="B145" s="21">
        <f t="shared" si="1"/>
        <v>106</v>
      </c>
      <c r="C145" s="33"/>
      <c r="D145" s="39"/>
      <c r="E145" s="39"/>
      <c r="F145" s="39"/>
      <c r="G145" s="39"/>
      <c r="H145" s="39"/>
      <c r="I145" s="39"/>
      <c r="J145" s="39"/>
      <c r="K145" s="39"/>
      <c r="L145" s="46"/>
      <c r="M145" s="61"/>
      <c r="N145" s="73"/>
      <c r="O145" s="73"/>
      <c r="P145" s="73"/>
      <c r="Q145" s="78"/>
      <c r="R145" s="82"/>
      <c r="S145" s="82"/>
      <c r="T145" s="82"/>
      <c r="U145" s="82"/>
      <c r="V145" s="82"/>
      <c r="W145" s="82"/>
      <c r="X145" s="60"/>
      <c r="Y145" s="115"/>
      <c r="Z145" s="119" t="str">
        <f>IFERROR(VLOOKUP(Y145,'【参考】数式用'!$A$3:$B$46,2,FALSE),"")</f>
        <v/>
      </c>
      <c r="AA145" s="121"/>
    </row>
    <row r="146" spans="1:27" ht="38.25" customHeight="1">
      <c r="A146" s="8"/>
      <c r="B146" s="21">
        <f t="shared" si="1"/>
        <v>107</v>
      </c>
      <c r="C146" s="33"/>
      <c r="D146" s="39"/>
      <c r="E146" s="39"/>
      <c r="F146" s="39"/>
      <c r="G146" s="39"/>
      <c r="H146" s="39"/>
      <c r="I146" s="39"/>
      <c r="J146" s="39"/>
      <c r="K146" s="39"/>
      <c r="L146" s="46"/>
      <c r="M146" s="61"/>
      <c r="N146" s="73"/>
      <c r="O146" s="73"/>
      <c r="P146" s="73"/>
      <c r="Q146" s="78"/>
      <c r="R146" s="82"/>
      <c r="S146" s="82"/>
      <c r="T146" s="82"/>
      <c r="U146" s="82"/>
      <c r="V146" s="82"/>
      <c r="W146" s="82"/>
      <c r="X146" s="60"/>
      <c r="Y146" s="115"/>
      <c r="Z146" s="119" t="str">
        <f>IFERROR(VLOOKUP(Y146,'【参考】数式用'!$A$3:$B$46,2,FALSE),"")</f>
        <v/>
      </c>
      <c r="AA146" s="121"/>
    </row>
    <row r="147" spans="1:27" ht="38.25" customHeight="1">
      <c r="A147" s="8"/>
      <c r="B147" s="21">
        <f t="shared" si="1"/>
        <v>108</v>
      </c>
      <c r="C147" s="33"/>
      <c r="D147" s="39"/>
      <c r="E147" s="39"/>
      <c r="F147" s="39"/>
      <c r="G147" s="39"/>
      <c r="H147" s="39"/>
      <c r="I147" s="39"/>
      <c r="J147" s="39"/>
      <c r="K147" s="39"/>
      <c r="L147" s="46"/>
      <c r="M147" s="61"/>
      <c r="N147" s="73"/>
      <c r="O147" s="73"/>
      <c r="P147" s="73"/>
      <c r="Q147" s="78"/>
      <c r="R147" s="82"/>
      <c r="S147" s="82"/>
      <c r="T147" s="82"/>
      <c r="U147" s="82"/>
      <c r="V147" s="82"/>
      <c r="W147" s="82"/>
      <c r="X147" s="60"/>
      <c r="Y147" s="115"/>
      <c r="Z147" s="119" t="str">
        <f>IFERROR(VLOOKUP(Y147,'【参考】数式用'!$A$3:$B$46,2,FALSE),"")</f>
        <v/>
      </c>
      <c r="AA147" s="121"/>
    </row>
    <row r="148" spans="1:27" ht="38.25" customHeight="1">
      <c r="A148" s="8"/>
      <c r="B148" s="21">
        <f t="shared" si="1"/>
        <v>109</v>
      </c>
      <c r="C148" s="33"/>
      <c r="D148" s="39"/>
      <c r="E148" s="39"/>
      <c r="F148" s="39"/>
      <c r="G148" s="39"/>
      <c r="H148" s="39"/>
      <c r="I148" s="39"/>
      <c r="J148" s="39"/>
      <c r="K148" s="39"/>
      <c r="L148" s="46"/>
      <c r="M148" s="61"/>
      <c r="N148" s="73"/>
      <c r="O148" s="73"/>
      <c r="P148" s="73"/>
      <c r="Q148" s="78"/>
      <c r="R148" s="82"/>
      <c r="S148" s="82"/>
      <c r="T148" s="82"/>
      <c r="U148" s="82"/>
      <c r="V148" s="82"/>
      <c r="W148" s="82"/>
      <c r="X148" s="60"/>
      <c r="Y148" s="115"/>
      <c r="Z148" s="119" t="str">
        <f>IFERROR(VLOOKUP(Y148,'【参考】数式用'!$A$3:$B$46,2,FALSE),"")</f>
        <v/>
      </c>
      <c r="AA148" s="121"/>
    </row>
    <row r="149" spans="1:27" ht="38.25" customHeight="1">
      <c r="A149" s="8"/>
      <c r="B149" s="21">
        <f t="shared" si="1"/>
        <v>110</v>
      </c>
      <c r="C149" s="33"/>
      <c r="D149" s="39"/>
      <c r="E149" s="39"/>
      <c r="F149" s="39"/>
      <c r="G149" s="39"/>
      <c r="H149" s="39"/>
      <c r="I149" s="39"/>
      <c r="J149" s="39"/>
      <c r="K149" s="39"/>
      <c r="L149" s="46"/>
      <c r="M149" s="61"/>
      <c r="N149" s="73"/>
      <c r="O149" s="73"/>
      <c r="P149" s="73"/>
      <c r="Q149" s="78"/>
      <c r="R149" s="82"/>
      <c r="S149" s="82"/>
      <c r="T149" s="82"/>
      <c r="U149" s="82"/>
      <c r="V149" s="82"/>
      <c r="W149" s="82"/>
      <c r="X149" s="60"/>
      <c r="Y149" s="115"/>
      <c r="Z149" s="119" t="str">
        <f>IFERROR(VLOOKUP(Y149,'【参考】数式用'!$A$3:$B$46,2,FALSE),"")</f>
        <v/>
      </c>
      <c r="AA149" s="121"/>
    </row>
    <row r="150" spans="1:27" ht="38.25" customHeight="1">
      <c r="A150" s="8"/>
      <c r="B150" s="21">
        <f t="shared" si="1"/>
        <v>111</v>
      </c>
      <c r="C150" s="33"/>
      <c r="D150" s="39"/>
      <c r="E150" s="39"/>
      <c r="F150" s="39"/>
      <c r="G150" s="39"/>
      <c r="H150" s="39"/>
      <c r="I150" s="39"/>
      <c r="J150" s="39"/>
      <c r="K150" s="39"/>
      <c r="L150" s="46"/>
      <c r="M150" s="61"/>
      <c r="N150" s="73"/>
      <c r="O150" s="73"/>
      <c r="P150" s="73"/>
      <c r="Q150" s="78"/>
      <c r="R150" s="82"/>
      <c r="S150" s="82"/>
      <c r="T150" s="82"/>
      <c r="U150" s="82"/>
      <c r="V150" s="82"/>
      <c r="W150" s="82"/>
      <c r="X150" s="60"/>
      <c r="Y150" s="115"/>
      <c r="Z150" s="119" t="str">
        <f>IFERROR(VLOOKUP(Y150,'【参考】数式用'!$A$3:$B$46,2,FALSE),"")</f>
        <v/>
      </c>
      <c r="AA150" s="121"/>
    </row>
    <row r="151" spans="1:27" ht="38.25" customHeight="1">
      <c r="A151" s="8"/>
      <c r="B151" s="21">
        <f t="shared" si="1"/>
        <v>112</v>
      </c>
      <c r="C151" s="33"/>
      <c r="D151" s="39"/>
      <c r="E151" s="39"/>
      <c r="F151" s="39"/>
      <c r="G151" s="39"/>
      <c r="H151" s="39"/>
      <c r="I151" s="39"/>
      <c r="J151" s="39"/>
      <c r="K151" s="39"/>
      <c r="L151" s="46"/>
      <c r="M151" s="61"/>
      <c r="N151" s="73"/>
      <c r="O151" s="73"/>
      <c r="P151" s="73"/>
      <c r="Q151" s="78"/>
      <c r="R151" s="82"/>
      <c r="S151" s="82"/>
      <c r="T151" s="82"/>
      <c r="U151" s="82"/>
      <c r="V151" s="82"/>
      <c r="W151" s="82"/>
      <c r="X151" s="60"/>
      <c r="Y151" s="115"/>
      <c r="Z151" s="119" t="str">
        <f>IFERROR(VLOOKUP(Y151,'【参考】数式用'!$A$3:$B$46,2,FALSE),"")</f>
        <v/>
      </c>
      <c r="AA151" s="121"/>
    </row>
    <row r="152" spans="1:27" ht="38.25" customHeight="1">
      <c r="A152" s="8"/>
      <c r="B152" s="21">
        <f t="shared" si="1"/>
        <v>113</v>
      </c>
      <c r="C152" s="33"/>
      <c r="D152" s="39"/>
      <c r="E152" s="39"/>
      <c r="F152" s="39"/>
      <c r="G152" s="39"/>
      <c r="H152" s="39"/>
      <c r="I152" s="39"/>
      <c r="J152" s="39"/>
      <c r="K152" s="39"/>
      <c r="L152" s="46"/>
      <c r="M152" s="61"/>
      <c r="N152" s="73"/>
      <c r="O152" s="73"/>
      <c r="P152" s="73"/>
      <c r="Q152" s="78"/>
      <c r="R152" s="82"/>
      <c r="S152" s="82"/>
      <c r="T152" s="82"/>
      <c r="U152" s="82"/>
      <c r="V152" s="82"/>
      <c r="W152" s="82"/>
      <c r="X152" s="60"/>
      <c r="Y152" s="115"/>
      <c r="Z152" s="119" t="str">
        <f>IFERROR(VLOOKUP(Y152,'【参考】数式用'!$A$3:$B$46,2,FALSE),"")</f>
        <v/>
      </c>
      <c r="AA152" s="121"/>
    </row>
    <row r="153" spans="1:27" ht="38.25" customHeight="1">
      <c r="A153" s="8"/>
      <c r="B153" s="21">
        <f t="shared" si="1"/>
        <v>114</v>
      </c>
      <c r="C153" s="33"/>
      <c r="D153" s="39"/>
      <c r="E153" s="39"/>
      <c r="F153" s="39"/>
      <c r="G153" s="39"/>
      <c r="H153" s="39"/>
      <c r="I153" s="39"/>
      <c r="J153" s="39"/>
      <c r="K153" s="39"/>
      <c r="L153" s="46"/>
      <c r="M153" s="61"/>
      <c r="N153" s="73"/>
      <c r="O153" s="73"/>
      <c r="P153" s="73"/>
      <c r="Q153" s="78"/>
      <c r="R153" s="82"/>
      <c r="S153" s="82"/>
      <c r="T153" s="82"/>
      <c r="U153" s="82"/>
      <c r="V153" s="82"/>
      <c r="W153" s="82"/>
      <c r="X153" s="60"/>
      <c r="Y153" s="115"/>
      <c r="Z153" s="119" t="str">
        <f>IFERROR(VLOOKUP(Y153,'【参考】数式用'!$A$3:$B$46,2,FALSE),"")</f>
        <v/>
      </c>
      <c r="AA153" s="121"/>
    </row>
    <row r="154" spans="1:27" ht="38.25" customHeight="1">
      <c r="A154" s="8"/>
      <c r="B154" s="21">
        <f t="shared" si="1"/>
        <v>115</v>
      </c>
      <c r="C154" s="33"/>
      <c r="D154" s="39"/>
      <c r="E154" s="39"/>
      <c r="F154" s="39"/>
      <c r="G154" s="39"/>
      <c r="H154" s="39"/>
      <c r="I154" s="39"/>
      <c r="J154" s="39"/>
      <c r="K154" s="39"/>
      <c r="L154" s="46"/>
      <c r="M154" s="61"/>
      <c r="N154" s="73"/>
      <c r="O154" s="73"/>
      <c r="P154" s="73"/>
      <c r="Q154" s="78"/>
      <c r="R154" s="82"/>
      <c r="S154" s="82"/>
      <c r="T154" s="82"/>
      <c r="U154" s="82"/>
      <c r="V154" s="82"/>
      <c r="W154" s="82"/>
      <c r="X154" s="60"/>
      <c r="Y154" s="115"/>
      <c r="Z154" s="119" t="str">
        <f>IFERROR(VLOOKUP(Y154,'【参考】数式用'!$A$3:$B$46,2,FALSE),"")</f>
        <v/>
      </c>
      <c r="AA154" s="121"/>
    </row>
    <row r="155" spans="1:27" ht="38.25" customHeight="1">
      <c r="A155" s="8"/>
      <c r="B155" s="21">
        <f t="shared" si="1"/>
        <v>116</v>
      </c>
      <c r="C155" s="33"/>
      <c r="D155" s="39"/>
      <c r="E155" s="39"/>
      <c r="F155" s="39"/>
      <c r="G155" s="39"/>
      <c r="H155" s="39"/>
      <c r="I155" s="39"/>
      <c r="J155" s="39"/>
      <c r="K155" s="39"/>
      <c r="L155" s="46"/>
      <c r="M155" s="61"/>
      <c r="N155" s="73"/>
      <c r="O155" s="73"/>
      <c r="P155" s="73"/>
      <c r="Q155" s="78"/>
      <c r="R155" s="82"/>
      <c r="S155" s="82"/>
      <c r="T155" s="82"/>
      <c r="U155" s="82"/>
      <c r="V155" s="82"/>
      <c r="W155" s="82"/>
      <c r="X155" s="60"/>
      <c r="Y155" s="115"/>
      <c r="Z155" s="119" t="str">
        <f>IFERROR(VLOOKUP(Y155,'【参考】数式用'!$A$3:$B$46,2,FALSE),"")</f>
        <v/>
      </c>
      <c r="AA155" s="121"/>
    </row>
    <row r="156" spans="1:27" ht="38.25" customHeight="1">
      <c r="A156" s="8"/>
      <c r="B156" s="21">
        <f t="shared" si="1"/>
        <v>117</v>
      </c>
      <c r="C156" s="33"/>
      <c r="D156" s="39"/>
      <c r="E156" s="39"/>
      <c r="F156" s="39"/>
      <c r="G156" s="39"/>
      <c r="H156" s="39"/>
      <c r="I156" s="39"/>
      <c r="J156" s="39"/>
      <c r="K156" s="39"/>
      <c r="L156" s="46"/>
      <c r="M156" s="61"/>
      <c r="N156" s="73"/>
      <c r="O156" s="73"/>
      <c r="P156" s="73"/>
      <c r="Q156" s="78"/>
      <c r="R156" s="82"/>
      <c r="S156" s="82"/>
      <c r="T156" s="82"/>
      <c r="U156" s="82"/>
      <c r="V156" s="82"/>
      <c r="W156" s="82"/>
      <c r="X156" s="60"/>
      <c r="Y156" s="115"/>
      <c r="Z156" s="119" t="str">
        <f>IFERROR(VLOOKUP(Y156,'【参考】数式用'!$A$3:$B$46,2,FALSE),"")</f>
        <v/>
      </c>
      <c r="AA156" s="121"/>
    </row>
    <row r="157" spans="1:27" ht="38.25" customHeight="1">
      <c r="A157" s="8"/>
      <c r="B157" s="21">
        <f t="shared" si="1"/>
        <v>118</v>
      </c>
      <c r="C157" s="33"/>
      <c r="D157" s="39"/>
      <c r="E157" s="39"/>
      <c r="F157" s="39"/>
      <c r="G157" s="39"/>
      <c r="H157" s="39"/>
      <c r="I157" s="39"/>
      <c r="J157" s="39"/>
      <c r="K157" s="39"/>
      <c r="L157" s="46"/>
      <c r="M157" s="61"/>
      <c r="N157" s="73"/>
      <c r="O157" s="73"/>
      <c r="P157" s="73"/>
      <c r="Q157" s="78"/>
      <c r="R157" s="82"/>
      <c r="S157" s="82"/>
      <c r="T157" s="82"/>
      <c r="U157" s="82"/>
      <c r="V157" s="82"/>
      <c r="W157" s="82"/>
      <c r="X157" s="60"/>
      <c r="Y157" s="115"/>
      <c r="Z157" s="119" t="str">
        <f>IFERROR(VLOOKUP(Y157,'【参考】数式用'!$A$3:$B$46,2,FALSE),"")</f>
        <v/>
      </c>
      <c r="AA157" s="121"/>
    </row>
    <row r="158" spans="1:27" ht="38.25" customHeight="1">
      <c r="A158" s="8"/>
      <c r="B158" s="21">
        <f t="shared" si="1"/>
        <v>119</v>
      </c>
      <c r="C158" s="33"/>
      <c r="D158" s="39"/>
      <c r="E158" s="39"/>
      <c r="F158" s="39"/>
      <c r="G158" s="39"/>
      <c r="H158" s="39"/>
      <c r="I158" s="39"/>
      <c r="J158" s="39"/>
      <c r="K158" s="39"/>
      <c r="L158" s="46"/>
      <c r="M158" s="61"/>
      <c r="N158" s="73"/>
      <c r="O158" s="73"/>
      <c r="P158" s="73"/>
      <c r="Q158" s="78"/>
      <c r="R158" s="82"/>
      <c r="S158" s="82"/>
      <c r="T158" s="82"/>
      <c r="U158" s="82"/>
      <c r="V158" s="82"/>
      <c r="W158" s="82"/>
      <c r="X158" s="60"/>
      <c r="Y158" s="115"/>
      <c r="Z158" s="119" t="str">
        <f>IFERROR(VLOOKUP(Y158,'【参考】数式用'!$A$3:$B$46,2,FALSE),"")</f>
        <v/>
      </c>
      <c r="AA158" s="121"/>
    </row>
    <row r="159" spans="1:27" ht="38.25" customHeight="1">
      <c r="A159" s="8"/>
      <c r="B159" s="21">
        <f t="shared" si="1"/>
        <v>120</v>
      </c>
      <c r="C159" s="33"/>
      <c r="D159" s="39"/>
      <c r="E159" s="39"/>
      <c r="F159" s="39"/>
      <c r="G159" s="39"/>
      <c r="H159" s="39"/>
      <c r="I159" s="39"/>
      <c r="J159" s="39"/>
      <c r="K159" s="39"/>
      <c r="L159" s="46"/>
      <c r="M159" s="61"/>
      <c r="N159" s="73"/>
      <c r="O159" s="73"/>
      <c r="P159" s="73"/>
      <c r="Q159" s="78"/>
      <c r="R159" s="82"/>
      <c r="S159" s="82"/>
      <c r="T159" s="82"/>
      <c r="U159" s="82"/>
      <c r="V159" s="82"/>
      <c r="W159" s="82"/>
      <c r="X159" s="60"/>
      <c r="Y159" s="115"/>
      <c r="Z159" s="119" t="str">
        <f>IFERROR(VLOOKUP(Y159,'【参考】数式用'!$A$3:$B$46,2,FALSE),"")</f>
        <v/>
      </c>
      <c r="AA159" s="121"/>
    </row>
    <row r="160" spans="1:27" ht="38.25" customHeight="1">
      <c r="A160" s="8"/>
      <c r="B160" s="21">
        <f t="shared" si="1"/>
        <v>121</v>
      </c>
      <c r="C160" s="33"/>
      <c r="D160" s="39"/>
      <c r="E160" s="39"/>
      <c r="F160" s="39"/>
      <c r="G160" s="39"/>
      <c r="H160" s="39"/>
      <c r="I160" s="39"/>
      <c r="J160" s="39"/>
      <c r="K160" s="39"/>
      <c r="L160" s="46"/>
      <c r="M160" s="61"/>
      <c r="N160" s="73"/>
      <c r="O160" s="73"/>
      <c r="P160" s="73"/>
      <c r="Q160" s="78"/>
      <c r="R160" s="82"/>
      <c r="S160" s="82"/>
      <c r="T160" s="82"/>
      <c r="U160" s="82"/>
      <c r="V160" s="82"/>
      <c r="W160" s="82"/>
      <c r="X160" s="60"/>
      <c r="Y160" s="115"/>
      <c r="Z160" s="119" t="str">
        <f>IFERROR(VLOOKUP(Y160,'【参考】数式用'!$A$3:$B$46,2,FALSE),"")</f>
        <v/>
      </c>
      <c r="AA160" s="121"/>
    </row>
    <row r="161" spans="1:27" ht="38.25" customHeight="1">
      <c r="A161" s="8"/>
      <c r="B161" s="21">
        <f t="shared" si="1"/>
        <v>122</v>
      </c>
      <c r="C161" s="33"/>
      <c r="D161" s="39"/>
      <c r="E161" s="39"/>
      <c r="F161" s="39"/>
      <c r="G161" s="39"/>
      <c r="H161" s="39"/>
      <c r="I161" s="39"/>
      <c r="J161" s="39"/>
      <c r="K161" s="39"/>
      <c r="L161" s="46"/>
      <c r="M161" s="61"/>
      <c r="N161" s="73"/>
      <c r="O161" s="73"/>
      <c r="P161" s="73"/>
      <c r="Q161" s="78"/>
      <c r="R161" s="82"/>
      <c r="S161" s="82"/>
      <c r="T161" s="82"/>
      <c r="U161" s="82"/>
      <c r="V161" s="82"/>
      <c r="W161" s="82"/>
      <c r="X161" s="60"/>
      <c r="Y161" s="115"/>
      <c r="Z161" s="119" t="str">
        <f>IFERROR(VLOOKUP(Y161,'【参考】数式用'!$A$3:$B$46,2,FALSE),"")</f>
        <v/>
      </c>
      <c r="AA161" s="121"/>
    </row>
    <row r="162" spans="1:27" ht="38.25" customHeight="1">
      <c r="A162" s="8"/>
      <c r="B162" s="21">
        <f t="shared" si="1"/>
        <v>123</v>
      </c>
      <c r="C162" s="33"/>
      <c r="D162" s="39"/>
      <c r="E162" s="39"/>
      <c r="F162" s="39"/>
      <c r="G162" s="39"/>
      <c r="H162" s="39"/>
      <c r="I162" s="39"/>
      <c r="J162" s="39"/>
      <c r="K162" s="39"/>
      <c r="L162" s="46"/>
      <c r="M162" s="61"/>
      <c r="N162" s="73"/>
      <c r="O162" s="73"/>
      <c r="P162" s="73"/>
      <c r="Q162" s="78"/>
      <c r="R162" s="82"/>
      <c r="S162" s="82"/>
      <c r="T162" s="82"/>
      <c r="U162" s="82"/>
      <c r="V162" s="82"/>
      <c r="W162" s="82"/>
      <c r="X162" s="60"/>
      <c r="Y162" s="115"/>
      <c r="Z162" s="119" t="str">
        <f>IFERROR(VLOOKUP(Y162,'【参考】数式用'!$A$3:$B$46,2,FALSE),"")</f>
        <v/>
      </c>
      <c r="AA162" s="121"/>
    </row>
    <row r="163" spans="1:27" ht="38.25" customHeight="1">
      <c r="A163" s="8"/>
      <c r="B163" s="21">
        <f t="shared" si="1"/>
        <v>124</v>
      </c>
      <c r="C163" s="33"/>
      <c r="D163" s="39"/>
      <c r="E163" s="39"/>
      <c r="F163" s="39"/>
      <c r="G163" s="39"/>
      <c r="H163" s="39"/>
      <c r="I163" s="39"/>
      <c r="J163" s="39"/>
      <c r="K163" s="39"/>
      <c r="L163" s="46"/>
      <c r="M163" s="61"/>
      <c r="N163" s="73"/>
      <c r="O163" s="73"/>
      <c r="P163" s="73"/>
      <c r="Q163" s="78"/>
      <c r="R163" s="82"/>
      <c r="S163" s="82"/>
      <c r="T163" s="82"/>
      <c r="U163" s="82"/>
      <c r="V163" s="82"/>
      <c r="W163" s="82"/>
      <c r="X163" s="60"/>
      <c r="Y163" s="115"/>
      <c r="Z163" s="119" t="str">
        <f>IFERROR(VLOOKUP(Y163,'【参考】数式用'!$A$3:$B$46,2,FALSE),"")</f>
        <v/>
      </c>
      <c r="AA163" s="121"/>
    </row>
    <row r="164" spans="1:27" ht="38.25" customHeight="1">
      <c r="A164" s="8"/>
      <c r="B164" s="21">
        <f t="shared" si="1"/>
        <v>125</v>
      </c>
      <c r="C164" s="33"/>
      <c r="D164" s="39"/>
      <c r="E164" s="39"/>
      <c r="F164" s="39"/>
      <c r="G164" s="39"/>
      <c r="H164" s="39"/>
      <c r="I164" s="39"/>
      <c r="J164" s="39"/>
      <c r="K164" s="39"/>
      <c r="L164" s="46"/>
      <c r="M164" s="61"/>
      <c r="N164" s="73"/>
      <c r="O164" s="73"/>
      <c r="P164" s="73"/>
      <c r="Q164" s="78"/>
      <c r="R164" s="82"/>
      <c r="S164" s="82"/>
      <c r="T164" s="82"/>
      <c r="U164" s="82"/>
      <c r="V164" s="82"/>
      <c r="W164" s="82"/>
      <c r="X164" s="60"/>
      <c r="Y164" s="115"/>
      <c r="Z164" s="119" t="str">
        <f>IFERROR(VLOOKUP(Y164,'【参考】数式用'!$A$3:$B$46,2,FALSE),"")</f>
        <v/>
      </c>
      <c r="AA164" s="121"/>
    </row>
    <row r="165" spans="1:27" ht="38.25" customHeight="1">
      <c r="A165" s="8"/>
      <c r="B165" s="21">
        <f t="shared" si="1"/>
        <v>126</v>
      </c>
      <c r="C165" s="33"/>
      <c r="D165" s="39"/>
      <c r="E165" s="39"/>
      <c r="F165" s="39"/>
      <c r="G165" s="39"/>
      <c r="H165" s="39"/>
      <c r="I165" s="39"/>
      <c r="J165" s="39"/>
      <c r="K165" s="39"/>
      <c r="L165" s="46"/>
      <c r="M165" s="61"/>
      <c r="N165" s="73"/>
      <c r="O165" s="73"/>
      <c r="P165" s="73"/>
      <c r="Q165" s="78"/>
      <c r="R165" s="82"/>
      <c r="S165" s="82"/>
      <c r="T165" s="82"/>
      <c r="U165" s="82"/>
      <c r="V165" s="82"/>
      <c r="W165" s="82"/>
      <c r="X165" s="60"/>
      <c r="Y165" s="115"/>
      <c r="Z165" s="119" t="str">
        <f>IFERROR(VLOOKUP(Y165,'【参考】数式用'!$A$3:$B$46,2,FALSE),"")</f>
        <v/>
      </c>
      <c r="AA165" s="121"/>
    </row>
    <row r="166" spans="1:27" ht="38.25" customHeight="1">
      <c r="A166" s="8"/>
      <c r="B166" s="21">
        <f t="shared" si="1"/>
        <v>127</v>
      </c>
      <c r="C166" s="33"/>
      <c r="D166" s="39"/>
      <c r="E166" s="39"/>
      <c r="F166" s="39"/>
      <c r="G166" s="39"/>
      <c r="H166" s="39"/>
      <c r="I166" s="39"/>
      <c r="J166" s="39"/>
      <c r="K166" s="39"/>
      <c r="L166" s="46"/>
      <c r="M166" s="61"/>
      <c r="N166" s="73"/>
      <c r="O166" s="73"/>
      <c r="P166" s="73"/>
      <c r="Q166" s="78"/>
      <c r="R166" s="82"/>
      <c r="S166" s="82"/>
      <c r="T166" s="82"/>
      <c r="U166" s="82"/>
      <c r="V166" s="82"/>
      <c r="W166" s="82"/>
      <c r="X166" s="60"/>
      <c r="Y166" s="115"/>
      <c r="Z166" s="119" t="str">
        <f>IFERROR(VLOOKUP(Y166,'【参考】数式用'!$A$3:$B$46,2,FALSE),"")</f>
        <v/>
      </c>
      <c r="AA166" s="121"/>
    </row>
    <row r="167" spans="1:27" ht="38.25" customHeight="1">
      <c r="A167" s="8"/>
      <c r="B167" s="21">
        <f t="shared" si="1"/>
        <v>128</v>
      </c>
      <c r="C167" s="33"/>
      <c r="D167" s="39"/>
      <c r="E167" s="39"/>
      <c r="F167" s="39"/>
      <c r="G167" s="39"/>
      <c r="H167" s="39"/>
      <c r="I167" s="39"/>
      <c r="J167" s="39"/>
      <c r="K167" s="39"/>
      <c r="L167" s="46"/>
      <c r="M167" s="61"/>
      <c r="N167" s="73"/>
      <c r="O167" s="73"/>
      <c r="P167" s="73"/>
      <c r="Q167" s="78"/>
      <c r="R167" s="82"/>
      <c r="S167" s="82"/>
      <c r="T167" s="82"/>
      <c r="U167" s="82"/>
      <c r="V167" s="82"/>
      <c r="W167" s="82"/>
      <c r="X167" s="60"/>
      <c r="Y167" s="115"/>
      <c r="Z167" s="119" t="str">
        <f>IFERROR(VLOOKUP(Y167,'【参考】数式用'!$A$3:$B$46,2,FALSE),"")</f>
        <v/>
      </c>
      <c r="AA167" s="121"/>
    </row>
    <row r="168" spans="1:27" ht="38.25" customHeight="1">
      <c r="A168" s="8"/>
      <c r="B168" s="21">
        <f t="shared" si="1"/>
        <v>129</v>
      </c>
      <c r="C168" s="33"/>
      <c r="D168" s="39"/>
      <c r="E168" s="39"/>
      <c r="F168" s="39"/>
      <c r="G168" s="39"/>
      <c r="H168" s="39"/>
      <c r="I168" s="39"/>
      <c r="J168" s="39"/>
      <c r="K168" s="39"/>
      <c r="L168" s="46"/>
      <c r="M168" s="61"/>
      <c r="N168" s="73"/>
      <c r="O168" s="73"/>
      <c r="P168" s="73"/>
      <c r="Q168" s="78"/>
      <c r="R168" s="82"/>
      <c r="S168" s="82"/>
      <c r="T168" s="82"/>
      <c r="U168" s="82"/>
      <c r="V168" s="82"/>
      <c r="W168" s="82"/>
      <c r="X168" s="60"/>
      <c r="Y168" s="115"/>
      <c r="Z168" s="119" t="str">
        <f>IFERROR(VLOOKUP(Y168,'【参考】数式用'!$A$3:$B$46,2,FALSE),"")</f>
        <v/>
      </c>
      <c r="AA168" s="121"/>
    </row>
    <row r="169" spans="1:27" ht="38.25" customHeight="1">
      <c r="A169" s="8"/>
      <c r="B169" s="21">
        <f t="shared" ref="B169:B232" si="2">B168+1</f>
        <v>130</v>
      </c>
      <c r="C169" s="33"/>
      <c r="D169" s="39"/>
      <c r="E169" s="39"/>
      <c r="F169" s="39"/>
      <c r="G169" s="39"/>
      <c r="H169" s="39"/>
      <c r="I169" s="39"/>
      <c r="J169" s="39"/>
      <c r="K169" s="39"/>
      <c r="L169" s="46"/>
      <c r="M169" s="61"/>
      <c r="N169" s="73"/>
      <c r="O169" s="73"/>
      <c r="P169" s="73"/>
      <c r="Q169" s="78"/>
      <c r="R169" s="82"/>
      <c r="S169" s="82"/>
      <c r="T169" s="82"/>
      <c r="U169" s="82"/>
      <c r="V169" s="82"/>
      <c r="W169" s="82"/>
      <c r="X169" s="60"/>
      <c r="Y169" s="115"/>
      <c r="Z169" s="119" t="str">
        <f>IFERROR(VLOOKUP(Y169,'【参考】数式用'!$A$3:$B$46,2,FALSE),"")</f>
        <v/>
      </c>
      <c r="AA169" s="121"/>
    </row>
    <row r="170" spans="1:27" ht="38.25" customHeight="1">
      <c r="A170" s="8"/>
      <c r="B170" s="21">
        <f t="shared" si="2"/>
        <v>131</v>
      </c>
      <c r="C170" s="33"/>
      <c r="D170" s="39"/>
      <c r="E170" s="39"/>
      <c r="F170" s="39"/>
      <c r="G170" s="39"/>
      <c r="H170" s="39"/>
      <c r="I170" s="39"/>
      <c r="J170" s="39"/>
      <c r="K170" s="39"/>
      <c r="L170" s="46"/>
      <c r="M170" s="61"/>
      <c r="N170" s="73"/>
      <c r="O170" s="73"/>
      <c r="P170" s="73"/>
      <c r="Q170" s="78"/>
      <c r="R170" s="82"/>
      <c r="S170" s="82"/>
      <c r="T170" s="82"/>
      <c r="U170" s="82"/>
      <c r="V170" s="82"/>
      <c r="W170" s="82"/>
      <c r="X170" s="60"/>
      <c r="Y170" s="115"/>
      <c r="Z170" s="119" t="str">
        <f>IFERROR(VLOOKUP(Y170,'【参考】数式用'!$A$3:$B$46,2,FALSE),"")</f>
        <v/>
      </c>
      <c r="AA170" s="121"/>
    </row>
    <row r="171" spans="1:27" ht="38.25" customHeight="1">
      <c r="A171" s="8"/>
      <c r="B171" s="21">
        <f t="shared" si="2"/>
        <v>132</v>
      </c>
      <c r="C171" s="33"/>
      <c r="D171" s="39"/>
      <c r="E171" s="39"/>
      <c r="F171" s="39"/>
      <c r="G171" s="39"/>
      <c r="H171" s="39"/>
      <c r="I171" s="39"/>
      <c r="J171" s="39"/>
      <c r="K171" s="39"/>
      <c r="L171" s="46"/>
      <c r="M171" s="61"/>
      <c r="N171" s="73"/>
      <c r="O171" s="73"/>
      <c r="P171" s="73"/>
      <c r="Q171" s="78"/>
      <c r="R171" s="82"/>
      <c r="S171" s="82"/>
      <c r="T171" s="82"/>
      <c r="U171" s="82"/>
      <c r="V171" s="82"/>
      <c r="W171" s="82"/>
      <c r="X171" s="60"/>
      <c r="Y171" s="115"/>
      <c r="Z171" s="119" t="str">
        <f>IFERROR(VLOOKUP(Y171,'【参考】数式用'!$A$3:$B$46,2,FALSE),"")</f>
        <v/>
      </c>
      <c r="AA171" s="121"/>
    </row>
    <row r="172" spans="1:27" ht="38.25" customHeight="1">
      <c r="A172" s="8"/>
      <c r="B172" s="21">
        <f t="shared" si="2"/>
        <v>133</v>
      </c>
      <c r="C172" s="33"/>
      <c r="D172" s="39"/>
      <c r="E172" s="39"/>
      <c r="F172" s="39"/>
      <c r="G172" s="39"/>
      <c r="H172" s="39"/>
      <c r="I172" s="39"/>
      <c r="J172" s="39"/>
      <c r="K172" s="39"/>
      <c r="L172" s="46"/>
      <c r="M172" s="61"/>
      <c r="N172" s="73"/>
      <c r="O172" s="73"/>
      <c r="P172" s="73"/>
      <c r="Q172" s="78"/>
      <c r="R172" s="82"/>
      <c r="S172" s="82"/>
      <c r="T172" s="82"/>
      <c r="U172" s="82"/>
      <c r="V172" s="82"/>
      <c r="W172" s="82"/>
      <c r="X172" s="60"/>
      <c r="Y172" s="115"/>
      <c r="Z172" s="119" t="str">
        <f>IFERROR(VLOOKUP(Y172,'【参考】数式用'!$A$3:$B$46,2,FALSE),"")</f>
        <v/>
      </c>
      <c r="AA172" s="121"/>
    </row>
    <row r="173" spans="1:27" ht="38.25" customHeight="1">
      <c r="A173" s="8"/>
      <c r="B173" s="21">
        <f t="shared" si="2"/>
        <v>134</v>
      </c>
      <c r="C173" s="33"/>
      <c r="D173" s="39"/>
      <c r="E173" s="39"/>
      <c r="F173" s="39"/>
      <c r="G173" s="39"/>
      <c r="H173" s="39"/>
      <c r="I173" s="39"/>
      <c r="J173" s="39"/>
      <c r="K173" s="39"/>
      <c r="L173" s="46"/>
      <c r="M173" s="61"/>
      <c r="N173" s="73"/>
      <c r="O173" s="73"/>
      <c r="P173" s="73"/>
      <c r="Q173" s="78"/>
      <c r="R173" s="82"/>
      <c r="S173" s="82"/>
      <c r="T173" s="82"/>
      <c r="U173" s="82"/>
      <c r="V173" s="82"/>
      <c r="W173" s="82"/>
      <c r="X173" s="60"/>
      <c r="Y173" s="115"/>
      <c r="Z173" s="119" t="str">
        <f>IFERROR(VLOOKUP(Y173,'【参考】数式用'!$A$3:$B$46,2,FALSE),"")</f>
        <v/>
      </c>
      <c r="AA173" s="121"/>
    </row>
    <row r="174" spans="1:27" ht="38.25" customHeight="1">
      <c r="A174" s="8"/>
      <c r="B174" s="21">
        <f t="shared" si="2"/>
        <v>135</v>
      </c>
      <c r="C174" s="33"/>
      <c r="D174" s="39"/>
      <c r="E174" s="39"/>
      <c r="F174" s="39"/>
      <c r="G174" s="39"/>
      <c r="H174" s="39"/>
      <c r="I174" s="39"/>
      <c r="J174" s="39"/>
      <c r="K174" s="39"/>
      <c r="L174" s="46"/>
      <c r="M174" s="61"/>
      <c r="N174" s="73"/>
      <c r="O174" s="73"/>
      <c r="P174" s="73"/>
      <c r="Q174" s="78"/>
      <c r="R174" s="82"/>
      <c r="S174" s="82"/>
      <c r="T174" s="82"/>
      <c r="U174" s="82"/>
      <c r="V174" s="82"/>
      <c r="W174" s="82"/>
      <c r="X174" s="60"/>
      <c r="Y174" s="115"/>
      <c r="Z174" s="119" t="str">
        <f>IFERROR(VLOOKUP(Y174,'【参考】数式用'!$A$3:$B$46,2,FALSE),"")</f>
        <v/>
      </c>
      <c r="AA174" s="121"/>
    </row>
    <row r="175" spans="1:27" ht="38.25" customHeight="1">
      <c r="A175" s="8"/>
      <c r="B175" s="21">
        <f t="shared" si="2"/>
        <v>136</v>
      </c>
      <c r="C175" s="33"/>
      <c r="D175" s="39"/>
      <c r="E175" s="39"/>
      <c r="F175" s="39"/>
      <c r="G175" s="39"/>
      <c r="H175" s="39"/>
      <c r="I175" s="39"/>
      <c r="J175" s="39"/>
      <c r="K175" s="39"/>
      <c r="L175" s="46"/>
      <c r="M175" s="61"/>
      <c r="N175" s="73"/>
      <c r="O175" s="73"/>
      <c r="P175" s="73"/>
      <c r="Q175" s="78"/>
      <c r="R175" s="82"/>
      <c r="S175" s="82"/>
      <c r="T175" s="82"/>
      <c r="U175" s="82"/>
      <c r="V175" s="82"/>
      <c r="W175" s="82"/>
      <c r="X175" s="60"/>
      <c r="Y175" s="115"/>
      <c r="Z175" s="119" t="str">
        <f>IFERROR(VLOOKUP(Y175,'【参考】数式用'!$A$3:$B$46,2,FALSE),"")</f>
        <v/>
      </c>
      <c r="AA175" s="121"/>
    </row>
    <row r="176" spans="1:27" ht="38.25" customHeight="1">
      <c r="A176" s="8"/>
      <c r="B176" s="21">
        <f t="shared" si="2"/>
        <v>137</v>
      </c>
      <c r="C176" s="33"/>
      <c r="D176" s="39"/>
      <c r="E176" s="39"/>
      <c r="F176" s="39"/>
      <c r="G176" s="39"/>
      <c r="H176" s="39"/>
      <c r="I176" s="39"/>
      <c r="J176" s="39"/>
      <c r="K176" s="39"/>
      <c r="L176" s="46"/>
      <c r="M176" s="61"/>
      <c r="N176" s="73"/>
      <c r="O176" s="73"/>
      <c r="P176" s="73"/>
      <c r="Q176" s="78"/>
      <c r="R176" s="82"/>
      <c r="S176" s="82"/>
      <c r="T176" s="82"/>
      <c r="U176" s="82"/>
      <c r="V176" s="82"/>
      <c r="W176" s="82"/>
      <c r="X176" s="60"/>
      <c r="Y176" s="115"/>
      <c r="Z176" s="119" t="str">
        <f>IFERROR(VLOOKUP(Y176,'【参考】数式用'!$A$3:$B$46,2,FALSE),"")</f>
        <v/>
      </c>
      <c r="AA176" s="121"/>
    </row>
    <row r="177" spans="1:27" ht="38.25" customHeight="1">
      <c r="A177" s="8"/>
      <c r="B177" s="21">
        <f t="shared" si="2"/>
        <v>138</v>
      </c>
      <c r="C177" s="33"/>
      <c r="D177" s="39"/>
      <c r="E177" s="39"/>
      <c r="F177" s="39"/>
      <c r="G177" s="39"/>
      <c r="H177" s="39"/>
      <c r="I177" s="39"/>
      <c r="J177" s="39"/>
      <c r="K177" s="39"/>
      <c r="L177" s="46"/>
      <c r="M177" s="61"/>
      <c r="N177" s="73"/>
      <c r="O177" s="73"/>
      <c r="P177" s="73"/>
      <c r="Q177" s="78"/>
      <c r="R177" s="82"/>
      <c r="S177" s="82"/>
      <c r="T177" s="82"/>
      <c r="U177" s="82"/>
      <c r="V177" s="82"/>
      <c r="W177" s="82"/>
      <c r="X177" s="60"/>
      <c r="Y177" s="115"/>
      <c r="Z177" s="119" t="str">
        <f>IFERROR(VLOOKUP(Y177,'【参考】数式用'!$A$3:$B$46,2,FALSE),"")</f>
        <v/>
      </c>
      <c r="AA177" s="121"/>
    </row>
    <row r="178" spans="1:27" ht="38.25" customHeight="1">
      <c r="A178" s="8"/>
      <c r="B178" s="21">
        <f t="shared" si="2"/>
        <v>139</v>
      </c>
      <c r="C178" s="33"/>
      <c r="D178" s="39"/>
      <c r="E178" s="39"/>
      <c r="F178" s="39"/>
      <c r="G178" s="39"/>
      <c r="H178" s="39"/>
      <c r="I178" s="39"/>
      <c r="J178" s="39"/>
      <c r="K178" s="39"/>
      <c r="L178" s="46"/>
      <c r="M178" s="61"/>
      <c r="N178" s="73"/>
      <c r="O178" s="73"/>
      <c r="P178" s="73"/>
      <c r="Q178" s="78"/>
      <c r="R178" s="82"/>
      <c r="S178" s="82"/>
      <c r="T178" s="82"/>
      <c r="U178" s="82"/>
      <c r="V178" s="82"/>
      <c r="W178" s="82"/>
      <c r="X178" s="60"/>
      <c r="Y178" s="115"/>
      <c r="Z178" s="119" t="str">
        <f>IFERROR(VLOOKUP(Y178,'【参考】数式用'!$A$3:$B$46,2,FALSE),"")</f>
        <v/>
      </c>
      <c r="AA178" s="121"/>
    </row>
    <row r="179" spans="1:27" ht="38.25" customHeight="1">
      <c r="A179" s="8"/>
      <c r="B179" s="21">
        <f t="shared" si="2"/>
        <v>140</v>
      </c>
      <c r="C179" s="33"/>
      <c r="D179" s="39"/>
      <c r="E179" s="39"/>
      <c r="F179" s="39"/>
      <c r="G179" s="39"/>
      <c r="H179" s="39"/>
      <c r="I179" s="39"/>
      <c r="J179" s="39"/>
      <c r="K179" s="39"/>
      <c r="L179" s="46"/>
      <c r="M179" s="61"/>
      <c r="N179" s="73"/>
      <c r="O179" s="73"/>
      <c r="P179" s="73"/>
      <c r="Q179" s="78"/>
      <c r="R179" s="82"/>
      <c r="S179" s="82"/>
      <c r="T179" s="82"/>
      <c r="U179" s="82"/>
      <c r="V179" s="82"/>
      <c r="W179" s="82"/>
      <c r="X179" s="60"/>
      <c r="Y179" s="115"/>
      <c r="Z179" s="119" t="str">
        <f>IFERROR(VLOOKUP(Y179,'【参考】数式用'!$A$3:$B$46,2,FALSE),"")</f>
        <v/>
      </c>
      <c r="AA179" s="121"/>
    </row>
    <row r="180" spans="1:27" ht="38.25" customHeight="1">
      <c r="A180" s="8"/>
      <c r="B180" s="21">
        <f t="shared" si="2"/>
        <v>141</v>
      </c>
      <c r="C180" s="33"/>
      <c r="D180" s="39"/>
      <c r="E180" s="39"/>
      <c r="F180" s="39"/>
      <c r="G180" s="39"/>
      <c r="H180" s="39"/>
      <c r="I180" s="39"/>
      <c r="J180" s="39"/>
      <c r="K180" s="39"/>
      <c r="L180" s="46"/>
      <c r="M180" s="61"/>
      <c r="N180" s="73"/>
      <c r="O180" s="73"/>
      <c r="P180" s="73"/>
      <c r="Q180" s="78"/>
      <c r="R180" s="82"/>
      <c r="S180" s="82"/>
      <c r="T180" s="82"/>
      <c r="U180" s="82"/>
      <c r="V180" s="82"/>
      <c r="W180" s="82"/>
      <c r="X180" s="60"/>
      <c r="Y180" s="115"/>
      <c r="Z180" s="119" t="str">
        <f>IFERROR(VLOOKUP(Y180,'【参考】数式用'!$A$3:$B$46,2,FALSE),"")</f>
        <v/>
      </c>
      <c r="AA180" s="121"/>
    </row>
    <row r="181" spans="1:27" ht="38.25" customHeight="1">
      <c r="A181" s="8"/>
      <c r="B181" s="21">
        <f t="shared" si="2"/>
        <v>142</v>
      </c>
      <c r="C181" s="33"/>
      <c r="D181" s="39"/>
      <c r="E181" s="39"/>
      <c r="F181" s="39"/>
      <c r="G181" s="39"/>
      <c r="H181" s="39"/>
      <c r="I181" s="39"/>
      <c r="J181" s="39"/>
      <c r="K181" s="39"/>
      <c r="L181" s="46"/>
      <c r="M181" s="61"/>
      <c r="N181" s="73"/>
      <c r="O181" s="73"/>
      <c r="P181" s="73"/>
      <c r="Q181" s="78"/>
      <c r="R181" s="82"/>
      <c r="S181" s="82"/>
      <c r="T181" s="82"/>
      <c r="U181" s="82"/>
      <c r="V181" s="82"/>
      <c r="W181" s="82"/>
      <c r="X181" s="60"/>
      <c r="Y181" s="115"/>
      <c r="Z181" s="119" t="str">
        <f>IFERROR(VLOOKUP(Y181,'【参考】数式用'!$A$3:$B$46,2,FALSE),"")</f>
        <v/>
      </c>
      <c r="AA181" s="121"/>
    </row>
    <row r="182" spans="1:27" ht="38.25" customHeight="1">
      <c r="A182" s="8"/>
      <c r="B182" s="21">
        <f t="shared" si="2"/>
        <v>143</v>
      </c>
      <c r="C182" s="33"/>
      <c r="D182" s="39"/>
      <c r="E182" s="39"/>
      <c r="F182" s="39"/>
      <c r="G182" s="39"/>
      <c r="H182" s="39"/>
      <c r="I182" s="39"/>
      <c r="J182" s="39"/>
      <c r="K182" s="39"/>
      <c r="L182" s="46"/>
      <c r="M182" s="61"/>
      <c r="N182" s="73"/>
      <c r="O182" s="73"/>
      <c r="P182" s="73"/>
      <c r="Q182" s="78"/>
      <c r="R182" s="82"/>
      <c r="S182" s="82"/>
      <c r="T182" s="82"/>
      <c r="U182" s="82"/>
      <c r="V182" s="82"/>
      <c r="W182" s="82"/>
      <c r="X182" s="60"/>
      <c r="Y182" s="115"/>
      <c r="Z182" s="119" t="str">
        <f>IFERROR(VLOOKUP(Y182,'【参考】数式用'!$A$3:$B$46,2,FALSE),"")</f>
        <v/>
      </c>
      <c r="AA182" s="121"/>
    </row>
    <row r="183" spans="1:27" ht="38.25" customHeight="1">
      <c r="A183" s="8"/>
      <c r="B183" s="21">
        <f t="shared" si="2"/>
        <v>144</v>
      </c>
      <c r="C183" s="33"/>
      <c r="D183" s="39"/>
      <c r="E183" s="39"/>
      <c r="F183" s="39"/>
      <c r="G183" s="39"/>
      <c r="H183" s="39"/>
      <c r="I183" s="39"/>
      <c r="J183" s="39"/>
      <c r="K183" s="39"/>
      <c r="L183" s="46"/>
      <c r="M183" s="61"/>
      <c r="N183" s="73"/>
      <c r="O183" s="73"/>
      <c r="P183" s="73"/>
      <c r="Q183" s="78"/>
      <c r="R183" s="82"/>
      <c r="S183" s="82"/>
      <c r="T183" s="82"/>
      <c r="U183" s="82"/>
      <c r="V183" s="82"/>
      <c r="W183" s="82"/>
      <c r="X183" s="60"/>
      <c r="Y183" s="115"/>
      <c r="Z183" s="119" t="str">
        <f>IFERROR(VLOOKUP(Y183,'【参考】数式用'!$A$3:$B$46,2,FALSE),"")</f>
        <v/>
      </c>
      <c r="AA183" s="121"/>
    </row>
    <row r="184" spans="1:27" ht="38.25" customHeight="1">
      <c r="A184" s="8"/>
      <c r="B184" s="21">
        <f t="shared" si="2"/>
        <v>145</v>
      </c>
      <c r="C184" s="33"/>
      <c r="D184" s="39"/>
      <c r="E184" s="39"/>
      <c r="F184" s="39"/>
      <c r="G184" s="39"/>
      <c r="H184" s="39"/>
      <c r="I184" s="39"/>
      <c r="J184" s="39"/>
      <c r="K184" s="39"/>
      <c r="L184" s="46"/>
      <c r="M184" s="61"/>
      <c r="N184" s="73"/>
      <c r="O184" s="73"/>
      <c r="P184" s="73"/>
      <c r="Q184" s="78"/>
      <c r="R184" s="82"/>
      <c r="S184" s="82"/>
      <c r="T184" s="82"/>
      <c r="U184" s="82"/>
      <c r="V184" s="82"/>
      <c r="W184" s="82"/>
      <c r="X184" s="60"/>
      <c r="Y184" s="115"/>
      <c r="Z184" s="119" t="str">
        <f>IFERROR(VLOOKUP(Y184,'【参考】数式用'!$A$3:$B$46,2,FALSE),"")</f>
        <v/>
      </c>
      <c r="AA184" s="121"/>
    </row>
    <row r="185" spans="1:27" ht="38.25" customHeight="1">
      <c r="A185" s="8"/>
      <c r="B185" s="21">
        <f t="shared" si="2"/>
        <v>146</v>
      </c>
      <c r="C185" s="33"/>
      <c r="D185" s="39"/>
      <c r="E185" s="39"/>
      <c r="F185" s="39"/>
      <c r="G185" s="39"/>
      <c r="H185" s="39"/>
      <c r="I185" s="39"/>
      <c r="J185" s="39"/>
      <c r="K185" s="39"/>
      <c r="L185" s="46"/>
      <c r="M185" s="61"/>
      <c r="N185" s="73"/>
      <c r="O185" s="73"/>
      <c r="P185" s="73"/>
      <c r="Q185" s="78"/>
      <c r="R185" s="82"/>
      <c r="S185" s="82"/>
      <c r="T185" s="82"/>
      <c r="U185" s="82"/>
      <c r="V185" s="82"/>
      <c r="W185" s="82"/>
      <c r="X185" s="60"/>
      <c r="Y185" s="115"/>
      <c r="Z185" s="119" t="str">
        <f>IFERROR(VLOOKUP(Y185,'【参考】数式用'!$A$3:$B$46,2,FALSE),"")</f>
        <v/>
      </c>
      <c r="AA185" s="121"/>
    </row>
    <row r="186" spans="1:27" ht="38.25" customHeight="1">
      <c r="A186" s="8"/>
      <c r="B186" s="21">
        <f t="shared" si="2"/>
        <v>147</v>
      </c>
      <c r="C186" s="33"/>
      <c r="D186" s="39"/>
      <c r="E186" s="39"/>
      <c r="F186" s="39"/>
      <c r="G186" s="39"/>
      <c r="H186" s="39"/>
      <c r="I186" s="39"/>
      <c r="J186" s="39"/>
      <c r="K186" s="39"/>
      <c r="L186" s="46"/>
      <c r="M186" s="61"/>
      <c r="N186" s="73"/>
      <c r="O186" s="73"/>
      <c r="P186" s="73"/>
      <c r="Q186" s="78"/>
      <c r="R186" s="82"/>
      <c r="S186" s="82"/>
      <c r="T186" s="82"/>
      <c r="U186" s="82"/>
      <c r="V186" s="82"/>
      <c r="W186" s="82"/>
      <c r="X186" s="60"/>
      <c r="Y186" s="115"/>
      <c r="Z186" s="119" t="str">
        <f>IFERROR(VLOOKUP(Y186,'【参考】数式用'!$A$3:$B$46,2,FALSE),"")</f>
        <v/>
      </c>
      <c r="AA186" s="121"/>
    </row>
    <row r="187" spans="1:27" ht="38.25" customHeight="1">
      <c r="A187" s="8"/>
      <c r="B187" s="21">
        <f t="shared" si="2"/>
        <v>148</v>
      </c>
      <c r="C187" s="33"/>
      <c r="D187" s="39"/>
      <c r="E187" s="39"/>
      <c r="F187" s="39"/>
      <c r="G187" s="39"/>
      <c r="H187" s="39"/>
      <c r="I187" s="39"/>
      <c r="J187" s="39"/>
      <c r="K187" s="39"/>
      <c r="L187" s="46"/>
      <c r="M187" s="61"/>
      <c r="N187" s="73"/>
      <c r="O187" s="73"/>
      <c r="P187" s="73"/>
      <c r="Q187" s="78"/>
      <c r="R187" s="82"/>
      <c r="S187" s="82"/>
      <c r="T187" s="82"/>
      <c r="U187" s="82"/>
      <c r="V187" s="82"/>
      <c r="W187" s="82"/>
      <c r="X187" s="60"/>
      <c r="Y187" s="115"/>
      <c r="Z187" s="119" t="str">
        <f>IFERROR(VLOOKUP(Y187,'【参考】数式用'!$A$3:$B$46,2,FALSE),"")</f>
        <v/>
      </c>
      <c r="AA187" s="121"/>
    </row>
    <row r="188" spans="1:27" ht="38.25" customHeight="1">
      <c r="A188" s="8"/>
      <c r="B188" s="21">
        <f t="shared" si="2"/>
        <v>149</v>
      </c>
      <c r="C188" s="33"/>
      <c r="D188" s="39"/>
      <c r="E188" s="39"/>
      <c r="F188" s="39"/>
      <c r="G188" s="39"/>
      <c r="H188" s="39"/>
      <c r="I188" s="39"/>
      <c r="J188" s="39"/>
      <c r="K188" s="39"/>
      <c r="L188" s="46"/>
      <c r="M188" s="61"/>
      <c r="N188" s="73"/>
      <c r="O188" s="73"/>
      <c r="P188" s="73"/>
      <c r="Q188" s="78"/>
      <c r="R188" s="82"/>
      <c r="S188" s="82"/>
      <c r="T188" s="82"/>
      <c r="U188" s="82"/>
      <c r="V188" s="82"/>
      <c r="W188" s="82"/>
      <c r="X188" s="60"/>
      <c r="Y188" s="115"/>
      <c r="Z188" s="119" t="str">
        <f>IFERROR(VLOOKUP(Y188,'【参考】数式用'!$A$3:$B$46,2,FALSE),"")</f>
        <v/>
      </c>
      <c r="AA188" s="121"/>
    </row>
    <row r="189" spans="1:27" ht="38.25" customHeight="1">
      <c r="A189" s="8"/>
      <c r="B189" s="21">
        <f t="shared" si="2"/>
        <v>150</v>
      </c>
      <c r="C189" s="33"/>
      <c r="D189" s="39"/>
      <c r="E189" s="39"/>
      <c r="F189" s="39"/>
      <c r="G189" s="39"/>
      <c r="H189" s="39"/>
      <c r="I189" s="39"/>
      <c r="J189" s="39"/>
      <c r="K189" s="39"/>
      <c r="L189" s="46"/>
      <c r="M189" s="61"/>
      <c r="N189" s="73"/>
      <c r="O189" s="73"/>
      <c r="P189" s="73"/>
      <c r="Q189" s="78"/>
      <c r="R189" s="82"/>
      <c r="S189" s="82"/>
      <c r="T189" s="82"/>
      <c r="U189" s="82"/>
      <c r="V189" s="82"/>
      <c r="W189" s="82"/>
      <c r="X189" s="60"/>
      <c r="Y189" s="115"/>
      <c r="Z189" s="119" t="str">
        <f>IFERROR(VLOOKUP(Y189,'【参考】数式用'!$A$3:$B$46,2,FALSE),"")</f>
        <v/>
      </c>
      <c r="AA189" s="121"/>
    </row>
    <row r="190" spans="1:27" ht="38.25" customHeight="1">
      <c r="A190" s="8"/>
      <c r="B190" s="21">
        <f t="shared" si="2"/>
        <v>151</v>
      </c>
      <c r="C190" s="33"/>
      <c r="D190" s="39"/>
      <c r="E190" s="39"/>
      <c r="F190" s="39"/>
      <c r="G190" s="39"/>
      <c r="H190" s="39"/>
      <c r="I190" s="39"/>
      <c r="J190" s="39"/>
      <c r="K190" s="39"/>
      <c r="L190" s="46"/>
      <c r="M190" s="61"/>
      <c r="N190" s="73"/>
      <c r="O190" s="73"/>
      <c r="P190" s="73"/>
      <c r="Q190" s="78"/>
      <c r="R190" s="82"/>
      <c r="S190" s="82"/>
      <c r="T190" s="82"/>
      <c r="U190" s="82"/>
      <c r="V190" s="82"/>
      <c r="W190" s="82"/>
      <c r="X190" s="60"/>
      <c r="Y190" s="115"/>
      <c r="Z190" s="119" t="str">
        <f>IFERROR(VLOOKUP(Y190,'【参考】数式用'!$A$3:$B$46,2,FALSE),"")</f>
        <v/>
      </c>
      <c r="AA190" s="121"/>
    </row>
    <row r="191" spans="1:27" ht="38.25" customHeight="1">
      <c r="A191" s="8"/>
      <c r="B191" s="21">
        <f t="shared" si="2"/>
        <v>152</v>
      </c>
      <c r="C191" s="33"/>
      <c r="D191" s="39"/>
      <c r="E191" s="39"/>
      <c r="F191" s="39"/>
      <c r="G191" s="39"/>
      <c r="H191" s="39"/>
      <c r="I191" s="39"/>
      <c r="J191" s="39"/>
      <c r="K191" s="39"/>
      <c r="L191" s="46"/>
      <c r="M191" s="61"/>
      <c r="N191" s="73"/>
      <c r="O191" s="73"/>
      <c r="P191" s="73"/>
      <c r="Q191" s="78"/>
      <c r="R191" s="82"/>
      <c r="S191" s="82"/>
      <c r="T191" s="82"/>
      <c r="U191" s="82"/>
      <c r="V191" s="82"/>
      <c r="W191" s="82"/>
      <c r="X191" s="60"/>
      <c r="Y191" s="115"/>
      <c r="Z191" s="119" t="str">
        <f>IFERROR(VLOOKUP(Y191,'【参考】数式用'!$A$3:$B$46,2,FALSE),"")</f>
        <v/>
      </c>
      <c r="AA191" s="121"/>
    </row>
    <row r="192" spans="1:27" ht="38.25" customHeight="1">
      <c r="A192" s="8"/>
      <c r="B192" s="21">
        <f t="shared" si="2"/>
        <v>153</v>
      </c>
      <c r="C192" s="33"/>
      <c r="D192" s="39"/>
      <c r="E192" s="39"/>
      <c r="F192" s="39"/>
      <c r="G192" s="39"/>
      <c r="H192" s="39"/>
      <c r="I192" s="39"/>
      <c r="J192" s="39"/>
      <c r="K192" s="39"/>
      <c r="L192" s="46"/>
      <c r="M192" s="61"/>
      <c r="N192" s="73"/>
      <c r="O192" s="73"/>
      <c r="P192" s="73"/>
      <c r="Q192" s="78"/>
      <c r="R192" s="82"/>
      <c r="S192" s="82"/>
      <c r="T192" s="82"/>
      <c r="U192" s="82"/>
      <c r="V192" s="82"/>
      <c r="W192" s="82"/>
      <c r="X192" s="60"/>
      <c r="Y192" s="115"/>
      <c r="Z192" s="119" t="str">
        <f>IFERROR(VLOOKUP(Y192,'【参考】数式用'!$A$3:$B$46,2,FALSE),"")</f>
        <v/>
      </c>
      <c r="AA192" s="121"/>
    </row>
    <row r="193" spans="1:27" ht="38.25" customHeight="1">
      <c r="A193" s="8"/>
      <c r="B193" s="21">
        <f t="shared" si="2"/>
        <v>154</v>
      </c>
      <c r="C193" s="33"/>
      <c r="D193" s="39"/>
      <c r="E193" s="39"/>
      <c r="F193" s="39"/>
      <c r="G193" s="39"/>
      <c r="H193" s="39"/>
      <c r="I193" s="39"/>
      <c r="J193" s="39"/>
      <c r="K193" s="39"/>
      <c r="L193" s="46"/>
      <c r="M193" s="61"/>
      <c r="N193" s="73"/>
      <c r="O193" s="73"/>
      <c r="P193" s="73"/>
      <c r="Q193" s="78"/>
      <c r="R193" s="82"/>
      <c r="S193" s="82"/>
      <c r="T193" s="82"/>
      <c r="U193" s="82"/>
      <c r="V193" s="82"/>
      <c r="W193" s="82"/>
      <c r="X193" s="60"/>
      <c r="Y193" s="115"/>
      <c r="Z193" s="119" t="str">
        <f>IFERROR(VLOOKUP(Y193,'【参考】数式用'!$A$3:$B$46,2,FALSE),"")</f>
        <v/>
      </c>
      <c r="AA193" s="121"/>
    </row>
    <row r="194" spans="1:27" ht="38.25" customHeight="1">
      <c r="A194" s="8"/>
      <c r="B194" s="21">
        <f t="shared" si="2"/>
        <v>155</v>
      </c>
      <c r="C194" s="33"/>
      <c r="D194" s="39"/>
      <c r="E194" s="39"/>
      <c r="F194" s="39"/>
      <c r="G194" s="39"/>
      <c r="H194" s="39"/>
      <c r="I194" s="39"/>
      <c r="J194" s="39"/>
      <c r="K194" s="39"/>
      <c r="L194" s="46"/>
      <c r="M194" s="61"/>
      <c r="N194" s="73"/>
      <c r="O194" s="73"/>
      <c r="P194" s="73"/>
      <c r="Q194" s="78"/>
      <c r="R194" s="82"/>
      <c r="S194" s="82"/>
      <c r="T194" s="82"/>
      <c r="U194" s="82"/>
      <c r="V194" s="82"/>
      <c r="W194" s="82"/>
      <c r="X194" s="60"/>
      <c r="Y194" s="115"/>
      <c r="Z194" s="119" t="str">
        <f>IFERROR(VLOOKUP(Y194,'【参考】数式用'!$A$3:$B$46,2,FALSE),"")</f>
        <v/>
      </c>
      <c r="AA194" s="121"/>
    </row>
    <row r="195" spans="1:27" ht="38.25" customHeight="1">
      <c r="A195" s="8"/>
      <c r="B195" s="21">
        <f t="shared" si="2"/>
        <v>156</v>
      </c>
      <c r="C195" s="33"/>
      <c r="D195" s="39"/>
      <c r="E195" s="39"/>
      <c r="F195" s="39"/>
      <c r="G195" s="39"/>
      <c r="H195" s="39"/>
      <c r="I195" s="39"/>
      <c r="J195" s="39"/>
      <c r="K195" s="39"/>
      <c r="L195" s="46"/>
      <c r="M195" s="61"/>
      <c r="N195" s="73"/>
      <c r="O195" s="73"/>
      <c r="P195" s="73"/>
      <c r="Q195" s="78"/>
      <c r="R195" s="82"/>
      <c r="S195" s="82"/>
      <c r="T195" s="82"/>
      <c r="U195" s="82"/>
      <c r="V195" s="82"/>
      <c r="W195" s="82"/>
      <c r="X195" s="60"/>
      <c r="Y195" s="115"/>
      <c r="Z195" s="119" t="str">
        <f>IFERROR(VLOOKUP(Y195,'【参考】数式用'!$A$3:$B$46,2,FALSE),"")</f>
        <v/>
      </c>
      <c r="AA195" s="121"/>
    </row>
    <row r="196" spans="1:27" ht="38.25" customHeight="1">
      <c r="A196" s="8"/>
      <c r="B196" s="21">
        <f t="shared" si="2"/>
        <v>157</v>
      </c>
      <c r="C196" s="33"/>
      <c r="D196" s="39"/>
      <c r="E196" s="39"/>
      <c r="F196" s="39"/>
      <c r="G196" s="39"/>
      <c r="H196" s="39"/>
      <c r="I196" s="39"/>
      <c r="J196" s="39"/>
      <c r="K196" s="39"/>
      <c r="L196" s="46"/>
      <c r="M196" s="61"/>
      <c r="N196" s="73"/>
      <c r="O196" s="73"/>
      <c r="P196" s="73"/>
      <c r="Q196" s="78"/>
      <c r="R196" s="82"/>
      <c r="S196" s="82"/>
      <c r="T196" s="82"/>
      <c r="U196" s="82"/>
      <c r="V196" s="82"/>
      <c r="W196" s="82"/>
      <c r="X196" s="60"/>
      <c r="Y196" s="115"/>
      <c r="Z196" s="119" t="str">
        <f>IFERROR(VLOOKUP(Y196,'【参考】数式用'!$A$3:$B$46,2,FALSE),"")</f>
        <v/>
      </c>
      <c r="AA196" s="121"/>
    </row>
    <row r="197" spans="1:27" ht="38.25" customHeight="1">
      <c r="A197" s="8"/>
      <c r="B197" s="21">
        <f t="shared" si="2"/>
        <v>158</v>
      </c>
      <c r="C197" s="33"/>
      <c r="D197" s="39"/>
      <c r="E197" s="39"/>
      <c r="F197" s="39"/>
      <c r="G197" s="39"/>
      <c r="H197" s="39"/>
      <c r="I197" s="39"/>
      <c r="J197" s="39"/>
      <c r="K197" s="39"/>
      <c r="L197" s="46"/>
      <c r="M197" s="61"/>
      <c r="N197" s="73"/>
      <c r="O197" s="73"/>
      <c r="P197" s="73"/>
      <c r="Q197" s="78"/>
      <c r="R197" s="82"/>
      <c r="S197" s="82"/>
      <c r="T197" s="82"/>
      <c r="U197" s="82"/>
      <c r="V197" s="82"/>
      <c r="W197" s="82"/>
      <c r="X197" s="60"/>
      <c r="Y197" s="115"/>
      <c r="Z197" s="119" t="str">
        <f>IFERROR(VLOOKUP(Y197,'【参考】数式用'!$A$3:$B$46,2,FALSE),"")</f>
        <v/>
      </c>
      <c r="AA197" s="121"/>
    </row>
    <row r="198" spans="1:27" ht="38.25" customHeight="1">
      <c r="A198" s="8"/>
      <c r="B198" s="21">
        <f t="shared" si="2"/>
        <v>159</v>
      </c>
      <c r="C198" s="33"/>
      <c r="D198" s="39"/>
      <c r="E198" s="39"/>
      <c r="F198" s="39"/>
      <c r="G198" s="39"/>
      <c r="H198" s="39"/>
      <c r="I198" s="39"/>
      <c r="J198" s="39"/>
      <c r="K198" s="39"/>
      <c r="L198" s="46"/>
      <c r="M198" s="61"/>
      <c r="N198" s="73"/>
      <c r="O198" s="73"/>
      <c r="P198" s="73"/>
      <c r="Q198" s="78"/>
      <c r="R198" s="82"/>
      <c r="S198" s="82"/>
      <c r="T198" s="82"/>
      <c r="U198" s="82"/>
      <c r="V198" s="82"/>
      <c r="W198" s="82"/>
      <c r="X198" s="60"/>
      <c r="Y198" s="115"/>
      <c r="Z198" s="119" t="str">
        <f>IFERROR(VLOOKUP(Y198,'【参考】数式用'!$A$3:$B$46,2,FALSE),"")</f>
        <v/>
      </c>
      <c r="AA198" s="121"/>
    </row>
    <row r="199" spans="1:27" ht="38.25" customHeight="1">
      <c r="A199" s="8"/>
      <c r="B199" s="21">
        <f t="shared" si="2"/>
        <v>160</v>
      </c>
      <c r="C199" s="33"/>
      <c r="D199" s="39"/>
      <c r="E199" s="39"/>
      <c r="F199" s="39"/>
      <c r="G199" s="39"/>
      <c r="H199" s="39"/>
      <c r="I199" s="39"/>
      <c r="J199" s="39"/>
      <c r="K199" s="39"/>
      <c r="L199" s="46"/>
      <c r="M199" s="61"/>
      <c r="N199" s="73"/>
      <c r="O199" s="73"/>
      <c r="P199" s="73"/>
      <c r="Q199" s="78"/>
      <c r="R199" s="82"/>
      <c r="S199" s="82"/>
      <c r="T199" s="82"/>
      <c r="U199" s="82"/>
      <c r="V199" s="82"/>
      <c r="W199" s="82"/>
      <c r="X199" s="60"/>
      <c r="Y199" s="115"/>
      <c r="Z199" s="119" t="str">
        <f>IFERROR(VLOOKUP(Y199,'【参考】数式用'!$A$3:$B$46,2,FALSE),"")</f>
        <v/>
      </c>
      <c r="AA199" s="121"/>
    </row>
    <row r="200" spans="1:27" ht="38.25" customHeight="1">
      <c r="A200" s="8"/>
      <c r="B200" s="21">
        <f t="shared" si="2"/>
        <v>161</v>
      </c>
      <c r="C200" s="33"/>
      <c r="D200" s="39"/>
      <c r="E200" s="39"/>
      <c r="F200" s="39"/>
      <c r="G200" s="39"/>
      <c r="H200" s="39"/>
      <c r="I200" s="39"/>
      <c r="J200" s="39"/>
      <c r="K200" s="39"/>
      <c r="L200" s="46"/>
      <c r="M200" s="61"/>
      <c r="N200" s="73"/>
      <c r="O200" s="73"/>
      <c r="P200" s="73"/>
      <c r="Q200" s="78"/>
      <c r="R200" s="82"/>
      <c r="S200" s="82"/>
      <c r="T200" s="82"/>
      <c r="U200" s="82"/>
      <c r="V200" s="82"/>
      <c r="W200" s="82"/>
      <c r="X200" s="60"/>
      <c r="Y200" s="115"/>
      <c r="Z200" s="119" t="str">
        <f>IFERROR(VLOOKUP(Y200,'【参考】数式用'!$A$3:$B$46,2,FALSE),"")</f>
        <v/>
      </c>
      <c r="AA200" s="121"/>
    </row>
    <row r="201" spans="1:27" ht="38.25" customHeight="1">
      <c r="A201" s="8"/>
      <c r="B201" s="21">
        <f t="shared" si="2"/>
        <v>162</v>
      </c>
      <c r="C201" s="33"/>
      <c r="D201" s="39"/>
      <c r="E201" s="39"/>
      <c r="F201" s="39"/>
      <c r="G201" s="39"/>
      <c r="H201" s="39"/>
      <c r="I201" s="39"/>
      <c r="J201" s="39"/>
      <c r="K201" s="39"/>
      <c r="L201" s="46"/>
      <c r="M201" s="61"/>
      <c r="N201" s="73"/>
      <c r="O201" s="73"/>
      <c r="P201" s="73"/>
      <c r="Q201" s="78"/>
      <c r="R201" s="82"/>
      <c r="S201" s="82"/>
      <c r="T201" s="82"/>
      <c r="U201" s="82"/>
      <c r="V201" s="82"/>
      <c r="W201" s="82"/>
      <c r="X201" s="60"/>
      <c r="Y201" s="115"/>
      <c r="Z201" s="119" t="str">
        <f>IFERROR(VLOOKUP(Y201,'【参考】数式用'!$A$3:$B$46,2,FALSE),"")</f>
        <v/>
      </c>
      <c r="AA201" s="121"/>
    </row>
    <row r="202" spans="1:27" ht="38.25" customHeight="1">
      <c r="A202" s="8"/>
      <c r="B202" s="21">
        <f t="shared" si="2"/>
        <v>163</v>
      </c>
      <c r="C202" s="33"/>
      <c r="D202" s="39"/>
      <c r="E202" s="39"/>
      <c r="F202" s="39"/>
      <c r="G202" s="39"/>
      <c r="H202" s="39"/>
      <c r="I202" s="39"/>
      <c r="J202" s="39"/>
      <c r="K202" s="39"/>
      <c r="L202" s="46"/>
      <c r="M202" s="61"/>
      <c r="N202" s="73"/>
      <c r="O202" s="73"/>
      <c r="P202" s="73"/>
      <c r="Q202" s="78"/>
      <c r="R202" s="82"/>
      <c r="S202" s="82"/>
      <c r="T202" s="82"/>
      <c r="U202" s="82"/>
      <c r="V202" s="82"/>
      <c r="W202" s="82"/>
      <c r="X202" s="60"/>
      <c r="Y202" s="115"/>
      <c r="Z202" s="119" t="str">
        <f>IFERROR(VLOOKUP(Y202,'【参考】数式用'!$A$3:$B$46,2,FALSE),"")</f>
        <v/>
      </c>
      <c r="AA202" s="121"/>
    </row>
    <row r="203" spans="1:27" ht="38.25" customHeight="1">
      <c r="A203" s="8"/>
      <c r="B203" s="21">
        <f t="shared" si="2"/>
        <v>164</v>
      </c>
      <c r="C203" s="33"/>
      <c r="D203" s="39"/>
      <c r="E203" s="39"/>
      <c r="F203" s="39"/>
      <c r="G203" s="39"/>
      <c r="H203" s="39"/>
      <c r="I203" s="39"/>
      <c r="J203" s="39"/>
      <c r="K203" s="39"/>
      <c r="L203" s="46"/>
      <c r="M203" s="61"/>
      <c r="N203" s="73"/>
      <c r="O203" s="73"/>
      <c r="P203" s="73"/>
      <c r="Q203" s="78"/>
      <c r="R203" s="82"/>
      <c r="S203" s="82"/>
      <c r="T203" s="82"/>
      <c r="U203" s="82"/>
      <c r="V203" s="82"/>
      <c r="W203" s="82"/>
      <c r="X203" s="60"/>
      <c r="Y203" s="115"/>
      <c r="Z203" s="119" t="str">
        <f>IFERROR(VLOOKUP(Y203,'【参考】数式用'!$A$3:$B$46,2,FALSE),"")</f>
        <v/>
      </c>
      <c r="AA203" s="121"/>
    </row>
    <row r="204" spans="1:27" ht="38.25" customHeight="1">
      <c r="A204" s="8"/>
      <c r="B204" s="21">
        <f t="shared" si="2"/>
        <v>165</v>
      </c>
      <c r="C204" s="33"/>
      <c r="D204" s="39"/>
      <c r="E204" s="39"/>
      <c r="F204" s="39"/>
      <c r="G204" s="39"/>
      <c r="H204" s="39"/>
      <c r="I204" s="39"/>
      <c r="J204" s="39"/>
      <c r="K204" s="39"/>
      <c r="L204" s="46"/>
      <c r="M204" s="61"/>
      <c r="N204" s="73"/>
      <c r="O204" s="73"/>
      <c r="P204" s="73"/>
      <c r="Q204" s="78"/>
      <c r="R204" s="82"/>
      <c r="S204" s="82"/>
      <c r="T204" s="82"/>
      <c r="U204" s="82"/>
      <c r="V204" s="82"/>
      <c r="W204" s="82"/>
      <c r="X204" s="60"/>
      <c r="Y204" s="115"/>
      <c r="Z204" s="119" t="str">
        <f>IFERROR(VLOOKUP(Y204,'【参考】数式用'!$A$3:$B$46,2,FALSE),"")</f>
        <v/>
      </c>
      <c r="AA204" s="121"/>
    </row>
    <row r="205" spans="1:27" ht="38.25" customHeight="1">
      <c r="A205" s="8"/>
      <c r="B205" s="21">
        <f t="shared" si="2"/>
        <v>166</v>
      </c>
      <c r="C205" s="33"/>
      <c r="D205" s="39"/>
      <c r="E205" s="39"/>
      <c r="F205" s="39"/>
      <c r="G205" s="39"/>
      <c r="H205" s="39"/>
      <c r="I205" s="39"/>
      <c r="J205" s="39"/>
      <c r="K205" s="39"/>
      <c r="L205" s="46"/>
      <c r="M205" s="61"/>
      <c r="N205" s="73"/>
      <c r="O205" s="73"/>
      <c r="P205" s="73"/>
      <c r="Q205" s="78"/>
      <c r="R205" s="82"/>
      <c r="S205" s="82"/>
      <c r="T205" s="82"/>
      <c r="U205" s="82"/>
      <c r="V205" s="82"/>
      <c r="W205" s="82"/>
      <c r="X205" s="60"/>
      <c r="Y205" s="115"/>
      <c r="Z205" s="119" t="str">
        <f>IFERROR(VLOOKUP(Y205,'【参考】数式用'!$A$3:$B$46,2,FALSE),"")</f>
        <v/>
      </c>
      <c r="AA205" s="121"/>
    </row>
    <row r="206" spans="1:27" ht="38.25" customHeight="1">
      <c r="A206" s="8"/>
      <c r="B206" s="21">
        <f t="shared" si="2"/>
        <v>167</v>
      </c>
      <c r="C206" s="33"/>
      <c r="D206" s="39"/>
      <c r="E206" s="39"/>
      <c r="F206" s="39"/>
      <c r="G206" s="39"/>
      <c r="H206" s="39"/>
      <c r="I206" s="39"/>
      <c r="J206" s="39"/>
      <c r="K206" s="39"/>
      <c r="L206" s="46"/>
      <c r="M206" s="61"/>
      <c r="N206" s="73"/>
      <c r="O206" s="73"/>
      <c r="P206" s="73"/>
      <c r="Q206" s="78"/>
      <c r="R206" s="82"/>
      <c r="S206" s="82"/>
      <c r="T206" s="82"/>
      <c r="U206" s="82"/>
      <c r="V206" s="82"/>
      <c r="W206" s="82"/>
      <c r="X206" s="60"/>
      <c r="Y206" s="115"/>
      <c r="Z206" s="119" t="str">
        <f>IFERROR(VLOOKUP(Y206,'【参考】数式用'!$A$3:$B$46,2,FALSE),"")</f>
        <v/>
      </c>
      <c r="AA206" s="121"/>
    </row>
    <row r="207" spans="1:27" ht="38.25" customHeight="1">
      <c r="A207" s="8"/>
      <c r="B207" s="21">
        <f t="shared" si="2"/>
        <v>168</v>
      </c>
      <c r="C207" s="33"/>
      <c r="D207" s="39"/>
      <c r="E207" s="39"/>
      <c r="F207" s="39"/>
      <c r="G207" s="39"/>
      <c r="H207" s="39"/>
      <c r="I207" s="39"/>
      <c r="J207" s="39"/>
      <c r="K207" s="39"/>
      <c r="L207" s="46"/>
      <c r="M207" s="61"/>
      <c r="N207" s="73"/>
      <c r="O207" s="73"/>
      <c r="P207" s="73"/>
      <c r="Q207" s="78"/>
      <c r="R207" s="82"/>
      <c r="S207" s="82"/>
      <c r="T207" s="82"/>
      <c r="U207" s="82"/>
      <c r="V207" s="82"/>
      <c r="W207" s="82"/>
      <c r="X207" s="60"/>
      <c r="Y207" s="115"/>
      <c r="Z207" s="119" t="str">
        <f>IFERROR(VLOOKUP(Y207,'【参考】数式用'!$A$3:$B$46,2,FALSE),"")</f>
        <v/>
      </c>
      <c r="AA207" s="121"/>
    </row>
    <row r="208" spans="1:27" ht="38.25" customHeight="1">
      <c r="A208" s="8"/>
      <c r="B208" s="21">
        <f t="shared" si="2"/>
        <v>169</v>
      </c>
      <c r="C208" s="33"/>
      <c r="D208" s="39"/>
      <c r="E208" s="39"/>
      <c r="F208" s="39"/>
      <c r="G208" s="39"/>
      <c r="H208" s="39"/>
      <c r="I208" s="39"/>
      <c r="J208" s="39"/>
      <c r="K208" s="39"/>
      <c r="L208" s="46"/>
      <c r="M208" s="61"/>
      <c r="N208" s="73"/>
      <c r="O208" s="73"/>
      <c r="P208" s="73"/>
      <c r="Q208" s="78"/>
      <c r="R208" s="82"/>
      <c r="S208" s="82"/>
      <c r="T208" s="82"/>
      <c r="U208" s="82"/>
      <c r="V208" s="82"/>
      <c r="W208" s="82"/>
      <c r="X208" s="60"/>
      <c r="Y208" s="115"/>
      <c r="Z208" s="119" t="str">
        <f>IFERROR(VLOOKUP(Y208,'【参考】数式用'!$A$3:$B$46,2,FALSE),"")</f>
        <v/>
      </c>
      <c r="AA208" s="121"/>
    </row>
    <row r="209" spans="1:27" ht="38.25" customHeight="1">
      <c r="A209" s="8"/>
      <c r="B209" s="21">
        <f t="shared" si="2"/>
        <v>170</v>
      </c>
      <c r="C209" s="33"/>
      <c r="D209" s="39"/>
      <c r="E209" s="39"/>
      <c r="F209" s="39"/>
      <c r="G209" s="39"/>
      <c r="H209" s="39"/>
      <c r="I209" s="39"/>
      <c r="J209" s="39"/>
      <c r="K209" s="39"/>
      <c r="L209" s="46"/>
      <c r="M209" s="61"/>
      <c r="N209" s="73"/>
      <c r="O209" s="73"/>
      <c r="P209" s="73"/>
      <c r="Q209" s="78"/>
      <c r="R209" s="82"/>
      <c r="S209" s="82"/>
      <c r="T209" s="82"/>
      <c r="U209" s="82"/>
      <c r="V209" s="82"/>
      <c r="W209" s="82"/>
      <c r="X209" s="60"/>
      <c r="Y209" s="115"/>
      <c r="Z209" s="119" t="str">
        <f>IFERROR(VLOOKUP(Y209,'【参考】数式用'!$A$3:$B$46,2,FALSE),"")</f>
        <v/>
      </c>
      <c r="AA209" s="121"/>
    </row>
    <row r="210" spans="1:27" ht="38.25" customHeight="1">
      <c r="A210" s="8"/>
      <c r="B210" s="21">
        <f t="shared" si="2"/>
        <v>171</v>
      </c>
      <c r="C210" s="33"/>
      <c r="D210" s="39"/>
      <c r="E210" s="39"/>
      <c r="F210" s="39"/>
      <c r="G210" s="39"/>
      <c r="H210" s="39"/>
      <c r="I210" s="39"/>
      <c r="J210" s="39"/>
      <c r="K210" s="39"/>
      <c r="L210" s="46"/>
      <c r="M210" s="61"/>
      <c r="N210" s="73"/>
      <c r="O210" s="73"/>
      <c r="P210" s="73"/>
      <c r="Q210" s="78"/>
      <c r="R210" s="82"/>
      <c r="S210" s="82"/>
      <c r="T210" s="82"/>
      <c r="U210" s="82"/>
      <c r="V210" s="82"/>
      <c r="W210" s="82"/>
      <c r="X210" s="60"/>
      <c r="Y210" s="115"/>
      <c r="Z210" s="119" t="str">
        <f>IFERROR(VLOOKUP(Y210,'【参考】数式用'!$A$3:$B$46,2,FALSE),"")</f>
        <v/>
      </c>
      <c r="AA210" s="121"/>
    </row>
    <row r="211" spans="1:27" ht="38.25" customHeight="1">
      <c r="A211" s="8"/>
      <c r="B211" s="21">
        <f t="shared" si="2"/>
        <v>172</v>
      </c>
      <c r="C211" s="33"/>
      <c r="D211" s="39"/>
      <c r="E211" s="39"/>
      <c r="F211" s="39"/>
      <c r="G211" s="39"/>
      <c r="H211" s="39"/>
      <c r="I211" s="39"/>
      <c r="J211" s="39"/>
      <c r="K211" s="39"/>
      <c r="L211" s="46"/>
      <c r="M211" s="61"/>
      <c r="N211" s="73"/>
      <c r="O211" s="73"/>
      <c r="P211" s="73"/>
      <c r="Q211" s="78"/>
      <c r="R211" s="82"/>
      <c r="S211" s="82"/>
      <c r="T211" s="82"/>
      <c r="U211" s="82"/>
      <c r="V211" s="82"/>
      <c r="W211" s="82"/>
      <c r="X211" s="60"/>
      <c r="Y211" s="115"/>
      <c r="Z211" s="119" t="str">
        <f>IFERROR(VLOOKUP(Y211,'【参考】数式用'!$A$3:$B$46,2,FALSE),"")</f>
        <v/>
      </c>
      <c r="AA211" s="121"/>
    </row>
    <row r="212" spans="1:27" ht="38.25" customHeight="1">
      <c r="A212" s="8"/>
      <c r="B212" s="21">
        <f t="shared" si="2"/>
        <v>173</v>
      </c>
      <c r="C212" s="33"/>
      <c r="D212" s="39"/>
      <c r="E212" s="39"/>
      <c r="F212" s="39"/>
      <c r="G212" s="39"/>
      <c r="H212" s="39"/>
      <c r="I212" s="39"/>
      <c r="J212" s="39"/>
      <c r="K212" s="39"/>
      <c r="L212" s="46"/>
      <c r="M212" s="61"/>
      <c r="N212" s="73"/>
      <c r="O212" s="73"/>
      <c r="P212" s="73"/>
      <c r="Q212" s="78"/>
      <c r="R212" s="82"/>
      <c r="S212" s="82"/>
      <c r="T212" s="82"/>
      <c r="U212" s="82"/>
      <c r="V212" s="82"/>
      <c r="W212" s="82"/>
      <c r="X212" s="60"/>
      <c r="Y212" s="115"/>
      <c r="Z212" s="119" t="str">
        <f>IFERROR(VLOOKUP(Y212,'【参考】数式用'!$A$3:$B$46,2,FALSE),"")</f>
        <v/>
      </c>
      <c r="AA212" s="121"/>
    </row>
    <row r="213" spans="1:27" ht="38.25" customHeight="1">
      <c r="A213" s="8"/>
      <c r="B213" s="21">
        <f t="shared" si="2"/>
        <v>174</v>
      </c>
      <c r="C213" s="33"/>
      <c r="D213" s="39"/>
      <c r="E213" s="39"/>
      <c r="F213" s="39"/>
      <c r="G213" s="39"/>
      <c r="H213" s="39"/>
      <c r="I213" s="39"/>
      <c r="J213" s="39"/>
      <c r="K213" s="39"/>
      <c r="L213" s="46"/>
      <c r="M213" s="61"/>
      <c r="N213" s="73"/>
      <c r="O213" s="73"/>
      <c r="P213" s="73"/>
      <c r="Q213" s="78"/>
      <c r="R213" s="82"/>
      <c r="S213" s="82"/>
      <c r="T213" s="82"/>
      <c r="U213" s="82"/>
      <c r="V213" s="82"/>
      <c r="W213" s="82"/>
      <c r="X213" s="60"/>
      <c r="Y213" s="115"/>
      <c r="Z213" s="119" t="str">
        <f>IFERROR(VLOOKUP(Y213,'【参考】数式用'!$A$3:$B$46,2,FALSE),"")</f>
        <v/>
      </c>
      <c r="AA213" s="121"/>
    </row>
    <row r="214" spans="1:27" ht="38.25" customHeight="1">
      <c r="A214" s="8"/>
      <c r="B214" s="21">
        <f t="shared" si="2"/>
        <v>175</v>
      </c>
      <c r="C214" s="33"/>
      <c r="D214" s="39"/>
      <c r="E214" s="39"/>
      <c r="F214" s="39"/>
      <c r="G214" s="39"/>
      <c r="H214" s="39"/>
      <c r="I214" s="39"/>
      <c r="J214" s="39"/>
      <c r="K214" s="39"/>
      <c r="L214" s="46"/>
      <c r="M214" s="61"/>
      <c r="N214" s="73"/>
      <c r="O214" s="73"/>
      <c r="P214" s="73"/>
      <c r="Q214" s="78"/>
      <c r="R214" s="82"/>
      <c r="S214" s="82"/>
      <c r="T214" s="82"/>
      <c r="U214" s="82"/>
      <c r="V214" s="82"/>
      <c r="W214" s="82"/>
      <c r="X214" s="60"/>
      <c r="Y214" s="115"/>
      <c r="Z214" s="119" t="str">
        <f>IFERROR(VLOOKUP(Y214,'【参考】数式用'!$A$3:$B$46,2,FALSE),"")</f>
        <v/>
      </c>
      <c r="AA214" s="121"/>
    </row>
    <row r="215" spans="1:27" ht="38.25" customHeight="1">
      <c r="A215" s="8"/>
      <c r="B215" s="21">
        <f t="shared" si="2"/>
        <v>176</v>
      </c>
      <c r="C215" s="33"/>
      <c r="D215" s="39"/>
      <c r="E215" s="39"/>
      <c r="F215" s="39"/>
      <c r="G215" s="39"/>
      <c r="H215" s="39"/>
      <c r="I215" s="39"/>
      <c r="J215" s="39"/>
      <c r="K215" s="39"/>
      <c r="L215" s="46"/>
      <c r="M215" s="61"/>
      <c r="N215" s="73"/>
      <c r="O215" s="73"/>
      <c r="P215" s="73"/>
      <c r="Q215" s="78"/>
      <c r="R215" s="82"/>
      <c r="S215" s="82"/>
      <c r="T215" s="82"/>
      <c r="U215" s="82"/>
      <c r="V215" s="82"/>
      <c r="W215" s="82"/>
      <c r="X215" s="60"/>
      <c r="Y215" s="115"/>
      <c r="Z215" s="119" t="str">
        <f>IFERROR(VLOOKUP(Y215,'【参考】数式用'!$A$3:$B$46,2,FALSE),"")</f>
        <v/>
      </c>
      <c r="AA215" s="121"/>
    </row>
    <row r="216" spans="1:27" ht="38.25" customHeight="1">
      <c r="A216" s="8"/>
      <c r="B216" s="21">
        <f t="shared" si="2"/>
        <v>177</v>
      </c>
      <c r="C216" s="33"/>
      <c r="D216" s="39"/>
      <c r="E216" s="39"/>
      <c r="F216" s="39"/>
      <c r="G216" s="39"/>
      <c r="H216" s="39"/>
      <c r="I216" s="39"/>
      <c r="J216" s="39"/>
      <c r="K216" s="39"/>
      <c r="L216" s="46"/>
      <c r="M216" s="61"/>
      <c r="N216" s="73"/>
      <c r="O216" s="73"/>
      <c r="P216" s="73"/>
      <c r="Q216" s="78"/>
      <c r="R216" s="82"/>
      <c r="S216" s="82"/>
      <c r="T216" s="82"/>
      <c r="U216" s="82"/>
      <c r="V216" s="82"/>
      <c r="W216" s="82"/>
      <c r="X216" s="60"/>
      <c r="Y216" s="115"/>
      <c r="Z216" s="119" t="str">
        <f>IFERROR(VLOOKUP(Y216,'【参考】数式用'!$A$3:$B$46,2,FALSE),"")</f>
        <v/>
      </c>
      <c r="AA216" s="121"/>
    </row>
    <row r="217" spans="1:27" ht="38.25" customHeight="1">
      <c r="A217" s="8"/>
      <c r="B217" s="21">
        <f t="shared" si="2"/>
        <v>178</v>
      </c>
      <c r="C217" s="33"/>
      <c r="D217" s="39"/>
      <c r="E217" s="39"/>
      <c r="F217" s="39"/>
      <c r="G217" s="39"/>
      <c r="H217" s="39"/>
      <c r="I217" s="39"/>
      <c r="J217" s="39"/>
      <c r="K217" s="39"/>
      <c r="L217" s="46"/>
      <c r="M217" s="61"/>
      <c r="N217" s="73"/>
      <c r="O217" s="73"/>
      <c r="P217" s="73"/>
      <c r="Q217" s="78"/>
      <c r="R217" s="82"/>
      <c r="S217" s="82"/>
      <c r="T217" s="82"/>
      <c r="U217" s="82"/>
      <c r="V217" s="82"/>
      <c r="W217" s="82"/>
      <c r="X217" s="60"/>
      <c r="Y217" s="115"/>
      <c r="Z217" s="119" t="str">
        <f>IFERROR(VLOOKUP(Y217,'【参考】数式用'!$A$3:$B$46,2,FALSE),"")</f>
        <v/>
      </c>
      <c r="AA217" s="121"/>
    </row>
    <row r="218" spans="1:27" ht="38.25" customHeight="1">
      <c r="A218" s="8"/>
      <c r="B218" s="21">
        <f t="shared" si="2"/>
        <v>179</v>
      </c>
      <c r="C218" s="33"/>
      <c r="D218" s="39"/>
      <c r="E218" s="39"/>
      <c r="F218" s="39"/>
      <c r="G218" s="39"/>
      <c r="H218" s="39"/>
      <c r="I218" s="39"/>
      <c r="J218" s="39"/>
      <c r="K218" s="39"/>
      <c r="L218" s="46"/>
      <c r="M218" s="61"/>
      <c r="N218" s="73"/>
      <c r="O218" s="73"/>
      <c r="P218" s="73"/>
      <c r="Q218" s="78"/>
      <c r="R218" s="82"/>
      <c r="S218" s="82"/>
      <c r="T218" s="82"/>
      <c r="U218" s="82"/>
      <c r="V218" s="82"/>
      <c r="W218" s="82"/>
      <c r="X218" s="60"/>
      <c r="Y218" s="115"/>
      <c r="Z218" s="119" t="str">
        <f>IFERROR(VLOOKUP(Y218,'【参考】数式用'!$A$3:$B$46,2,FALSE),"")</f>
        <v/>
      </c>
      <c r="AA218" s="121"/>
    </row>
    <row r="219" spans="1:27" ht="38.25" customHeight="1">
      <c r="A219" s="8"/>
      <c r="B219" s="21">
        <f t="shared" si="2"/>
        <v>180</v>
      </c>
      <c r="C219" s="33"/>
      <c r="D219" s="39"/>
      <c r="E219" s="39"/>
      <c r="F219" s="39"/>
      <c r="G219" s="39"/>
      <c r="H219" s="39"/>
      <c r="I219" s="39"/>
      <c r="J219" s="39"/>
      <c r="K219" s="39"/>
      <c r="L219" s="46"/>
      <c r="M219" s="61"/>
      <c r="N219" s="73"/>
      <c r="O219" s="73"/>
      <c r="P219" s="73"/>
      <c r="Q219" s="78"/>
      <c r="R219" s="82"/>
      <c r="S219" s="82"/>
      <c r="T219" s="82"/>
      <c r="U219" s="82"/>
      <c r="V219" s="82"/>
      <c r="W219" s="82"/>
      <c r="X219" s="60"/>
      <c r="Y219" s="115"/>
      <c r="Z219" s="119" t="str">
        <f>IFERROR(VLOOKUP(Y219,'【参考】数式用'!$A$3:$B$46,2,FALSE),"")</f>
        <v/>
      </c>
      <c r="AA219" s="121"/>
    </row>
    <row r="220" spans="1:27" ht="38.25" customHeight="1">
      <c r="A220" s="8"/>
      <c r="B220" s="21">
        <f t="shared" si="2"/>
        <v>181</v>
      </c>
      <c r="C220" s="33"/>
      <c r="D220" s="39"/>
      <c r="E220" s="39"/>
      <c r="F220" s="39"/>
      <c r="G220" s="39"/>
      <c r="H220" s="39"/>
      <c r="I220" s="39"/>
      <c r="J220" s="39"/>
      <c r="K220" s="39"/>
      <c r="L220" s="46"/>
      <c r="M220" s="61"/>
      <c r="N220" s="73"/>
      <c r="O220" s="73"/>
      <c r="P220" s="73"/>
      <c r="Q220" s="78"/>
      <c r="R220" s="82"/>
      <c r="S220" s="82"/>
      <c r="T220" s="82"/>
      <c r="U220" s="82"/>
      <c r="V220" s="82"/>
      <c r="W220" s="82"/>
      <c r="X220" s="60"/>
      <c r="Y220" s="115"/>
      <c r="Z220" s="119" t="str">
        <f>IFERROR(VLOOKUP(Y220,'【参考】数式用'!$A$3:$B$46,2,FALSE),"")</f>
        <v/>
      </c>
      <c r="AA220" s="121"/>
    </row>
    <row r="221" spans="1:27" ht="38.25" customHeight="1">
      <c r="A221" s="8"/>
      <c r="B221" s="21">
        <f t="shared" si="2"/>
        <v>182</v>
      </c>
      <c r="C221" s="33"/>
      <c r="D221" s="39"/>
      <c r="E221" s="39"/>
      <c r="F221" s="39"/>
      <c r="G221" s="39"/>
      <c r="H221" s="39"/>
      <c r="I221" s="39"/>
      <c r="J221" s="39"/>
      <c r="K221" s="39"/>
      <c r="L221" s="46"/>
      <c r="M221" s="61"/>
      <c r="N221" s="73"/>
      <c r="O221" s="73"/>
      <c r="P221" s="73"/>
      <c r="Q221" s="78"/>
      <c r="R221" s="82"/>
      <c r="S221" s="82"/>
      <c r="T221" s="82"/>
      <c r="U221" s="82"/>
      <c r="V221" s="82"/>
      <c r="W221" s="82"/>
      <c r="X221" s="60"/>
      <c r="Y221" s="115"/>
      <c r="Z221" s="119" t="str">
        <f>IFERROR(VLOOKUP(Y221,'【参考】数式用'!$A$3:$B$46,2,FALSE),"")</f>
        <v/>
      </c>
      <c r="AA221" s="121"/>
    </row>
    <row r="222" spans="1:27" ht="38.25" customHeight="1">
      <c r="A222" s="8"/>
      <c r="B222" s="21">
        <f t="shared" si="2"/>
        <v>183</v>
      </c>
      <c r="C222" s="33"/>
      <c r="D222" s="39"/>
      <c r="E222" s="39"/>
      <c r="F222" s="39"/>
      <c r="G222" s="39"/>
      <c r="H222" s="39"/>
      <c r="I222" s="39"/>
      <c r="J222" s="39"/>
      <c r="K222" s="39"/>
      <c r="L222" s="46"/>
      <c r="M222" s="61"/>
      <c r="N222" s="73"/>
      <c r="O222" s="73"/>
      <c r="P222" s="73"/>
      <c r="Q222" s="78"/>
      <c r="R222" s="82"/>
      <c r="S222" s="82"/>
      <c r="T222" s="82"/>
      <c r="U222" s="82"/>
      <c r="V222" s="82"/>
      <c r="W222" s="82"/>
      <c r="X222" s="60"/>
      <c r="Y222" s="115"/>
      <c r="Z222" s="119" t="str">
        <f>IFERROR(VLOOKUP(Y222,'【参考】数式用'!$A$3:$B$46,2,FALSE),"")</f>
        <v/>
      </c>
      <c r="AA222" s="121"/>
    </row>
    <row r="223" spans="1:27" ht="38.25" customHeight="1">
      <c r="A223" s="8"/>
      <c r="B223" s="21">
        <f t="shared" si="2"/>
        <v>184</v>
      </c>
      <c r="C223" s="33"/>
      <c r="D223" s="39"/>
      <c r="E223" s="39"/>
      <c r="F223" s="39"/>
      <c r="G223" s="39"/>
      <c r="H223" s="39"/>
      <c r="I223" s="39"/>
      <c r="J223" s="39"/>
      <c r="K223" s="39"/>
      <c r="L223" s="46"/>
      <c r="M223" s="61"/>
      <c r="N223" s="73"/>
      <c r="O223" s="73"/>
      <c r="P223" s="73"/>
      <c r="Q223" s="78"/>
      <c r="R223" s="82"/>
      <c r="S223" s="82"/>
      <c r="T223" s="82"/>
      <c r="U223" s="82"/>
      <c r="V223" s="82"/>
      <c r="W223" s="82"/>
      <c r="X223" s="60"/>
      <c r="Y223" s="115"/>
      <c r="Z223" s="119" t="str">
        <f>IFERROR(VLOOKUP(Y223,'【参考】数式用'!$A$3:$B$46,2,FALSE),"")</f>
        <v/>
      </c>
      <c r="AA223" s="121"/>
    </row>
    <row r="224" spans="1:27" ht="38.25" customHeight="1">
      <c r="A224" s="8"/>
      <c r="B224" s="21">
        <f t="shared" si="2"/>
        <v>185</v>
      </c>
      <c r="C224" s="33"/>
      <c r="D224" s="39"/>
      <c r="E224" s="39"/>
      <c r="F224" s="39"/>
      <c r="G224" s="39"/>
      <c r="H224" s="39"/>
      <c r="I224" s="39"/>
      <c r="J224" s="39"/>
      <c r="K224" s="39"/>
      <c r="L224" s="46"/>
      <c r="M224" s="61"/>
      <c r="N224" s="73"/>
      <c r="O224" s="73"/>
      <c r="P224" s="73"/>
      <c r="Q224" s="78"/>
      <c r="R224" s="82"/>
      <c r="S224" s="82"/>
      <c r="T224" s="82"/>
      <c r="U224" s="82"/>
      <c r="V224" s="82"/>
      <c r="W224" s="82"/>
      <c r="X224" s="60"/>
      <c r="Y224" s="115"/>
      <c r="Z224" s="119" t="str">
        <f>IFERROR(VLOOKUP(Y224,'【参考】数式用'!$A$3:$B$46,2,FALSE),"")</f>
        <v/>
      </c>
      <c r="AA224" s="121"/>
    </row>
    <row r="225" spans="1:27" ht="38.25" customHeight="1">
      <c r="A225" s="8"/>
      <c r="B225" s="21">
        <f t="shared" si="2"/>
        <v>186</v>
      </c>
      <c r="C225" s="33"/>
      <c r="D225" s="39"/>
      <c r="E225" s="39"/>
      <c r="F225" s="39"/>
      <c r="G225" s="39"/>
      <c r="H225" s="39"/>
      <c r="I225" s="39"/>
      <c r="J225" s="39"/>
      <c r="K225" s="39"/>
      <c r="L225" s="46"/>
      <c r="M225" s="61"/>
      <c r="N225" s="73"/>
      <c r="O225" s="73"/>
      <c r="P225" s="73"/>
      <c r="Q225" s="78"/>
      <c r="R225" s="82"/>
      <c r="S225" s="82"/>
      <c r="T225" s="82"/>
      <c r="U225" s="82"/>
      <c r="V225" s="82"/>
      <c r="W225" s="82"/>
      <c r="X225" s="60"/>
      <c r="Y225" s="115"/>
      <c r="Z225" s="119" t="str">
        <f>IFERROR(VLOOKUP(Y225,'【参考】数式用'!$A$3:$B$46,2,FALSE),"")</f>
        <v/>
      </c>
      <c r="AA225" s="121"/>
    </row>
    <row r="226" spans="1:27" ht="38.25" customHeight="1">
      <c r="A226" s="8"/>
      <c r="B226" s="21">
        <f t="shared" si="2"/>
        <v>187</v>
      </c>
      <c r="C226" s="33"/>
      <c r="D226" s="39"/>
      <c r="E226" s="39"/>
      <c r="F226" s="39"/>
      <c r="G226" s="39"/>
      <c r="H226" s="39"/>
      <c r="I226" s="39"/>
      <c r="J226" s="39"/>
      <c r="K226" s="39"/>
      <c r="L226" s="46"/>
      <c r="M226" s="61"/>
      <c r="N226" s="73"/>
      <c r="O226" s="73"/>
      <c r="P226" s="73"/>
      <c r="Q226" s="78"/>
      <c r="R226" s="82"/>
      <c r="S226" s="82"/>
      <c r="T226" s="82"/>
      <c r="U226" s="82"/>
      <c r="V226" s="82"/>
      <c r="W226" s="82"/>
      <c r="X226" s="60"/>
      <c r="Y226" s="115"/>
      <c r="Z226" s="119" t="str">
        <f>IFERROR(VLOOKUP(Y226,'【参考】数式用'!$A$3:$B$46,2,FALSE),"")</f>
        <v/>
      </c>
      <c r="AA226" s="121"/>
    </row>
    <row r="227" spans="1:27" ht="38.25" customHeight="1">
      <c r="A227" s="8"/>
      <c r="B227" s="21">
        <f t="shared" si="2"/>
        <v>188</v>
      </c>
      <c r="C227" s="33"/>
      <c r="D227" s="39"/>
      <c r="E227" s="39"/>
      <c r="F227" s="39"/>
      <c r="G227" s="39"/>
      <c r="H227" s="39"/>
      <c r="I227" s="39"/>
      <c r="J227" s="39"/>
      <c r="K227" s="39"/>
      <c r="L227" s="46"/>
      <c r="M227" s="61"/>
      <c r="N227" s="73"/>
      <c r="O227" s="73"/>
      <c r="P227" s="73"/>
      <c r="Q227" s="78"/>
      <c r="R227" s="82"/>
      <c r="S227" s="82"/>
      <c r="T227" s="82"/>
      <c r="U227" s="82"/>
      <c r="V227" s="82"/>
      <c r="W227" s="82"/>
      <c r="X227" s="60"/>
      <c r="Y227" s="115"/>
      <c r="Z227" s="119" t="str">
        <f>IFERROR(VLOOKUP(Y227,'【参考】数式用'!$A$3:$B$46,2,FALSE),"")</f>
        <v/>
      </c>
      <c r="AA227" s="121"/>
    </row>
    <row r="228" spans="1:27" ht="38.25" customHeight="1">
      <c r="A228" s="8"/>
      <c r="B228" s="21">
        <f t="shared" si="2"/>
        <v>189</v>
      </c>
      <c r="C228" s="33"/>
      <c r="D228" s="39"/>
      <c r="E228" s="39"/>
      <c r="F228" s="39"/>
      <c r="G228" s="39"/>
      <c r="H228" s="39"/>
      <c r="I228" s="39"/>
      <c r="J228" s="39"/>
      <c r="K228" s="39"/>
      <c r="L228" s="46"/>
      <c r="M228" s="61"/>
      <c r="N228" s="73"/>
      <c r="O228" s="73"/>
      <c r="P228" s="73"/>
      <c r="Q228" s="78"/>
      <c r="R228" s="82"/>
      <c r="S228" s="82"/>
      <c r="T228" s="82"/>
      <c r="U228" s="82"/>
      <c r="V228" s="82"/>
      <c r="W228" s="82"/>
      <c r="X228" s="60"/>
      <c r="Y228" s="115"/>
      <c r="Z228" s="119" t="str">
        <f>IFERROR(VLOOKUP(Y228,'【参考】数式用'!$A$3:$B$46,2,FALSE),"")</f>
        <v/>
      </c>
      <c r="AA228" s="121"/>
    </row>
    <row r="229" spans="1:27" ht="38.25" customHeight="1">
      <c r="A229" s="8"/>
      <c r="B229" s="21">
        <f t="shared" si="2"/>
        <v>190</v>
      </c>
      <c r="C229" s="33"/>
      <c r="D229" s="39"/>
      <c r="E229" s="39"/>
      <c r="F229" s="39"/>
      <c r="G229" s="39"/>
      <c r="H229" s="39"/>
      <c r="I229" s="39"/>
      <c r="J229" s="39"/>
      <c r="K229" s="39"/>
      <c r="L229" s="46"/>
      <c r="M229" s="61"/>
      <c r="N229" s="73"/>
      <c r="O229" s="73"/>
      <c r="P229" s="73"/>
      <c r="Q229" s="78"/>
      <c r="R229" s="82"/>
      <c r="S229" s="82"/>
      <c r="T229" s="82"/>
      <c r="U229" s="82"/>
      <c r="V229" s="82"/>
      <c r="W229" s="82"/>
      <c r="X229" s="60"/>
      <c r="Y229" s="115"/>
      <c r="Z229" s="119" t="str">
        <f>IFERROR(VLOOKUP(Y229,'【参考】数式用'!$A$3:$B$46,2,FALSE),"")</f>
        <v/>
      </c>
      <c r="AA229" s="121"/>
    </row>
    <row r="230" spans="1:27" ht="38.25" customHeight="1">
      <c r="A230" s="8"/>
      <c r="B230" s="21">
        <f t="shared" si="2"/>
        <v>191</v>
      </c>
      <c r="C230" s="33"/>
      <c r="D230" s="39"/>
      <c r="E230" s="39"/>
      <c r="F230" s="39"/>
      <c r="G230" s="39"/>
      <c r="H230" s="39"/>
      <c r="I230" s="39"/>
      <c r="J230" s="39"/>
      <c r="K230" s="39"/>
      <c r="L230" s="46"/>
      <c r="M230" s="61"/>
      <c r="N230" s="73"/>
      <c r="O230" s="73"/>
      <c r="P230" s="73"/>
      <c r="Q230" s="78"/>
      <c r="R230" s="82"/>
      <c r="S230" s="82"/>
      <c r="T230" s="82"/>
      <c r="U230" s="82"/>
      <c r="V230" s="82"/>
      <c r="W230" s="82"/>
      <c r="X230" s="60"/>
      <c r="Y230" s="115"/>
      <c r="Z230" s="119" t="str">
        <f>IFERROR(VLOOKUP(Y230,'【参考】数式用'!$A$3:$B$46,2,FALSE),"")</f>
        <v/>
      </c>
      <c r="AA230" s="121"/>
    </row>
    <row r="231" spans="1:27" ht="38.25" customHeight="1">
      <c r="A231" s="8"/>
      <c r="B231" s="21">
        <f t="shared" si="2"/>
        <v>192</v>
      </c>
      <c r="C231" s="33"/>
      <c r="D231" s="39"/>
      <c r="E231" s="39"/>
      <c r="F231" s="39"/>
      <c r="G231" s="39"/>
      <c r="H231" s="39"/>
      <c r="I231" s="39"/>
      <c r="J231" s="39"/>
      <c r="K231" s="39"/>
      <c r="L231" s="46"/>
      <c r="M231" s="61"/>
      <c r="N231" s="73"/>
      <c r="O231" s="73"/>
      <c r="P231" s="73"/>
      <c r="Q231" s="78"/>
      <c r="R231" s="82"/>
      <c r="S231" s="82"/>
      <c r="T231" s="82"/>
      <c r="U231" s="82"/>
      <c r="V231" s="82"/>
      <c r="W231" s="82"/>
      <c r="X231" s="60"/>
      <c r="Y231" s="115"/>
      <c r="Z231" s="119" t="str">
        <f>IFERROR(VLOOKUP(Y231,'【参考】数式用'!$A$3:$B$46,2,FALSE),"")</f>
        <v/>
      </c>
      <c r="AA231" s="121"/>
    </row>
    <row r="232" spans="1:27" ht="38.25" customHeight="1">
      <c r="A232" s="8"/>
      <c r="B232" s="21">
        <f t="shared" si="2"/>
        <v>193</v>
      </c>
      <c r="C232" s="33"/>
      <c r="D232" s="39"/>
      <c r="E232" s="39"/>
      <c r="F232" s="39"/>
      <c r="G232" s="39"/>
      <c r="H232" s="39"/>
      <c r="I232" s="39"/>
      <c r="J232" s="39"/>
      <c r="K232" s="39"/>
      <c r="L232" s="46"/>
      <c r="M232" s="61"/>
      <c r="N232" s="73"/>
      <c r="O232" s="73"/>
      <c r="P232" s="73"/>
      <c r="Q232" s="78"/>
      <c r="R232" s="82"/>
      <c r="S232" s="82"/>
      <c r="T232" s="82"/>
      <c r="U232" s="82"/>
      <c r="V232" s="82"/>
      <c r="W232" s="82"/>
      <c r="X232" s="60"/>
      <c r="Y232" s="115"/>
      <c r="Z232" s="119" t="str">
        <f>IFERROR(VLOOKUP(Y232,'【参考】数式用'!$A$3:$B$46,2,FALSE),"")</f>
        <v/>
      </c>
      <c r="AA232" s="121"/>
    </row>
    <row r="233" spans="1:27" ht="38.25" customHeight="1">
      <c r="A233" s="8"/>
      <c r="B233" s="21">
        <f t="shared" ref="B233:B296" si="3">B232+1</f>
        <v>194</v>
      </c>
      <c r="C233" s="33"/>
      <c r="D233" s="39"/>
      <c r="E233" s="39"/>
      <c r="F233" s="39"/>
      <c r="G233" s="39"/>
      <c r="H233" s="39"/>
      <c r="I233" s="39"/>
      <c r="J233" s="39"/>
      <c r="K233" s="39"/>
      <c r="L233" s="46"/>
      <c r="M233" s="61"/>
      <c r="N233" s="73"/>
      <c r="O233" s="73"/>
      <c r="P233" s="73"/>
      <c r="Q233" s="78"/>
      <c r="R233" s="82"/>
      <c r="S233" s="82"/>
      <c r="T233" s="82"/>
      <c r="U233" s="82"/>
      <c r="V233" s="82"/>
      <c r="W233" s="82"/>
      <c r="X233" s="60"/>
      <c r="Y233" s="115"/>
      <c r="Z233" s="119" t="str">
        <f>IFERROR(VLOOKUP(Y233,'【参考】数式用'!$A$3:$B$46,2,FALSE),"")</f>
        <v/>
      </c>
      <c r="AA233" s="121"/>
    </row>
    <row r="234" spans="1:27" ht="38.25" customHeight="1">
      <c r="A234" s="8"/>
      <c r="B234" s="21">
        <f t="shared" si="3"/>
        <v>195</v>
      </c>
      <c r="C234" s="33"/>
      <c r="D234" s="39"/>
      <c r="E234" s="39"/>
      <c r="F234" s="39"/>
      <c r="G234" s="39"/>
      <c r="H234" s="39"/>
      <c r="I234" s="39"/>
      <c r="J234" s="39"/>
      <c r="K234" s="39"/>
      <c r="L234" s="46"/>
      <c r="M234" s="61"/>
      <c r="N234" s="73"/>
      <c r="O234" s="73"/>
      <c r="P234" s="73"/>
      <c r="Q234" s="78"/>
      <c r="R234" s="82"/>
      <c r="S234" s="82"/>
      <c r="T234" s="82"/>
      <c r="U234" s="82"/>
      <c r="V234" s="82"/>
      <c r="W234" s="82"/>
      <c r="X234" s="60"/>
      <c r="Y234" s="115"/>
      <c r="Z234" s="119" t="str">
        <f>IFERROR(VLOOKUP(Y234,'【参考】数式用'!$A$3:$B$46,2,FALSE),"")</f>
        <v/>
      </c>
      <c r="AA234" s="121"/>
    </row>
    <row r="235" spans="1:27" ht="38.25" customHeight="1">
      <c r="A235" s="8"/>
      <c r="B235" s="21">
        <f t="shared" si="3"/>
        <v>196</v>
      </c>
      <c r="C235" s="33"/>
      <c r="D235" s="39"/>
      <c r="E235" s="39"/>
      <c r="F235" s="39"/>
      <c r="G235" s="39"/>
      <c r="H235" s="39"/>
      <c r="I235" s="39"/>
      <c r="J235" s="39"/>
      <c r="K235" s="39"/>
      <c r="L235" s="46"/>
      <c r="M235" s="61"/>
      <c r="N235" s="73"/>
      <c r="O235" s="73"/>
      <c r="P235" s="73"/>
      <c r="Q235" s="78"/>
      <c r="R235" s="82"/>
      <c r="S235" s="82"/>
      <c r="T235" s="82"/>
      <c r="U235" s="82"/>
      <c r="V235" s="82"/>
      <c r="W235" s="82"/>
      <c r="X235" s="60"/>
      <c r="Y235" s="115"/>
      <c r="Z235" s="119" t="str">
        <f>IFERROR(VLOOKUP(Y235,'【参考】数式用'!$A$3:$B$46,2,FALSE),"")</f>
        <v/>
      </c>
      <c r="AA235" s="121"/>
    </row>
    <row r="236" spans="1:27" ht="38.25" customHeight="1">
      <c r="A236" s="8"/>
      <c r="B236" s="21">
        <f t="shared" si="3"/>
        <v>197</v>
      </c>
      <c r="C236" s="33"/>
      <c r="D236" s="39"/>
      <c r="E236" s="39"/>
      <c r="F236" s="39"/>
      <c r="G236" s="39"/>
      <c r="H236" s="39"/>
      <c r="I236" s="39"/>
      <c r="J236" s="39"/>
      <c r="K236" s="39"/>
      <c r="L236" s="46"/>
      <c r="M236" s="61"/>
      <c r="N236" s="73"/>
      <c r="O236" s="73"/>
      <c r="P236" s="73"/>
      <c r="Q236" s="78"/>
      <c r="R236" s="82"/>
      <c r="S236" s="82"/>
      <c r="T236" s="82"/>
      <c r="U236" s="82"/>
      <c r="V236" s="82"/>
      <c r="W236" s="82"/>
      <c r="X236" s="60"/>
      <c r="Y236" s="115"/>
      <c r="Z236" s="119" t="str">
        <f>IFERROR(VLOOKUP(Y236,'【参考】数式用'!$A$3:$B$46,2,FALSE),"")</f>
        <v/>
      </c>
      <c r="AA236" s="121"/>
    </row>
    <row r="237" spans="1:27" ht="38.25" customHeight="1">
      <c r="A237" s="8"/>
      <c r="B237" s="21">
        <f t="shared" si="3"/>
        <v>198</v>
      </c>
      <c r="C237" s="33"/>
      <c r="D237" s="39"/>
      <c r="E237" s="39"/>
      <c r="F237" s="39"/>
      <c r="G237" s="39"/>
      <c r="H237" s="39"/>
      <c r="I237" s="39"/>
      <c r="J237" s="39"/>
      <c r="K237" s="39"/>
      <c r="L237" s="46"/>
      <c r="M237" s="61"/>
      <c r="N237" s="73"/>
      <c r="O237" s="73"/>
      <c r="P237" s="73"/>
      <c r="Q237" s="78"/>
      <c r="R237" s="82"/>
      <c r="S237" s="82"/>
      <c r="T237" s="82"/>
      <c r="U237" s="82"/>
      <c r="V237" s="82"/>
      <c r="W237" s="82"/>
      <c r="X237" s="60"/>
      <c r="Y237" s="115"/>
      <c r="Z237" s="119" t="str">
        <f>IFERROR(VLOOKUP(Y237,'【参考】数式用'!$A$3:$B$46,2,FALSE),"")</f>
        <v/>
      </c>
      <c r="AA237" s="121"/>
    </row>
    <row r="238" spans="1:27" ht="38.25" customHeight="1">
      <c r="A238" s="8"/>
      <c r="B238" s="21">
        <f t="shared" si="3"/>
        <v>199</v>
      </c>
      <c r="C238" s="33"/>
      <c r="D238" s="39"/>
      <c r="E238" s="39"/>
      <c r="F238" s="39"/>
      <c r="G238" s="39"/>
      <c r="H238" s="39"/>
      <c r="I238" s="39"/>
      <c r="J238" s="39"/>
      <c r="K238" s="39"/>
      <c r="L238" s="46"/>
      <c r="M238" s="61"/>
      <c r="N238" s="73"/>
      <c r="O238" s="73"/>
      <c r="P238" s="73"/>
      <c r="Q238" s="78"/>
      <c r="R238" s="82"/>
      <c r="S238" s="82"/>
      <c r="T238" s="82"/>
      <c r="U238" s="82"/>
      <c r="V238" s="82"/>
      <c r="W238" s="82"/>
      <c r="X238" s="60"/>
      <c r="Y238" s="115"/>
      <c r="Z238" s="119" t="str">
        <f>IFERROR(VLOOKUP(Y238,'【参考】数式用'!$A$3:$B$46,2,FALSE),"")</f>
        <v/>
      </c>
      <c r="AA238" s="121"/>
    </row>
    <row r="239" spans="1:27" ht="38.25" customHeight="1">
      <c r="A239" s="8"/>
      <c r="B239" s="21">
        <f t="shared" si="3"/>
        <v>200</v>
      </c>
      <c r="C239" s="33"/>
      <c r="D239" s="39"/>
      <c r="E239" s="39"/>
      <c r="F239" s="39"/>
      <c r="G239" s="39"/>
      <c r="H239" s="39"/>
      <c r="I239" s="39"/>
      <c r="J239" s="39"/>
      <c r="K239" s="39"/>
      <c r="L239" s="46"/>
      <c r="M239" s="61"/>
      <c r="N239" s="73"/>
      <c r="O239" s="73"/>
      <c r="P239" s="73"/>
      <c r="Q239" s="78"/>
      <c r="R239" s="82"/>
      <c r="S239" s="82"/>
      <c r="T239" s="82"/>
      <c r="U239" s="82"/>
      <c r="V239" s="82"/>
      <c r="W239" s="82"/>
      <c r="X239" s="60"/>
      <c r="Y239" s="115"/>
      <c r="Z239" s="119" t="str">
        <f>IFERROR(VLOOKUP(Y239,'【参考】数式用'!$A$3:$B$46,2,FALSE),"")</f>
        <v/>
      </c>
      <c r="AA239" s="121"/>
    </row>
    <row r="240" spans="1:27" ht="38.25" customHeight="1">
      <c r="A240" s="8"/>
      <c r="B240" s="21">
        <f t="shared" si="3"/>
        <v>201</v>
      </c>
      <c r="C240" s="33"/>
      <c r="D240" s="39"/>
      <c r="E240" s="39"/>
      <c r="F240" s="39"/>
      <c r="G240" s="39"/>
      <c r="H240" s="39"/>
      <c r="I240" s="39"/>
      <c r="J240" s="39"/>
      <c r="K240" s="39"/>
      <c r="L240" s="46"/>
      <c r="M240" s="61"/>
      <c r="N240" s="73"/>
      <c r="O240" s="73"/>
      <c r="P240" s="73"/>
      <c r="Q240" s="78"/>
      <c r="R240" s="82"/>
      <c r="S240" s="82"/>
      <c r="T240" s="82"/>
      <c r="U240" s="82"/>
      <c r="V240" s="82"/>
      <c r="W240" s="82"/>
      <c r="X240" s="60"/>
      <c r="Y240" s="115"/>
      <c r="Z240" s="119" t="str">
        <f>IFERROR(VLOOKUP(Y240,'【参考】数式用'!$A$3:$B$46,2,FALSE),"")</f>
        <v/>
      </c>
      <c r="AA240" s="121"/>
    </row>
    <row r="241" spans="1:27" ht="38.25" customHeight="1">
      <c r="A241" s="8"/>
      <c r="B241" s="21">
        <f t="shared" si="3"/>
        <v>202</v>
      </c>
      <c r="C241" s="33"/>
      <c r="D241" s="39"/>
      <c r="E241" s="39"/>
      <c r="F241" s="39"/>
      <c r="G241" s="39"/>
      <c r="H241" s="39"/>
      <c r="I241" s="39"/>
      <c r="J241" s="39"/>
      <c r="K241" s="39"/>
      <c r="L241" s="46"/>
      <c r="M241" s="61"/>
      <c r="N241" s="73"/>
      <c r="O241" s="73"/>
      <c r="P241" s="73"/>
      <c r="Q241" s="78"/>
      <c r="R241" s="82"/>
      <c r="S241" s="82"/>
      <c r="T241" s="82"/>
      <c r="U241" s="82"/>
      <c r="V241" s="82"/>
      <c r="W241" s="82"/>
      <c r="X241" s="60"/>
      <c r="Y241" s="115"/>
      <c r="Z241" s="119" t="str">
        <f>IFERROR(VLOOKUP(Y241,'【参考】数式用'!$A$3:$B$46,2,FALSE),"")</f>
        <v/>
      </c>
      <c r="AA241" s="121"/>
    </row>
    <row r="242" spans="1:27" ht="38.25" customHeight="1">
      <c r="A242" s="8"/>
      <c r="B242" s="21">
        <f t="shared" si="3"/>
        <v>203</v>
      </c>
      <c r="C242" s="33"/>
      <c r="D242" s="39"/>
      <c r="E242" s="39"/>
      <c r="F242" s="39"/>
      <c r="G242" s="39"/>
      <c r="H242" s="39"/>
      <c r="I242" s="39"/>
      <c r="J242" s="39"/>
      <c r="K242" s="39"/>
      <c r="L242" s="46"/>
      <c r="M242" s="61"/>
      <c r="N242" s="73"/>
      <c r="O242" s="73"/>
      <c r="P242" s="73"/>
      <c r="Q242" s="78"/>
      <c r="R242" s="82"/>
      <c r="S242" s="82"/>
      <c r="T242" s="82"/>
      <c r="U242" s="82"/>
      <c r="V242" s="82"/>
      <c r="W242" s="82"/>
      <c r="X242" s="60"/>
      <c r="Y242" s="115"/>
      <c r="Z242" s="119" t="str">
        <f>IFERROR(VLOOKUP(Y242,'【参考】数式用'!$A$3:$B$46,2,FALSE),"")</f>
        <v/>
      </c>
      <c r="AA242" s="121"/>
    </row>
    <row r="243" spans="1:27" ht="38.25" customHeight="1">
      <c r="A243" s="8"/>
      <c r="B243" s="21">
        <f t="shared" si="3"/>
        <v>204</v>
      </c>
      <c r="C243" s="33"/>
      <c r="D243" s="39"/>
      <c r="E243" s="39"/>
      <c r="F243" s="39"/>
      <c r="G243" s="39"/>
      <c r="H243" s="39"/>
      <c r="I243" s="39"/>
      <c r="J243" s="39"/>
      <c r="K243" s="39"/>
      <c r="L243" s="46"/>
      <c r="M243" s="61"/>
      <c r="N243" s="73"/>
      <c r="O243" s="73"/>
      <c r="P243" s="73"/>
      <c r="Q243" s="78"/>
      <c r="R243" s="82"/>
      <c r="S243" s="82"/>
      <c r="T243" s="82"/>
      <c r="U243" s="82"/>
      <c r="V243" s="82"/>
      <c r="W243" s="82"/>
      <c r="X243" s="60"/>
      <c r="Y243" s="115"/>
      <c r="Z243" s="119" t="str">
        <f>IFERROR(VLOOKUP(Y243,'【参考】数式用'!$A$3:$B$46,2,FALSE),"")</f>
        <v/>
      </c>
      <c r="AA243" s="121"/>
    </row>
    <row r="244" spans="1:27" ht="38.25" customHeight="1">
      <c r="A244" s="8"/>
      <c r="B244" s="21">
        <f t="shared" si="3"/>
        <v>205</v>
      </c>
      <c r="C244" s="33"/>
      <c r="D244" s="39"/>
      <c r="E244" s="39"/>
      <c r="F244" s="39"/>
      <c r="G244" s="39"/>
      <c r="H244" s="39"/>
      <c r="I244" s="39"/>
      <c r="J244" s="39"/>
      <c r="K244" s="39"/>
      <c r="L244" s="46"/>
      <c r="M244" s="61"/>
      <c r="N244" s="73"/>
      <c r="O244" s="73"/>
      <c r="P244" s="73"/>
      <c r="Q244" s="78"/>
      <c r="R244" s="82"/>
      <c r="S244" s="82"/>
      <c r="T244" s="82"/>
      <c r="U244" s="82"/>
      <c r="V244" s="82"/>
      <c r="W244" s="82"/>
      <c r="X244" s="60"/>
      <c r="Y244" s="115"/>
      <c r="Z244" s="119" t="str">
        <f>IFERROR(VLOOKUP(Y244,'【参考】数式用'!$A$3:$B$46,2,FALSE),"")</f>
        <v/>
      </c>
      <c r="AA244" s="121"/>
    </row>
    <row r="245" spans="1:27" ht="38.25" customHeight="1">
      <c r="A245" s="8"/>
      <c r="B245" s="21">
        <f t="shared" si="3"/>
        <v>206</v>
      </c>
      <c r="C245" s="33"/>
      <c r="D245" s="39"/>
      <c r="E245" s="39"/>
      <c r="F245" s="39"/>
      <c r="G245" s="39"/>
      <c r="H245" s="39"/>
      <c r="I245" s="39"/>
      <c r="J245" s="39"/>
      <c r="K245" s="39"/>
      <c r="L245" s="46"/>
      <c r="M245" s="61"/>
      <c r="N245" s="73"/>
      <c r="O245" s="73"/>
      <c r="P245" s="73"/>
      <c r="Q245" s="78"/>
      <c r="R245" s="82"/>
      <c r="S245" s="82"/>
      <c r="T245" s="82"/>
      <c r="U245" s="82"/>
      <c r="V245" s="82"/>
      <c r="W245" s="82"/>
      <c r="X245" s="60"/>
      <c r="Y245" s="115"/>
      <c r="Z245" s="119" t="str">
        <f>IFERROR(VLOOKUP(Y245,'【参考】数式用'!$A$3:$B$46,2,FALSE),"")</f>
        <v/>
      </c>
      <c r="AA245" s="121"/>
    </row>
    <row r="246" spans="1:27" ht="38.25" customHeight="1">
      <c r="A246" s="8"/>
      <c r="B246" s="21">
        <f t="shared" si="3"/>
        <v>207</v>
      </c>
      <c r="C246" s="33"/>
      <c r="D246" s="39"/>
      <c r="E246" s="39"/>
      <c r="F246" s="39"/>
      <c r="G246" s="39"/>
      <c r="H246" s="39"/>
      <c r="I246" s="39"/>
      <c r="J246" s="39"/>
      <c r="K246" s="39"/>
      <c r="L246" s="46"/>
      <c r="M246" s="61"/>
      <c r="N246" s="73"/>
      <c r="O246" s="73"/>
      <c r="P246" s="73"/>
      <c r="Q246" s="78"/>
      <c r="R246" s="82"/>
      <c r="S246" s="82"/>
      <c r="T246" s="82"/>
      <c r="U246" s="82"/>
      <c r="V246" s="82"/>
      <c r="W246" s="82"/>
      <c r="X246" s="60"/>
      <c r="Y246" s="115"/>
      <c r="Z246" s="119" t="str">
        <f>IFERROR(VLOOKUP(Y246,'【参考】数式用'!$A$3:$B$46,2,FALSE),"")</f>
        <v/>
      </c>
      <c r="AA246" s="121"/>
    </row>
    <row r="247" spans="1:27" ht="38.25" customHeight="1">
      <c r="A247" s="8"/>
      <c r="B247" s="21">
        <f t="shared" si="3"/>
        <v>208</v>
      </c>
      <c r="C247" s="33"/>
      <c r="D247" s="39"/>
      <c r="E247" s="39"/>
      <c r="F247" s="39"/>
      <c r="G247" s="39"/>
      <c r="H247" s="39"/>
      <c r="I247" s="39"/>
      <c r="J247" s="39"/>
      <c r="K247" s="39"/>
      <c r="L247" s="46"/>
      <c r="M247" s="61"/>
      <c r="N247" s="73"/>
      <c r="O247" s="73"/>
      <c r="P247" s="73"/>
      <c r="Q247" s="78"/>
      <c r="R247" s="82"/>
      <c r="S247" s="82"/>
      <c r="T247" s="82"/>
      <c r="U247" s="82"/>
      <c r="V247" s="82"/>
      <c r="W247" s="82"/>
      <c r="X247" s="60"/>
      <c r="Y247" s="115"/>
      <c r="Z247" s="119" t="str">
        <f>IFERROR(VLOOKUP(Y247,'【参考】数式用'!$A$3:$B$46,2,FALSE),"")</f>
        <v/>
      </c>
      <c r="AA247" s="121"/>
    </row>
    <row r="248" spans="1:27" ht="38.25" customHeight="1">
      <c r="A248" s="8"/>
      <c r="B248" s="21">
        <f t="shared" si="3"/>
        <v>209</v>
      </c>
      <c r="C248" s="33"/>
      <c r="D248" s="39"/>
      <c r="E248" s="39"/>
      <c r="F248" s="39"/>
      <c r="G248" s="39"/>
      <c r="H248" s="39"/>
      <c r="I248" s="39"/>
      <c r="J248" s="39"/>
      <c r="K248" s="39"/>
      <c r="L248" s="46"/>
      <c r="M248" s="61"/>
      <c r="N248" s="73"/>
      <c r="O248" s="73"/>
      <c r="P248" s="73"/>
      <c r="Q248" s="78"/>
      <c r="R248" s="82"/>
      <c r="S248" s="82"/>
      <c r="T248" s="82"/>
      <c r="U248" s="82"/>
      <c r="V248" s="82"/>
      <c r="W248" s="82"/>
      <c r="X248" s="60"/>
      <c r="Y248" s="115"/>
      <c r="Z248" s="119" t="str">
        <f>IFERROR(VLOOKUP(Y248,'【参考】数式用'!$A$3:$B$46,2,FALSE),"")</f>
        <v/>
      </c>
      <c r="AA248" s="121"/>
    </row>
    <row r="249" spans="1:27" ht="38.25" customHeight="1">
      <c r="A249" s="8"/>
      <c r="B249" s="21">
        <f t="shared" si="3"/>
        <v>210</v>
      </c>
      <c r="C249" s="33"/>
      <c r="D249" s="39"/>
      <c r="E249" s="39"/>
      <c r="F249" s="39"/>
      <c r="G249" s="39"/>
      <c r="H249" s="39"/>
      <c r="I249" s="39"/>
      <c r="J249" s="39"/>
      <c r="K249" s="39"/>
      <c r="L249" s="46"/>
      <c r="M249" s="61"/>
      <c r="N249" s="73"/>
      <c r="O249" s="73"/>
      <c r="P249" s="73"/>
      <c r="Q249" s="78"/>
      <c r="R249" s="82"/>
      <c r="S249" s="82"/>
      <c r="T249" s="82"/>
      <c r="U249" s="82"/>
      <c r="V249" s="82"/>
      <c r="W249" s="82"/>
      <c r="X249" s="60"/>
      <c r="Y249" s="115"/>
      <c r="Z249" s="119" t="str">
        <f>IFERROR(VLOOKUP(Y249,'【参考】数式用'!$A$3:$B$46,2,FALSE),"")</f>
        <v/>
      </c>
      <c r="AA249" s="121"/>
    </row>
    <row r="250" spans="1:27" ht="38.25" customHeight="1">
      <c r="A250" s="8"/>
      <c r="B250" s="21">
        <f t="shared" si="3"/>
        <v>211</v>
      </c>
      <c r="C250" s="33"/>
      <c r="D250" s="39"/>
      <c r="E250" s="39"/>
      <c r="F250" s="39"/>
      <c r="G250" s="39"/>
      <c r="H250" s="39"/>
      <c r="I250" s="39"/>
      <c r="J250" s="39"/>
      <c r="K250" s="39"/>
      <c r="L250" s="46"/>
      <c r="M250" s="61"/>
      <c r="N250" s="73"/>
      <c r="O250" s="73"/>
      <c r="P250" s="73"/>
      <c r="Q250" s="78"/>
      <c r="R250" s="82"/>
      <c r="S250" s="82"/>
      <c r="T250" s="82"/>
      <c r="U250" s="82"/>
      <c r="V250" s="82"/>
      <c r="W250" s="82"/>
      <c r="X250" s="60"/>
      <c r="Y250" s="115"/>
      <c r="Z250" s="119" t="str">
        <f>IFERROR(VLOOKUP(Y250,'【参考】数式用'!$A$3:$B$46,2,FALSE),"")</f>
        <v/>
      </c>
      <c r="AA250" s="121"/>
    </row>
    <row r="251" spans="1:27" ht="38.25" customHeight="1">
      <c r="A251" s="8"/>
      <c r="B251" s="21">
        <f t="shared" si="3"/>
        <v>212</v>
      </c>
      <c r="C251" s="33"/>
      <c r="D251" s="39"/>
      <c r="E251" s="39"/>
      <c r="F251" s="39"/>
      <c r="G251" s="39"/>
      <c r="H251" s="39"/>
      <c r="I251" s="39"/>
      <c r="J251" s="39"/>
      <c r="K251" s="39"/>
      <c r="L251" s="46"/>
      <c r="M251" s="61"/>
      <c r="N251" s="73"/>
      <c r="O251" s="73"/>
      <c r="P251" s="73"/>
      <c r="Q251" s="78"/>
      <c r="R251" s="82"/>
      <c r="S251" s="82"/>
      <c r="T251" s="82"/>
      <c r="U251" s="82"/>
      <c r="V251" s="82"/>
      <c r="W251" s="82"/>
      <c r="X251" s="60"/>
      <c r="Y251" s="115"/>
      <c r="Z251" s="119" t="str">
        <f>IFERROR(VLOOKUP(Y251,'【参考】数式用'!$A$3:$B$46,2,FALSE),"")</f>
        <v/>
      </c>
      <c r="AA251" s="121"/>
    </row>
    <row r="252" spans="1:27" ht="38.25" customHeight="1">
      <c r="A252" s="8"/>
      <c r="B252" s="21">
        <f t="shared" si="3"/>
        <v>213</v>
      </c>
      <c r="C252" s="33"/>
      <c r="D252" s="39"/>
      <c r="E252" s="39"/>
      <c r="F252" s="39"/>
      <c r="G252" s="39"/>
      <c r="H252" s="39"/>
      <c r="I252" s="39"/>
      <c r="J252" s="39"/>
      <c r="K252" s="39"/>
      <c r="L252" s="46"/>
      <c r="M252" s="61"/>
      <c r="N252" s="73"/>
      <c r="O252" s="73"/>
      <c r="P252" s="73"/>
      <c r="Q252" s="78"/>
      <c r="R252" s="82"/>
      <c r="S252" s="82"/>
      <c r="T252" s="82"/>
      <c r="U252" s="82"/>
      <c r="V252" s="82"/>
      <c r="W252" s="82"/>
      <c r="X252" s="60"/>
      <c r="Y252" s="115"/>
      <c r="Z252" s="119" t="str">
        <f>IFERROR(VLOOKUP(Y252,'【参考】数式用'!$A$3:$B$46,2,FALSE),"")</f>
        <v/>
      </c>
      <c r="AA252" s="121"/>
    </row>
    <row r="253" spans="1:27" ht="38.25" customHeight="1">
      <c r="A253" s="8"/>
      <c r="B253" s="21">
        <f t="shared" si="3"/>
        <v>214</v>
      </c>
      <c r="C253" s="33"/>
      <c r="D253" s="39"/>
      <c r="E253" s="39"/>
      <c r="F253" s="39"/>
      <c r="G253" s="39"/>
      <c r="H253" s="39"/>
      <c r="I253" s="39"/>
      <c r="J253" s="39"/>
      <c r="K253" s="39"/>
      <c r="L253" s="46"/>
      <c r="M253" s="61"/>
      <c r="N253" s="73"/>
      <c r="O253" s="73"/>
      <c r="P253" s="73"/>
      <c r="Q253" s="78"/>
      <c r="R253" s="82"/>
      <c r="S253" s="82"/>
      <c r="T253" s="82"/>
      <c r="U253" s="82"/>
      <c r="V253" s="82"/>
      <c r="W253" s="82"/>
      <c r="X253" s="60"/>
      <c r="Y253" s="115"/>
      <c r="Z253" s="119" t="str">
        <f>IFERROR(VLOOKUP(Y253,'【参考】数式用'!$A$3:$B$46,2,FALSE),"")</f>
        <v/>
      </c>
      <c r="AA253" s="121"/>
    </row>
    <row r="254" spans="1:27" ht="38.25" customHeight="1">
      <c r="A254" s="8"/>
      <c r="B254" s="21">
        <f t="shared" si="3"/>
        <v>215</v>
      </c>
      <c r="C254" s="33"/>
      <c r="D254" s="39"/>
      <c r="E254" s="39"/>
      <c r="F254" s="39"/>
      <c r="G254" s="39"/>
      <c r="H254" s="39"/>
      <c r="I254" s="39"/>
      <c r="J254" s="39"/>
      <c r="K254" s="39"/>
      <c r="L254" s="46"/>
      <c r="M254" s="61"/>
      <c r="N254" s="73"/>
      <c r="O254" s="73"/>
      <c r="P254" s="73"/>
      <c r="Q254" s="78"/>
      <c r="R254" s="82"/>
      <c r="S254" s="82"/>
      <c r="T254" s="82"/>
      <c r="U254" s="82"/>
      <c r="V254" s="82"/>
      <c r="W254" s="82"/>
      <c r="X254" s="60"/>
      <c r="Y254" s="115"/>
      <c r="Z254" s="119" t="str">
        <f>IFERROR(VLOOKUP(Y254,'【参考】数式用'!$A$3:$B$46,2,FALSE),"")</f>
        <v/>
      </c>
      <c r="AA254" s="121"/>
    </row>
    <row r="255" spans="1:27" ht="38.25" customHeight="1">
      <c r="A255" s="8"/>
      <c r="B255" s="21">
        <f t="shared" si="3"/>
        <v>216</v>
      </c>
      <c r="C255" s="33"/>
      <c r="D255" s="39"/>
      <c r="E255" s="39"/>
      <c r="F255" s="39"/>
      <c r="G255" s="39"/>
      <c r="H255" s="39"/>
      <c r="I255" s="39"/>
      <c r="J255" s="39"/>
      <c r="K255" s="39"/>
      <c r="L255" s="46"/>
      <c r="M255" s="61"/>
      <c r="N255" s="73"/>
      <c r="O255" s="73"/>
      <c r="P255" s="73"/>
      <c r="Q255" s="78"/>
      <c r="R255" s="82"/>
      <c r="S255" s="82"/>
      <c r="T255" s="82"/>
      <c r="U255" s="82"/>
      <c r="V255" s="82"/>
      <c r="W255" s="82"/>
      <c r="X255" s="60"/>
      <c r="Y255" s="115"/>
      <c r="Z255" s="119" t="str">
        <f>IFERROR(VLOOKUP(Y255,'【参考】数式用'!$A$3:$B$46,2,FALSE),"")</f>
        <v/>
      </c>
      <c r="AA255" s="121"/>
    </row>
    <row r="256" spans="1:27" ht="38.25" customHeight="1">
      <c r="A256" s="8"/>
      <c r="B256" s="21">
        <f t="shared" si="3"/>
        <v>217</v>
      </c>
      <c r="C256" s="33"/>
      <c r="D256" s="39"/>
      <c r="E256" s="39"/>
      <c r="F256" s="39"/>
      <c r="G256" s="39"/>
      <c r="H256" s="39"/>
      <c r="I256" s="39"/>
      <c r="J256" s="39"/>
      <c r="K256" s="39"/>
      <c r="L256" s="46"/>
      <c r="M256" s="61"/>
      <c r="N256" s="73"/>
      <c r="O256" s="73"/>
      <c r="P256" s="73"/>
      <c r="Q256" s="78"/>
      <c r="R256" s="82"/>
      <c r="S256" s="82"/>
      <c r="T256" s="82"/>
      <c r="U256" s="82"/>
      <c r="V256" s="82"/>
      <c r="W256" s="82"/>
      <c r="X256" s="60"/>
      <c r="Y256" s="115"/>
      <c r="Z256" s="119" t="str">
        <f>IFERROR(VLOOKUP(Y256,'【参考】数式用'!$A$3:$B$46,2,FALSE),"")</f>
        <v/>
      </c>
      <c r="AA256" s="121"/>
    </row>
    <row r="257" spans="1:27" ht="38.25" customHeight="1">
      <c r="A257" s="8"/>
      <c r="B257" s="21">
        <f t="shared" si="3"/>
        <v>218</v>
      </c>
      <c r="C257" s="33"/>
      <c r="D257" s="39"/>
      <c r="E257" s="39"/>
      <c r="F257" s="39"/>
      <c r="G257" s="39"/>
      <c r="H257" s="39"/>
      <c r="I257" s="39"/>
      <c r="J257" s="39"/>
      <c r="K257" s="39"/>
      <c r="L257" s="46"/>
      <c r="M257" s="61"/>
      <c r="N257" s="73"/>
      <c r="O257" s="73"/>
      <c r="P257" s="73"/>
      <c r="Q257" s="78"/>
      <c r="R257" s="82"/>
      <c r="S257" s="82"/>
      <c r="T257" s="82"/>
      <c r="U257" s="82"/>
      <c r="V257" s="82"/>
      <c r="W257" s="82"/>
      <c r="X257" s="60"/>
      <c r="Y257" s="115"/>
      <c r="Z257" s="119" t="str">
        <f>IFERROR(VLOOKUP(Y257,'【参考】数式用'!$A$3:$B$46,2,FALSE),"")</f>
        <v/>
      </c>
      <c r="AA257" s="121"/>
    </row>
    <row r="258" spans="1:27" ht="38.25" customHeight="1">
      <c r="A258" s="8"/>
      <c r="B258" s="21">
        <f t="shared" si="3"/>
        <v>219</v>
      </c>
      <c r="C258" s="33"/>
      <c r="D258" s="39"/>
      <c r="E258" s="39"/>
      <c r="F258" s="39"/>
      <c r="G258" s="39"/>
      <c r="H258" s="39"/>
      <c r="I258" s="39"/>
      <c r="J258" s="39"/>
      <c r="K258" s="39"/>
      <c r="L258" s="46"/>
      <c r="M258" s="61"/>
      <c r="N258" s="73"/>
      <c r="O258" s="73"/>
      <c r="P258" s="73"/>
      <c r="Q258" s="78"/>
      <c r="R258" s="82"/>
      <c r="S258" s="82"/>
      <c r="T258" s="82"/>
      <c r="U258" s="82"/>
      <c r="V258" s="82"/>
      <c r="W258" s="82"/>
      <c r="X258" s="60"/>
      <c r="Y258" s="115"/>
      <c r="Z258" s="119" t="str">
        <f>IFERROR(VLOOKUP(Y258,'【参考】数式用'!$A$3:$B$46,2,FALSE),"")</f>
        <v/>
      </c>
      <c r="AA258" s="121"/>
    </row>
    <row r="259" spans="1:27" ht="38.25" customHeight="1">
      <c r="A259" s="8"/>
      <c r="B259" s="21">
        <f t="shared" si="3"/>
        <v>220</v>
      </c>
      <c r="C259" s="33"/>
      <c r="D259" s="39"/>
      <c r="E259" s="39"/>
      <c r="F259" s="39"/>
      <c r="G259" s="39"/>
      <c r="H259" s="39"/>
      <c r="I259" s="39"/>
      <c r="J259" s="39"/>
      <c r="K259" s="39"/>
      <c r="L259" s="46"/>
      <c r="M259" s="61"/>
      <c r="N259" s="73"/>
      <c r="O259" s="73"/>
      <c r="P259" s="73"/>
      <c r="Q259" s="78"/>
      <c r="R259" s="82"/>
      <c r="S259" s="82"/>
      <c r="T259" s="82"/>
      <c r="U259" s="82"/>
      <c r="V259" s="82"/>
      <c r="W259" s="82"/>
      <c r="X259" s="60"/>
      <c r="Y259" s="115"/>
      <c r="Z259" s="119" t="str">
        <f>IFERROR(VLOOKUP(Y259,'【参考】数式用'!$A$3:$B$46,2,FALSE),"")</f>
        <v/>
      </c>
      <c r="AA259" s="121"/>
    </row>
    <row r="260" spans="1:27" ht="38.25" customHeight="1">
      <c r="A260" s="8"/>
      <c r="B260" s="21">
        <f t="shared" si="3"/>
        <v>221</v>
      </c>
      <c r="C260" s="33"/>
      <c r="D260" s="39"/>
      <c r="E260" s="39"/>
      <c r="F260" s="39"/>
      <c r="G260" s="39"/>
      <c r="H260" s="39"/>
      <c r="I260" s="39"/>
      <c r="J260" s="39"/>
      <c r="K260" s="39"/>
      <c r="L260" s="46"/>
      <c r="M260" s="61"/>
      <c r="N260" s="73"/>
      <c r="O260" s="73"/>
      <c r="P260" s="73"/>
      <c r="Q260" s="78"/>
      <c r="R260" s="82"/>
      <c r="S260" s="82"/>
      <c r="T260" s="82"/>
      <c r="U260" s="82"/>
      <c r="V260" s="82"/>
      <c r="W260" s="82"/>
      <c r="X260" s="60"/>
      <c r="Y260" s="115"/>
      <c r="Z260" s="119" t="str">
        <f>IFERROR(VLOOKUP(Y260,'【参考】数式用'!$A$3:$B$46,2,FALSE),"")</f>
        <v/>
      </c>
      <c r="AA260" s="121"/>
    </row>
    <row r="261" spans="1:27" ht="38.25" customHeight="1">
      <c r="A261" s="8"/>
      <c r="B261" s="21">
        <f t="shared" si="3"/>
        <v>222</v>
      </c>
      <c r="C261" s="33"/>
      <c r="D261" s="39"/>
      <c r="E261" s="39"/>
      <c r="F261" s="39"/>
      <c r="G261" s="39"/>
      <c r="H261" s="39"/>
      <c r="I261" s="39"/>
      <c r="J261" s="39"/>
      <c r="K261" s="39"/>
      <c r="L261" s="46"/>
      <c r="M261" s="61"/>
      <c r="N261" s="73"/>
      <c r="O261" s="73"/>
      <c r="P261" s="73"/>
      <c r="Q261" s="78"/>
      <c r="R261" s="82"/>
      <c r="S261" s="82"/>
      <c r="T261" s="82"/>
      <c r="U261" s="82"/>
      <c r="V261" s="82"/>
      <c r="W261" s="82"/>
      <c r="X261" s="60"/>
      <c r="Y261" s="115"/>
      <c r="Z261" s="119" t="str">
        <f>IFERROR(VLOOKUP(Y261,'【参考】数式用'!$A$3:$B$46,2,FALSE),"")</f>
        <v/>
      </c>
      <c r="AA261" s="121"/>
    </row>
    <row r="262" spans="1:27" ht="38.25" customHeight="1">
      <c r="A262" s="8"/>
      <c r="B262" s="21">
        <f t="shared" si="3"/>
        <v>223</v>
      </c>
      <c r="C262" s="33"/>
      <c r="D262" s="39"/>
      <c r="E262" s="39"/>
      <c r="F262" s="39"/>
      <c r="G262" s="39"/>
      <c r="H262" s="39"/>
      <c r="I262" s="39"/>
      <c r="J262" s="39"/>
      <c r="K262" s="39"/>
      <c r="L262" s="46"/>
      <c r="M262" s="61"/>
      <c r="N262" s="73"/>
      <c r="O262" s="73"/>
      <c r="P262" s="73"/>
      <c r="Q262" s="78"/>
      <c r="R262" s="82"/>
      <c r="S262" s="82"/>
      <c r="T262" s="82"/>
      <c r="U262" s="82"/>
      <c r="V262" s="82"/>
      <c r="W262" s="82"/>
      <c r="X262" s="60"/>
      <c r="Y262" s="115"/>
      <c r="Z262" s="119" t="str">
        <f>IFERROR(VLOOKUP(Y262,'【参考】数式用'!$A$3:$B$46,2,FALSE),"")</f>
        <v/>
      </c>
      <c r="AA262" s="121"/>
    </row>
    <row r="263" spans="1:27" ht="38.25" customHeight="1">
      <c r="A263" s="8"/>
      <c r="B263" s="21">
        <f t="shared" si="3"/>
        <v>224</v>
      </c>
      <c r="C263" s="33"/>
      <c r="D263" s="39"/>
      <c r="E263" s="39"/>
      <c r="F263" s="39"/>
      <c r="G263" s="39"/>
      <c r="H263" s="39"/>
      <c r="I263" s="39"/>
      <c r="J263" s="39"/>
      <c r="K263" s="39"/>
      <c r="L263" s="46"/>
      <c r="M263" s="61"/>
      <c r="N263" s="73"/>
      <c r="O263" s="73"/>
      <c r="P263" s="73"/>
      <c r="Q263" s="78"/>
      <c r="R263" s="82"/>
      <c r="S263" s="82"/>
      <c r="T263" s="82"/>
      <c r="U263" s="82"/>
      <c r="V263" s="82"/>
      <c r="W263" s="82"/>
      <c r="X263" s="60"/>
      <c r="Y263" s="115"/>
      <c r="Z263" s="119" t="str">
        <f>IFERROR(VLOOKUP(Y263,'【参考】数式用'!$A$3:$B$46,2,FALSE),"")</f>
        <v/>
      </c>
      <c r="AA263" s="121"/>
    </row>
    <row r="264" spans="1:27" ht="38.25" customHeight="1">
      <c r="A264" s="8"/>
      <c r="B264" s="21">
        <f t="shared" si="3"/>
        <v>225</v>
      </c>
      <c r="C264" s="33"/>
      <c r="D264" s="39"/>
      <c r="E264" s="39"/>
      <c r="F264" s="39"/>
      <c r="G264" s="39"/>
      <c r="H264" s="39"/>
      <c r="I264" s="39"/>
      <c r="J264" s="39"/>
      <c r="K264" s="39"/>
      <c r="L264" s="46"/>
      <c r="M264" s="61"/>
      <c r="N264" s="73"/>
      <c r="O264" s="73"/>
      <c r="P264" s="73"/>
      <c r="Q264" s="78"/>
      <c r="R264" s="82"/>
      <c r="S264" s="82"/>
      <c r="T264" s="82"/>
      <c r="U264" s="82"/>
      <c r="V264" s="82"/>
      <c r="W264" s="82"/>
      <c r="X264" s="60"/>
      <c r="Y264" s="115"/>
      <c r="Z264" s="119" t="str">
        <f>IFERROR(VLOOKUP(Y264,'【参考】数式用'!$A$3:$B$46,2,FALSE),"")</f>
        <v/>
      </c>
      <c r="AA264" s="121"/>
    </row>
    <row r="265" spans="1:27" ht="38.25" customHeight="1">
      <c r="A265" s="8"/>
      <c r="B265" s="21">
        <f t="shared" si="3"/>
        <v>226</v>
      </c>
      <c r="C265" s="33"/>
      <c r="D265" s="39"/>
      <c r="E265" s="39"/>
      <c r="F265" s="39"/>
      <c r="G265" s="39"/>
      <c r="H265" s="39"/>
      <c r="I265" s="39"/>
      <c r="J265" s="39"/>
      <c r="K265" s="39"/>
      <c r="L265" s="46"/>
      <c r="M265" s="61"/>
      <c r="N265" s="73"/>
      <c r="O265" s="73"/>
      <c r="P265" s="73"/>
      <c r="Q265" s="78"/>
      <c r="R265" s="82"/>
      <c r="S265" s="82"/>
      <c r="T265" s="82"/>
      <c r="U265" s="82"/>
      <c r="V265" s="82"/>
      <c r="W265" s="82"/>
      <c r="X265" s="60"/>
      <c r="Y265" s="115"/>
      <c r="Z265" s="119" t="str">
        <f>IFERROR(VLOOKUP(Y265,'【参考】数式用'!$A$3:$B$46,2,FALSE),"")</f>
        <v/>
      </c>
      <c r="AA265" s="121"/>
    </row>
    <row r="266" spans="1:27" ht="38.25" customHeight="1">
      <c r="A266" s="8"/>
      <c r="B266" s="21">
        <f t="shared" si="3"/>
        <v>227</v>
      </c>
      <c r="C266" s="33"/>
      <c r="D266" s="39"/>
      <c r="E266" s="39"/>
      <c r="F266" s="39"/>
      <c r="G266" s="39"/>
      <c r="H266" s="39"/>
      <c r="I266" s="39"/>
      <c r="J266" s="39"/>
      <c r="K266" s="39"/>
      <c r="L266" s="46"/>
      <c r="M266" s="61"/>
      <c r="N266" s="73"/>
      <c r="O266" s="73"/>
      <c r="P266" s="73"/>
      <c r="Q266" s="78"/>
      <c r="R266" s="82"/>
      <c r="S266" s="82"/>
      <c r="T266" s="82"/>
      <c r="U266" s="82"/>
      <c r="V266" s="82"/>
      <c r="W266" s="82"/>
      <c r="X266" s="60"/>
      <c r="Y266" s="115"/>
      <c r="Z266" s="119" t="str">
        <f>IFERROR(VLOOKUP(Y266,'【参考】数式用'!$A$3:$B$46,2,FALSE),"")</f>
        <v/>
      </c>
      <c r="AA266" s="121"/>
    </row>
    <row r="267" spans="1:27" ht="38.25" customHeight="1">
      <c r="A267" s="8"/>
      <c r="B267" s="21">
        <f t="shared" si="3"/>
        <v>228</v>
      </c>
      <c r="C267" s="33"/>
      <c r="D267" s="39"/>
      <c r="E267" s="39"/>
      <c r="F267" s="39"/>
      <c r="G267" s="39"/>
      <c r="H267" s="39"/>
      <c r="I267" s="39"/>
      <c r="J267" s="39"/>
      <c r="K267" s="39"/>
      <c r="L267" s="46"/>
      <c r="M267" s="61"/>
      <c r="N267" s="73"/>
      <c r="O267" s="73"/>
      <c r="P267" s="73"/>
      <c r="Q267" s="78"/>
      <c r="R267" s="82"/>
      <c r="S267" s="82"/>
      <c r="T267" s="82"/>
      <c r="U267" s="82"/>
      <c r="V267" s="82"/>
      <c r="W267" s="82"/>
      <c r="X267" s="60"/>
      <c r="Y267" s="115"/>
      <c r="Z267" s="119" t="str">
        <f>IFERROR(VLOOKUP(Y267,'【参考】数式用'!$A$3:$B$46,2,FALSE),"")</f>
        <v/>
      </c>
      <c r="AA267" s="121"/>
    </row>
    <row r="268" spans="1:27" ht="38.25" customHeight="1">
      <c r="A268" s="8"/>
      <c r="B268" s="21">
        <f t="shared" si="3"/>
        <v>229</v>
      </c>
      <c r="C268" s="33"/>
      <c r="D268" s="39"/>
      <c r="E268" s="39"/>
      <c r="F268" s="39"/>
      <c r="G268" s="39"/>
      <c r="H268" s="39"/>
      <c r="I268" s="39"/>
      <c r="J268" s="39"/>
      <c r="K268" s="39"/>
      <c r="L268" s="46"/>
      <c r="M268" s="61"/>
      <c r="N268" s="73"/>
      <c r="O268" s="73"/>
      <c r="P268" s="73"/>
      <c r="Q268" s="78"/>
      <c r="R268" s="82"/>
      <c r="S268" s="82"/>
      <c r="T268" s="82"/>
      <c r="U268" s="82"/>
      <c r="V268" s="82"/>
      <c r="W268" s="82"/>
      <c r="X268" s="60"/>
      <c r="Y268" s="115"/>
      <c r="Z268" s="119" t="str">
        <f>IFERROR(VLOOKUP(Y268,'【参考】数式用'!$A$3:$B$46,2,FALSE),"")</f>
        <v/>
      </c>
      <c r="AA268" s="121"/>
    </row>
    <row r="269" spans="1:27" ht="38.25" customHeight="1">
      <c r="A269" s="8"/>
      <c r="B269" s="21">
        <f t="shared" si="3"/>
        <v>230</v>
      </c>
      <c r="C269" s="33"/>
      <c r="D269" s="39"/>
      <c r="E269" s="39"/>
      <c r="F269" s="39"/>
      <c r="G269" s="39"/>
      <c r="H269" s="39"/>
      <c r="I269" s="39"/>
      <c r="J269" s="39"/>
      <c r="K269" s="39"/>
      <c r="L269" s="46"/>
      <c r="M269" s="61"/>
      <c r="N269" s="73"/>
      <c r="O269" s="73"/>
      <c r="P269" s="73"/>
      <c r="Q269" s="78"/>
      <c r="R269" s="82"/>
      <c r="S269" s="82"/>
      <c r="T269" s="82"/>
      <c r="U269" s="82"/>
      <c r="V269" s="82"/>
      <c r="W269" s="82"/>
      <c r="X269" s="60"/>
      <c r="Y269" s="115"/>
      <c r="Z269" s="119" t="str">
        <f>IFERROR(VLOOKUP(Y269,'【参考】数式用'!$A$3:$B$46,2,FALSE),"")</f>
        <v/>
      </c>
      <c r="AA269" s="121"/>
    </row>
    <row r="270" spans="1:27" ht="38.25" customHeight="1">
      <c r="A270" s="8"/>
      <c r="B270" s="21">
        <f t="shared" si="3"/>
        <v>231</v>
      </c>
      <c r="C270" s="33"/>
      <c r="D270" s="39"/>
      <c r="E270" s="39"/>
      <c r="F270" s="39"/>
      <c r="G270" s="39"/>
      <c r="H270" s="39"/>
      <c r="I270" s="39"/>
      <c r="J270" s="39"/>
      <c r="K270" s="39"/>
      <c r="L270" s="46"/>
      <c r="M270" s="61"/>
      <c r="N270" s="73"/>
      <c r="O270" s="73"/>
      <c r="P270" s="73"/>
      <c r="Q270" s="78"/>
      <c r="R270" s="82"/>
      <c r="S270" s="82"/>
      <c r="T270" s="82"/>
      <c r="U270" s="82"/>
      <c r="V270" s="82"/>
      <c r="W270" s="82"/>
      <c r="X270" s="60"/>
      <c r="Y270" s="115"/>
      <c r="Z270" s="119" t="str">
        <f>IFERROR(VLOOKUP(Y270,'【参考】数式用'!$A$3:$B$46,2,FALSE),"")</f>
        <v/>
      </c>
      <c r="AA270" s="121"/>
    </row>
    <row r="271" spans="1:27" ht="38.25" customHeight="1">
      <c r="A271" s="8"/>
      <c r="B271" s="21">
        <f t="shared" si="3"/>
        <v>232</v>
      </c>
      <c r="C271" s="33"/>
      <c r="D271" s="39"/>
      <c r="E271" s="39"/>
      <c r="F271" s="39"/>
      <c r="G271" s="39"/>
      <c r="H271" s="39"/>
      <c r="I271" s="39"/>
      <c r="J271" s="39"/>
      <c r="K271" s="39"/>
      <c r="L271" s="46"/>
      <c r="M271" s="61"/>
      <c r="N271" s="73"/>
      <c r="O271" s="73"/>
      <c r="P271" s="73"/>
      <c r="Q271" s="78"/>
      <c r="R271" s="82"/>
      <c r="S271" s="82"/>
      <c r="T271" s="82"/>
      <c r="U271" s="82"/>
      <c r="V271" s="82"/>
      <c r="W271" s="82"/>
      <c r="X271" s="60"/>
      <c r="Y271" s="115"/>
      <c r="Z271" s="119" t="str">
        <f>IFERROR(VLOOKUP(Y271,'【参考】数式用'!$A$3:$B$46,2,FALSE),"")</f>
        <v/>
      </c>
      <c r="AA271" s="121"/>
    </row>
    <row r="272" spans="1:27" ht="38.25" customHeight="1">
      <c r="A272" s="8"/>
      <c r="B272" s="21">
        <f t="shared" si="3"/>
        <v>233</v>
      </c>
      <c r="C272" s="33"/>
      <c r="D272" s="39"/>
      <c r="E272" s="39"/>
      <c r="F272" s="39"/>
      <c r="G272" s="39"/>
      <c r="H272" s="39"/>
      <c r="I272" s="39"/>
      <c r="J272" s="39"/>
      <c r="K272" s="39"/>
      <c r="L272" s="46"/>
      <c r="M272" s="61"/>
      <c r="N272" s="73"/>
      <c r="O272" s="73"/>
      <c r="P272" s="73"/>
      <c r="Q272" s="78"/>
      <c r="R272" s="82"/>
      <c r="S272" s="82"/>
      <c r="T272" s="82"/>
      <c r="U272" s="82"/>
      <c r="V272" s="82"/>
      <c r="W272" s="82"/>
      <c r="X272" s="60"/>
      <c r="Y272" s="115"/>
      <c r="Z272" s="119" t="str">
        <f>IFERROR(VLOOKUP(Y272,'【参考】数式用'!$A$3:$B$46,2,FALSE),"")</f>
        <v/>
      </c>
      <c r="AA272" s="121"/>
    </row>
    <row r="273" spans="1:27" ht="38.25" customHeight="1">
      <c r="A273" s="8"/>
      <c r="B273" s="21">
        <f t="shared" si="3"/>
        <v>234</v>
      </c>
      <c r="C273" s="33"/>
      <c r="D273" s="39"/>
      <c r="E273" s="39"/>
      <c r="F273" s="39"/>
      <c r="G273" s="39"/>
      <c r="H273" s="39"/>
      <c r="I273" s="39"/>
      <c r="J273" s="39"/>
      <c r="K273" s="39"/>
      <c r="L273" s="46"/>
      <c r="M273" s="61"/>
      <c r="N273" s="73"/>
      <c r="O273" s="73"/>
      <c r="P273" s="73"/>
      <c r="Q273" s="78"/>
      <c r="R273" s="82"/>
      <c r="S273" s="82"/>
      <c r="T273" s="82"/>
      <c r="U273" s="82"/>
      <c r="V273" s="82"/>
      <c r="W273" s="82"/>
      <c r="X273" s="60"/>
      <c r="Y273" s="115"/>
      <c r="Z273" s="119" t="str">
        <f>IFERROR(VLOOKUP(Y273,'【参考】数式用'!$A$3:$B$46,2,FALSE),"")</f>
        <v/>
      </c>
      <c r="AA273" s="121"/>
    </row>
    <row r="274" spans="1:27" ht="38.25" customHeight="1">
      <c r="A274" s="8"/>
      <c r="B274" s="21">
        <f t="shared" si="3"/>
        <v>235</v>
      </c>
      <c r="C274" s="33"/>
      <c r="D274" s="39"/>
      <c r="E274" s="39"/>
      <c r="F274" s="39"/>
      <c r="G274" s="39"/>
      <c r="H274" s="39"/>
      <c r="I274" s="39"/>
      <c r="J274" s="39"/>
      <c r="K274" s="39"/>
      <c r="L274" s="46"/>
      <c r="M274" s="61"/>
      <c r="N274" s="73"/>
      <c r="O274" s="73"/>
      <c r="P274" s="73"/>
      <c r="Q274" s="78"/>
      <c r="R274" s="82"/>
      <c r="S274" s="82"/>
      <c r="T274" s="82"/>
      <c r="U274" s="82"/>
      <c r="V274" s="82"/>
      <c r="W274" s="82"/>
      <c r="X274" s="60"/>
      <c r="Y274" s="115"/>
      <c r="Z274" s="119" t="str">
        <f>IFERROR(VLOOKUP(Y274,'【参考】数式用'!$A$3:$B$46,2,FALSE),"")</f>
        <v/>
      </c>
      <c r="AA274" s="121"/>
    </row>
    <row r="275" spans="1:27" ht="38.25" customHeight="1">
      <c r="A275" s="8"/>
      <c r="B275" s="21">
        <f t="shared" si="3"/>
        <v>236</v>
      </c>
      <c r="C275" s="33"/>
      <c r="D275" s="39"/>
      <c r="E275" s="39"/>
      <c r="F275" s="39"/>
      <c r="G275" s="39"/>
      <c r="H275" s="39"/>
      <c r="I275" s="39"/>
      <c r="J275" s="39"/>
      <c r="K275" s="39"/>
      <c r="L275" s="46"/>
      <c r="M275" s="61"/>
      <c r="N275" s="73"/>
      <c r="O275" s="73"/>
      <c r="P275" s="73"/>
      <c r="Q275" s="78"/>
      <c r="R275" s="82"/>
      <c r="S275" s="82"/>
      <c r="T275" s="82"/>
      <c r="U275" s="82"/>
      <c r="V275" s="82"/>
      <c r="W275" s="82"/>
      <c r="X275" s="60"/>
      <c r="Y275" s="115"/>
      <c r="Z275" s="119" t="str">
        <f>IFERROR(VLOOKUP(Y275,'【参考】数式用'!$A$3:$B$46,2,FALSE),"")</f>
        <v/>
      </c>
      <c r="AA275" s="121"/>
    </row>
    <row r="276" spans="1:27" ht="38.25" customHeight="1">
      <c r="A276" s="8"/>
      <c r="B276" s="21">
        <f t="shared" si="3"/>
        <v>237</v>
      </c>
      <c r="C276" s="33"/>
      <c r="D276" s="39"/>
      <c r="E276" s="39"/>
      <c r="F276" s="39"/>
      <c r="G276" s="39"/>
      <c r="H276" s="39"/>
      <c r="I276" s="39"/>
      <c r="J276" s="39"/>
      <c r="K276" s="39"/>
      <c r="L276" s="46"/>
      <c r="M276" s="61"/>
      <c r="N276" s="73"/>
      <c r="O276" s="73"/>
      <c r="P276" s="73"/>
      <c r="Q276" s="78"/>
      <c r="R276" s="82"/>
      <c r="S276" s="82"/>
      <c r="T276" s="82"/>
      <c r="U276" s="82"/>
      <c r="V276" s="82"/>
      <c r="W276" s="82"/>
      <c r="X276" s="60"/>
      <c r="Y276" s="115"/>
      <c r="Z276" s="119" t="str">
        <f>IFERROR(VLOOKUP(Y276,'【参考】数式用'!$A$3:$B$46,2,FALSE),"")</f>
        <v/>
      </c>
      <c r="AA276" s="121"/>
    </row>
    <row r="277" spans="1:27" ht="38.25" customHeight="1">
      <c r="A277" s="8"/>
      <c r="B277" s="21">
        <f t="shared" si="3"/>
        <v>238</v>
      </c>
      <c r="C277" s="33"/>
      <c r="D277" s="39"/>
      <c r="E277" s="39"/>
      <c r="F277" s="39"/>
      <c r="G277" s="39"/>
      <c r="H277" s="39"/>
      <c r="I277" s="39"/>
      <c r="J277" s="39"/>
      <c r="K277" s="39"/>
      <c r="L277" s="46"/>
      <c r="M277" s="61"/>
      <c r="N277" s="73"/>
      <c r="O277" s="73"/>
      <c r="P277" s="73"/>
      <c r="Q277" s="78"/>
      <c r="R277" s="82"/>
      <c r="S277" s="82"/>
      <c r="T277" s="82"/>
      <c r="U277" s="82"/>
      <c r="V277" s="82"/>
      <c r="W277" s="82"/>
      <c r="X277" s="60"/>
      <c r="Y277" s="115"/>
      <c r="Z277" s="119" t="str">
        <f>IFERROR(VLOOKUP(Y277,'【参考】数式用'!$A$3:$B$46,2,FALSE),"")</f>
        <v/>
      </c>
      <c r="AA277" s="121"/>
    </row>
    <row r="278" spans="1:27" ht="38.25" customHeight="1">
      <c r="A278" s="8"/>
      <c r="B278" s="21">
        <f t="shared" si="3"/>
        <v>239</v>
      </c>
      <c r="C278" s="33"/>
      <c r="D278" s="39"/>
      <c r="E278" s="39"/>
      <c r="F278" s="39"/>
      <c r="G278" s="39"/>
      <c r="H278" s="39"/>
      <c r="I278" s="39"/>
      <c r="J278" s="39"/>
      <c r="K278" s="39"/>
      <c r="L278" s="46"/>
      <c r="M278" s="61"/>
      <c r="N278" s="73"/>
      <c r="O278" s="73"/>
      <c r="P278" s="73"/>
      <c r="Q278" s="78"/>
      <c r="R278" s="82"/>
      <c r="S278" s="82"/>
      <c r="T278" s="82"/>
      <c r="U278" s="82"/>
      <c r="V278" s="82"/>
      <c r="W278" s="82"/>
      <c r="X278" s="60"/>
      <c r="Y278" s="115"/>
      <c r="Z278" s="119" t="str">
        <f>IFERROR(VLOOKUP(Y278,'【参考】数式用'!$A$3:$B$46,2,FALSE),"")</f>
        <v/>
      </c>
      <c r="AA278" s="121"/>
    </row>
    <row r="279" spans="1:27" ht="38.25" customHeight="1">
      <c r="A279" s="8"/>
      <c r="B279" s="21">
        <f t="shared" si="3"/>
        <v>240</v>
      </c>
      <c r="C279" s="33"/>
      <c r="D279" s="39"/>
      <c r="E279" s="39"/>
      <c r="F279" s="39"/>
      <c r="G279" s="39"/>
      <c r="H279" s="39"/>
      <c r="I279" s="39"/>
      <c r="J279" s="39"/>
      <c r="K279" s="39"/>
      <c r="L279" s="46"/>
      <c r="M279" s="61"/>
      <c r="N279" s="73"/>
      <c r="O279" s="73"/>
      <c r="P279" s="73"/>
      <c r="Q279" s="78"/>
      <c r="R279" s="82"/>
      <c r="S279" s="82"/>
      <c r="T279" s="82"/>
      <c r="U279" s="82"/>
      <c r="V279" s="82"/>
      <c r="W279" s="82"/>
      <c r="X279" s="60"/>
      <c r="Y279" s="115"/>
      <c r="Z279" s="119" t="str">
        <f>IFERROR(VLOOKUP(Y279,'【参考】数式用'!$A$3:$B$46,2,FALSE),"")</f>
        <v/>
      </c>
      <c r="AA279" s="121"/>
    </row>
    <row r="280" spans="1:27" ht="38.25" customHeight="1">
      <c r="A280" s="8"/>
      <c r="B280" s="21">
        <f t="shared" si="3"/>
        <v>241</v>
      </c>
      <c r="C280" s="33"/>
      <c r="D280" s="39"/>
      <c r="E280" s="39"/>
      <c r="F280" s="39"/>
      <c r="G280" s="39"/>
      <c r="H280" s="39"/>
      <c r="I280" s="39"/>
      <c r="J280" s="39"/>
      <c r="K280" s="39"/>
      <c r="L280" s="46"/>
      <c r="M280" s="61"/>
      <c r="N280" s="73"/>
      <c r="O280" s="73"/>
      <c r="P280" s="73"/>
      <c r="Q280" s="78"/>
      <c r="R280" s="82"/>
      <c r="S280" s="82"/>
      <c r="T280" s="82"/>
      <c r="U280" s="82"/>
      <c r="V280" s="82"/>
      <c r="W280" s="82"/>
      <c r="X280" s="60"/>
      <c r="Y280" s="115"/>
      <c r="Z280" s="119" t="str">
        <f>IFERROR(VLOOKUP(Y280,'【参考】数式用'!$A$3:$B$46,2,FALSE),"")</f>
        <v/>
      </c>
      <c r="AA280" s="121"/>
    </row>
    <row r="281" spans="1:27" ht="38.25" customHeight="1">
      <c r="A281" s="8"/>
      <c r="B281" s="21">
        <f t="shared" si="3"/>
        <v>242</v>
      </c>
      <c r="C281" s="33"/>
      <c r="D281" s="39"/>
      <c r="E281" s="39"/>
      <c r="F281" s="39"/>
      <c r="G281" s="39"/>
      <c r="H281" s="39"/>
      <c r="I281" s="39"/>
      <c r="J281" s="39"/>
      <c r="K281" s="39"/>
      <c r="L281" s="46"/>
      <c r="M281" s="61"/>
      <c r="N281" s="73"/>
      <c r="O281" s="73"/>
      <c r="P281" s="73"/>
      <c r="Q281" s="78"/>
      <c r="R281" s="82"/>
      <c r="S281" s="82"/>
      <c r="T281" s="82"/>
      <c r="U281" s="82"/>
      <c r="V281" s="82"/>
      <c r="W281" s="82"/>
      <c r="X281" s="60"/>
      <c r="Y281" s="115"/>
      <c r="Z281" s="119" t="str">
        <f>IFERROR(VLOOKUP(Y281,'【参考】数式用'!$A$3:$B$46,2,FALSE),"")</f>
        <v/>
      </c>
      <c r="AA281" s="121"/>
    </row>
    <row r="282" spans="1:27" ht="38.25" customHeight="1">
      <c r="A282" s="8"/>
      <c r="B282" s="21">
        <f t="shared" si="3"/>
        <v>243</v>
      </c>
      <c r="C282" s="33"/>
      <c r="D282" s="39"/>
      <c r="E282" s="39"/>
      <c r="F282" s="39"/>
      <c r="G282" s="39"/>
      <c r="H282" s="39"/>
      <c r="I282" s="39"/>
      <c r="J282" s="39"/>
      <c r="K282" s="39"/>
      <c r="L282" s="46"/>
      <c r="M282" s="61"/>
      <c r="N282" s="73"/>
      <c r="O282" s="73"/>
      <c r="P282" s="73"/>
      <c r="Q282" s="78"/>
      <c r="R282" s="82"/>
      <c r="S282" s="82"/>
      <c r="T282" s="82"/>
      <c r="U282" s="82"/>
      <c r="V282" s="82"/>
      <c r="W282" s="82"/>
      <c r="X282" s="60"/>
      <c r="Y282" s="115"/>
      <c r="Z282" s="119" t="str">
        <f>IFERROR(VLOOKUP(Y282,'【参考】数式用'!$A$3:$B$46,2,FALSE),"")</f>
        <v/>
      </c>
      <c r="AA282" s="121"/>
    </row>
    <row r="283" spans="1:27" ht="38.25" customHeight="1">
      <c r="A283" s="8"/>
      <c r="B283" s="21">
        <f t="shared" si="3"/>
        <v>244</v>
      </c>
      <c r="C283" s="33"/>
      <c r="D283" s="39"/>
      <c r="E283" s="39"/>
      <c r="F283" s="39"/>
      <c r="G283" s="39"/>
      <c r="H283" s="39"/>
      <c r="I283" s="39"/>
      <c r="J283" s="39"/>
      <c r="K283" s="39"/>
      <c r="L283" s="46"/>
      <c r="M283" s="61"/>
      <c r="N283" s="73"/>
      <c r="O283" s="73"/>
      <c r="P283" s="73"/>
      <c r="Q283" s="78"/>
      <c r="R283" s="82"/>
      <c r="S283" s="82"/>
      <c r="T283" s="82"/>
      <c r="U283" s="82"/>
      <c r="V283" s="82"/>
      <c r="W283" s="82"/>
      <c r="X283" s="60"/>
      <c r="Y283" s="115"/>
      <c r="Z283" s="119" t="str">
        <f>IFERROR(VLOOKUP(Y283,'【参考】数式用'!$A$3:$B$46,2,FALSE),"")</f>
        <v/>
      </c>
      <c r="AA283" s="121"/>
    </row>
    <row r="284" spans="1:27" ht="38.25" customHeight="1">
      <c r="A284" s="8"/>
      <c r="B284" s="21">
        <f t="shared" si="3"/>
        <v>245</v>
      </c>
      <c r="C284" s="33"/>
      <c r="D284" s="39"/>
      <c r="E284" s="39"/>
      <c r="F284" s="39"/>
      <c r="G284" s="39"/>
      <c r="H284" s="39"/>
      <c r="I284" s="39"/>
      <c r="J284" s="39"/>
      <c r="K284" s="39"/>
      <c r="L284" s="46"/>
      <c r="M284" s="61"/>
      <c r="N284" s="73"/>
      <c r="O284" s="73"/>
      <c r="P284" s="73"/>
      <c r="Q284" s="78"/>
      <c r="R284" s="82"/>
      <c r="S284" s="82"/>
      <c r="T284" s="82"/>
      <c r="U284" s="82"/>
      <c r="V284" s="82"/>
      <c r="W284" s="82"/>
      <c r="X284" s="60"/>
      <c r="Y284" s="115"/>
      <c r="Z284" s="119" t="str">
        <f>IFERROR(VLOOKUP(Y284,'【参考】数式用'!$A$3:$B$46,2,FALSE),"")</f>
        <v/>
      </c>
      <c r="AA284" s="121"/>
    </row>
    <row r="285" spans="1:27" ht="38.25" customHeight="1">
      <c r="A285" s="8"/>
      <c r="B285" s="21">
        <f t="shared" si="3"/>
        <v>246</v>
      </c>
      <c r="C285" s="33"/>
      <c r="D285" s="39"/>
      <c r="E285" s="39"/>
      <c r="F285" s="39"/>
      <c r="G285" s="39"/>
      <c r="H285" s="39"/>
      <c r="I285" s="39"/>
      <c r="J285" s="39"/>
      <c r="K285" s="39"/>
      <c r="L285" s="46"/>
      <c r="M285" s="61"/>
      <c r="N285" s="73"/>
      <c r="O285" s="73"/>
      <c r="P285" s="73"/>
      <c r="Q285" s="78"/>
      <c r="R285" s="82"/>
      <c r="S285" s="82"/>
      <c r="T285" s="82"/>
      <c r="U285" s="82"/>
      <c r="V285" s="82"/>
      <c r="W285" s="82"/>
      <c r="X285" s="60"/>
      <c r="Y285" s="115"/>
      <c r="Z285" s="119" t="str">
        <f>IFERROR(VLOOKUP(Y285,'【参考】数式用'!$A$3:$B$46,2,FALSE),"")</f>
        <v/>
      </c>
      <c r="AA285" s="121"/>
    </row>
    <row r="286" spans="1:27" ht="38.25" customHeight="1">
      <c r="A286" s="8"/>
      <c r="B286" s="21">
        <f t="shared" si="3"/>
        <v>247</v>
      </c>
      <c r="C286" s="33"/>
      <c r="D286" s="39"/>
      <c r="E286" s="39"/>
      <c r="F286" s="39"/>
      <c r="G286" s="39"/>
      <c r="H286" s="39"/>
      <c r="I286" s="39"/>
      <c r="J286" s="39"/>
      <c r="K286" s="39"/>
      <c r="L286" s="46"/>
      <c r="M286" s="61"/>
      <c r="N286" s="73"/>
      <c r="O286" s="73"/>
      <c r="P286" s="73"/>
      <c r="Q286" s="78"/>
      <c r="R286" s="82"/>
      <c r="S286" s="82"/>
      <c r="T286" s="82"/>
      <c r="U286" s="82"/>
      <c r="V286" s="82"/>
      <c r="W286" s="82"/>
      <c r="X286" s="60"/>
      <c r="Y286" s="115"/>
      <c r="Z286" s="119" t="str">
        <f>IFERROR(VLOOKUP(Y286,'【参考】数式用'!$A$3:$B$46,2,FALSE),"")</f>
        <v/>
      </c>
      <c r="AA286" s="121"/>
    </row>
    <row r="287" spans="1:27" ht="38.25" customHeight="1">
      <c r="A287" s="8"/>
      <c r="B287" s="21">
        <f t="shared" si="3"/>
        <v>248</v>
      </c>
      <c r="C287" s="33"/>
      <c r="D287" s="39"/>
      <c r="E287" s="39"/>
      <c r="F287" s="39"/>
      <c r="G287" s="39"/>
      <c r="H287" s="39"/>
      <c r="I287" s="39"/>
      <c r="J287" s="39"/>
      <c r="K287" s="39"/>
      <c r="L287" s="46"/>
      <c r="M287" s="61"/>
      <c r="N287" s="73"/>
      <c r="O287" s="73"/>
      <c r="P287" s="73"/>
      <c r="Q287" s="78"/>
      <c r="R287" s="82"/>
      <c r="S287" s="82"/>
      <c r="T287" s="82"/>
      <c r="U287" s="82"/>
      <c r="V287" s="82"/>
      <c r="W287" s="82"/>
      <c r="X287" s="60"/>
      <c r="Y287" s="115"/>
      <c r="Z287" s="119" t="str">
        <f>IFERROR(VLOOKUP(Y287,'【参考】数式用'!$A$3:$B$46,2,FALSE),"")</f>
        <v/>
      </c>
      <c r="AA287" s="121"/>
    </row>
    <row r="288" spans="1:27" ht="38.25" customHeight="1">
      <c r="A288" s="8"/>
      <c r="B288" s="21">
        <f t="shared" si="3"/>
        <v>249</v>
      </c>
      <c r="C288" s="33"/>
      <c r="D288" s="39"/>
      <c r="E288" s="39"/>
      <c r="F288" s="39"/>
      <c r="G288" s="39"/>
      <c r="H288" s="39"/>
      <c r="I288" s="39"/>
      <c r="J288" s="39"/>
      <c r="K288" s="39"/>
      <c r="L288" s="46"/>
      <c r="M288" s="61"/>
      <c r="N288" s="73"/>
      <c r="O288" s="73"/>
      <c r="P288" s="73"/>
      <c r="Q288" s="78"/>
      <c r="R288" s="82"/>
      <c r="S288" s="82"/>
      <c r="T288" s="82"/>
      <c r="U288" s="82"/>
      <c r="V288" s="82"/>
      <c r="W288" s="82"/>
      <c r="X288" s="60"/>
      <c r="Y288" s="115"/>
      <c r="Z288" s="119" t="str">
        <f>IFERROR(VLOOKUP(Y288,'【参考】数式用'!$A$3:$B$46,2,FALSE),"")</f>
        <v/>
      </c>
      <c r="AA288" s="121"/>
    </row>
    <row r="289" spans="1:27" ht="38.25" customHeight="1">
      <c r="A289" s="8"/>
      <c r="B289" s="21">
        <f t="shared" si="3"/>
        <v>250</v>
      </c>
      <c r="C289" s="33"/>
      <c r="D289" s="39"/>
      <c r="E289" s="39"/>
      <c r="F289" s="39"/>
      <c r="G289" s="39"/>
      <c r="H289" s="39"/>
      <c r="I289" s="39"/>
      <c r="J289" s="39"/>
      <c r="K289" s="39"/>
      <c r="L289" s="46"/>
      <c r="M289" s="61"/>
      <c r="N289" s="73"/>
      <c r="O289" s="73"/>
      <c r="P289" s="73"/>
      <c r="Q289" s="78"/>
      <c r="R289" s="82"/>
      <c r="S289" s="82"/>
      <c r="T289" s="82"/>
      <c r="U289" s="82"/>
      <c r="V289" s="82"/>
      <c r="W289" s="82"/>
      <c r="X289" s="60"/>
      <c r="Y289" s="115"/>
      <c r="Z289" s="119" t="str">
        <f>IFERROR(VLOOKUP(Y289,'【参考】数式用'!$A$3:$B$46,2,FALSE),"")</f>
        <v/>
      </c>
      <c r="AA289" s="121"/>
    </row>
    <row r="290" spans="1:27" ht="38.25" customHeight="1">
      <c r="A290" s="8"/>
      <c r="B290" s="21">
        <f t="shared" si="3"/>
        <v>251</v>
      </c>
      <c r="C290" s="33"/>
      <c r="D290" s="39"/>
      <c r="E290" s="39"/>
      <c r="F290" s="39"/>
      <c r="G290" s="39"/>
      <c r="H290" s="39"/>
      <c r="I290" s="39"/>
      <c r="J290" s="39"/>
      <c r="K290" s="39"/>
      <c r="L290" s="46"/>
      <c r="M290" s="61"/>
      <c r="N290" s="73"/>
      <c r="O290" s="73"/>
      <c r="P290" s="73"/>
      <c r="Q290" s="78"/>
      <c r="R290" s="82"/>
      <c r="S290" s="82"/>
      <c r="T290" s="82"/>
      <c r="U290" s="82"/>
      <c r="V290" s="82"/>
      <c r="W290" s="82"/>
      <c r="X290" s="60"/>
      <c r="Y290" s="115"/>
      <c r="Z290" s="119" t="str">
        <f>IFERROR(VLOOKUP(Y290,'【参考】数式用'!$A$3:$B$46,2,FALSE),"")</f>
        <v/>
      </c>
      <c r="AA290" s="121"/>
    </row>
    <row r="291" spans="1:27" ht="38.25" customHeight="1">
      <c r="A291" s="8"/>
      <c r="B291" s="21">
        <f t="shared" si="3"/>
        <v>252</v>
      </c>
      <c r="C291" s="33"/>
      <c r="D291" s="39"/>
      <c r="E291" s="39"/>
      <c r="F291" s="39"/>
      <c r="G291" s="39"/>
      <c r="H291" s="39"/>
      <c r="I291" s="39"/>
      <c r="J291" s="39"/>
      <c r="K291" s="39"/>
      <c r="L291" s="46"/>
      <c r="M291" s="61"/>
      <c r="N291" s="73"/>
      <c r="O291" s="73"/>
      <c r="P291" s="73"/>
      <c r="Q291" s="78"/>
      <c r="R291" s="82"/>
      <c r="S291" s="82"/>
      <c r="T291" s="82"/>
      <c r="U291" s="82"/>
      <c r="V291" s="82"/>
      <c r="W291" s="82"/>
      <c r="X291" s="60"/>
      <c r="Y291" s="115"/>
      <c r="Z291" s="119" t="str">
        <f>IFERROR(VLOOKUP(Y291,'【参考】数式用'!$A$3:$B$46,2,FALSE),"")</f>
        <v/>
      </c>
      <c r="AA291" s="121"/>
    </row>
    <row r="292" spans="1:27" ht="38.25" customHeight="1">
      <c r="A292" s="8"/>
      <c r="B292" s="21">
        <f t="shared" si="3"/>
        <v>253</v>
      </c>
      <c r="C292" s="33"/>
      <c r="D292" s="39"/>
      <c r="E292" s="39"/>
      <c r="F292" s="39"/>
      <c r="G292" s="39"/>
      <c r="H292" s="39"/>
      <c r="I292" s="39"/>
      <c r="J292" s="39"/>
      <c r="K292" s="39"/>
      <c r="L292" s="46"/>
      <c r="M292" s="61"/>
      <c r="N292" s="73"/>
      <c r="O292" s="73"/>
      <c r="P292" s="73"/>
      <c r="Q292" s="78"/>
      <c r="R292" s="82"/>
      <c r="S292" s="82"/>
      <c r="T292" s="82"/>
      <c r="U292" s="82"/>
      <c r="V292" s="82"/>
      <c r="W292" s="82"/>
      <c r="X292" s="60"/>
      <c r="Y292" s="115"/>
      <c r="Z292" s="119" t="str">
        <f>IFERROR(VLOOKUP(Y292,'【参考】数式用'!$A$3:$B$46,2,FALSE),"")</f>
        <v/>
      </c>
      <c r="AA292" s="121"/>
    </row>
    <row r="293" spans="1:27" ht="38.25" customHeight="1">
      <c r="A293" s="8"/>
      <c r="B293" s="21">
        <f t="shared" si="3"/>
        <v>254</v>
      </c>
      <c r="C293" s="33"/>
      <c r="D293" s="39"/>
      <c r="E293" s="39"/>
      <c r="F293" s="39"/>
      <c r="G293" s="39"/>
      <c r="H293" s="39"/>
      <c r="I293" s="39"/>
      <c r="J293" s="39"/>
      <c r="K293" s="39"/>
      <c r="L293" s="46"/>
      <c r="M293" s="61"/>
      <c r="N293" s="73"/>
      <c r="O293" s="73"/>
      <c r="P293" s="73"/>
      <c r="Q293" s="78"/>
      <c r="R293" s="82"/>
      <c r="S293" s="82"/>
      <c r="T293" s="82"/>
      <c r="U293" s="82"/>
      <c r="V293" s="82"/>
      <c r="W293" s="82"/>
      <c r="X293" s="60"/>
      <c r="Y293" s="115"/>
      <c r="Z293" s="119" t="str">
        <f>IFERROR(VLOOKUP(Y293,'【参考】数式用'!$A$3:$B$46,2,FALSE),"")</f>
        <v/>
      </c>
      <c r="AA293" s="121"/>
    </row>
    <row r="294" spans="1:27" ht="38.25" customHeight="1">
      <c r="A294" s="8"/>
      <c r="B294" s="21">
        <f t="shared" si="3"/>
        <v>255</v>
      </c>
      <c r="C294" s="33"/>
      <c r="D294" s="39"/>
      <c r="E294" s="39"/>
      <c r="F294" s="39"/>
      <c r="G294" s="39"/>
      <c r="H294" s="39"/>
      <c r="I294" s="39"/>
      <c r="J294" s="39"/>
      <c r="K294" s="39"/>
      <c r="L294" s="46"/>
      <c r="M294" s="61"/>
      <c r="N294" s="73"/>
      <c r="O294" s="73"/>
      <c r="P294" s="73"/>
      <c r="Q294" s="78"/>
      <c r="R294" s="82"/>
      <c r="S294" s="82"/>
      <c r="T294" s="82"/>
      <c r="U294" s="82"/>
      <c r="V294" s="82"/>
      <c r="W294" s="82"/>
      <c r="X294" s="60"/>
      <c r="Y294" s="115"/>
      <c r="Z294" s="119" t="str">
        <f>IFERROR(VLOOKUP(Y294,'【参考】数式用'!$A$3:$B$46,2,FALSE),"")</f>
        <v/>
      </c>
      <c r="AA294" s="121"/>
    </row>
    <row r="295" spans="1:27" ht="38.25" customHeight="1">
      <c r="A295" s="8"/>
      <c r="B295" s="21">
        <f t="shared" si="3"/>
        <v>256</v>
      </c>
      <c r="C295" s="33"/>
      <c r="D295" s="39"/>
      <c r="E295" s="39"/>
      <c r="F295" s="39"/>
      <c r="G295" s="39"/>
      <c r="H295" s="39"/>
      <c r="I295" s="39"/>
      <c r="J295" s="39"/>
      <c r="K295" s="39"/>
      <c r="L295" s="46"/>
      <c r="M295" s="61"/>
      <c r="N295" s="73"/>
      <c r="O295" s="73"/>
      <c r="P295" s="73"/>
      <c r="Q295" s="78"/>
      <c r="R295" s="82"/>
      <c r="S295" s="82"/>
      <c r="T295" s="82"/>
      <c r="U295" s="82"/>
      <c r="V295" s="82"/>
      <c r="W295" s="82"/>
      <c r="X295" s="60"/>
      <c r="Y295" s="115"/>
      <c r="Z295" s="119" t="str">
        <f>IFERROR(VLOOKUP(Y295,'【参考】数式用'!$A$3:$B$46,2,FALSE),"")</f>
        <v/>
      </c>
      <c r="AA295" s="121"/>
    </row>
    <row r="296" spans="1:27" ht="38.25" customHeight="1">
      <c r="A296" s="8"/>
      <c r="B296" s="21">
        <f t="shared" si="3"/>
        <v>257</v>
      </c>
      <c r="C296" s="33"/>
      <c r="D296" s="39"/>
      <c r="E296" s="39"/>
      <c r="F296" s="39"/>
      <c r="G296" s="39"/>
      <c r="H296" s="39"/>
      <c r="I296" s="39"/>
      <c r="J296" s="39"/>
      <c r="K296" s="39"/>
      <c r="L296" s="46"/>
      <c r="M296" s="61"/>
      <c r="N296" s="73"/>
      <c r="O296" s="73"/>
      <c r="P296" s="73"/>
      <c r="Q296" s="78"/>
      <c r="R296" s="82"/>
      <c r="S296" s="82"/>
      <c r="T296" s="82"/>
      <c r="U296" s="82"/>
      <c r="V296" s="82"/>
      <c r="W296" s="82"/>
      <c r="X296" s="60"/>
      <c r="Y296" s="115"/>
      <c r="Z296" s="119" t="str">
        <f>IFERROR(VLOOKUP(Y296,'【参考】数式用'!$A$3:$B$46,2,FALSE),"")</f>
        <v/>
      </c>
      <c r="AA296" s="121"/>
    </row>
    <row r="297" spans="1:27" ht="38.25" customHeight="1">
      <c r="A297" s="8"/>
      <c r="B297" s="21">
        <f t="shared" ref="B297:B339" si="4">B296+1</f>
        <v>258</v>
      </c>
      <c r="C297" s="33"/>
      <c r="D297" s="39"/>
      <c r="E297" s="39"/>
      <c r="F297" s="39"/>
      <c r="G297" s="39"/>
      <c r="H297" s="39"/>
      <c r="I297" s="39"/>
      <c r="J297" s="39"/>
      <c r="K297" s="39"/>
      <c r="L297" s="46"/>
      <c r="M297" s="61"/>
      <c r="N297" s="73"/>
      <c r="O297" s="73"/>
      <c r="P297" s="73"/>
      <c r="Q297" s="78"/>
      <c r="R297" s="82"/>
      <c r="S297" s="82"/>
      <c r="T297" s="82"/>
      <c r="U297" s="82"/>
      <c r="V297" s="82"/>
      <c r="W297" s="82"/>
      <c r="X297" s="60"/>
      <c r="Y297" s="115"/>
      <c r="Z297" s="119" t="str">
        <f>IFERROR(VLOOKUP(Y297,'【参考】数式用'!$A$3:$B$46,2,FALSE),"")</f>
        <v/>
      </c>
      <c r="AA297" s="121"/>
    </row>
    <row r="298" spans="1:27" ht="38.25" customHeight="1">
      <c r="A298" s="8"/>
      <c r="B298" s="21">
        <f t="shared" si="4"/>
        <v>259</v>
      </c>
      <c r="C298" s="33"/>
      <c r="D298" s="39"/>
      <c r="E298" s="39"/>
      <c r="F298" s="39"/>
      <c r="G298" s="39"/>
      <c r="H298" s="39"/>
      <c r="I298" s="39"/>
      <c r="J298" s="39"/>
      <c r="K298" s="39"/>
      <c r="L298" s="46"/>
      <c r="M298" s="61"/>
      <c r="N298" s="73"/>
      <c r="O298" s="73"/>
      <c r="P298" s="73"/>
      <c r="Q298" s="78"/>
      <c r="R298" s="82"/>
      <c r="S298" s="82"/>
      <c r="T298" s="82"/>
      <c r="U298" s="82"/>
      <c r="V298" s="82"/>
      <c r="W298" s="82"/>
      <c r="X298" s="60"/>
      <c r="Y298" s="115"/>
      <c r="Z298" s="119" t="str">
        <f>IFERROR(VLOOKUP(Y298,'【参考】数式用'!$A$3:$B$46,2,FALSE),"")</f>
        <v/>
      </c>
      <c r="AA298" s="121"/>
    </row>
    <row r="299" spans="1:27" ht="38.25" customHeight="1">
      <c r="A299" s="8"/>
      <c r="B299" s="21">
        <f t="shared" si="4"/>
        <v>260</v>
      </c>
      <c r="C299" s="33"/>
      <c r="D299" s="39"/>
      <c r="E299" s="39"/>
      <c r="F299" s="39"/>
      <c r="G299" s="39"/>
      <c r="H299" s="39"/>
      <c r="I299" s="39"/>
      <c r="J299" s="39"/>
      <c r="K299" s="39"/>
      <c r="L299" s="46"/>
      <c r="M299" s="61"/>
      <c r="N299" s="73"/>
      <c r="O299" s="73"/>
      <c r="P299" s="73"/>
      <c r="Q299" s="78"/>
      <c r="R299" s="82"/>
      <c r="S299" s="82"/>
      <c r="T299" s="82"/>
      <c r="U299" s="82"/>
      <c r="V299" s="82"/>
      <c r="W299" s="82"/>
      <c r="X299" s="60"/>
      <c r="Y299" s="115"/>
      <c r="Z299" s="119" t="str">
        <f>IFERROR(VLOOKUP(Y299,'【参考】数式用'!$A$3:$B$46,2,FALSE),"")</f>
        <v/>
      </c>
      <c r="AA299" s="121"/>
    </row>
    <row r="300" spans="1:27" ht="38.25" customHeight="1">
      <c r="A300" s="8"/>
      <c r="B300" s="21">
        <f t="shared" si="4"/>
        <v>261</v>
      </c>
      <c r="C300" s="33"/>
      <c r="D300" s="39"/>
      <c r="E300" s="39"/>
      <c r="F300" s="39"/>
      <c r="G300" s="39"/>
      <c r="H300" s="39"/>
      <c r="I300" s="39"/>
      <c r="J300" s="39"/>
      <c r="K300" s="39"/>
      <c r="L300" s="46"/>
      <c r="M300" s="61"/>
      <c r="N300" s="73"/>
      <c r="O300" s="73"/>
      <c r="P300" s="73"/>
      <c r="Q300" s="78"/>
      <c r="R300" s="82"/>
      <c r="S300" s="82"/>
      <c r="T300" s="82"/>
      <c r="U300" s="82"/>
      <c r="V300" s="82"/>
      <c r="W300" s="82"/>
      <c r="X300" s="60"/>
      <c r="Y300" s="115"/>
      <c r="Z300" s="119" t="str">
        <f>IFERROR(VLOOKUP(Y300,'【参考】数式用'!$A$3:$B$46,2,FALSE),"")</f>
        <v/>
      </c>
      <c r="AA300" s="121"/>
    </row>
    <row r="301" spans="1:27" ht="38.25" customHeight="1">
      <c r="A301" s="8"/>
      <c r="B301" s="21">
        <f t="shared" si="4"/>
        <v>262</v>
      </c>
      <c r="C301" s="33"/>
      <c r="D301" s="39"/>
      <c r="E301" s="39"/>
      <c r="F301" s="39"/>
      <c r="G301" s="39"/>
      <c r="H301" s="39"/>
      <c r="I301" s="39"/>
      <c r="J301" s="39"/>
      <c r="K301" s="39"/>
      <c r="L301" s="46"/>
      <c r="M301" s="61"/>
      <c r="N301" s="73"/>
      <c r="O301" s="73"/>
      <c r="P301" s="73"/>
      <c r="Q301" s="78"/>
      <c r="R301" s="82"/>
      <c r="S301" s="82"/>
      <c r="T301" s="82"/>
      <c r="U301" s="82"/>
      <c r="V301" s="82"/>
      <c r="W301" s="82"/>
      <c r="X301" s="60"/>
      <c r="Y301" s="115"/>
      <c r="Z301" s="119" t="str">
        <f>IFERROR(VLOOKUP(Y301,'【参考】数式用'!$A$3:$B$46,2,FALSE),"")</f>
        <v/>
      </c>
      <c r="AA301" s="121"/>
    </row>
    <row r="302" spans="1:27" ht="38.25" customHeight="1">
      <c r="A302" s="8"/>
      <c r="B302" s="21">
        <f t="shared" si="4"/>
        <v>263</v>
      </c>
      <c r="C302" s="33"/>
      <c r="D302" s="39"/>
      <c r="E302" s="39"/>
      <c r="F302" s="39"/>
      <c r="G302" s="39"/>
      <c r="H302" s="39"/>
      <c r="I302" s="39"/>
      <c r="J302" s="39"/>
      <c r="K302" s="39"/>
      <c r="L302" s="46"/>
      <c r="M302" s="61"/>
      <c r="N302" s="73"/>
      <c r="O302" s="73"/>
      <c r="P302" s="73"/>
      <c r="Q302" s="78"/>
      <c r="R302" s="82"/>
      <c r="S302" s="82"/>
      <c r="T302" s="82"/>
      <c r="U302" s="82"/>
      <c r="V302" s="82"/>
      <c r="W302" s="82"/>
      <c r="X302" s="60"/>
      <c r="Y302" s="115"/>
      <c r="Z302" s="119" t="str">
        <f>IFERROR(VLOOKUP(Y302,'【参考】数式用'!$A$3:$B$46,2,FALSE),"")</f>
        <v/>
      </c>
      <c r="AA302" s="121"/>
    </row>
    <row r="303" spans="1:27" ht="38.25" customHeight="1">
      <c r="A303" s="8"/>
      <c r="B303" s="21">
        <f t="shared" si="4"/>
        <v>264</v>
      </c>
      <c r="C303" s="33"/>
      <c r="D303" s="39"/>
      <c r="E303" s="39"/>
      <c r="F303" s="39"/>
      <c r="G303" s="39"/>
      <c r="H303" s="39"/>
      <c r="I303" s="39"/>
      <c r="J303" s="39"/>
      <c r="K303" s="39"/>
      <c r="L303" s="46"/>
      <c r="M303" s="61"/>
      <c r="N303" s="73"/>
      <c r="O303" s="73"/>
      <c r="P303" s="73"/>
      <c r="Q303" s="78"/>
      <c r="R303" s="82"/>
      <c r="S303" s="82"/>
      <c r="T303" s="82"/>
      <c r="U303" s="82"/>
      <c r="V303" s="82"/>
      <c r="W303" s="82"/>
      <c r="X303" s="60"/>
      <c r="Y303" s="115"/>
      <c r="Z303" s="119" t="str">
        <f>IFERROR(VLOOKUP(Y303,'【参考】数式用'!$A$3:$B$46,2,FALSE),"")</f>
        <v/>
      </c>
      <c r="AA303" s="121"/>
    </row>
    <row r="304" spans="1:27" ht="38.25" customHeight="1">
      <c r="A304" s="8"/>
      <c r="B304" s="21">
        <f t="shared" si="4"/>
        <v>265</v>
      </c>
      <c r="C304" s="33"/>
      <c r="D304" s="39"/>
      <c r="E304" s="39"/>
      <c r="F304" s="39"/>
      <c r="G304" s="39"/>
      <c r="H304" s="39"/>
      <c r="I304" s="39"/>
      <c r="J304" s="39"/>
      <c r="K304" s="39"/>
      <c r="L304" s="46"/>
      <c r="M304" s="61"/>
      <c r="N304" s="73"/>
      <c r="O304" s="73"/>
      <c r="P304" s="73"/>
      <c r="Q304" s="78"/>
      <c r="R304" s="82"/>
      <c r="S304" s="82"/>
      <c r="T304" s="82"/>
      <c r="U304" s="82"/>
      <c r="V304" s="82"/>
      <c r="W304" s="82"/>
      <c r="X304" s="60"/>
      <c r="Y304" s="115"/>
      <c r="Z304" s="119" t="str">
        <f>IFERROR(VLOOKUP(Y304,'【参考】数式用'!$A$3:$B$46,2,FALSE),"")</f>
        <v/>
      </c>
      <c r="AA304" s="121"/>
    </row>
    <row r="305" spans="1:27" ht="38.25" customHeight="1">
      <c r="A305" s="8"/>
      <c r="B305" s="21">
        <f t="shared" si="4"/>
        <v>266</v>
      </c>
      <c r="C305" s="33"/>
      <c r="D305" s="39"/>
      <c r="E305" s="39"/>
      <c r="F305" s="39"/>
      <c r="G305" s="39"/>
      <c r="H305" s="39"/>
      <c r="I305" s="39"/>
      <c r="J305" s="39"/>
      <c r="K305" s="39"/>
      <c r="L305" s="46"/>
      <c r="M305" s="61"/>
      <c r="N305" s="73"/>
      <c r="O305" s="73"/>
      <c r="P305" s="73"/>
      <c r="Q305" s="78"/>
      <c r="R305" s="82"/>
      <c r="S305" s="82"/>
      <c r="T305" s="82"/>
      <c r="U305" s="82"/>
      <c r="V305" s="82"/>
      <c r="W305" s="82"/>
      <c r="X305" s="60"/>
      <c r="Y305" s="115"/>
      <c r="Z305" s="119" t="str">
        <f>IFERROR(VLOOKUP(Y305,'【参考】数式用'!$A$3:$B$46,2,FALSE),"")</f>
        <v/>
      </c>
      <c r="AA305" s="121"/>
    </row>
    <row r="306" spans="1:27" ht="38.25" customHeight="1">
      <c r="A306" s="8"/>
      <c r="B306" s="21">
        <f t="shared" si="4"/>
        <v>267</v>
      </c>
      <c r="C306" s="33"/>
      <c r="D306" s="39"/>
      <c r="E306" s="39"/>
      <c r="F306" s="39"/>
      <c r="G306" s="39"/>
      <c r="H306" s="39"/>
      <c r="I306" s="39"/>
      <c r="J306" s="39"/>
      <c r="K306" s="39"/>
      <c r="L306" s="46"/>
      <c r="M306" s="61"/>
      <c r="N306" s="73"/>
      <c r="O306" s="73"/>
      <c r="P306" s="73"/>
      <c r="Q306" s="78"/>
      <c r="R306" s="82"/>
      <c r="S306" s="82"/>
      <c r="T306" s="82"/>
      <c r="U306" s="82"/>
      <c r="V306" s="82"/>
      <c r="W306" s="82"/>
      <c r="X306" s="60"/>
      <c r="Y306" s="115"/>
      <c r="Z306" s="119" t="str">
        <f>IFERROR(VLOOKUP(Y306,'【参考】数式用'!$A$3:$B$46,2,FALSE),"")</f>
        <v/>
      </c>
      <c r="AA306" s="121"/>
    </row>
    <row r="307" spans="1:27" ht="38.25" customHeight="1">
      <c r="A307" s="8"/>
      <c r="B307" s="21">
        <f t="shared" si="4"/>
        <v>268</v>
      </c>
      <c r="C307" s="33"/>
      <c r="D307" s="39"/>
      <c r="E307" s="39"/>
      <c r="F307" s="39"/>
      <c r="G307" s="39"/>
      <c r="H307" s="39"/>
      <c r="I307" s="39"/>
      <c r="J307" s="39"/>
      <c r="K307" s="39"/>
      <c r="L307" s="46"/>
      <c r="M307" s="61"/>
      <c r="N307" s="73"/>
      <c r="O307" s="73"/>
      <c r="P307" s="73"/>
      <c r="Q307" s="78"/>
      <c r="R307" s="82"/>
      <c r="S307" s="82"/>
      <c r="T307" s="82"/>
      <c r="U307" s="82"/>
      <c r="V307" s="82"/>
      <c r="W307" s="82"/>
      <c r="X307" s="60"/>
      <c r="Y307" s="115"/>
      <c r="Z307" s="119" t="str">
        <f>IFERROR(VLOOKUP(Y307,'【参考】数式用'!$A$3:$B$46,2,FALSE),"")</f>
        <v/>
      </c>
      <c r="AA307" s="121"/>
    </row>
    <row r="308" spans="1:27" ht="38.25" customHeight="1">
      <c r="A308" s="8"/>
      <c r="B308" s="21">
        <f t="shared" si="4"/>
        <v>269</v>
      </c>
      <c r="C308" s="33"/>
      <c r="D308" s="39"/>
      <c r="E308" s="39"/>
      <c r="F308" s="39"/>
      <c r="G308" s="39"/>
      <c r="H308" s="39"/>
      <c r="I308" s="39"/>
      <c r="J308" s="39"/>
      <c r="K308" s="39"/>
      <c r="L308" s="46"/>
      <c r="M308" s="61"/>
      <c r="N308" s="73"/>
      <c r="O308" s="73"/>
      <c r="P308" s="73"/>
      <c r="Q308" s="78"/>
      <c r="R308" s="82"/>
      <c r="S308" s="82"/>
      <c r="T308" s="82"/>
      <c r="U308" s="82"/>
      <c r="V308" s="82"/>
      <c r="W308" s="82"/>
      <c r="X308" s="60"/>
      <c r="Y308" s="115"/>
      <c r="Z308" s="119" t="str">
        <f>IFERROR(VLOOKUP(Y308,'【参考】数式用'!$A$3:$B$46,2,FALSE),"")</f>
        <v/>
      </c>
      <c r="AA308" s="121"/>
    </row>
    <row r="309" spans="1:27" ht="38.25" customHeight="1">
      <c r="A309" s="8"/>
      <c r="B309" s="21">
        <f t="shared" si="4"/>
        <v>270</v>
      </c>
      <c r="C309" s="33"/>
      <c r="D309" s="39"/>
      <c r="E309" s="39"/>
      <c r="F309" s="39"/>
      <c r="G309" s="39"/>
      <c r="H309" s="39"/>
      <c r="I309" s="39"/>
      <c r="J309" s="39"/>
      <c r="K309" s="39"/>
      <c r="L309" s="46"/>
      <c r="M309" s="61"/>
      <c r="N309" s="73"/>
      <c r="O309" s="73"/>
      <c r="P309" s="73"/>
      <c r="Q309" s="78"/>
      <c r="R309" s="82"/>
      <c r="S309" s="82"/>
      <c r="T309" s="82"/>
      <c r="U309" s="82"/>
      <c r="V309" s="82"/>
      <c r="W309" s="82"/>
      <c r="X309" s="60"/>
      <c r="Y309" s="115"/>
      <c r="Z309" s="119" t="str">
        <f>IFERROR(VLOOKUP(Y309,'【参考】数式用'!$A$3:$B$46,2,FALSE),"")</f>
        <v/>
      </c>
      <c r="AA309" s="121"/>
    </row>
    <row r="310" spans="1:27" ht="38.25" customHeight="1">
      <c r="A310" s="8"/>
      <c r="B310" s="21">
        <f t="shared" si="4"/>
        <v>271</v>
      </c>
      <c r="C310" s="33"/>
      <c r="D310" s="39"/>
      <c r="E310" s="39"/>
      <c r="F310" s="39"/>
      <c r="G310" s="39"/>
      <c r="H310" s="39"/>
      <c r="I310" s="39"/>
      <c r="J310" s="39"/>
      <c r="K310" s="39"/>
      <c r="L310" s="46"/>
      <c r="M310" s="61"/>
      <c r="N310" s="73"/>
      <c r="O310" s="73"/>
      <c r="P310" s="73"/>
      <c r="Q310" s="78"/>
      <c r="R310" s="82"/>
      <c r="S310" s="82"/>
      <c r="T310" s="82"/>
      <c r="U310" s="82"/>
      <c r="V310" s="82"/>
      <c r="W310" s="82"/>
      <c r="X310" s="60"/>
      <c r="Y310" s="115"/>
      <c r="Z310" s="119" t="str">
        <f>IFERROR(VLOOKUP(Y310,'【参考】数式用'!$A$3:$B$46,2,FALSE),"")</f>
        <v/>
      </c>
      <c r="AA310" s="121"/>
    </row>
    <row r="311" spans="1:27" ht="38.25" customHeight="1">
      <c r="A311" s="8"/>
      <c r="B311" s="21">
        <f t="shared" si="4"/>
        <v>272</v>
      </c>
      <c r="C311" s="33"/>
      <c r="D311" s="39"/>
      <c r="E311" s="39"/>
      <c r="F311" s="39"/>
      <c r="G311" s="39"/>
      <c r="H311" s="39"/>
      <c r="I311" s="39"/>
      <c r="J311" s="39"/>
      <c r="K311" s="39"/>
      <c r="L311" s="46"/>
      <c r="M311" s="61"/>
      <c r="N311" s="73"/>
      <c r="O311" s="73"/>
      <c r="P311" s="73"/>
      <c r="Q311" s="78"/>
      <c r="R311" s="82"/>
      <c r="S311" s="82"/>
      <c r="T311" s="82"/>
      <c r="U311" s="82"/>
      <c r="V311" s="82"/>
      <c r="W311" s="82"/>
      <c r="X311" s="60"/>
      <c r="Y311" s="115"/>
      <c r="Z311" s="119" t="str">
        <f>IFERROR(VLOOKUP(Y311,'【参考】数式用'!$A$3:$B$46,2,FALSE),"")</f>
        <v/>
      </c>
      <c r="AA311" s="121"/>
    </row>
    <row r="312" spans="1:27" ht="38.25" customHeight="1">
      <c r="A312" s="8"/>
      <c r="B312" s="21">
        <f t="shared" si="4"/>
        <v>273</v>
      </c>
      <c r="C312" s="33"/>
      <c r="D312" s="39"/>
      <c r="E312" s="39"/>
      <c r="F312" s="39"/>
      <c r="G312" s="39"/>
      <c r="H312" s="39"/>
      <c r="I312" s="39"/>
      <c r="J312" s="39"/>
      <c r="K312" s="39"/>
      <c r="L312" s="46"/>
      <c r="M312" s="61"/>
      <c r="N312" s="73"/>
      <c r="O312" s="73"/>
      <c r="P312" s="73"/>
      <c r="Q312" s="78"/>
      <c r="R312" s="82"/>
      <c r="S312" s="82"/>
      <c r="T312" s="82"/>
      <c r="U312" s="82"/>
      <c r="V312" s="82"/>
      <c r="W312" s="82"/>
      <c r="X312" s="60"/>
      <c r="Y312" s="115"/>
      <c r="Z312" s="119" t="str">
        <f>IFERROR(VLOOKUP(Y312,'【参考】数式用'!$A$3:$B$46,2,FALSE),"")</f>
        <v/>
      </c>
      <c r="AA312" s="121"/>
    </row>
    <row r="313" spans="1:27" ht="38.25" customHeight="1">
      <c r="A313" s="8"/>
      <c r="B313" s="21">
        <f t="shared" si="4"/>
        <v>274</v>
      </c>
      <c r="C313" s="33"/>
      <c r="D313" s="39"/>
      <c r="E313" s="39"/>
      <c r="F313" s="39"/>
      <c r="G313" s="39"/>
      <c r="H313" s="39"/>
      <c r="I313" s="39"/>
      <c r="J313" s="39"/>
      <c r="K313" s="39"/>
      <c r="L313" s="46"/>
      <c r="M313" s="61"/>
      <c r="N313" s="73"/>
      <c r="O313" s="73"/>
      <c r="P313" s="73"/>
      <c r="Q313" s="78"/>
      <c r="R313" s="82"/>
      <c r="S313" s="82"/>
      <c r="T313" s="82"/>
      <c r="U313" s="82"/>
      <c r="V313" s="82"/>
      <c r="W313" s="82"/>
      <c r="X313" s="60"/>
      <c r="Y313" s="115"/>
      <c r="Z313" s="119" t="str">
        <f>IFERROR(VLOOKUP(Y313,'【参考】数式用'!$A$3:$B$46,2,FALSE),"")</f>
        <v/>
      </c>
      <c r="AA313" s="121"/>
    </row>
    <row r="314" spans="1:27" ht="38.25" customHeight="1">
      <c r="A314" s="8"/>
      <c r="B314" s="21">
        <f t="shared" si="4"/>
        <v>275</v>
      </c>
      <c r="C314" s="33"/>
      <c r="D314" s="39"/>
      <c r="E314" s="39"/>
      <c r="F314" s="39"/>
      <c r="G314" s="39"/>
      <c r="H314" s="39"/>
      <c r="I314" s="39"/>
      <c r="J314" s="39"/>
      <c r="K314" s="39"/>
      <c r="L314" s="46"/>
      <c r="M314" s="61"/>
      <c r="N314" s="73"/>
      <c r="O314" s="73"/>
      <c r="P314" s="73"/>
      <c r="Q314" s="78"/>
      <c r="R314" s="82"/>
      <c r="S314" s="82"/>
      <c r="T314" s="82"/>
      <c r="U314" s="82"/>
      <c r="V314" s="82"/>
      <c r="W314" s="82"/>
      <c r="X314" s="60"/>
      <c r="Y314" s="115"/>
      <c r="Z314" s="119" t="str">
        <f>IFERROR(VLOOKUP(Y314,'【参考】数式用'!$A$3:$B$46,2,FALSE),"")</f>
        <v/>
      </c>
      <c r="AA314" s="121"/>
    </row>
    <row r="315" spans="1:27" ht="38.25" customHeight="1">
      <c r="A315" s="8"/>
      <c r="B315" s="21">
        <f t="shared" si="4"/>
        <v>276</v>
      </c>
      <c r="C315" s="33"/>
      <c r="D315" s="39"/>
      <c r="E315" s="39"/>
      <c r="F315" s="39"/>
      <c r="G315" s="39"/>
      <c r="H315" s="39"/>
      <c r="I315" s="39"/>
      <c r="J315" s="39"/>
      <c r="K315" s="39"/>
      <c r="L315" s="46"/>
      <c r="M315" s="61"/>
      <c r="N315" s="73"/>
      <c r="O315" s="73"/>
      <c r="P315" s="73"/>
      <c r="Q315" s="78"/>
      <c r="R315" s="82"/>
      <c r="S315" s="82"/>
      <c r="T315" s="82"/>
      <c r="U315" s="82"/>
      <c r="V315" s="82"/>
      <c r="W315" s="82"/>
      <c r="X315" s="60"/>
      <c r="Y315" s="115"/>
      <c r="Z315" s="119" t="str">
        <f>IFERROR(VLOOKUP(Y315,'【参考】数式用'!$A$3:$B$46,2,FALSE),"")</f>
        <v/>
      </c>
      <c r="AA315" s="121"/>
    </row>
    <row r="316" spans="1:27" ht="38.25" customHeight="1">
      <c r="A316" s="8"/>
      <c r="B316" s="21">
        <f t="shared" si="4"/>
        <v>277</v>
      </c>
      <c r="C316" s="33"/>
      <c r="D316" s="39"/>
      <c r="E316" s="39"/>
      <c r="F316" s="39"/>
      <c r="G316" s="39"/>
      <c r="H316" s="39"/>
      <c r="I316" s="39"/>
      <c r="J316" s="39"/>
      <c r="K316" s="39"/>
      <c r="L316" s="46"/>
      <c r="M316" s="61"/>
      <c r="N316" s="73"/>
      <c r="O316" s="73"/>
      <c r="P316" s="73"/>
      <c r="Q316" s="78"/>
      <c r="R316" s="82"/>
      <c r="S316" s="82"/>
      <c r="T316" s="82"/>
      <c r="U316" s="82"/>
      <c r="V316" s="82"/>
      <c r="W316" s="82"/>
      <c r="X316" s="60"/>
      <c r="Y316" s="115"/>
      <c r="Z316" s="119" t="str">
        <f>IFERROR(VLOOKUP(Y316,'【参考】数式用'!$A$3:$B$46,2,FALSE),"")</f>
        <v/>
      </c>
      <c r="AA316" s="121"/>
    </row>
    <row r="317" spans="1:27" ht="38.25" customHeight="1">
      <c r="A317" s="8"/>
      <c r="B317" s="21">
        <f t="shared" si="4"/>
        <v>278</v>
      </c>
      <c r="C317" s="33"/>
      <c r="D317" s="39"/>
      <c r="E317" s="39"/>
      <c r="F317" s="39"/>
      <c r="G317" s="39"/>
      <c r="H317" s="39"/>
      <c r="I317" s="39"/>
      <c r="J317" s="39"/>
      <c r="K317" s="39"/>
      <c r="L317" s="46"/>
      <c r="M317" s="61"/>
      <c r="N317" s="73"/>
      <c r="O317" s="73"/>
      <c r="P317" s="73"/>
      <c r="Q317" s="78"/>
      <c r="R317" s="82"/>
      <c r="S317" s="82"/>
      <c r="T317" s="82"/>
      <c r="U317" s="82"/>
      <c r="V317" s="82"/>
      <c r="W317" s="82"/>
      <c r="X317" s="60"/>
      <c r="Y317" s="115"/>
      <c r="Z317" s="119" t="str">
        <f>IFERROR(VLOOKUP(Y317,'【参考】数式用'!$A$3:$B$46,2,FALSE),"")</f>
        <v/>
      </c>
      <c r="AA317" s="121"/>
    </row>
    <row r="318" spans="1:27" ht="38.25" customHeight="1">
      <c r="A318" s="8"/>
      <c r="B318" s="21">
        <f t="shared" si="4"/>
        <v>279</v>
      </c>
      <c r="C318" s="33"/>
      <c r="D318" s="39"/>
      <c r="E318" s="39"/>
      <c r="F318" s="39"/>
      <c r="G318" s="39"/>
      <c r="H318" s="39"/>
      <c r="I318" s="39"/>
      <c r="J318" s="39"/>
      <c r="K318" s="39"/>
      <c r="L318" s="46"/>
      <c r="M318" s="61"/>
      <c r="N318" s="73"/>
      <c r="O318" s="73"/>
      <c r="P318" s="73"/>
      <c r="Q318" s="78"/>
      <c r="R318" s="82"/>
      <c r="S318" s="82"/>
      <c r="T318" s="82"/>
      <c r="U318" s="82"/>
      <c r="V318" s="82"/>
      <c r="W318" s="82"/>
      <c r="X318" s="60"/>
      <c r="Y318" s="115"/>
      <c r="Z318" s="119" t="str">
        <f>IFERROR(VLOOKUP(Y318,'【参考】数式用'!$A$3:$B$46,2,FALSE),"")</f>
        <v/>
      </c>
      <c r="AA318" s="121"/>
    </row>
    <row r="319" spans="1:27" ht="38.25" customHeight="1">
      <c r="A319" s="8"/>
      <c r="B319" s="21">
        <f t="shared" si="4"/>
        <v>280</v>
      </c>
      <c r="C319" s="33"/>
      <c r="D319" s="39"/>
      <c r="E319" s="39"/>
      <c r="F319" s="39"/>
      <c r="G319" s="39"/>
      <c r="H319" s="39"/>
      <c r="I319" s="39"/>
      <c r="J319" s="39"/>
      <c r="K319" s="39"/>
      <c r="L319" s="46"/>
      <c r="M319" s="61"/>
      <c r="N319" s="73"/>
      <c r="O319" s="73"/>
      <c r="P319" s="73"/>
      <c r="Q319" s="78"/>
      <c r="R319" s="82"/>
      <c r="S319" s="82"/>
      <c r="T319" s="82"/>
      <c r="U319" s="82"/>
      <c r="V319" s="82"/>
      <c r="W319" s="82"/>
      <c r="X319" s="60"/>
      <c r="Y319" s="115"/>
      <c r="Z319" s="119" t="str">
        <f>IFERROR(VLOOKUP(Y319,'【参考】数式用'!$A$3:$B$46,2,FALSE),"")</f>
        <v/>
      </c>
      <c r="AA319" s="121"/>
    </row>
    <row r="320" spans="1:27" ht="38.25" customHeight="1">
      <c r="A320" s="8"/>
      <c r="B320" s="21">
        <f t="shared" si="4"/>
        <v>281</v>
      </c>
      <c r="C320" s="33"/>
      <c r="D320" s="39"/>
      <c r="E320" s="39"/>
      <c r="F320" s="39"/>
      <c r="G320" s="39"/>
      <c r="H320" s="39"/>
      <c r="I320" s="39"/>
      <c r="J320" s="39"/>
      <c r="K320" s="39"/>
      <c r="L320" s="46"/>
      <c r="M320" s="61"/>
      <c r="N320" s="73"/>
      <c r="O320" s="73"/>
      <c r="P320" s="73"/>
      <c r="Q320" s="78"/>
      <c r="R320" s="82"/>
      <c r="S320" s="82"/>
      <c r="T320" s="82"/>
      <c r="U320" s="82"/>
      <c r="V320" s="82"/>
      <c r="W320" s="82"/>
      <c r="X320" s="60"/>
      <c r="Y320" s="115"/>
      <c r="Z320" s="119" t="str">
        <f>IFERROR(VLOOKUP(Y320,'【参考】数式用'!$A$3:$B$46,2,FALSE),"")</f>
        <v/>
      </c>
      <c r="AA320" s="121"/>
    </row>
    <row r="321" spans="1:27" ht="38.25" customHeight="1">
      <c r="A321" s="8"/>
      <c r="B321" s="21">
        <f t="shared" si="4"/>
        <v>282</v>
      </c>
      <c r="C321" s="33"/>
      <c r="D321" s="39"/>
      <c r="E321" s="39"/>
      <c r="F321" s="39"/>
      <c r="G321" s="39"/>
      <c r="H321" s="39"/>
      <c r="I321" s="39"/>
      <c r="J321" s="39"/>
      <c r="K321" s="39"/>
      <c r="L321" s="46"/>
      <c r="M321" s="61"/>
      <c r="N321" s="73"/>
      <c r="O321" s="73"/>
      <c r="P321" s="73"/>
      <c r="Q321" s="78"/>
      <c r="R321" s="82"/>
      <c r="S321" s="82"/>
      <c r="T321" s="82"/>
      <c r="U321" s="82"/>
      <c r="V321" s="82"/>
      <c r="W321" s="82"/>
      <c r="X321" s="60"/>
      <c r="Y321" s="115"/>
      <c r="Z321" s="119" t="str">
        <f>IFERROR(VLOOKUP(Y321,'【参考】数式用'!$A$3:$B$46,2,FALSE),"")</f>
        <v/>
      </c>
      <c r="AA321" s="121"/>
    </row>
    <row r="322" spans="1:27" ht="38.25" customHeight="1">
      <c r="A322" s="8"/>
      <c r="B322" s="21">
        <f t="shared" si="4"/>
        <v>283</v>
      </c>
      <c r="C322" s="33"/>
      <c r="D322" s="39"/>
      <c r="E322" s="39"/>
      <c r="F322" s="39"/>
      <c r="G322" s="39"/>
      <c r="H322" s="39"/>
      <c r="I322" s="39"/>
      <c r="J322" s="39"/>
      <c r="K322" s="39"/>
      <c r="L322" s="46"/>
      <c r="M322" s="61"/>
      <c r="N322" s="73"/>
      <c r="O322" s="73"/>
      <c r="P322" s="73"/>
      <c r="Q322" s="78"/>
      <c r="R322" s="82"/>
      <c r="S322" s="82"/>
      <c r="T322" s="82"/>
      <c r="U322" s="82"/>
      <c r="V322" s="82"/>
      <c r="W322" s="82"/>
      <c r="X322" s="60"/>
      <c r="Y322" s="115"/>
      <c r="Z322" s="119" t="str">
        <f>IFERROR(VLOOKUP(Y322,'【参考】数式用'!$A$3:$B$46,2,FALSE),"")</f>
        <v/>
      </c>
      <c r="AA322" s="121"/>
    </row>
    <row r="323" spans="1:27" ht="38.25" customHeight="1">
      <c r="A323" s="8"/>
      <c r="B323" s="21">
        <f t="shared" si="4"/>
        <v>284</v>
      </c>
      <c r="C323" s="33"/>
      <c r="D323" s="39"/>
      <c r="E323" s="39"/>
      <c r="F323" s="39"/>
      <c r="G323" s="39"/>
      <c r="H323" s="39"/>
      <c r="I323" s="39"/>
      <c r="J323" s="39"/>
      <c r="K323" s="39"/>
      <c r="L323" s="46"/>
      <c r="M323" s="61"/>
      <c r="N323" s="73"/>
      <c r="O323" s="73"/>
      <c r="P323" s="73"/>
      <c r="Q323" s="78"/>
      <c r="R323" s="82"/>
      <c r="S323" s="82"/>
      <c r="T323" s="82"/>
      <c r="U323" s="82"/>
      <c r="V323" s="82"/>
      <c r="W323" s="82"/>
      <c r="X323" s="60"/>
      <c r="Y323" s="115"/>
      <c r="Z323" s="119" t="str">
        <f>IFERROR(VLOOKUP(Y323,'【参考】数式用'!$A$3:$B$46,2,FALSE),"")</f>
        <v/>
      </c>
      <c r="AA323" s="121"/>
    </row>
    <row r="324" spans="1:27" ht="38.25" customHeight="1">
      <c r="A324" s="8"/>
      <c r="B324" s="21">
        <f t="shared" si="4"/>
        <v>285</v>
      </c>
      <c r="C324" s="33"/>
      <c r="D324" s="39"/>
      <c r="E324" s="39"/>
      <c r="F324" s="39"/>
      <c r="G324" s="39"/>
      <c r="H324" s="39"/>
      <c r="I324" s="39"/>
      <c r="J324" s="39"/>
      <c r="K324" s="39"/>
      <c r="L324" s="46"/>
      <c r="M324" s="61"/>
      <c r="N324" s="73"/>
      <c r="O324" s="73"/>
      <c r="P324" s="73"/>
      <c r="Q324" s="78"/>
      <c r="R324" s="82"/>
      <c r="S324" s="82"/>
      <c r="T324" s="82"/>
      <c r="U324" s="82"/>
      <c r="V324" s="82"/>
      <c r="W324" s="82"/>
      <c r="X324" s="60"/>
      <c r="Y324" s="115"/>
      <c r="Z324" s="119" t="str">
        <f>IFERROR(VLOOKUP(Y324,'【参考】数式用'!$A$3:$B$46,2,FALSE),"")</f>
        <v/>
      </c>
      <c r="AA324" s="121"/>
    </row>
    <row r="325" spans="1:27" ht="38.25" customHeight="1">
      <c r="A325" s="8"/>
      <c r="B325" s="21">
        <f t="shared" si="4"/>
        <v>286</v>
      </c>
      <c r="C325" s="33"/>
      <c r="D325" s="39"/>
      <c r="E325" s="39"/>
      <c r="F325" s="39"/>
      <c r="G325" s="39"/>
      <c r="H325" s="39"/>
      <c r="I325" s="39"/>
      <c r="J325" s="39"/>
      <c r="K325" s="39"/>
      <c r="L325" s="46"/>
      <c r="M325" s="61"/>
      <c r="N325" s="73"/>
      <c r="O325" s="73"/>
      <c r="P325" s="73"/>
      <c r="Q325" s="78"/>
      <c r="R325" s="82"/>
      <c r="S325" s="82"/>
      <c r="T325" s="82"/>
      <c r="U325" s="82"/>
      <c r="V325" s="82"/>
      <c r="W325" s="82"/>
      <c r="X325" s="60"/>
      <c r="Y325" s="115"/>
      <c r="Z325" s="119" t="str">
        <f>IFERROR(VLOOKUP(Y325,'【参考】数式用'!$A$3:$B$46,2,FALSE),"")</f>
        <v/>
      </c>
      <c r="AA325" s="121"/>
    </row>
    <row r="326" spans="1:27" ht="38.25" customHeight="1">
      <c r="A326" s="8"/>
      <c r="B326" s="21">
        <f t="shared" si="4"/>
        <v>287</v>
      </c>
      <c r="C326" s="33"/>
      <c r="D326" s="39"/>
      <c r="E326" s="39"/>
      <c r="F326" s="39"/>
      <c r="G326" s="39"/>
      <c r="H326" s="39"/>
      <c r="I326" s="39"/>
      <c r="J326" s="39"/>
      <c r="K326" s="39"/>
      <c r="L326" s="46"/>
      <c r="M326" s="61"/>
      <c r="N326" s="73"/>
      <c r="O326" s="73"/>
      <c r="P326" s="73"/>
      <c r="Q326" s="78"/>
      <c r="R326" s="82"/>
      <c r="S326" s="82"/>
      <c r="T326" s="82"/>
      <c r="U326" s="82"/>
      <c r="V326" s="82"/>
      <c r="W326" s="82"/>
      <c r="X326" s="60"/>
      <c r="Y326" s="115"/>
      <c r="Z326" s="119" t="str">
        <f>IFERROR(VLOOKUP(Y326,'【参考】数式用'!$A$3:$B$46,2,FALSE),"")</f>
        <v/>
      </c>
      <c r="AA326" s="121"/>
    </row>
    <row r="327" spans="1:27" ht="38.25" customHeight="1">
      <c r="A327" s="8"/>
      <c r="B327" s="21">
        <f t="shared" si="4"/>
        <v>288</v>
      </c>
      <c r="C327" s="33"/>
      <c r="D327" s="39"/>
      <c r="E327" s="39"/>
      <c r="F327" s="39"/>
      <c r="G327" s="39"/>
      <c r="H327" s="39"/>
      <c r="I327" s="39"/>
      <c r="J327" s="39"/>
      <c r="K327" s="39"/>
      <c r="L327" s="46"/>
      <c r="M327" s="61"/>
      <c r="N327" s="73"/>
      <c r="O327" s="73"/>
      <c r="P327" s="73"/>
      <c r="Q327" s="78"/>
      <c r="R327" s="82"/>
      <c r="S327" s="82"/>
      <c r="T327" s="82"/>
      <c r="U327" s="82"/>
      <c r="V327" s="82"/>
      <c r="W327" s="82"/>
      <c r="X327" s="60"/>
      <c r="Y327" s="115"/>
      <c r="Z327" s="119" t="str">
        <f>IFERROR(VLOOKUP(Y327,'【参考】数式用'!$A$3:$B$46,2,FALSE),"")</f>
        <v/>
      </c>
      <c r="AA327" s="121"/>
    </row>
    <row r="328" spans="1:27" ht="38.25" customHeight="1">
      <c r="A328" s="8"/>
      <c r="B328" s="21">
        <f t="shared" si="4"/>
        <v>289</v>
      </c>
      <c r="C328" s="33"/>
      <c r="D328" s="39"/>
      <c r="E328" s="39"/>
      <c r="F328" s="39"/>
      <c r="G328" s="39"/>
      <c r="H328" s="39"/>
      <c r="I328" s="39"/>
      <c r="J328" s="39"/>
      <c r="K328" s="39"/>
      <c r="L328" s="46"/>
      <c r="M328" s="61"/>
      <c r="N328" s="73"/>
      <c r="O328" s="73"/>
      <c r="P328" s="73"/>
      <c r="Q328" s="78"/>
      <c r="R328" s="82"/>
      <c r="S328" s="82"/>
      <c r="T328" s="82"/>
      <c r="U328" s="82"/>
      <c r="V328" s="82"/>
      <c r="W328" s="82"/>
      <c r="X328" s="60"/>
      <c r="Y328" s="115"/>
      <c r="Z328" s="119" t="str">
        <f>IFERROR(VLOOKUP(Y328,'【参考】数式用'!$A$3:$B$46,2,FALSE),"")</f>
        <v/>
      </c>
      <c r="AA328" s="121"/>
    </row>
    <row r="329" spans="1:27" ht="38.25" customHeight="1">
      <c r="A329" s="8"/>
      <c r="B329" s="21">
        <f t="shared" si="4"/>
        <v>290</v>
      </c>
      <c r="C329" s="33"/>
      <c r="D329" s="39"/>
      <c r="E329" s="39"/>
      <c r="F329" s="39"/>
      <c r="G329" s="39"/>
      <c r="H329" s="39"/>
      <c r="I329" s="39"/>
      <c r="J329" s="39"/>
      <c r="K329" s="39"/>
      <c r="L329" s="46"/>
      <c r="M329" s="61"/>
      <c r="N329" s="73"/>
      <c r="O329" s="73"/>
      <c r="P329" s="73"/>
      <c r="Q329" s="78"/>
      <c r="R329" s="82"/>
      <c r="S329" s="82"/>
      <c r="T329" s="82"/>
      <c r="U329" s="82"/>
      <c r="V329" s="82"/>
      <c r="W329" s="82"/>
      <c r="X329" s="60"/>
      <c r="Y329" s="115"/>
      <c r="Z329" s="119" t="str">
        <f>IFERROR(VLOOKUP(Y329,'【参考】数式用'!$A$3:$B$46,2,FALSE),"")</f>
        <v/>
      </c>
      <c r="AA329" s="121"/>
    </row>
    <row r="330" spans="1:27" ht="38.25" customHeight="1">
      <c r="A330" s="8"/>
      <c r="B330" s="21">
        <f t="shared" si="4"/>
        <v>291</v>
      </c>
      <c r="C330" s="33"/>
      <c r="D330" s="39"/>
      <c r="E330" s="39"/>
      <c r="F330" s="39"/>
      <c r="G330" s="39"/>
      <c r="H330" s="39"/>
      <c r="I330" s="39"/>
      <c r="J330" s="39"/>
      <c r="K330" s="39"/>
      <c r="L330" s="46"/>
      <c r="M330" s="61"/>
      <c r="N330" s="73"/>
      <c r="O330" s="73"/>
      <c r="P330" s="73"/>
      <c r="Q330" s="78"/>
      <c r="R330" s="82"/>
      <c r="S330" s="82"/>
      <c r="T330" s="82"/>
      <c r="U330" s="82"/>
      <c r="V330" s="82"/>
      <c r="W330" s="82"/>
      <c r="X330" s="60"/>
      <c r="Y330" s="115"/>
      <c r="Z330" s="119" t="str">
        <f>IFERROR(VLOOKUP(Y330,'【参考】数式用'!$A$3:$B$46,2,FALSE),"")</f>
        <v/>
      </c>
      <c r="AA330" s="121"/>
    </row>
    <row r="331" spans="1:27" ht="38.25" customHeight="1">
      <c r="A331" s="8"/>
      <c r="B331" s="21">
        <f t="shared" si="4"/>
        <v>292</v>
      </c>
      <c r="C331" s="33"/>
      <c r="D331" s="39"/>
      <c r="E331" s="39"/>
      <c r="F331" s="39"/>
      <c r="G331" s="39"/>
      <c r="H331" s="39"/>
      <c r="I331" s="39"/>
      <c r="J331" s="39"/>
      <c r="K331" s="39"/>
      <c r="L331" s="46"/>
      <c r="M331" s="61"/>
      <c r="N331" s="73"/>
      <c r="O331" s="73"/>
      <c r="P331" s="73"/>
      <c r="Q331" s="78"/>
      <c r="R331" s="82"/>
      <c r="S331" s="82"/>
      <c r="T331" s="82"/>
      <c r="U331" s="82"/>
      <c r="V331" s="82"/>
      <c r="W331" s="82"/>
      <c r="X331" s="60"/>
      <c r="Y331" s="115"/>
      <c r="Z331" s="119" t="str">
        <f>IFERROR(VLOOKUP(Y331,'【参考】数式用'!$A$3:$B$46,2,FALSE),"")</f>
        <v/>
      </c>
      <c r="AA331" s="121"/>
    </row>
    <row r="332" spans="1:27" ht="38.25" customHeight="1">
      <c r="A332" s="8"/>
      <c r="B332" s="21">
        <f t="shared" si="4"/>
        <v>293</v>
      </c>
      <c r="C332" s="33"/>
      <c r="D332" s="39"/>
      <c r="E332" s="39"/>
      <c r="F332" s="39"/>
      <c r="G332" s="39"/>
      <c r="H332" s="39"/>
      <c r="I332" s="39"/>
      <c r="J332" s="39"/>
      <c r="K332" s="39"/>
      <c r="L332" s="46"/>
      <c r="M332" s="61"/>
      <c r="N332" s="73"/>
      <c r="O332" s="73"/>
      <c r="P332" s="73"/>
      <c r="Q332" s="78"/>
      <c r="R332" s="82"/>
      <c r="S332" s="82"/>
      <c r="T332" s="82"/>
      <c r="U332" s="82"/>
      <c r="V332" s="82"/>
      <c r="W332" s="82"/>
      <c r="X332" s="60"/>
      <c r="Y332" s="115"/>
      <c r="Z332" s="119" t="str">
        <f>IFERROR(VLOOKUP(Y332,'【参考】数式用'!$A$3:$B$46,2,FALSE),"")</f>
        <v/>
      </c>
      <c r="AA332" s="121"/>
    </row>
    <row r="333" spans="1:27" ht="38.25" customHeight="1">
      <c r="A333" s="8"/>
      <c r="B333" s="21">
        <f t="shared" si="4"/>
        <v>294</v>
      </c>
      <c r="C333" s="33"/>
      <c r="D333" s="39"/>
      <c r="E333" s="39"/>
      <c r="F333" s="39"/>
      <c r="G333" s="39"/>
      <c r="H333" s="39"/>
      <c r="I333" s="39"/>
      <c r="J333" s="39"/>
      <c r="K333" s="39"/>
      <c r="L333" s="46"/>
      <c r="M333" s="61"/>
      <c r="N333" s="73"/>
      <c r="O333" s="73"/>
      <c r="P333" s="73"/>
      <c r="Q333" s="78"/>
      <c r="R333" s="82"/>
      <c r="S333" s="82"/>
      <c r="T333" s="82"/>
      <c r="U333" s="82"/>
      <c r="V333" s="82"/>
      <c r="W333" s="82"/>
      <c r="X333" s="60"/>
      <c r="Y333" s="115"/>
      <c r="Z333" s="119" t="str">
        <f>IFERROR(VLOOKUP(Y333,'【参考】数式用'!$A$3:$B$46,2,FALSE),"")</f>
        <v/>
      </c>
      <c r="AA333" s="121"/>
    </row>
    <row r="334" spans="1:27" ht="38.25" customHeight="1">
      <c r="A334" s="8"/>
      <c r="B334" s="21">
        <f t="shared" si="4"/>
        <v>295</v>
      </c>
      <c r="C334" s="33"/>
      <c r="D334" s="39"/>
      <c r="E334" s="39"/>
      <c r="F334" s="39"/>
      <c r="G334" s="39"/>
      <c r="H334" s="39"/>
      <c r="I334" s="39"/>
      <c r="J334" s="39"/>
      <c r="K334" s="39"/>
      <c r="L334" s="46"/>
      <c r="M334" s="61"/>
      <c r="N334" s="73"/>
      <c r="O334" s="73"/>
      <c r="P334" s="73"/>
      <c r="Q334" s="78"/>
      <c r="R334" s="82"/>
      <c r="S334" s="82"/>
      <c r="T334" s="82"/>
      <c r="U334" s="82"/>
      <c r="V334" s="82"/>
      <c r="W334" s="82"/>
      <c r="X334" s="60"/>
      <c r="Y334" s="115"/>
      <c r="Z334" s="119" t="str">
        <f>IFERROR(VLOOKUP(Y334,'【参考】数式用'!$A$3:$B$46,2,FALSE),"")</f>
        <v/>
      </c>
      <c r="AA334" s="121"/>
    </row>
    <row r="335" spans="1:27" ht="38.25" customHeight="1">
      <c r="A335" s="8"/>
      <c r="B335" s="21">
        <f t="shared" si="4"/>
        <v>296</v>
      </c>
      <c r="C335" s="33"/>
      <c r="D335" s="39"/>
      <c r="E335" s="39"/>
      <c r="F335" s="39"/>
      <c r="G335" s="39"/>
      <c r="H335" s="39"/>
      <c r="I335" s="39"/>
      <c r="J335" s="39"/>
      <c r="K335" s="39"/>
      <c r="L335" s="46"/>
      <c r="M335" s="61"/>
      <c r="N335" s="73"/>
      <c r="O335" s="73"/>
      <c r="P335" s="73"/>
      <c r="Q335" s="78"/>
      <c r="R335" s="82"/>
      <c r="S335" s="82"/>
      <c r="T335" s="82"/>
      <c r="U335" s="82"/>
      <c r="V335" s="82"/>
      <c r="W335" s="82"/>
      <c r="X335" s="60"/>
      <c r="Y335" s="115"/>
      <c r="Z335" s="119" t="str">
        <f>IFERROR(VLOOKUP(Y335,'【参考】数式用'!$A$3:$B$46,2,FALSE),"")</f>
        <v/>
      </c>
      <c r="AA335" s="121"/>
    </row>
    <row r="336" spans="1:27" ht="38.25" customHeight="1">
      <c r="A336" s="8"/>
      <c r="B336" s="21">
        <f t="shared" si="4"/>
        <v>297</v>
      </c>
      <c r="C336" s="33"/>
      <c r="D336" s="39"/>
      <c r="E336" s="39"/>
      <c r="F336" s="39"/>
      <c r="G336" s="39"/>
      <c r="H336" s="39"/>
      <c r="I336" s="39"/>
      <c r="J336" s="39"/>
      <c r="K336" s="39"/>
      <c r="L336" s="46"/>
      <c r="M336" s="61"/>
      <c r="N336" s="73"/>
      <c r="O336" s="73"/>
      <c r="P336" s="73"/>
      <c r="Q336" s="78"/>
      <c r="R336" s="82"/>
      <c r="S336" s="82"/>
      <c r="T336" s="82"/>
      <c r="U336" s="82"/>
      <c r="V336" s="82"/>
      <c r="W336" s="82"/>
      <c r="X336" s="60"/>
      <c r="Y336" s="115"/>
      <c r="Z336" s="119" t="str">
        <f>IFERROR(VLOOKUP(Y336,'【参考】数式用'!$A$3:$B$46,2,FALSE),"")</f>
        <v/>
      </c>
      <c r="AA336" s="121"/>
    </row>
    <row r="337" spans="1:27" ht="38.25" customHeight="1">
      <c r="A337" s="8"/>
      <c r="B337" s="21">
        <f t="shared" si="4"/>
        <v>298</v>
      </c>
      <c r="C337" s="33"/>
      <c r="D337" s="39"/>
      <c r="E337" s="39"/>
      <c r="F337" s="39"/>
      <c r="G337" s="39"/>
      <c r="H337" s="39"/>
      <c r="I337" s="39"/>
      <c r="J337" s="39"/>
      <c r="K337" s="39"/>
      <c r="L337" s="46"/>
      <c r="M337" s="61"/>
      <c r="N337" s="73"/>
      <c r="O337" s="73"/>
      <c r="P337" s="73"/>
      <c r="Q337" s="78"/>
      <c r="R337" s="82"/>
      <c r="S337" s="82"/>
      <c r="T337" s="82"/>
      <c r="U337" s="82"/>
      <c r="V337" s="82"/>
      <c r="W337" s="82"/>
      <c r="X337" s="60"/>
      <c r="Y337" s="115"/>
      <c r="Z337" s="119" t="str">
        <f>IFERROR(VLOOKUP(Y337,'【参考】数式用'!$A$3:$B$46,2,FALSE),"")</f>
        <v/>
      </c>
      <c r="AA337" s="121"/>
    </row>
    <row r="338" spans="1:27" ht="38.25" customHeight="1">
      <c r="A338" s="8"/>
      <c r="B338" s="21">
        <f t="shared" si="4"/>
        <v>299</v>
      </c>
      <c r="C338" s="33"/>
      <c r="D338" s="39"/>
      <c r="E338" s="39"/>
      <c r="F338" s="39"/>
      <c r="G338" s="39"/>
      <c r="H338" s="39"/>
      <c r="I338" s="39"/>
      <c r="J338" s="39"/>
      <c r="K338" s="39"/>
      <c r="L338" s="46"/>
      <c r="M338" s="61"/>
      <c r="N338" s="73"/>
      <c r="O338" s="73"/>
      <c r="P338" s="73"/>
      <c r="Q338" s="78"/>
      <c r="R338" s="82"/>
      <c r="S338" s="82"/>
      <c r="T338" s="82"/>
      <c r="U338" s="82"/>
      <c r="V338" s="82"/>
      <c r="W338" s="82"/>
      <c r="X338" s="60"/>
      <c r="Y338" s="115"/>
      <c r="Z338" s="119" t="str">
        <f>IFERROR(VLOOKUP(Y338,'【参考】数式用'!$A$3:$B$46,2,FALSE),"")</f>
        <v/>
      </c>
      <c r="AA338" s="121"/>
    </row>
    <row r="339" spans="1:27" ht="38.25" customHeight="1">
      <c r="A339" s="8"/>
      <c r="B339" s="21">
        <f t="shared" si="4"/>
        <v>300</v>
      </c>
      <c r="C339" s="34"/>
      <c r="D339" s="40"/>
      <c r="E339" s="40"/>
      <c r="F339" s="40"/>
      <c r="G339" s="40"/>
      <c r="H339" s="40"/>
      <c r="I339" s="40"/>
      <c r="J339" s="40"/>
      <c r="K339" s="40"/>
      <c r="L339" s="47"/>
      <c r="M339" s="62"/>
      <c r="N339" s="74"/>
      <c r="O339" s="74"/>
      <c r="P339" s="74"/>
      <c r="Q339" s="79"/>
      <c r="R339" s="83"/>
      <c r="S339" s="83"/>
      <c r="T339" s="83"/>
      <c r="U339" s="83"/>
      <c r="V339" s="83"/>
      <c r="W339" s="83"/>
      <c r="X339" s="111"/>
      <c r="Y339" s="116"/>
      <c r="Z339" s="119" t="str">
        <f>IFERROR(VLOOKUP(Y339,'【参考】数式用'!$A$3:$B$46,2,FALSE),"")</f>
        <v/>
      </c>
      <c r="AA339" s="121"/>
    </row>
    <row r="340" spans="1:27" ht="18" customHeight="1">
      <c r="B340" s="22"/>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c r="AA340" s="35"/>
    </row>
    <row r="344" spans="1:27" ht="20.100000000000001" customHeight="1">
      <c r="V344" s="90"/>
      <c r="W344" s="90"/>
    </row>
    <row r="345" spans="1:27" ht="20.100000000000001" customHeight="1">
      <c r="V345" s="91"/>
      <c r="W345" s="91"/>
    </row>
    <row r="346" spans="1:27" ht="20.100000000000001" customHeight="1">
      <c r="V346" s="92"/>
      <c r="W346" s="92"/>
    </row>
  </sheetData>
  <sheetProtection password="CC6B" sheet="1" objects="1" scenarios="1" selectLockedCells="1"/>
  <mergeCells count="939">
    <mergeCell ref="A3:AA3"/>
    <mergeCell ref="A4:AA4"/>
    <mergeCell ref="A6:AA6"/>
    <mergeCell ref="A14:AA14"/>
    <mergeCell ref="B17:Y17"/>
    <mergeCell ref="C18:L18"/>
    <mergeCell ref="C22:L22"/>
    <mergeCell ref="M22:X22"/>
    <mergeCell ref="C23:L23"/>
    <mergeCell ref="M23:X23"/>
    <mergeCell ref="C24:L24"/>
    <mergeCell ref="M24:O24"/>
    <mergeCell ref="Q24:T24"/>
    <mergeCell ref="C25:L25"/>
    <mergeCell ref="M25:X25"/>
    <mergeCell ref="C26:L26"/>
    <mergeCell ref="M26:X26"/>
    <mergeCell ref="C27:L27"/>
    <mergeCell ref="M27:X27"/>
    <mergeCell ref="C28:L28"/>
    <mergeCell ref="M28:X28"/>
    <mergeCell ref="B29:L29"/>
    <mergeCell ref="M29:T29"/>
    <mergeCell ref="C30:L30"/>
    <mergeCell ref="M30:X30"/>
    <mergeCell ref="C31:L31"/>
    <mergeCell ref="M31:X31"/>
    <mergeCell ref="C32:L32"/>
    <mergeCell ref="M32:X32"/>
    <mergeCell ref="C33:L33"/>
    <mergeCell ref="M33:X33"/>
    <mergeCell ref="C37:AA37"/>
    <mergeCell ref="R38:W38"/>
    <mergeCell ref="R39:V39"/>
    <mergeCell ref="C40:L40"/>
    <mergeCell ref="M40:Q40"/>
    <mergeCell ref="R40:V40"/>
    <mergeCell ref="AC40:AO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R46:V46"/>
    <mergeCell ref="C47:L47"/>
    <mergeCell ref="M47:Q47"/>
    <mergeCell ref="R47:V47"/>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3:L153"/>
    <mergeCell ref="M153:Q153"/>
    <mergeCell ref="R153:V153"/>
    <mergeCell ref="C154:L154"/>
    <mergeCell ref="M154:Q154"/>
    <mergeCell ref="R154:V154"/>
    <mergeCell ref="C155:L155"/>
    <mergeCell ref="M155:Q155"/>
    <mergeCell ref="R155:V155"/>
    <mergeCell ref="C156:L156"/>
    <mergeCell ref="M156:Q156"/>
    <mergeCell ref="R156:V156"/>
    <mergeCell ref="C157:L157"/>
    <mergeCell ref="M157:Q157"/>
    <mergeCell ref="R157:V157"/>
    <mergeCell ref="C158:L158"/>
    <mergeCell ref="M158:Q158"/>
    <mergeCell ref="R158:V158"/>
    <mergeCell ref="C159:L159"/>
    <mergeCell ref="M159:Q159"/>
    <mergeCell ref="R159:V159"/>
    <mergeCell ref="C160:L160"/>
    <mergeCell ref="M160:Q160"/>
    <mergeCell ref="R160:V160"/>
    <mergeCell ref="C161:L161"/>
    <mergeCell ref="M161:Q161"/>
    <mergeCell ref="R161:V161"/>
    <mergeCell ref="C162:L162"/>
    <mergeCell ref="M162:Q162"/>
    <mergeCell ref="R162:V162"/>
    <mergeCell ref="C163:L163"/>
    <mergeCell ref="M163:Q163"/>
    <mergeCell ref="R163:V163"/>
    <mergeCell ref="C164:L164"/>
    <mergeCell ref="M164:Q164"/>
    <mergeCell ref="R164:V164"/>
    <mergeCell ref="C165:L165"/>
    <mergeCell ref="M165:Q165"/>
    <mergeCell ref="R165:V165"/>
    <mergeCell ref="C166:L166"/>
    <mergeCell ref="M166:Q166"/>
    <mergeCell ref="R166:V166"/>
    <mergeCell ref="C167:L167"/>
    <mergeCell ref="M167:Q167"/>
    <mergeCell ref="R167:V167"/>
    <mergeCell ref="C168:L168"/>
    <mergeCell ref="M168:Q168"/>
    <mergeCell ref="R168:V168"/>
    <mergeCell ref="C169:L169"/>
    <mergeCell ref="M169:Q169"/>
    <mergeCell ref="R169:V169"/>
    <mergeCell ref="C170:L170"/>
    <mergeCell ref="M170:Q170"/>
    <mergeCell ref="R170:V170"/>
    <mergeCell ref="C171:L171"/>
    <mergeCell ref="M171:Q171"/>
    <mergeCell ref="R171:V171"/>
    <mergeCell ref="C172:L172"/>
    <mergeCell ref="M172:Q172"/>
    <mergeCell ref="R172:V172"/>
    <mergeCell ref="C173:L173"/>
    <mergeCell ref="M173:Q173"/>
    <mergeCell ref="R173:V173"/>
    <mergeCell ref="C174:L174"/>
    <mergeCell ref="M174:Q174"/>
    <mergeCell ref="R174:V174"/>
    <mergeCell ref="C175:L175"/>
    <mergeCell ref="M175:Q175"/>
    <mergeCell ref="R175:V175"/>
    <mergeCell ref="C176:L176"/>
    <mergeCell ref="M176:Q176"/>
    <mergeCell ref="R176:V176"/>
    <mergeCell ref="C177:L177"/>
    <mergeCell ref="M177:Q177"/>
    <mergeCell ref="R177:V177"/>
    <mergeCell ref="C178:L178"/>
    <mergeCell ref="M178:Q178"/>
    <mergeCell ref="R178:V178"/>
    <mergeCell ref="C179:L179"/>
    <mergeCell ref="M179:Q179"/>
    <mergeCell ref="R179:V179"/>
    <mergeCell ref="C180:L180"/>
    <mergeCell ref="M180:Q180"/>
    <mergeCell ref="R180:V180"/>
    <mergeCell ref="C181:L181"/>
    <mergeCell ref="M181:Q181"/>
    <mergeCell ref="R181:V181"/>
    <mergeCell ref="C182:L182"/>
    <mergeCell ref="M182:Q182"/>
    <mergeCell ref="R182:V182"/>
    <mergeCell ref="C183:L183"/>
    <mergeCell ref="M183:Q183"/>
    <mergeCell ref="R183:V183"/>
    <mergeCell ref="C184:L184"/>
    <mergeCell ref="M184:Q184"/>
    <mergeCell ref="R184:V184"/>
    <mergeCell ref="C185:L185"/>
    <mergeCell ref="M185:Q185"/>
    <mergeCell ref="R185:V185"/>
    <mergeCell ref="C186:L186"/>
    <mergeCell ref="M186:Q186"/>
    <mergeCell ref="R186:V186"/>
    <mergeCell ref="C187:L187"/>
    <mergeCell ref="M187:Q187"/>
    <mergeCell ref="R187:V187"/>
    <mergeCell ref="C188:L188"/>
    <mergeCell ref="M188:Q188"/>
    <mergeCell ref="R188:V188"/>
    <mergeCell ref="C189:L189"/>
    <mergeCell ref="M189:Q189"/>
    <mergeCell ref="R189:V189"/>
    <mergeCell ref="C190:L190"/>
    <mergeCell ref="M190:Q190"/>
    <mergeCell ref="R190:V190"/>
    <mergeCell ref="C191:L191"/>
    <mergeCell ref="M191:Q191"/>
    <mergeCell ref="R191:V191"/>
    <mergeCell ref="C192:L192"/>
    <mergeCell ref="M192:Q192"/>
    <mergeCell ref="R192:V192"/>
    <mergeCell ref="C193:L193"/>
    <mergeCell ref="M193:Q193"/>
    <mergeCell ref="R193:V193"/>
    <mergeCell ref="C194:L194"/>
    <mergeCell ref="M194:Q194"/>
    <mergeCell ref="R194:V194"/>
    <mergeCell ref="C195:L195"/>
    <mergeCell ref="M195:Q195"/>
    <mergeCell ref="R195:V195"/>
    <mergeCell ref="C196:L196"/>
    <mergeCell ref="M196:Q196"/>
    <mergeCell ref="R196:V196"/>
    <mergeCell ref="C197:L197"/>
    <mergeCell ref="M197:Q197"/>
    <mergeCell ref="R197:V197"/>
    <mergeCell ref="C198:L198"/>
    <mergeCell ref="M198:Q198"/>
    <mergeCell ref="R198:V198"/>
    <mergeCell ref="C199:L199"/>
    <mergeCell ref="M199:Q199"/>
    <mergeCell ref="R199:V199"/>
    <mergeCell ref="C200:L200"/>
    <mergeCell ref="M200:Q200"/>
    <mergeCell ref="R200:V200"/>
    <mergeCell ref="C201:L201"/>
    <mergeCell ref="M201:Q201"/>
    <mergeCell ref="R201:V201"/>
    <mergeCell ref="C202:L202"/>
    <mergeCell ref="M202:Q202"/>
    <mergeCell ref="R202:V202"/>
    <mergeCell ref="C203:L203"/>
    <mergeCell ref="M203:Q203"/>
    <mergeCell ref="R203:V203"/>
    <mergeCell ref="C204:L204"/>
    <mergeCell ref="M204:Q204"/>
    <mergeCell ref="R204:V204"/>
    <mergeCell ref="C205:L205"/>
    <mergeCell ref="M205:Q205"/>
    <mergeCell ref="R205:V205"/>
    <mergeCell ref="C206:L206"/>
    <mergeCell ref="M206:Q206"/>
    <mergeCell ref="R206:V206"/>
    <mergeCell ref="C207:L207"/>
    <mergeCell ref="M207:Q207"/>
    <mergeCell ref="R207:V207"/>
    <mergeCell ref="C208:L208"/>
    <mergeCell ref="M208:Q208"/>
    <mergeCell ref="R208:V208"/>
    <mergeCell ref="C209:L209"/>
    <mergeCell ref="M209:Q209"/>
    <mergeCell ref="R209:V209"/>
    <mergeCell ref="C210:L210"/>
    <mergeCell ref="M210:Q210"/>
    <mergeCell ref="R210:V210"/>
    <mergeCell ref="C211:L211"/>
    <mergeCell ref="M211:Q211"/>
    <mergeCell ref="R211:V211"/>
    <mergeCell ref="C212:L212"/>
    <mergeCell ref="M212:Q212"/>
    <mergeCell ref="R212:V212"/>
    <mergeCell ref="C213:L213"/>
    <mergeCell ref="M213:Q213"/>
    <mergeCell ref="R213:V213"/>
    <mergeCell ref="C214:L214"/>
    <mergeCell ref="M214:Q214"/>
    <mergeCell ref="R214:V214"/>
    <mergeCell ref="C215:L215"/>
    <mergeCell ref="M215:Q215"/>
    <mergeCell ref="R215:V215"/>
    <mergeCell ref="C216:L216"/>
    <mergeCell ref="M216:Q216"/>
    <mergeCell ref="R216:V216"/>
    <mergeCell ref="C217:L217"/>
    <mergeCell ref="M217:Q217"/>
    <mergeCell ref="R217:V217"/>
    <mergeCell ref="C218:L218"/>
    <mergeCell ref="M218:Q218"/>
    <mergeCell ref="R218:V218"/>
    <mergeCell ref="C219:L219"/>
    <mergeCell ref="M219:Q219"/>
    <mergeCell ref="R219:V219"/>
    <mergeCell ref="C220:L220"/>
    <mergeCell ref="M220:Q220"/>
    <mergeCell ref="R220:V220"/>
    <mergeCell ref="C221:L221"/>
    <mergeCell ref="M221:Q221"/>
    <mergeCell ref="R221:V221"/>
    <mergeCell ref="C222:L222"/>
    <mergeCell ref="M222:Q222"/>
    <mergeCell ref="R222:V222"/>
    <mergeCell ref="C223:L223"/>
    <mergeCell ref="M223:Q223"/>
    <mergeCell ref="R223:V223"/>
    <mergeCell ref="C224:L224"/>
    <mergeCell ref="M224:Q224"/>
    <mergeCell ref="R224:V224"/>
    <mergeCell ref="C225:L225"/>
    <mergeCell ref="M225:Q225"/>
    <mergeCell ref="R225:V225"/>
    <mergeCell ref="C226:L226"/>
    <mergeCell ref="M226:Q226"/>
    <mergeCell ref="R226:V226"/>
    <mergeCell ref="C227:L227"/>
    <mergeCell ref="M227:Q227"/>
    <mergeCell ref="R227:V227"/>
    <mergeCell ref="C228:L228"/>
    <mergeCell ref="M228:Q228"/>
    <mergeCell ref="R228:V228"/>
    <mergeCell ref="C229:L229"/>
    <mergeCell ref="M229:Q229"/>
    <mergeCell ref="R229:V229"/>
    <mergeCell ref="C230:L230"/>
    <mergeCell ref="M230:Q230"/>
    <mergeCell ref="R230:V230"/>
    <mergeCell ref="C231:L231"/>
    <mergeCell ref="M231:Q231"/>
    <mergeCell ref="R231:V231"/>
    <mergeCell ref="C232:L232"/>
    <mergeCell ref="M232:Q232"/>
    <mergeCell ref="R232:V232"/>
    <mergeCell ref="C233:L233"/>
    <mergeCell ref="M233:Q233"/>
    <mergeCell ref="R233:V233"/>
    <mergeCell ref="C234:L234"/>
    <mergeCell ref="M234:Q234"/>
    <mergeCell ref="R234:V234"/>
    <mergeCell ref="C235:L235"/>
    <mergeCell ref="M235:Q235"/>
    <mergeCell ref="R235:V235"/>
    <mergeCell ref="C236:L236"/>
    <mergeCell ref="M236:Q236"/>
    <mergeCell ref="R236:V236"/>
    <mergeCell ref="C237:L237"/>
    <mergeCell ref="M237:Q237"/>
    <mergeCell ref="R237:V237"/>
    <mergeCell ref="C238:L238"/>
    <mergeCell ref="M238:Q238"/>
    <mergeCell ref="R238:V238"/>
    <mergeCell ref="C239:L239"/>
    <mergeCell ref="M239:Q239"/>
    <mergeCell ref="R239:V239"/>
    <mergeCell ref="C240:L240"/>
    <mergeCell ref="M240:Q240"/>
    <mergeCell ref="R240:V240"/>
    <mergeCell ref="C241:L241"/>
    <mergeCell ref="M241:Q241"/>
    <mergeCell ref="R241:V241"/>
    <mergeCell ref="C242:L242"/>
    <mergeCell ref="M242:Q242"/>
    <mergeCell ref="R242:V242"/>
    <mergeCell ref="C243:L243"/>
    <mergeCell ref="M243:Q243"/>
    <mergeCell ref="R243:V243"/>
    <mergeCell ref="C244:L244"/>
    <mergeCell ref="M244:Q244"/>
    <mergeCell ref="R244:V244"/>
    <mergeCell ref="C245:L245"/>
    <mergeCell ref="M245:Q245"/>
    <mergeCell ref="R245:V245"/>
    <mergeCell ref="C246:L246"/>
    <mergeCell ref="M246:Q246"/>
    <mergeCell ref="R246:V246"/>
    <mergeCell ref="C247:L247"/>
    <mergeCell ref="M247:Q247"/>
    <mergeCell ref="R247:V247"/>
    <mergeCell ref="C248:L248"/>
    <mergeCell ref="M248:Q248"/>
    <mergeCell ref="R248:V248"/>
    <mergeCell ref="C249:L249"/>
    <mergeCell ref="M249:Q249"/>
    <mergeCell ref="R249:V249"/>
    <mergeCell ref="C250:L250"/>
    <mergeCell ref="M250:Q250"/>
    <mergeCell ref="R250:V250"/>
    <mergeCell ref="C251:L251"/>
    <mergeCell ref="M251:Q251"/>
    <mergeCell ref="R251:V251"/>
    <mergeCell ref="C252:L252"/>
    <mergeCell ref="M252:Q252"/>
    <mergeCell ref="R252:V252"/>
    <mergeCell ref="C253:L253"/>
    <mergeCell ref="M253:Q253"/>
    <mergeCell ref="R253:V253"/>
    <mergeCell ref="C254:L254"/>
    <mergeCell ref="M254:Q254"/>
    <mergeCell ref="R254:V254"/>
    <mergeCell ref="C255:L255"/>
    <mergeCell ref="M255:Q255"/>
    <mergeCell ref="R255:V255"/>
    <mergeCell ref="C256:L256"/>
    <mergeCell ref="M256:Q256"/>
    <mergeCell ref="R256:V256"/>
    <mergeCell ref="C257:L257"/>
    <mergeCell ref="M257:Q257"/>
    <mergeCell ref="R257:V257"/>
    <mergeCell ref="C258:L258"/>
    <mergeCell ref="M258:Q258"/>
    <mergeCell ref="R258:V258"/>
    <mergeCell ref="C259:L259"/>
    <mergeCell ref="M259:Q259"/>
    <mergeCell ref="R259:V259"/>
    <mergeCell ref="C260:L260"/>
    <mergeCell ref="M260:Q260"/>
    <mergeCell ref="R260:V260"/>
    <mergeCell ref="C261:L261"/>
    <mergeCell ref="M261:Q261"/>
    <mergeCell ref="R261:V261"/>
    <mergeCell ref="C262:L262"/>
    <mergeCell ref="M262:Q262"/>
    <mergeCell ref="R262:V262"/>
    <mergeCell ref="C263:L263"/>
    <mergeCell ref="M263:Q263"/>
    <mergeCell ref="R263:V263"/>
    <mergeCell ref="C264:L264"/>
    <mergeCell ref="M264:Q264"/>
    <mergeCell ref="R264:V264"/>
    <mergeCell ref="C265:L265"/>
    <mergeCell ref="M265:Q265"/>
    <mergeCell ref="R265:V265"/>
    <mergeCell ref="C266:L266"/>
    <mergeCell ref="M266:Q266"/>
    <mergeCell ref="R266:V266"/>
    <mergeCell ref="C267:L267"/>
    <mergeCell ref="M267:Q267"/>
    <mergeCell ref="R267:V267"/>
    <mergeCell ref="C268:L268"/>
    <mergeCell ref="M268:Q268"/>
    <mergeCell ref="R268:V268"/>
    <mergeCell ref="C269:L269"/>
    <mergeCell ref="M269:Q269"/>
    <mergeCell ref="R269:V269"/>
    <mergeCell ref="C270:L270"/>
    <mergeCell ref="M270:Q270"/>
    <mergeCell ref="R270:V270"/>
    <mergeCell ref="C271:L271"/>
    <mergeCell ref="M271:Q271"/>
    <mergeCell ref="R271:V271"/>
    <mergeCell ref="C272:L272"/>
    <mergeCell ref="M272:Q272"/>
    <mergeCell ref="R272:V272"/>
    <mergeCell ref="C273:L273"/>
    <mergeCell ref="M273:Q273"/>
    <mergeCell ref="R273:V273"/>
    <mergeCell ref="C274:L274"/>
    <mergeCell ref="M274:Q274"/>
    <mergeCell ref="R274:V274"/>
    <mergeCell ref="C275:L275"/>
    <mergeCell ref="M275:Q275"/>
    <mergeCell ref="R275:V275"/>
    <mergeCell ref="C276:L276"/>
    <mergeCell ref="M276:Q276"/>
    <mergeCell ref="R276:V276"/>
    <mergeCell ref="C277:L277"/>
    <mergeCell ref="M277:Q277"/>
    <mergeCell ref="R277:V277"/>
    <mergeCell ref="C278:L278"/>
    <mergeCell ref="M278:Q278"/>
    <mergeCell ref="R278:V278"/>
    <mergeCell ref="C279:L279"/>
    <mergeCell ref="M279:Q279"/>
    <mergeCell ref="R279:V279"/>
    <mergeCell ref="C280:L280"/>
    <mergeCell ref="M280:Q280"/>
    <mergeCell ref="R280:V280"/>
    <mergeCell ref="C281:L281"/>
    <mergeCell ref="M281:Q281"/>
    <mergeCell ref="R281:V281"/>
    <mergeCell ref="C282:L282"/>
    <mergeCell ref="M282:Q282"/>
    <mergeCell ref="R282:V282"/>
    <mergeCell ref="C283:L283"/>
    <mergeCell ref="M283:Q283"/>
    <mergeCell ref="R283:V283"/>
    <mergeCell ref="C284:L284"/>
    <mergeCell ref="M284:Q284"/>
    <mergeCell ref="R284:V284"/>
    <mergeCell ref="C285:L285"/>
    <mergeCell ref="M285:Q285"/>
    <mergeCell ref="R285:V285"/>
    <mergeCell ref="C286:L286"/>
    <mergeCell ref="M286:Q286"/>
    <mergeCell ref="R286:V286"/>
    <mergeCell ref="C287:L287"/>
    <mergeCell ref="M287:Q287"/>
    <mergeCell ref="R287:V287"/>
    <mergeCell ref="C288:L288"/>
    <mergeCell ref="M288:Q288"/>
    <mergeCell ref="R288:V288"/>
    <mergeCell ref="C289:L289"/>
    <mergeCell ref="M289:Q289"/>
    <mergeCell ref="R289:V289"/>
    <mergeCell ref="C290:L290"/>
    <mergeCell ref="M290:Q290"/>
    <mergeCell ref="R290:V290"/>
    <mergeCell ref="C291:L291"/>
    <mergeCell ref="M291:Q291"/>
    <mergeCell ref="R291:V291"/>
    <mergeCell ref="C292:L292"/>
    <mergeCell ref="M292:Q292"/>
    <mergeCell ref="R292:V292"/>
    <mergeCell ref="C293:L293"/>
    <mergeCell ref="M293:Q293"/>
    <mergeCell ref="R293:V293"/>
    <mergeCell ref="C294:L294"/>
    <mergeCell ref="M294:Q294"/>
    <mergeCell ref="R294:V294"/>
    <mergeCell ref="C295:L295"/>
    <mergeCell ref="M295:Q295"/>
    <mergeCell ref="R295:V295"/>
    <mergeCell ref="C296:L296"/>
    <mergeCell ref="M296:Q296"/>
    <mergeCell ref="R296:V296"/>
    <mergeCell ref="C297:L297"/>
    <mergeCell ref="M297:Q297"/>
    <mergeCell ref="R297:V297"/>
    <mergeCell ref="C298:L298"/>
    <mergeCell ref="M298:Q298"/>
    <mergeCell ref="R298:V298"/>
    <mergeCell ref="C299:L299"/>
    <mergeCell ref="M299:Q299"/>
    <mergeCell ref="R299:V299"/>
    <mergeCell ref="C300:L300"/>
    <mergeCell ref="M300:Q300"/>
    <mergeCell ref="R300:V300"/>
    <mergeCell ref="C301:L301"/>
    <mergeCell ref="M301:Q301"/>
    <mergeCell ref="R301:V301"/>
    <mergeCell ref="C302:L302"/>
    <mergeCell ref="M302:Q302"/>
    <mergeCell ref="R302:V302"/>
    <mergeCell ref="C303:L303"/>
    <mergeCell ref="M303:Q303"/>
    <mergeCell ref="R303:V303"/>
    <mergeCell ref="C304:L304"/>
    <mergeCell ref="M304:Q304"/>
    <mergeCell ref="R304:V304"/>
    <mergeCell ref="C305:L305"/>
    <mergeCell ref="M305:Q305"/>
    <mergeCell ref="R305:V305"/>
    <mergeCell ref="C306:L306"/>
    <mergeCell ref="M306:Q306"/>
    <mergeCell ref="R306:V306"/>
    <mergeCell ref="C307:L307"/>
    <mergeCell ref="M307:Q307"/>
    <mergeCell ref="R307:V307"/>
    <mergeCell ref="C308:L308"/>
    <mergeCell ref="M308:Q308"/>
    <mergeCell ref="R308:V308"/>
    <mergeCell ref="C309:L309"/>
    <mergeCell ref="M309:Q309"/>
    <mergeCell ref="R309:V309"/>
    <mergeCell ref="C310:L310"/>
    <mergeCell ref="M310:Q310"/>
    <mergeCell ref="R310:V310"/>
    <mergeCell ref="C311:L311"/>
    <mergeCell ref="M311:Q311"/>
    <mergeCell ref="R311:V311"/>
    <mergeCell ref="C312:L312"/>
    <mergeCell ref="M312:Q312"/>
    <mergeCell ref="R312:V312"/>
    <mergeCell ref="C313:L313"/>
    <mergeCell ref="M313:Q313"/>
    <mergeCell ref="R313:V313"/>
    <mergeCell ref="C314:L314"/>
    <mergeCell ref="M314:Q314"/>
    <mergeCell ref="R314:V314"/>
    <mergeCell ref="C315:L315"/>
    <mergeCell ref="M315:Q315"/>
    <mergeCell ref="R315:V315"/>
    <mergeCell ref="C316:L316"/>
    <mergeCell ref="M316:Q316"/>
    <mergeCell ref="R316:V316"/>
    <mergeCell ref="C317:L317"/>
    <mergeCell ref="M317:Q317"/>
    <mergeCell ref="R317:V317"/>
    <mergeCell ref="C318:L318"/>
    <mergeCell ref="M318:Q318"/>
    <mergeCell ref="R318:V318"/>
    <mergeCell ref="C319:L319"/>
    <mergeCell ref="M319:Q319"/>
    <mergeCell ref="R319:V319"/>
    <mergeCell ref="C320:L320"/>
    <mergeCell ref="M320:Q320"/>
    <mergeCell ref="R320:V320"/>
    <mergeCell ref="C321:L321"/>
    <mergeCell ref="M321:Q321"/>
    <mergeCell ref="R321:V321"/>
    <mergeCell ref="C322:L322"/>
    <mergeCell ref="M322:Q322"/>
    <mergeCell ref="R322:V322"/>
    <mergeCell ref="C323:L323"/>
    <mergeCell ref="M323:Q323"/>
    <mergeCell ref="R323:V323"/>
    <mergeCell ref="C324:L324"/>
    <mergeCell ref="M324:Q324"/>
    <mergeCell ref="R324:V324"/>
    <mergeCell ref="C325:L325"/>
    <mergeCell ref="M325:Q325"/>
    <mergeCell ref="R325:V325"/>
    <mergeCell ref="C326:L326"/>
    <mergeCell ref="M326:Q326"/>
    <mergeCell ref="R326:V326"/>
    <mergeCell ref="C327:L327"/>
    <mergeCell ref="M327:Q327"/>
    <mergeCell ref="R327:V327"/>
    <mergeCell ref="C328:L328"/>
    <mergeCell ref="M328:Q328"/>
    <mergeCell ref="R328:V328"/>
    <mergeCell ref="C329:L329"/>
    <mergeCell ref="M329:Q329"/>
    <mergeCell ref="R329:V329"/>
    <mergeCell ref="C330:L330"/>
    <mergeCell ref="M330:Q330"/>
    <mergeCell ref="R330:V330"/>
    <mergeCell ref="C331:L331"/>
    <mergeCell ref="M331:Q331"/>
    <mergeCell ref="R331:V331"/>
    <mergeCell ref="C332:L332"/>
    <mergeCell ref="M332:Q332"/>
    <mergeCell ref="R332:V332"/>
    <mergeCell ref="C333:L333"/>
    <mergeCell ref="M333:Q333"/>
    <mergeCell ref="R333:V333"/>
    <mergeCell ref="C334:L334"/>
    <mergeCell ref="M334:Q334"/>
    <mergeCell ref="R334:V334"/>
    <mergeCell ref="C335:L335"/>
    <mergeCell ref="M335:Q335"/>
    <mergeCell ref="R335:V335"/>
    <mergeCell ref="C336:L336"/>
    <mergeCell ref="M336:Q336"/>
    <mergeCell ref="R336:V336"/>
    <mergeCell ref="C337:L337"/>
    <mergeCell ref="M337:Q337"/>
    <mergeCell ref="R337:V337"/>
    <mergeCell ref="C338:L338"/>
    <mergeCell ref="M338:Q338"/>
    <mergeCell ref="R338:V338"/>
    <mergeCell ref="C339:L339"/>
    <mergeCell ref="M339:Q339"/>
    <mergeCell ref="R339:V339"/>
    <mergeCell ref="B30:B31"/>
    <mergeCell ref="B38:B39"/>
    <mergeCell ref="C38:L39"/>
    <mergeCell ref="M38:Q39"/>
    <mergeCell ref="X38:X39"/>
    <mergeCell ref="Y38:Y39"/>
    <mergeCell ref="Z38:Z39"/>
  </mergeCells>
  <phoneticPr fontId="21"/>
  <dataValidations count="5">
    <dataValidation type="textLength" imeMode="halfAlpha" operator="equal" allowBlank="1" showDropDown="0" showInputMessage="1" showErrorMessage="1" error="桁数が正しくありません。10桁の介護保険事業所番号を入力してください。" prompt="10桁の介護保険事業所番号を入力してください。" sqref="C40:L41">
      <formula1>10</formula1>
    </dataValidation>
    <dataValidation type="list" allowBlank="1" showDropDown="0" showInputMessage="1" showErrorMessage="1" sqref="W40:W339">
      <formula1>INDIRECT(R40)</formula1>
    </dataValidation>
    <dataValidation type="textLength" imeMode="halfAlpha" operator="equal" allowBlank="1" showDropDown="0" showInputMessage="1" showErrorMessage="1" error="桁数が正しくありません。13桁の法人番号を入力してください。" sqref="M29:T29">
      <formula1>13</formula1>
    </dataValidation>
    <dataValidation imeMode="halfAlpha" allowBlank="1" showDropDown="0" showInputMessage="1" showErrorMessage="1" sqref="P24:Q24 M24"/>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42:L339">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'【参考】数式用'!$D$3:$D$49</xm:f>
          </x14:formula1>
          <xm:sqref>C18:L18</xm:sqref>
        </x14:dataValidation>
        <x14:dataValidation type="list" allowBlank="1" showDropDown="0" showInputMessage="1" showErrorMessage="1">
          <x14:formula1>
            <xm:f>'【参考】数式用'!$A$3:$A$46</xm:f>
          </x14:formula1>
          <xm:sqref>Y40:Y339</xm:sqref>
        </x14:dataValidation>
        <x14:dataValidation type="list" allowBlank="1" showDropDown="0" showInputMessage="1" showErrorMessage="1">
          <x14:formula1>
            <xm:f>'【参考】数式用'!$D$3:$D$50</xm:f>
          </x14:formula1>
          <xm:sqref>R40:V339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dimension ref="A1:BA104"/>
  <sheetViews>
    <sheetView view="pageBreakPreview" zoomScaleNormal="120" zoomScaleSheetLayoutView="100" workbookViewId="0">
      <selection activeCell="Z18" sqref="Z18:AF18"/>
    </sheetView>
  </sheetViews>
  <sheetFormatPr defaultColWidth="9" defaultRowHeight="13.5"/>
  <cols>
    <col min="1" max="1" width="2.44140625" style="1" customWidth="1"/>
    <col min="2" max="3" width="2.77734375" style="1" customWidth="1"/>
    <col min="4" max="4" width="3.44140625" style="1" customWidth="1"/>
    <col min="5" max="6" width="2.77734375" style="1" customWidth="1"/>
    <col min="7" max="11" width="2.44140625" style="1" customWidth="1"/>
    <col min="12" max="13" width="3" style="1" customWidth="1"/>
    <col min="14" max="24" width="2.44140625" style="1" customWidth="1"/>
    <col min="25" max="25" width="5.88671875" style="1" customWidth="1"/>
    <col min="26" max="34" width="2.44140625" style="1" customWidth="1"/>
    <col min="35" max="35" width="3" style="1" customWidth="1"/>
    <col min="36" max="36" width="2.44140625" style="1" customWidth="1"/>
    <col min="37" max="37" width="4.109375" style="1" customWidth="1"/>
    <col min="38" max="46" width="9" style="1"/>
    <col min="47" max="47" width="13.21875" style="1" customWidth="1"/>
    <col min="48" max="16384" width="9" style="1"/>
  </cols>
  <sheetData>
    <row r="1" spans="1:46" s="1" customFormat="1" ht="20.25" customHeight="1">
      <c r="A1" s="126" t="s">
        <v>1580</v>
      </c>
      <c r="B1" s="169"/>
      <c r="C1" s="169"/>
      <c r="D1" s="169"/>
      <c r="E1" s="169"/>
      <c r="F1" s="169"/>
      <c r="G1" s="169"/>
      <c r="H1" s="169"/>
      <c r="I1" s="169"/>
      <c r="J1" s="169"/>
      <c r="K1" s="169"/>
      <c r="L1" s="169"/>
      <c r="M1" s="169"/>
      <c r="N1" s="169"/>
      <c r="O1" s="169"/>
      <c r="P1" s="169"/>
      <c r="Q1" s="169"/>
      <c r="R1" s="169"/>
      <c r="S1" s="169"/>
      <c r="T1" s="169"/>
      <c r="U1" s="169"/>
      <c r="V1" s="169"/>
      <c r="W1" s="128"/>
      <c r="X1" s="128"/>
      <c r="Y1" s="128"/>
      <c r="Z1" s="213" t="s">
        <v>59</v>
      </c>
      <c r="AA1" s="213"/>
      <c r="AB1" s="213"/>
      <c r="AC1" s="213" t="str">
        <f>IF(基本情報入力シート!C18="","",基本情報入力シート!C18)</f>
        <v/>
      </c>
      <c r="AD1" s="220"/>
      <c r="AE1" s="220"/>
      <c r="AF1" s="220"/>
      <c r="AG1" s="220"/>
      <c r="AH1" s="220"/>
      <c r="AI1" s="225"/>
      <c r="AJ1" s="237"/>
    </row>
    <row r="2" spans="1:46" s="1" customFormat="1" ht="12.75" customHeight="1">
      <c r="A2" s="127" t="s">
        <v>1876</v>
      </c>
      <c r="B2" s="169"/>
      <c r="C2" s="169"/>
      <c r="D2" s="169"/>
      <c r="E2" s="169"/>
      <c r="F2" s="169"/>
      <c r="G2" s="169"/>
      <c r="H2" s="169"/>
      <c r="I2" s="169"/>
      <c r="J2" s="169"/>
      <c r="K2" s="169"/>
      <c r="L2" s="169"/>
      <c r="M2" s="169"/>
      <c r="N2" s="169"/>
      <c r="O2" s="169"/>
      <c r="P2" s="169"/>
      <c r="Q2" s="169"/>
      <c r="R2" s="169"/>
      <c r="S2" s="169"/>
      <c r="T2" s="169"/>
      <c r="U2" s="169"/>
      <c r="V2" s="169"/>
      <c r="W2" s="128"/>
      <c r="X2" s="128"/>
      <c r="Y2" s="128"/>
      <c r="Z2" s="214"/>
      <c r="AA2" s="214"/>
      <c r="AB2" s="214"/>
      <c r="AC2" s="214"/>
      <c r="AD2" s="214"/>
      <c r="AE2" s="214"/>
      <c r="AF2" s="214"/>
      <c r="AG2" s="214"/>
      <c r="AH2" s="214"/>
      <c r="AI2" s="214"/>
      <c r="AJ2" s="238"/>
    </row>
    <row r="3" spans="1:46" ht="6" customHeight="1">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row>
    <row r="4" spans="1:46" ht="17.25">
      <c r="A4" s="129" t="s">
        <v>899</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row>
    <row r="5" spans="1:46" ht="6" customHeight="1">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row>
    <row r="6" spans="1:46">
      <c r="A6" s="130" t="s">
        <v>75</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row>
    <row r="7" spans="1:46" s="123" customFormat="1" ht="13.5" customHeight="1">
      <c r="A7" s="131" t="s">
        <v>0</v>
      </c>
      <c r="B7" s="131"/>
      <c r="C7" s="131"/>
      <c r="D7" s="131"/>
      <c r="E7" s="131"/>
      <c r="F7" s="131"/>
      <c r="G7" s="189" t="str">
        <f>IF(基本情報入力シート!M22="","",基本情報入力シート!M22)</f>
        <v/>
      </c>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row>
    <row r="8" spans="1:46" s="123" customFormat="1" ht="22.5" customHeight="1">
      <c r="A8" s="132" t="s">
        <v>42</v>
      </c>
      <c r="B8" s="132"/>
      <c r="C8" s="132"/>
      <c r="D8" s="132"/>
      <c r="E8" s="132"/>
      <c r="F8" s="132"/>
      <c r="G8" s="190" t="str">
        <f>IF(基本情報入力シート!M23="","",基本情報入力シート!M23)</f>
        <v/>
      </c>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row>
    <row r="9" spans="1:46" s="123" customFormat="1" ht="12.75" customHeight="1">
      <c r="A9" s="133" t="s">
        <v>60</v>
      </c>
      <c r="B9" s="133"/>
      <c r="C9" s="133"/>
      <c r="D9" s="133"/>
      <c r="E9" s="133"/>
      <c r="F9" s="133"/>
      <c r="G9" s="189" t="s">
        <v>3</v>
      </c>
      <c r="H9" s="194" t="str">
        <f>IF(基本情報入力シート!AB24="－","",基本情報入力シート!AB24)</f>
        <v xml:space="preserve"> - </v>
      </c>
      <c r="I9" s="194"/>
      <c r="J9" s="194"/>
      <c r="K9" s="194"/>
      <c r="L9" s="194"/>
      <c r="M9" s="202"/>
      <c r="N9" s="205"/>
      <c r="O9" s="205"/>
      <c r="P9" s="205"/>
      <c r="Q9" s="205"/>
      <c r="R9" s="205"/>
      <c r="S9" s="205"/>
      <c r="T9" s="205"/>
      <c r="U9" s="205"/>
      <c r="V9" s="205"/>
      <c r="W9" s="205"/>
      <c r="X9" s="205"/>
      <c r="Y9" s="205"/>
      <c r="Z9" s="205"/>
      <c r="AA9" s="205"/>
      <c r="AB9" s="205"/>
      <c r="AC9" s="205"/>
      <c r="AD9" s="205"/>
      <c r="AE9" s="205"/>
      <c r="AF9" s="205"/>
      <c r="AG9" s="205"/>
      <c r="AH9" s="205"/>
      <c r="AI9" s="205"/>
      <c r="AJ9" s="239"/>
    </row>
    <row r="10" spans="1:46" s="123" customFormat="1" ht="12" customHeight="1">
      <c r="A10" s="133"/>
      <c r="B10" s="133"/>
      <c r="C10" s="133"/>
      <c r="D10" s="133"/>
      <c r="E10" s="133"/>
      <c r="F10" s="133"/>
      <c r="G10" s="191" t="str">
        <f>IF(基本情報入力シート!M25="","",基本情報入力シート!M25)</f>
        <v/>
      </c>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row>
    <row r="11" spans="1:46" s="123" customFormat="1" ht="12" customHeight="1">
      <c r="A11" s="133"/>
      <c r="B11" s="133"/>
      <c r="C11" s="133"/>
      <c r="D11" s="133"/>
      <c r="E11" s="133"/>
      <c r="F11" s="133"/>
      <c r="G11" s="192" t="str">
        <f>IF(基本情報入力シート!M26="","",基本情報入力シート!M26)</f>
        <v/>
      </c>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row>
    <row r="12" spans="1:46" s="123" customFormat="1" ht="15" customHeight="1">
      <c r="A12" s="134" t="s">
        <v>0</v>
      </c>
      <c r="B12" s="134"/>
      <c r="C12" s="134"/>
      <c r="D12" s="134"/>
      <c r="E12" s="134"/>
      <c r="F12" s="134"/>
      <c r="G12" s="189" t="str">
        <f>IF(基本情報入力シート!M30="","",基本情報入力シート!M30)</f>
        <v/>
      </c>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89"/>
      <c r="AI12" s="189"/>
      <c r="AJ12" s="189"/>
      <c r="AS12" s="259"/>
    </row>
    <row r="13" spans="1:46" s="123" customFormat="1" ht="22.5" customHeight="1">
      <c r="A13" s="135" t="s">
        <v>7</v>
      </c>
      <c r="B13" s="135"/>
      <c r="C13" s="135"/>
      <c r="D13" s="135"/>
      <c r="E13" s="135"/>
      <c r="F13" s="135"/>
      <c r="G13" s="192" t="str">
        <f>IF(基本情報入力シート!M31="","",基本情報入力シート!M31)</f>
        <v/>
      </c>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S13" s="259"/>
    </row>
    <row r="14" spans="1:46" s="123" customFormat="1" ht="17.25" customHeight="1">
      <c r="A14" s="136" t="s">
        <v>62</v>
      </c>
      <c r="B14" s="136"/>
      <c r="C14" s="136"/>
      <c r="D14" s="136"/>
      <c r="E14" s="136"/>
      <c r="F14" s="136"/>
      <c r="G14" s="193" t="s">
        <v>15</v>
      </c>
      <c r="H14" s="193"/>
      <c r="I14" s="193"/>
      <c r="J14" s="193"/>
      <c r="K14" s="196" t="str">
        <f>IF(基本情報入力シート!M32="","",基本情報入力シート!M32)</f>
        <v/>
      </c>
      <c r="L14" s="196"/>
      <c r="M14" s="196"/>
      <c r="N14" s="196"/>
      <c r="O14" s="196"/>
      <c r="P14" s="196"/>
      <c r="Q14" s="196"/>
      <c r="R14" s="196"/>
      <c r="S14" s="196"/>
      <c r="T14" s="196"/>
      <c r="U14" s="136" t="s">
        <v>68</v>
      </c>
      <c r="V14" s="136"/>
      <c r="W14" s="136"/>
      <c r="X14" s="136"/>
      <c r="Y14" s="196" t="str">
        <f>IF(基本情報入力シート!M33="","",基本情報入力シート!M33)</f>
        <v/>
      </c>
      <c r="Z14" s="196"/>
      <c r="AA14" s="196"/>
      <c r="AB14" s="196"/>
      <c r="AC14" s="196"/>
      <c r="AD14" s="196"/>
      <c r="AE14" s="196"/>
      <c r="AF14" s="196"/>
      <c r="AG14" s="196"/>
      <c r="AH14" s="196"/>
      <c r="AI14" s="196"/>
      <c r="AJ14" s="196"/>
      <c r="AS14" s="259"/>
    </row>
    <row r="15" spans="1:46" s="123" customFormat="1" ht="7.5" customHeight="1">
      <c r="A15" s="137"/>
      <c r="B15" s="137"/>
      <c r="C15" s="137"/>
      <c r="D15" s="137"/>
      <c r="E15" s="137"/>
      <c r="F15" s="137"/>
      <c r="G15" s="137"/>
      <c r="H15" s="137"/>
      <c r="I15" s="137"/>
      <c r="J15" s="137"/>
      <c r="K15" s="197"/>
      <c r="L15" s="197"/>
      <c r="M15" s="197"/>
      <c r="N15" s="197"/>
      <c r="O15" s="197"/>
      <c r="P15" s="197"/>
      <c r="Q15" s="197"/>
      <c r="R15" s="197"/>
      <c r="S15" s="197"/>
      <c r="T15" s="197"/>
      <c r="U15" s="197"/>
      <c r="V15" s="137"/>
      <c r="W15" s="137"/>
      <c r="X15" s="137"/>
      <c r="Y15" s="137"/>
      <c r="Z15" s="197"/>
      <c r="AA15" s="197"/>
      <c r="AB15" s="197"/>
      <c r="AC15" s="197"/>
      <c r="AD15" s="197"/>
      <c r="AE15" s="197"/>
      <c r="AF15" s="197"/>
      <c r="AG15" s="197"/>
      <c r="AH15" s="197"/>
      <c r="AI15" s="197"/>
      <c r="AJ15" s="197"/>
      <c r="AT15" s="259"/>
    </row>
    <row r="16" spans="1:46" s="123" customFormat="1" ht="14.25">
      <c r="A16" s="138" t="s">
        <v>154</v>
      </c>
      <c r="B16" s="137"/>
      <c r="C16" s="137"/>
      <c r="D16" s="137"/>
      <c r="E16" s="137"/>
      <c r="F16" s="159"/>
      <c r="G16" s="137"/>
      <c r="H16" s="137"/>
      <c r="I16" s="137"/>
      <c r="J16" s="137"/>
      <c r="K16" s="197"/>
      <c r="L16" s="198"/>
      <c r="M16" s="159"/>
      <c r="N16" s="197"/>
      <c r="O16" s="197"/>
      <c r="P16" s="197"/>
      <c r="Q16" s="197"/>
      <c r="R16" s="197"/>
      <c r="S16" s="197"/>
      <c r="T16" s="197"/>
      <c r="U16" s="197"/>
      <c r="V16" s="137"/>
      <c r="W16" s="137"/>
      <c r="X16" s="137"/>
      <c r="Y16" s="137"/>
      <c r="Z16" s="197"/>
      <c r="AA16" s="197"/>
      <c r="AB16" s="197"/>
      <c r="AC16" s="197"/>
      <c r="AD16" s="197"/>
      <c r="AE16" s="197"/>
      <c r="AF16" s="197"/>
      <c r="AG16" s="197"/>
      <c r="AH16" s="197"/>
      <c r="AI16" s="197"/>
      <c r="AJ16" s="197"/>
      <c r="AT16" s="259"/>
    </row>
    <row r="17" spans="1:47" s="1" customFormat="1" ht="19.5" customHeight="1">
      <c r="A17" s="139" t="s">
        <v>846</v>
      </c>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215">
        <f>様式第７号!F7</f>
        <v>0</v>
      </c>
      <c r="AA17" s="215"/>
      <c r="AB17" s="215"/>
      <c r="AC17" s="215"/>
      <c r="AD17" s="215"/>
      <c r="AE17" s="215"/>
      <c r="AF17" s="215"/>
      <c r="AG17" s="221" t="s">
        <v>33</v>
      </c>
      <c r="AH17" s="221"/>
      <c r="AI17" s="226" t="str">
        <f>IF(G8="","",IF(SUM(Z18:AF19)&gt;=Z17,"○","×"))</f>
        <v/>
      </c>
      <c r="AJ17" s="240"/>
      <c r="AK17" s="252" t="s">
        <v>1116</v>
      </c>
      <c r="AL17" s="252"/>
      <c r="AM17" s="252"/>
      <c r="AN17" s="252"/>
      <c r="AO17" s="252"/>
      <c r="AP17" s="252"/>
      <c r="AQ17" s="252"/>
      <c r="AR17" s="252"/>
      <c r="AS17" s="252"/>
      <c r="AT17" s="252"/>
      <c r="AU17" s="261"/>
    </row>
    <row r="18" spans="1:47" s="1" customFormat="1" ht="19.5" customHeight="1">
      <c r="A18" s="139" t="s">
        <v>1947</v>
      </c>
      <c r="B18" s="139"/>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216"/>
      <c r="AA18" s="216"/>
      <c r="AB18" s="216"/>
      <c r="AC18" s="216"/>
      <c r="AD18" s="216"/>
      <c r="AE18" s="216"/>
      <c r="AF18" s="216"/>
      <c r="AG18" s="222" t="s">
        <v>33</v>
      </c>
      <c r="AH18" s="222"/>
      <c r="AI18" s="128"/>
      <c r="AJ18" s="128"/>
    </row>
    <row r="19" spans="1:47" s="1" customFormat="1" ht="19.5" customHeight="1">
      <c r="A19" s="140" t="s">
        <v>106</v>
      </c>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217">
        <f>SUM(Z20:AF22)</f>
        <v>0</v>
      </c>
      <c r="AA19" s="217"/>
      <c r="AB19" s="217"/>
      <c r="AC19" s="217"/>
      <c r="AD19" s="217"/>
      <c r="AE19" s="217"/>
      <c r="AF19" s="217"/>
      <c r="AG19" s="222" t="s">
        <v>33</v>
      </c>
      <c r="AH19" s="222"/>
      <c r="AI19" s="227"/>
      <c r="AJ19" s="227"/>
      <c r="AK19" s="253"/>
      <c r="AL19" s="253"/>
      <c r="AT19" s="260"/>
    </row>
    <row r="20" spans="1:47" s="1" customFormat="1" ht="19.5" customHeight="1">
      <c r="A20" s="141"/>
      <c r="B20" s="170"/>
      <c r="C20" s="170"/>
      <c r="D20" s="170"/>
      <c r="E20" s="170"/>
      <c r="F20" s="170"/>
      <c r="G20" s="170"/>
      <c r="H20" s="170"/>
      <c r="I20" s="170"/>
      <c r="J20" s="170"/>
      <c r="K20" s="170"/>
      <c r="L20" s="199" t="s">
        <v>1453</v>
      </c>
      <c r="M20" s="199"/>
      <c r="N20" s="199"/>
      <c r="O20" s="199"/>
      <c r="P20" s="199"/>
      <c r="Q20" s="199"/>
      <c r="R20" s="199"/>
      <c r="S20" s="199"/>
      <c r="T20" s="199"/>
      <c r="U20" s="199"/>
      <c r="V20" s="199"/>
      <c r="W20" s="199"/>
      <c r="X20" s="199"/>
      <c r="Y20" s="200"/>
      <c r="Z20" s="216"/>
      <c r="AA20" s="219"/>
      <c r="AB20" s="219"/>
      <c r="AC20" s="219"/>
      <c r="AD20" s="219"/>
      <c r="AE20" s="219"/>
      <c r="AF20" s="219"/>
      <c r="AG20" s="222" t="s">
        <v>33</v>
      </c>
      <c r="AH20" s="222"/>
      <c r="AI20" s="227"/>
      <c r="AJ20" s="227"/>
      <c r="AK20" s="253"/>
      <c r="AL20" s="253"/>
      <c r="AP20" s="258"/>
      <c r="AT20" s="260"/>
    </row>
    <row r="21" spans="1:47" s="1" customFormat="1" ht="19.5" customHeight="1">
      <c r="A21" s="141"/>
      <c r="B21" s="170"/>
      <c r="C21" s="170"/>
      <c r="D21" s="170"/>
      <c r="E21" s="170"/>
      <c r="F21" s="170"/>
      <c r="G21" s="170"/>
      <c r="H21" s="170"/>
      <c r="I21" s="170"/>
      <c r="J21" s="170"/>
      <c r="K21" s="170"/>
      <c r="L21" s="200" t="s">
        <v>411</v>
      </c>
      <c r="M21" s="200"/>
      <c r="N21" s="200"/>
      <c r="O21" s="200"/>
      <c r="P21" s="200"/>
      <c r="Q21" s="200"/>
      <c r="R21" s="200"/>
      <c r="S21" s="200"/>
      <c r="T21" s="200"/>
      <c r="U21" s="200"/>
      <c r="V21" s="200"/>
      <c r="W21" s="200"/>
      <c r="X21" s="200"/>
      <c r="Y21" s="200"/>
      <c r="Z21" s="216"/>
      <c r="AA21" s="216"/>
      <c r="AB21" s="216"/>
      <c r="AC21" s="216"/>
      <c r="AD21" s="216"/>
      <c r="AE21" s="216"/>
      <c r="AF21" s="216"/>
      <c r="AG21" s="222" t="s">
        <v>33</v>
      </c>
      <c r="AH21" s="222"/>
      <c r="AI21" s="227"/>
      <c r="AJ21" s="227"/>
      <c r="AK21" s="253"/>
      <c r="AL21" s="253"/>
      <c r="AT21" s="260"/>
    </row>
    <row r="22" spans="1:47" s="1" customFormat="1" ht="19.5" customHeight="1">
      <c r="A22" s="142"/>
      <c r="B22" s="171"/>
      <c r="C22" s="171"/>
      <c r="D22" s="171"/>
      <c r="E22" s="171"/>
      <c r="F22" s="171"/>
      <c r="G22" s="171"/>
      <c r="H22" s="171"/>
      <c r="I22" s="171"/>
      <c r="J22" s="171"/>
      <c r="K22" s="171"/>
      <c r="L22" s="201" t="s">
        <v>1892</v>
      </c>
      <c r="M22" s="201"/>
      <c r="N22" s="201"/>
      <c r="O22" s="201"/>
      <c r="P22" s="201"/>
      <c r="Q22" s="201"/>
      <c r="R22" s="201"/>
      <c r="S22" s="201"/>
      <c r="T22" s="201"/>
      <c r="U22" s="201"/>
      <c r="V22" s="201"/>
      <c r="W22" s="201"/>
      <c r="X22" s="201"/>
      <c r="Y22" s="201"/>
      <c r="Z22" s="216"/>
      <c r="AA22" s="216"/>
      <c r="AB22" s="216"/>
      <c r="AC22" s="216"/>
      <c r="AD22" s="216"/>
      <c r="AE22" s="216"/>
      <c r="AF22" s="216"/>
      <c r="AG22" s="222" t="s">
        <v>33</v>
      </c>
      <c r="AH22" s="222"/>
      <c r="AI22" s="227"/>
      <c r="AJ22" s="227"/>
      <c r="AK22" s="253"/>
      <c r="AL22" s="253"/>
      <c r="AT22" s="260"/>
    </row>
    <row r="23" spans="1:47" s="1" customFormat="1" ht="16.8" customHeight="1">
      <c r="A23" s="143" t="s">
        <v>1894</v>
      </c>
      <c r="B23" s="172"/>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218"/>
      <c r="AA23" s="146"/>
      <c r="AB23" s="146"/>
      <c r="AC23" s="146"/>
      <c r="AD23" s="146"/>
      <c r="AE23" s="146"/>
      <c r="AF23" s="146"/>
      <c r="AG23" s="146"/>
      <c r="AH23" s="146"/>
      <c r="AI23" s="146"/>
      <c r="AJ23" s="227"/>
      <c r="AK23" s="253"/>
      <c r="AL23" s="253"/>
      <c r="AT23" s="260"/>
    </row>
    <row r="24" spans="1:47" s="1" customFormat="1" ht="19.5" customHeight="1">
      <c r="A24" s="144" t="s">
        <v>149</v>
      </c>
      <c r="B24" s="144"/>
      <c r="C24" s="144"/>
      <c r="D24" s="144"/>
      <c r="E24" s="144"/>
      <c r="F24" s="144"/>
      <c r="G24" s="144"/>
      <c r="H24" s="144"/>
      <c r="I24" s="144"/>
      <c r="J24" s="144"/>
      <c r="K24" s="144"/>
      <c r="L24" s="144"/>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28" t="str">
        <f>IF(G8="","",IF(AND(Z22&gt;0,A25=""),"×","○"))</f>
        <v/>
      </c>
      <c r="AJ24" s="227"/>
      <c r="AK24" s="253"/>
      <c r="AL24" s="253"/>
      <c r="AT24" s="260"/>
    </row>
    <row r="25" spans="1:47" s="1" customFormat="1" ht="31.2" customHeight="1">
      <c r="A25" s="145"/>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229"/>
      <c r="AJ25" s="240"/>
      <c r="AK25" s="254" t="s">
        <v>1946</v>
      </c>
      <c r="AL25" s="256"/>
      <c r="AM25" s="256"/>
      <c r="AN25" s="256"/>
      <c r="AO25" s="256"/>
      <c r="AP25" s="256"/>
      <c r="AQ25" s="256"/>
      <c r="AR25" s="256"/>
      <c r="AS25" s="256"/>
      <c r="AT25" s="256"/>
      <c r="AU25" s="262"/>
    </row>
    <row r="26" spans="1:47" s="123" customFormat="1" ht="107.25" customHeight="1">
      <c r="A26" s="146" t="s">
        <v>1787</v>
      </c>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97"/>
      <c r="AM26" s="257"/>
      <c r="AT26" s="259"/>
    </row>
    <row r="27" spans="1:47" s="123" customFormat="1" ht="7.5" customHeight="1">
      <c r="A27" s="147"/>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241"/>
    </row>
    <row r="28" spans="1:47" s="1" customFormat="1" ht="15" customHeight="1">
      <c r="A28" s="148" t="s">
        <v>1888</v>
      </c>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row>
    <row r="29" spans="1:47" s="1" customFormat="1" ht="18.75" customHeight="1">
      <c r="A29" s="149"/>
      <c r="B29" s="173" t="s">
        <v>1001</v>
      </c>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224"/>
      <c r="AI29" s="226" t="str">
        <f>IF(Z18=0,"",IF(A29="","×","○"))</f>
        <v/>
      </c>
    </row>
    <row r="30" spans="1:47" s="1" customFormat="1" ht="36.6" customHeight="1">
      <c r="A30" s="146" t="s">
        <v>1277</v>
      </c>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242"/>
    </row>
    <row r="31" spans="1:47" s="1" customFormat="1" ht="15" customHeight="1">
      <c r="A31" s="150" t="s">
        <v>299</v>
      </c>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242"/>
    </row>
    <row r="32" spans="1:47" s="1" customFormat="1" ht="19.95" customHeight="1">
      <c r="A32" s="151"/>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230"/>
      <c r="AJ32" s="242"/>
    </row>
    <row r="33" spans="1:47" s="123" customFormat="1" ht="7.5" customHeight="1">
      <c r="A33" s="137"/>
      <c r="B33" s="159"/>
      <c r="C33" s="137"/>
      <c r="D33" s="137"/>
      <c r="E33" s="137"/>
      <c r="F33" s="137"/>
      <c r="G33" s="137"/>
      <c r="H33" s="137"/>
      <c r="I33" s="137"/>
      <c r="J33" s="137"/>
      <c r="K33" s="197"/>
      <c r="L33" s="197"/>
      <c r="M33" s="197"/>
      <c r="N33" s="197"/>
      <c r="O33" s="197"/>
      <c r="P33" s="197"/>
      <c r="Q33" s="197"/>
      <c r="R33" s="197"/>
      <c r="S33" s="210"/>
      <c r="T33" s="210"/>
      <c r="U33" s="210"/>
      <c r="V33" s="210"/>
      <c r="W33" s="210"/>
      <c r="X33" s="210"/>
      <c r="Y33" s="210"/>
      <c r="Z33" s="210"/>
      <c r="AA33" s="210"/>
      <c r="AB33" s="210"/>
      <c r="AC33" s="210"/>
      <c r="AD33" s="210"/>
      <c r="AE33" s="210"/>
      <c r="AF33" s="210"/>
      <c r="AG33" s="223"/>
      <c r="AH33" s="223"/>
      <c r="AI33" s="231"/>
      <c r="AJ33" s="231"/>
      <c r="AT33" s="259"/>
    </row>
    <row r="34" spans="1:47" s="1" customFormat="1" ht="18.75" customHeight="1">
      <c r="A34" s="148" t="s">
        <v>622</v>
      </c>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row>
    <row r="35" spans="1:47" s="1" customFormat="1" ht="27.75" customHeight="1">
      <c r="A35" s="149"/>
      <c r="B35" s="173" t="s">
        <v>1556</v>
      </c>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224"/>
      <c r="AI35" s="228" t="str">
        <f>IF(Z19=0,"",IF(AND(A35="",A36=""),"×","○"))</f>
        <v/>
      </c>
    </row>
    <row r="36" spans="1:47" s="1" customFormat="1" ht="29.25" customHeight="1">
      <c r="A36" s="149"/>
      <c r="B36" s="173" t="s">
        <v>1957</v>
      </c>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224"/>
      <c r="AI36" s="229"/>
    </row>
    <row r="37" spans="1:47" s="123" customFormat="1" ht="7.5" customHeight="1">
      <c r="A37" s="137"/>
      <c r="B37" s="159"/>
      <c r="C37" s="137"/>
      <c r="D37" s="137"/>
      <c r="E37" s="137"/>
      <c r="F37" s="137"/>
      <c r="G37" s="137"/>
      <c r="H37" s="137"/>
      <c r="I37" s="137"/>
      <c r="J37" s="137"/>
      <c r="K37" s="197"/>
      <c r="L37" s="197"/>
      <c r="M37" s="197"/>
      <c r="N37" s="197"/>
      <c r="O37" s="197"/>
      <c r="P37" s="197"/>
      <c r="Q37" s="197"/>
      <c r="R37" s="197"/>
      <c r="S37" s="210"/>
      <c r="T37" s="210"/>
      <c r="U37" s="210"/>
      <c r="V37" s="210"/>
      <c r="W37" s="210"/>
      <c r="X37" s="210"/>
      <c r="Y37" s="210"/>
      <c r="Z37" s="210"/>
      <c r="AA37" s="210"/>
      <c r="AB37" s="210"/>
      <c r="AC37" s="210"/>
      <c r="AD37" s="210"/>
      <c r="AE37" s="210"/>
      <c r="AF37" s="210"/>
      <c r="AG37" s="223"/>
      <c r="AH37" s="223"/>
      <c r="AI37" s="231"/>
      <c r="AJ37" s="231"/>
      <c r="AT37" s="259"/>
    </row>
    <row r="38" spans="1:47" ht="18.75" customHeight="1">
      <c r="A38" s="152" t="s">
        <v>1692</v>
      </c>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226" t="str">
        <f>IF(G8="","",IF(AND(B40="✓",AND(G42&lt;&gt;"",J42&lt;&gt;"",Q42&lt;&gt;"",S43&lt;&gt;"",Z43&lt;&gt;"")),"○","×"))</f>
        <v/>
      </c>
      <c r="AJ38" s="243"/>
      <c r="AK38" s="255" t="s">
        <v>1889</v>
      </c>
      <c r="AL38" s="255"/>
      <c r="AM38" s="255"/>
      <c r="AN38" s="255"/>
      <c r="AO38" s="255"/>
      <c r="AP38" s="255"/>
      <c r="AQ38" s="255"/>
      <c r="AR38" s="255"/>
      <c r="AS38" s="255"/>
      <c r="AT38" s="255"/>
      <c r="AU38" s="255"/>
    </row>
    <row r="39" spans="1:47" ht="6.75" customHeight="1">
      <c r="A39" s="153"/>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232"/>
      <c r="AJ39" s="128"/>
      <c r="AT39" s="260"/>
    </row>
    <row r="40" spans="1:47" ht="29.4" customHeight="1">
      <c r="A40" s="154" t="s">
        <v>152</v>
      </c>
      <c r="B40" s="149"/>
      <c r="C40" s="183"/>
      <c r="D40" s="187" t="s">
        <v>1890</v>
      </c>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233"/>
      <c r="AJ40" s="244"/>
      <c r="AO40" s="125"/>
    </row>
    <row r="41" spans="1:47" ht="7.5" customHeight="1">
      <c r="A41" s="154"/>
      <c r="B41" s="175"/>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233"/>
      <c r="AJ41" s="244"/>
    </row>
    <row r="42" spans="1:47" s="124" customFormat="1" ht="13.95" customHeight="1">
      <c r="A42" s="155"/>
      <c r="B42" s="176"/>
      <c r="C42" s="184"/>
      <c r="D42" s="184"/>
      <c r="E42" s="188"/>
      <c r="F42" s="185" t="s">
        <v>27</v>
      </c>
      <c r="G42" s="176"/>
      <c r="H42" s="195"/>
      <c r="I42" s="185" t="s">
        <v>11</v>
      </c>
      <c r="J42" s="176"/>
      <c r="K42" s="195"/>
      <c r="L42" s="185" t="s">
        <v>40</v>
      </c>
      <c r="M42" s="204"/>
      <c r="N42" s="206" t="s">
        <v>42</v>
      </c>
      <c r="O42" s="206"/>
      <c r="P42" s="206"/>
      <c r="Q42" s="208" t="str">
        <f>IF(基本情報入力シート!M23="","",基本情報入力シート!M23)</f>
        <v/>
      </c>
      <c r="R42" s="208"/>
      <c r="S42" s="208"/>
      <c r="T42" s="208"/>
      <c r="U42" s="208"/>
      <c r="V42" s="208"/>
      <c r="W42" s="208"/>
      <c r="X42" s="208"/>
      <c r="Y42" s="208"/>
      <c r="Z42" s="208"/>
      <c r="AA42" s="208"/>
      <c r="AB42" s="208"/>
      <c r="AC42" s="208"/>
      <c r="AD42" s="208"/>
      <c r="AE42" s="208"/>
      <c r="AF42" s="208"/>
      <c r="AG42" s="208"/>
      <c r="AH42" s="208"/>
      <c r="AI42" s="234"/>
      <c r="AJ42" s="245"/>
    </row>
    <row r="43" spans="1:47" s="124" customFormat="1" ht="15.6" customHeight="1">
      <c r="A43" s="155"/>
      <c r="B43" s="177"/>
      <c r="C43" s="185"/>
      <c r="D43" s="185"/>
      <c r="E43" s="185"/>
      <c r="F43" s="185"/>
      <c r="G43" s="185"/>
      <c r="H43" s="185"/>
      <c r="I43" s="185"/>
      <c r="J43" s="185"/>
      <c r="K43" s="185"/>
      <c r="L43" s="185"/>
      <c r="M43" s="185"/>
      <c r="N43" s="207" t="s">
        <v>306</v>
      </c>
      <c r="O43" s="207"/>
      <c r="P43" s="207"/>
      <c r="Q43" s="209" t="s">
        <v>65</v>
      </c>
      <c r="R43" s="209"/>
      <c r="S43" s="211" t="str">
        <f>IF(基本情報入力シート!M27="","",基本情報入力シート!M27)</f>
        <v/>
      </c>
      <c r="T43" s="211"/>
      <c r="U43" s="211"/>
      <c r="V43" s="211"/>
      <c r="W43" s="211"/>
      <c r="X43" s="212" t="s">
        <v>100</v>
      </c>
      <c r="Y43" s="212"/>
      <c r="Z43" s="211" t="str">
        <f>IF(基本情報入力シート!M28="","",基本情報入力シート!M28)</f>
        <v/>
      </c>
      <c r="AA43" s="211"/>
      <c r="AB43" s="211"/>
      <c r="AC43" s="211"/>
      <c r="AD43" s="211"/>
      <c r="AE43" s="211"/>
      <c r="AF43" s="211"/>
      <c r="AG43" s="211"/>
      <c r="AH43" s="211"/>
      <c r="AI43" s="235"/>
      <c r="AJ43" s="245"/>
    </row>
    <row r="44" spans="1:47" ht="7.5" customHeight="1">
      <c r="A44" s="156"/>
      <c r="B44" s="178"/>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236"/>
      <c r="AJ44" s="246"/>
    </row>
    <row r="45" spans="1:47" s="1" customFormat="1" ht="37.5" customHeight="1">
      <c r="A45" s="157" t="s">
        <v>1591</v>
      </c>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247"/>
    </row>
    <row r="46" spans="1:47" ht="6.75" customHeight="1">
      <c r="A46" s="158"/>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row>
    <row r="47" spans="1:47" ht="14.25">
      <c r="A47" s="126" t="s">
        <v>98</v>
      </c>
      <c r="B47" s="179"/>
      <c r="C47" s="159"/>
      <c r="D47" s="159"/>
      <c r="E47" s="160"/>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row>
    <row r="48" spans="1:47">
      <c r="A48" s="159" t="s">
        <v>307</v>
      </c>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row>
    <row r="49" spans="1:36" ht="4.2" customHeight="1">
      <c r="A49" s="160"/>
      <c r="B49" s="179"/>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row>
    <row r="50" spans="1:36">
      <c r="A50" s="161" t="s">
        <v>154</v>
      </c>
      <c r="B50" s="161"/>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248"/>
    </row>
    <row r="51" spans="1:36">
      <c r="A51" s="162" t="s">
        <v>49</v>
      </c>
      <c r="B51" s="180" t="s">
        <v>1170</v>
      </c>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249" t="str">
        <f>AI17</f>
        <v/>
      </c>
    </row>
    <row r="52" spans="1:36">
      <c r="A52" s="163" t="s">
        <v>173</v>
      </c>
      <c r="B52" s="181" t="s">
        <v>1893</v>
      </c>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250" t="str">
        <f>AI24</f>
        <v/>
      </c>
    </row>
    <row r="53" spans="1:36" ht="10.050000000000001" customHeight="1">
      <c r="A53" s="164"/>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row>
    <row r="54" spans="1:36">
      <c r="A54" s="161" t="s">
        <v>308</v>
      </c>
      <c r="B54" s="161"/>
      <c r="C54" s="161"/>
      <c r="D54" s="161"/>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248"/>
    </row>
    <row r="55" spans="1:36">
      <c r="A55" s="165" t="s">
        <v>1948</v>
      </c>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249" t="str">
        <f>AI29</f>
        <v/>
      </c>
    </row>
    <row r="56" spans="1:36" ht="10.050000000000001" customHeight="1">
      <c r="A56" s="164"/>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row>
    <row r="57" spans="1:36">
      <c r="A57" s="161" t="s">
        <v>1950</v>
      </c>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248"/>
    </row>
    <row r="58" spans="1:36">
      <c r="A58" s="165" t="s">
        <v>1311</v>
      </c>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249" t="str">
        <f>IF(G8="","",AI35)</f>
        <v/>
      </c>
    </row>
    <row r="59" spans="1:36" s="125" customFormat="1" ht="10.050000000000001" customHeight="1">
      <c r="A59" s="166"/>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I59" s="166"/>
      <c r="AJ59" s="251"/>
    </row>
    <row r="60" spans="1:36">
      <c r="A60" s="161" t="s">
        <v>1951</v>
      </c>
      <c r="B60" s="161"/>
      <c r="C60" s="161"/>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248"/>
    </row>
    <row r="61" spans="1:36">
      <c r="A61" s="167" t="s">
        <v>1390</v>
      </c>
      <c r="B61" s="167"/>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c r="AE61" s="167"/>
      <c r="AF61" s="167"/>
      <c r="AG61" s="167"/>
      <c r="AH61" s="167"/>
      <c r="AI61" s="167"/>
      <c r="AJ61" s="249" t="str">
        <f>AI38</f>
        <v/>
      </c>
    </row>
    <row r="62" spans="1:36">
      <c r="A62" s="168"/>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D62" s="168"/>
      <c r="AE62" s="168"/>
      <c r="AF62" s="168"/>
      <c r="AG62" s="168"/>
      <c r="AH62" s="168"/>
      <c r="AI62" s="168"/>
      <c r="AJ62" s="168"/>
    </row>
    <row r="63" spans="1:36">
      <c r="A63" s="168"/>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row>
    <row r="64" spans="1:36">
      <c r="A64" s="168"/>
      <c r="B64" s="168"/>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row>
    <row r="65" spans="1:36">
      <c r="A65" s="168"/>
      <c r="B65" s="168"/>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168"/>
    </row>
    <row r="66" spans="1:36">
      <c r="A66" s="168"/>
      <c r="B66" s="168"/>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row>
    <row r="67" spans="1:36">
      <c r="A67" s="168"/>
      <c r="B67" s="168"/>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row>
    <row r="68" spans="1:36">
      <c r="A68" s="168"/>
      <c r="B68" s="168"/>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row>
    <row r="69" spans="1:36">
      <c r="A69" s="168"/>
      <c r="B69" s="168"/>
      <c r="C69" s="168"/>
      <c r="D69" s="168"/>
      <c r="E69" s="168"/>
      <c r="F69" s="168"/>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168"/>
      <c r="AF69" s="168"/>
      <c r="AG69" s="168"/>
      <c r="AH69" s="168"/>
      <c r="AI69" s="168"/>
      <c r="AJ69" s="168"/>
    </row>
    <row r="70" spans="1:36">
      <c r="A70" s="168"/>
      <c r="B70" s="168"/>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68"/>
      <c r="AI70" s="168"/>
      <c r="AJ70" s="168"/>
    </row>
    <row r="71" spans="1:36">
      <c r="A71" s="168"/>
      <c r="B71" s="168"/>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row>
    <row r="72" spans="1:36">
      <c r="A72" s="168"/>
      <c r="B72" s="168"/>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c r="AF72" s="168"/>
      <c r="AG72" s="168"/>
      <c r="AH72" s="168"/>
      <c r="AI72" s="168"/>
      <c r="AJ72" s="168"/>
    </row>
    <row r="73" spans="1:36">
      <c r="A73" s="168"/>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8"/>
      <c r="AJ73" s="168"/>
    </row>
    <row r="74" spans="1:36">
      <c r="A74" s="168"/>
      <c r="B74" s="168"/>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c r="AH74" s="168"/>
      <c r="AI74" s="168"/>
      <c r="AJ74" s="168"/>
    </row>
    <row r="75" spans="1:36">
      <c r="A75" s="168"/>
      <c r="B75" s="168"/>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c r="AI75" s="168"/>
      <c r="AJ75" s="168"/>
    </row>
    <row r="76" spans="1:36">
      <c r="A76" s="168"/>
      <c r="B76" s="168"/>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row>
    <row r="77" spans="1:36">
      <c r="A77" s="168"/>
      <c r="B77" s="168"/>
      <c r="C77" s="168"/>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c r="AF77" s="168"/>
      <c r="AG77" s="168"/>
      <c r="AH77" s="168"/>
      <c r="AI77" s="168"/>
      <c r="AJ77" s="168"/>
    </row>
    <row r="78" spans="1:36">
      <c r="A78" s="168"/>
      <c r="B78" s="168"/>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row>
    <row r="79" spans="1:36">
      <c r="A79" s="168"/>
      <c r="B79" s="168"/>
      <c r="C79" s="168"/>
      <c r="D79" s="168"/>
      <c r="E79" s="168"/>
      <c r="F79" s="168"/>
      <c r="G79" s="168"/>
      <c r="H79" s="168"/>
      <c r="I79" s="168"/>
      <c r="J79" s="168"/>
      <c r="K79" s="168"/>
      <c r="L79" s="168"/>
      <c r="M79" s="168"/>
      <c r="N79" s="168"/>
      <c r="O79" s="168"/>
      <c r="P79" s="168"/>
      <c r="Q79" s="168"/>
      <c r="R79" s="168"/>
      <c r="S79" s="168"/>
      <c r="T79" s="168"/>
      <c r="U79" s="168"/>
      <c r="V79" s="168"/>
      <c r="W79" s="168"/>
      <c r="X79" s="168"/>
      <c r="Y79" s="168"/>
      <c r="Z79" s="168"/>
      <c r="AA79" s="168"/>
      <c r="AB79" s="168"/>
      <c r="AC79" s="168"/>
      <c r="AD79" s="168"/>
      <c r="AE79" s="168"/>
      <c r="AF79" s="168"/>
      <c r="AG79" s="168"/>
      <c r="AH79" s="168"/>
      <c r="AI79" s="168"/>
      <c r="AJ79" s="168"/>
    </row>
    <row r="80" spans="1:36">
      <c r="A80" s="168"/>
      <c r="B80" s="168"/>
      <c r="C80" s="168"/>
      <c r="D80" s="168"/>
      <c r="E80" s="168"/>
      <c r="F80" s="168"/>
      <c r="G80" s="168"/>
      <c r="H80" s="168"/>
      <c r="I80" s="168"/>
      <c r="J80" s="168"/>
      <c r="K80" s="168"/>
      <c r="L80" s="168"/>
      <c r="M80" s="168"/>
      <c r="N80" s="168"/>
      <c r="O80" s="168"/>
      <c r="P80" s="168"/>
      <c r="Q80" s="168"/>
      <c r="R80" s="168"/>
      <c r="S80" s="168"/>
      <c r="T80" s="168"/>
      <c r="U80" s="168"/>
      <c r="V80" s="168"/>
      <c r="W80" s="168"/>
      <c r="X80" s="168"/>
      <c r="Y80" s="168"/>
      <c r="Z80" s="168"/>
      <c r="AA80" s="168"/>
      <c r="AB80" s="168"/>
      <c r="AC80" s="168"/>
      <c r="AD80" s="168"/>
      <c r="AE80" s="168"/>
      <c r="AF80" s="168"/>
      <c r="AG80" s="168"/>
      <c r="AH80" s="168"/>
      <c r="AI80" s="168"/>
      <c r="AJ80" s="168"/>
    </row>
    <row r="81" spans="1:36">
      <c r="A81" s="168"/>
      <c r="B81" s="168"/>
      <c r="C81" s="168"/>
      <c r="D81" s="168"/>
      <c r="E81" s="168"/>
      <c r="F81" s="168"/>
      <c r="G81" s="168"/>
      <c r="H81" s="168"/>
      <c r="I81" s="168"/>
      <c r="J81" s="168"/>
      <c r="K81" s="168"/>
      <c r="L81" s="168"/>
      <c r="M81" s="168"/>
      <c r="N81" s="168"/>
      <c r="O81" s="168"/>
      <c r="P81" s="168"/>
      <c r="Q81" s="168"/>
      <c r="R81" s="168"/>
      <c r="S81" s="168"/>
      <c r="T81" s="168"/>
      <c r="U81" s="168"/>
      <c r="V81" s="168"/>
      <c r="W81" s="168"/>
      <c r="X81" s="168"/>
      <c r="Y81" s="168"/>
      <c r="Z81" s="168"/>
      <c r="AA81" s="168"/>
      <c r="AB81" s="168"/>
      <c r="AC81" s="168"/>
      <c r="AD81" s="168"/>
      <c r="AE81" s="168"/>
      <c r="AF81" s="168"/>
      <c r="AG81" s="168"/>
      <c r="AH81" s="168"/>
      <c r="AI81" s="168"/>
      <c r="AJ81" s="168"/>
    </row>
    <row r="82" spans="1:36">
      <c r="A82" s="168"/>
      <c r="B82" s="168"/>
      <c r="C82" s="168"/>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168"/>
      <c r="AC82" s="168"/>
      <c r="AD82" s="168"/>
      <c r="AE82" s="168"/>
      <c r="AF82" s="168"/>
      <c r="AG82" s="168"/>
      <c r="AH82" s="168"/>
      <c r="AI82" s="168"/>
      <c r="AJ82" s="168"/>
    </row>
    <row r="83" spans="1:36">
      <c r="A83" s="168"/>
      <c r="B83" s="168"/>
      <c r="C83" s="168"/>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8"/>
      <c r="AG83" s="168"/>
      <c r="AH83" s="168"/>
      <c r="AI83" s="168"/>
      <c r="AJ83" s="168"/>
    </row>
    <row r="84" spans="1:36">
      <c r="A84" s="168"/>
      <c r="B84" s="168"/>
      <c r="C84" s="168"/>
      <c r="D84" s="168"/>
      <c r="E84" s="168"/>
      <c r="F84" s="168"/>
      <c r="G84" s="168"/>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8"/>
      <c r="AJ84" s="168"/>
    </row>
    <row r="85" spans="1:36">
      <c r="A85" s="168"/>
      <c r="B85" s="168"/>
      <c r="C85" s="168"/>
      <c r="D85" s="168"/>
      <c r="E85" s="168"/>
      <c r="F85" s="168"/>
      <c r="G85" s="168"/>
      <c r="H85" s="168"/>
      <c r="I85" s="168"/>
      <c r="J85" s="168"/>
      <c r="K85" s="168"/>
      <c r="L85" s="168"/>
      <c r="M85" s="168"/>
      <c r="N85" s="168"/>
      <c r="O85" s="168"/>
      <c r="P85" s="168"/>
      <c r="Q85" s="168"/>
      <c r="R85" s="168"/>
      <c r="S85" s="168"/>
      <c r="T85" s="168"/>
      <c r="U85" s="168"/>
      <c r="V85" s="168"/>
      <c r="W85" s="168"/>
      <c r="X85" s="168"/>
      <c r="Y85" s="168"/>
      <c r="Z85" s="168"/>
      <c r="AA85" s="168"/>
      <c r="AB85" s="168"/>
      <c r="AC85" s="168"/>
      <c r="AD85" s="168"/>
      <c r="AE85" s="168"/>
      <c r="AF85" s="168"/>
      <c r="AG85" s="168"/>
      <c r="AH85" s="168"/>
      <c r="AI85" s="168"/>
      <c r="AJ85" s="168"/>
    </row>
    <row r="86" spans="1:36">
      <c r="A86" s="168"/>
      <c r="B86" s="168"/>
      <c r="C86" s="168"/>
      <c r="D86" s="168"/>
      <c r="E86" s="168"/>
      <c r="F86" s="168"/>
      <c r="G86" s="168"/>
      <c r="H86" s="168"/>
      <c r="I86" s="168"/>
      <c r="J86" s="168"/>
      <c r="K86" s="168"/>
      <c r="L86" s="168"/>
      <c r="M86" s="168"/>
      <c r="N86" s="168"/>
      <c r="O86" s="168"/>
      <c r="P86" s="168"/>
      <c r="Q86" s="168"/>
      <c r="R86" s="168"/>
      <c r="S86" s="168"/>
      <c r="T86" s="168"/>
      <c r="U86" s="168"/>
      <c r="V86" s="168"/>
      <c r="W86" s="168"/>
      <c r="X86" s="168"/>
      <c r="Y86" s="168"/>
      <c r="Z86" s="168"/>
      <c r="AA86" s="168"/>
      <c r="AB86" s="168"/>
      <c r="AC86" s="168"/>
      <c r="AD86" s="168"/>
      <c r="AE86" s="168"/>
      <c r="AF86" s="168"/>
      <c r="AG86" s="168"/>
      <c r="AH86" s="168"/>
      <c r="AI86" s="168"/>
      <c r="AJ86" s="168"/>
    </row>
    <row r="87" spans="1:36">
      <c r="A87" s="168"/>
      <c r="B87" s="168"/>
      <c r="C87" s="168"/>
      <c r="D87" s="168"/>
      <c r="E87" s="168"/>
      <c r="F87" s="168"/>
      <c r="G87" s="168"/>
      <c r="H87" s="168"/>
      <c r="I87" s="168"/>
      <c r="J87" s="168"/>
      <c r="K87" s="168"/>
      <c r="L87" s="168"/>
      <c r="M87" s="168"/>
      <c r="N87" s="168"/>
      <c r="O87" s="168"/>
      <c r="P87" s="168"/>
      <c r="Q87" s="168"/>
      <c r="R87" s="168"/>
      <c r="S87" s="168"/>
      <c r="T87" s="168"/>
      <c r="U87" s="168"/>
      <c r="V87" s="168"/>
      <c r="W87" s="168"/>
      <c r="X87" s="168"/>
      <c r="Y87" s="168"/>
      <c r="Z87" s="168"/>
      <c r="AA87" s="168"/>
      <c r="AB87" s="168"/>
      <c r="AC87" s="168"/>
      <c r="AD87" s="168"/>
      <c r="AE87" s="168"/>
      <c r="AF87" s="168"/>
      <c r="AG87" s="168"/>
      <c r="AH87" s="168"/>
      <c r="AI87" s="168"/>
      <c r="AJ87" s="168"/>
    </row>
    <row r="88" spans="1:36">
      <c r="A88" s="168"/>
      <c r="B88" s="168"/>
      <c r="C88" s="168"/>
      <c r="D88" s="168"/>
      <c r="E88" s="168"/>
      <c r="F88" s="168"/>
      <c r="G88" s="168"/>
      <c r="H88" s="168"/>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c r="AF88" s="168"/>
      <c r="AG88" s="168"/>
      <c r="AH88" s="168"/>
      <c r="AI88" s="168"/>
      <c r="AJ88" s="168"/>
    </row>
    <row r="89" spans="1:36">
      <c r="A89" s="168"/>
      <c r="B89" s="168"/>
      <c r="C89" s="168"/>
      <c r="D89" s="168"/>
      <c r="E89" s="168"/>
      <c r="F89" s="168"/>
      <c r="G89" s="168"/>
      <c r="H89" s="168"/>
      <c r="I89" s="168"/>
      <c r="J89" s="168"/>
      <c r="K89" s="168"/>
      <c r="L89" s="168"/>
      <c r="M89" s="168"/>
      <c r="N89" s="168"/>
      <c r="O89" s="168"/>
      <c r="P89" s="168"/>
      <c r="Q89" s="168"/>
      <c r="R89" s="168"/>
      <c r="S89" s="168"/>
      <c r="T89" s="168"/>
      <c r="U89" s="168"/>
      <c r="V89" s="168"/>
      <c r="W89" s="168"/>
      <c r="X89" s="168"/>
      <c r="Y89" s="168"/>
      <c r="Z89" s="168"/>
      <c r="AA89" s="168"/>
      <c r="AB89" s="168"/>
      <c r="AC89" s="168"/>
      <c r="AD89" s="168"/>
      <c r="AE89" s="168"/>
      <c r="AF89" s="168"/>
      <c r="AG89" s="168"/>
      <c r="AH89" s="168"/>
      <c r="AI89" s="168"/>
      <c r="AJ89" s="168"/>
    </row>
    <row r="90" spans="1:36">
      <c r="A90" s="168"/>
      <c r="B90" s="168"/>
      <c r="C90" s="168"/>
      <c r="D90" s="168"/>
      <c r="E90" s="168"/>
      <c r="F90" s="168"/>
      <c r="G90" s="168"/>
      <c r="H90" s="168"/>
      <c r="I90" s="168"/>
      <c r="J90" s="168"/>
      <c r="K90" s="168"/>
      <c r="L90" s="168"/>
      <c r="M90" s="168"/>
      <c r="N90" s="168"/>
      <c r="O90" s="168"/>
      <c r="P90" s="168"/>
      <c r="Q90" s="168"/>
      <c r="R90" s="168"/>
      <c r="S90" s="168"/>
      <c r="T90" s="168"/>
      <c r="U90" s="168"/>
      <c r="V90" s="168"/>
      <c r="W90" s="168"/>
      <c r="X90" s="168"/>
      <c r="Y90" s="168"/>
      <c r="Z90" s="168"/>
      <c r="AA90" s="168"/>
      <c r="AB90" s="168"/>
      <c r="AC90" s="168"/>
      <c r="AD90" s="168"/>
      <c r="AE90" s="168"/>
      <c r="AF90" s="168"/>
      <c r="AG90" s="168"/>
      <c r="AH90" s="168"/>
      <c r="AI90" s="168"/>
      <c r="AJ90" s="168"/>
    </row>
    <row r="91" spans="1:36">
      <c r="A91" s="168"/>
      <c r="B91" s="168"/>
      <c r="C91" s="168"/>
      <c r="D91" s="168"/>
      <c r="E91" s="168"/>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168"/>
      <c r="AJ91" s="168"/>
    </row>
    <row r="92" spans="1:36">
      <c r="A92" s="168"/>
      <c r="B92" s="168"/>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168"/>
      <c r="AC92" s="168"/>
      <c r="AD92" s="168"/>
      <c r="AE92" s="168"/>
      <c r="AF92" s="168"/>
      <c r="AG92" s="168"/>
      <c r="AH92" s="168"/>
      <c r="AI92" s="168"/>
      <c r="AJ92" s="168"/>
    </row>
    <row r="93" spans="1:36">
      <c r="A93" s="168"/>
      <c r="B93" s="168"/>
      <c r="C93" s="168"/>
      <c r="D93" s="168"/>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s="168"/>
      <c r="AH93" s="168"/>
      <c r="AI93" s="168"/>
      <c r="AJ93" s="168"/>
    </row>
    <row r="94" spans="1:36">
      <c r="A94" s="168"/>
      <c r="B94" s="168"/>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8"/>
      <c r="AG94" s="168"/>
      <c r="AH94" s="168"/>
      <c r="AI94" s="168"/>
      <c r="AJ94" s="168"/>
    </row>
    <row r="95" spans="1:36">
      <c r="A95" s="168"/>
      <c r="B95" s="168"/>
      <c r="C95" s="168"/>
      <c r="D95" s="168"/>
      <c r="E95" s="168"/>
      <c r="F95" s="168"/>
      <c r="G95" s="168"/>
      <c r="H95" s="168"/>
      <c r="I95" s="168"/>
      <c r="J95" s="168"/>
      <c r="K95" s="168"/>
      <c r="L95" s="168"/>
      <c r="M95" s="168"/>
      <c r="N95" s="168"/>
      <c r="O95" s="168"/>
      <c r="P95" s="168"/>
      <c r="Q95" s="168"/>
      <c r="R95" s="168"/>
      <c r="S95" s="168"/>
      <c r="T95" s="168"/>
      <c r="U95" s="168"/>
      <c r="V95" s="168"/>
      <c r="W95" s="168"/>
      <c r="X95" s="168"/>
      <c r="Y95" s="168"/>
      <c r="Z95" s="168"/>
      <c r="AA95" s="168"/>
      <c r="AB95" s="168"/>
      <c r="AC95" s="168"/>
      <c r="AD95" s="168"/>
      <c r="AE95" s="168"/>
      <c r="AF95" s="168"/>
      <c r="AG95" s="168"/>
      <c r="AH95" s="168"/>
      <c r="AI95" s="168"/>
      <c r="AJ95" s="168"/>
    </row>
    <row r="96" spans="1:36">
      <c r="A96" s="168"/>
      <c r="B96" s="168"/>
      <c r="C96" s="168"/>
      <c r="D96" s="168"/>
      <c r="E96" s="168"/>
      <c r="F96" s="168"/>
      <c r="G96" s="168"/>
      <c r="H96" s="168"/>
      <c r="I96" s="168"/>
      <c r="J96" s="168"/>
      <c r="K96" s="168"/>
      <c r="L96" s="168"/>
      <c r="M96" s="168"/>
      <c r="N96" s="168"/>
      <c r="O96" s="168"/>
      <c r="P96" s="168"/>
      <c r="Q96" s="168"/>
      <c r="R96" s="168"/>
      <c r="S96" s="168"/>
      <c r="T96" s="168"/>
      <c r="U96" s="168"/>
      <c r="V96" s="168"/>
      <c r="W96" s="168"/>
      <c r="X96" s="168"/>
      <c r="Y96" s="168"/>
      <c r="Z96" s="168"/>
      <c r="AA96" s="168"/>
      <c r="AB96" s="168"/>
      <c r="AC96" s="168"/>
      <c r="AD96" s="168"/>
      <c r="AE96" s="168"/>
      <c r="AF96" s="168"/>
      <c r="AG96" s="168"/>
      <c r="AH96" s="168"/>
      <c r="AI96" s="168"/>
      <c r="AJ96" s="168"/>
    </row>
    <row r="97" spans="1:53">
      <c r="A97" s="168"/>
      <c r="B97" s="168"/>
      <c r="C97" s="168"/>
      <c r="D97" s="168"/>
      <c r="E97" s="168"/>
      <c r="F97" s="168"/>
      <c r="G97" s="168"/>
      <c r="H97" s="168"/>
      <c r="I97" s="168"/>
      <c r="J97" s="168"/>
      <c r="K97" s="168"/>
      <c r="L97" s="168"/>
      <c r="M97" s="168"/>
      <c r="N97" s="168"/>
      <c r="O97" s="168"/>
      <c r="P97" s="168"/>
      <c r="Q97" s="168"/>
      <c r="R97" s="168"/>
      <c r="S97" s="168"/>
      <c r="T97" s="168"/>
      <c r="U97" s="168"/>
      <c r="V97" s="168"/>
      <c r="W97" s="168"/>
      <c r="X97" s="168"/>
      <c r="Y97" s="168"/>
      <c r="Z97" s="168"/>
      <c r="AA97" s="168"/>
      <c r="AB97" s="168"/>
      <c r="AC97" s="168"/>
      <c r="AD97" s="168"/>
      <c r="AE97" s="168"/>
      <c r="AF97" s="168"/>
      <c r="AG97" s="168"/>
      <c r="AH97" s="168"/>
      <c r="AI97" s="168"/>
      <c r="AJ97" s="168"/>
    </row>
    <row r="98" spans="1:53">
      <c r="A98" s="168"/>
      <c r="B98" s="168"/>
      <c r="C98" s="168"/>
      <c r="D98" s="168"/>
      <c r="E98" s="168"/>
      <c r="F98" s="168"/>
      <c r="G98" s="168"/>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c r="AF98" s="168"/>
      <c r="AG98" s="168"/>
      <c r="AH98" s="168"/>
      <c r="AI98" s="168"/>
      <c r="AJ98" s="168"/>
    </row>
    <row r="99" spans="1:53">
      <c r="A99" s="168"/>
      <c r="B99" s="168"/>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row>
    <row r="100" spans="1:53">
      <c r="A100" s="168"/>
      <c r="B100" s="168"/>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168"/>
      <c r="AF100" s="168"/>
      <c r="AG100" s="168"/>
      <c r="AH100" s="168"/>
      <c r="AI100" s="168"/>
      <c r="AJ100" s="168"/>
    </row>
    <row r="101" spans="1:53">
      <c r="B101" s="168"/>
    </row>
    <row r="104" spans="1:53">
      <c r="BA104" s="1" t="b">
        <v>1</v>
      </c>
    </row>
  </sheetData>
  <sheetProtection password="CC6B" sheet="1" objects="1" scenarios="1" selectLockedCells="1"/>
  <mergeCells count="76">
    <mergeCell ref="Z1:AB1"/>
    <mergeCell ref="AC1:AI1"/>
    <mergeCell ref="A4:AJ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A17:Y17"/>
    <mergeCell ref="Z17:AF17"/>
    <mergeCell ref="AG17:AH17"/>
    <mergeCell ref="AK17:AU17"/>
    <mergeCell ref="A18:Y18"/>
    <mergeCell ref="Z18:AF18"/>
    <mergeCell ref="AG18:AH18"/>
    <mergeCell ref="A19:Y19"/>
    <mergeCell ref="Z19:AF19"/>
    <mergeCell ref="AG19:AH19"/>
    <mergeCell ref="L20:Y20"/>
    <mergeCell ref="Z20:AF20"/>
    <mergeCell ref="AG20:AH20"/>
    <mergeCell ref="L21:Y21"/>
    <mergeCell ref="Z21:AF21"/>
    <mergeCell ref="AG21:AH21"/>
    <mergeCell ref="L22:Y22"/>
    <mergeCell ref="Z22:AF22"/>
    <mergeCell ref="AG22:AH22"/>
    <mergeCell ref="A24:L24"/>
    <mergeCell ref="M24:AH24"/>
    <mergeCell ref="A25:AH25"/>
    <mergeCell ref="AK25:AU25"/>
    <mergeCell ref="A26:AI26"/>
    <mergeCell ref="A28:AJ28"/>
    <mergeCell ref="B29:AH29"/>
    <mergeCell ref="A30:AI30"/>
    <mergeCell ref="A32:AI32"/>
    <mergeCell ref="A34:AJ34"/>
    <mergeCell ref="B35:AH35"/>
    <mergeCell ref="B36:AH36"/>
    <mergeCell ref="A38:AH38"/>
    <mergeCell ref="AK38:AU38"/>
    <mergeCell ref="D40:AH40"/>
    <mergeCell ref="B42:E42"/>
    <mergeCell ref="G42:H42"/>
    <mergeCell ref="J42:K42"/>
    <mergeCell ref="N42:P42"/>
    <mergeCell ref="Q42:AH42"/>
    <mergeCell ref="N43:P43"/>
    <mergeCell ref="Q43:R43"/>
    <mergeCell ref="S43:W43"/>
    <mergeCell ref="X43:Y43"/>
    <mergeCell ref="Z43:AH43"/>
    <mergeCell ref="A45:AI45"/>
    <mergeCell ref="A50:AJ50"/>
    <mergeCell ref="B51:AI51"/>
    <mergeCell ref="B52:AI52"/>
    <mergeCell ref="A54:AJ54"/>
    <mergeCell ref="A55:AI55"/>
    <mergeCell ref="A57:AJ57"/>
    <mergeCell ref="A58:AI58"/>
    <mergeCell ref="A60:AJ60"/>
    <mergeCell ref="A61:AI61"/>
    <mergeCell ref="A9:F11"/>
    <mergeCell ref="AI24:AI25"/>
    <mergeCell ref="AI35:AI36"/>
  </mergeCells>
  <phoneticPr fontId="33"/>
  <conditionalFormatting sqref="A28:AJ32">
    <cfRule type="expression" dxfId="7" priority="4">
      <formula>AND($Z$18=0,$G$8&lt;&gt;"")</formula>
    </cfRule>
  </conditionalFormatting>
  <conditionalFormatting sqref="AK17:AU17">
    <cfRule type="expression" dxfId="6" priority="7">
      <formula>OR($AI$17="",$AI$17="○")</formula>
    </cfRule>
  </conditionalFormatting>
  <conditionalFormatting sqref="AI34:AI35 AJ34:AJ36 A34:AH36">
    <cfRule type="expression" dxfId="5" priority="3">
      <formula>AND($G$8&lt;&gt;"",$Z$19=0)</formula>
    </cfRule>
  </conditionalFormatting>
  <conditionalFormatting sqref="AK25:AU25">
    <cfRule type="expression" dxfId="4" priority="16">
      <formula>OR($AI$24="○",$AI$24="")</formula>
    </cfRule>
  </conditionalFormatting>
  <conditionalFormatting sqref="A24:AI25">
    <cfRule type="expression" dxfId="3" priority="1">
      <formula>AND($G$8&lt;&gt;"",$Z$22="")</formula>
    </cfRule>
  </conditionalFormatting>
  <conditionalFormatting sqref="A54:AJ55">
    <cfRule type="expression" dxfId="2" priority="10">
      <formula>AND($G$8&lt;&gt;"",$Z$18=0)</formula>
    </cfRule>
  </conditionalFormatting>
  <conditionalFormatting sqref="AK38:AU38">
    <cfRule type="expression" dxfId="1" priority="6">
      <formula>$AI$38=""</formula>
    </cfRule>
  </conditionalFormatting>
  <conditionalFormatting sqref="A57:AJ58">
    <cfRule type="expression" dxfId="0" priority="2">
      <formula>AND($G$8&lt;&gt;"",$Z$19=0)</formula>
    </cfRule>
  </conditionalFormatting>
  <dataValidations count="3">
    <dataValidation imeMode="halfAlpha" allowBlank="1" showDropDown="0" showInputMessage="1" showErrorMessage="1" sqref="G42:H42 J42:K42 K37:R37 K33:R33 K16 A14 K15:U15 AJ26 K14 Z15:AJ16 N16:U16"/>
    <dataValidation imeMode="hiragana" allowBlank="1" showDropDown="0" showInputMessage="1" showErrorMessage="1" sqref="S43"/>
    <dataValidation type="list" allowBlank="1" showDropDown="0" showInputMessage="1" showErrorMessage="1" sqref="B42:E42">
      <formula1>"令和　　７,令和　　８"</formula1>
    </dataValidation>
  </dataValidations>
  <printOptions horizontalCentered="1"/>
  <pageMargins left="0.55118110236220474" right="0.55118110236220474" top="0.82677165354330717" bottom="0.23622047244094491" header="0.51181102362204722" footer="0.35433070866141736"/>
  <pageSetup paperSize="9" scale="97" fitToWidth="1" fitToHeight="1" orientation="portrait" usePrinterDefaults="1" r:id="rId1"/>
  <headerFooter alignWithMargins="0"/>
  <rowBreaks count="1" manualBreakCount="1">
    <brk id="46" max="35"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'【参考】数式用'!$K$3:$K$4</xm:f>
          </x14:formula1>
          <xm:sqref>A35:A36 A29 B40</xm:sqref>
        </x14:dataValidation>
        <x14:dataValidation type="list" allowBlank="1" showDropDown="0" showInputMessage="1" showErrorMessage="1">
          <x14:formula1>
            <xm:f>'【参考】数式用'!$I$3:$I$5</xm:f>
          </x14:formula1>
          <xm:sqref>M24:AH24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V486"/>
  <sheetViews>
    <sheetView view="pageBreakPreview" zoomScale="85" zoomScaleNormal="85" zoomScaleSheetLayoutView="85" workbookViewId="0">
      <selection activeCell="I13" sqref="I13:J13"/>
    </sheetView>
  </sheetViews>
  <sheetFormatPr defaultColWidth="2.44140625" defaultRowHeight="13.5"/>
  <cols>
    <col min="1" max="1" width="4" style="1" customWidth="1"/>
    <col min="2" max="2" width="16.6640625" style="1" customWidth="1"/>
    <col min="3" max="3" width="20.44140625" style="263" customWidth="1"/>
    <col min="4" max="4" width="11.6640625" style="1" customWidth="1"/>
    <col min="5" max="5" width="15.88671875" style="1" customWidth="1"/>
    <col min="6" max="6" width="31.109375" style="1" customWidth="1"/>
    <col min="7" max="7" width="31.33203125" style="1" customWidth="1"/>
    <col min="8" max="8" width="5.33203125" style="168" customWidth="1"/>
    <col min="9" max="9" width="29" style="1" customWidth="1"/>
    <col min="10" max="10" width="17.44140625" style="1" customWidth="1"/>
    <col min="11" max="11" width="4.109375" style="128" customWidth="1"/>
    <col min="12" max="16384" width="2.44140625" style="1"/>
  </cols>
  <sheetData>
    <row r="1" spans="1:22" ht="23.25" customHeight="1">
      <c r="A1" s="264" t="s">
        <v>665</v>
      </c>
      <c r="B1" s="128"/>
      <c r="C1" s="286"/>
      <c r="E1" s="128"/>
      <c r="F1" s="128"/>
      <c r="G1" s="128"/>
      <c r="H1" s="158"/>
      <c r="I1" s="317" t="s">
        <v>59</v>
      </c>
      <c r="J1" s="327" t="str">
        <f>IF(基本情報入力シート!C18="","",基本情報入力シート!C18)</f>
        <v/>
      </c>
    </row>
    <row r="2" spans="1:22" ht="15.75" customHeight="1">
      <c r="A2" s="265" t="s">
        <v>1819</v>
      </c>
      <c r="B2" s="128"/>
      <c r="C2" s="286"/>
      <c r="D2" s="293"/>
      <c r="E2" s="128"/>
      <c r="F2" s="128"/>
      <c r="G2" s="128"/>
      <c r="H2" s="158"/>
      <c r="I2" s="318"/>
      <c r="J2" s="318"/>
    </row>
    <row r="3" spans="1:22" ht="23.25" customHeight="1">
      <c r="A3" s="264"/>
      <c r="B3" s="128"/>
      <c r="C3" s="286"/>
      <c r="E3" s="293" t="s">
        <v>1958</v>
      </c>
      <c r="F3" s="128"/>
      <c r="G3" s="128"/>
      <c r="H3" s="158"/>
      <c r="I3" s="318"/>
      <c r="J3" s="318"/>
    </row>
    <row r="4" spans="1:22" ht="21" customHeight="1">
      <c r="A4" s="128"/>
      <c r="B4" s="276"/>
      <c r="C4" s="287"/>
      <c r="D4" s="276"/>
      <c r="E4" s="276"/>
      <c r="F4" s="276"/>
      <c r="G4" s="128"/>
      <c r="H4" s="158"/>
      <c r="I4" s="305"/>
      <c r="J4" s="305"/>
    </row>
    <row r="5" spans="1:22" ht="27" customHeight="1">
      <c r="A5" s="266" t="s">
        <v>42</v>
      </c>
      <c r="B5" s="277"/>
      <c r="C5" s="288" t="str">
        <f>IF(基本情報入力シート!M23="","",基本情報入力シート!M23)</f>
        <v/>
      </c>
      <c r="D5" s="294"/>
      <c r="E5" s="294"/>
      <c r="F5" s="299"/>
      <c r="G5" s="128"/>
      <c r="H5" s="158"/>
      <c r="I5" s="319" t="s">
        <v>1949</v>
      </c>
      <c r="J5" s="319"/>
      <c r="K5" s="319"/>
      <c r="L5" s="6"/>
      <c r="M5" s="6"/>
      <c r="N5" s="6"/>
      <c r="O5" s="6"/>
      <c r="P5" s="6"/>
      <c r="Q5" s="6"/>
      <c r="R5" s="6"/>
      <c r="S5" s="6"/>
      <c r="T5" s="6"/>
      <c r="U5" s="6"/>
      <c r="V5" s="6"/>
    </row>
    <row r="6" spans="1:22" ht="21" customHeight="1">
      <c r="A6" s="267"/>
      <c r="B6" s="267"/>
      <c r="C6" s="289"/>
      <c r="D6" s="295"/>
      <c r="E6" s="295"/>
      <c r="F6" s="295"/>
      <c r="G6" s="305"/>
      <c r="H6" s="309"/>
      <c r="I6" s="319"/>
      <c r="J6" s="319"/>
      <c r="K6" s="319"/>
      <c r="L6" s="6"/>
      <c r="M6" s="6"/>
      <c r="N6" s="6"/>
      <c r="O6" s="6"/>
      <c r="P6" s="6"/>
      <c r="Q6" s="6"/>
      <c r="R6" s="6"/>
      <c r="S6" s="6"/>
      <c r="T6" s="6"/>
      <c r="U6" s="6"/>
      <c r="V6" s="6"/>
    </row>
    <row r="7" spans="1:22" ht="27.75" customHeight="1">
      <c r="A7" s="268" t="s">
        <v>218</v>
      </c>
      <c r="B7" s="278"/>
      <c r="C7" s="278"/>
      <c r="D7" s="278"/>
      <c r="E7" s="297"/>
      <c r="F7" s="300">
        <f>IFERROR(SUM(I:J),"")</f>
        <v>0</v>
      </c>
      <c r="G7" s="305"/>
      <c r="H7" s="309"/>
      <c r="I7" s="319"/>
      <c r="J7" s="319"/>
      <c r="K7" s="319"/>
      <c r="L7" s="6"/>
      <c r="M7" s="6"/>
      <c r="N7" s="6"/>
      <c r="O7" s="6"/>
      <c r="P7" s="6"/>
      <c r="Q7" s="6"/>
      <c r="R7" s="6"/>
      <c r="S7" s="6"/>
      <c r="T7" s="6"/>
      <c r="U7" s="6"/>
      <c r="V7" s="6"/>
    </row>
    <row r="8" spans="1:22" ht="27.75" customHeight="1">
      <c r="A8" s="269"/>
      <c r="B8" s="279"/>
      <c r="C8" s="279"/>
      <c r="D8" s="279"/>
      <c r="E8" s="298"/>
      <c r="F8" s="301"/>
      <c r="G8" s="305"/>
      <c r="H8" s="309"/>
      <c r="I8" s="319"/>
      <c r="J8" s="319"/>
    </row>
    <row r="9" spans="1:22" ht="21" customHeight="1">
      <c r="A9" s="128"/>
      <c r="B9" s="128"/>
      <c r="C9" s="286"/>
      <c r="D9" s="128"/>
      <c r="E9" s="128"/>
      <c r="F9" s="128"/>
      <c r="G9" s="128"/>
      <c r="H9" s="158"/>
      <c r="I9" s="320"/>
      <c r="J9" s="128"/>
    </row>
    <row r="10" spans="1:22" ht="42.75" customHeight="1">
      <c r="A10" s="270"/>
      <c r="B10" s="280" t="s">
        <v>6</v>
      </c>
      <c r="C10" s="280" t="s">
        <v>128</v>
      </c>
      <c r="D10" s="296" t="s">
        <v>32</v>
      </c>
      <c r="E10" s="296"/>
      <c r="F10" s="302" t="s">
        <v>23</v>
      </c>
      <c r="G10" s="302" t="s">
        <v>2</v>
      </c>
      <c r="H10" s="310" t="s">
        <v>1181</v>
      </c>
      <c r="I10" s="321" t="s">
        <v>1428</v>
      </c>
      <c r="J10" s="328"/>
    </row>
    <row r="11" spans="1:22" ht="39" customHeight="1">
      <c r="A11" s="271"/>
      <c r="B11" s="281"/>
      <c r="C11" s="281"/>
      <c r="D11" s="266"/>
      <c r="E11" s="266"/>
      <c r="F11" s="303"/>
      <c r="G11" s="303"/>
      <c r="H11" s="311"/>
      <c r="I11" s="322"/>
      <c r="J11" s="329"/>
    </row>
    <row r="12" spans="1:22" ht="57.75" customHeight="1">
      <c r="A12" s="272"/>
      <c r="B12" s="282"/>
      <c r="C12" s="282"/>
      <c r="D12" s="282" t="s">
        <v>123</v>
      </c>
      <c r="E12" s="282" t="s">
        <v>53</v>
      </c>
      <c r="F12" s="304"/>
      <c r="G12" s="304"/>
      <c r="H12" s="312"/>
      <c r="I12" s="323"/>
      <c r="J12" s="330"/>
    </row>
    <row r="13" spans="1:22" ht="36.75" customHeight="1">
      <c r="A13" s="273">
        <v>1</v>
      </c>
      <c r="B13" s="283" t="str">
        <f>IF(基本情報入力シート!C40="","",基本情報入力シート!C40)</f>
        <v/>
      </c>
      <c r="C13" s="290" t="str">
        <f>IF(基本情報入力シート!M40="","",基本情報入力シート!M40)</f>
        <v/>
      </c>
      <c r="D13" s="290" t="str">
        <f>IF(基本情報入力シート!R40="","",基本情報入力シート!R40)</f>
        <v/>
      </c>
      <c r="E13" s="290" t="str">
        <f>IF(基本情報入力シート!W40="","",基本情報入力シート!W40)</f>
        <v/>
      </c>
      <c r="F13" s="290" t="str">
        <f>IF(基本情報入力シート!X40="","",基本情報入力シート!X40)</f>
        <v/>
      </c>
      <c r="G13" s="306" t="str">
        <f>IF(基本情報入力シート!Y40="","",基本情報入力シート!Y40)</f>
        <v/>
      </c>
      <c r="H13" s="313" t="str">
        <f>IF(基本情報入力シート!Z40="","",基本情報入力シート!Z40)</f>
        <v/>
      </c>
      <c r="I13" s="324"/>
      <c r="J13" s="331"/>
    </row>
    <row r="14" spans="1:22" ht="36.75" customHeight="1">
      <c r="A14" s="274">
        <f t="shared" ref="A14:A77" si="0">A13+1</f>
        <v>2</v>
      </c>
      <c r="B14" s="284" t="str">
        <f>IF(基本情報入力シート!C41="","",基本情報入力シート!C41)</f>
        <v/>
      </c>
      <c r="C14" s="291" t="str">
        <f>IF(基本情報入力シート!M41="","",基本情報入力シート!M41)</f>
        <v/>
      </c>
      <c r="D14" s="291" t="str">
        <f>IF(基本情報入力シート!R41="","",基本情報入力シート!R41)</f>
        <v/>
      </c>
      <c r="E14" s="291" t="str">
        <f>IF(基本情報入力シート!W41="","",基本情報入力シート!W41)</f>
        <v/>
      </c>
      <c r="F14" s="291" t="str">
        <f>IF(基本情報入力シート!X41="","",基本情報入力シート!X41)</f>
        <v/>
      </c>
      <c r="G14" s="307" t="str">
        <f>IF(基本情報入力シート!Y41="","",基本情報入力シート!Y41)</f>
        <v/>
      </c>
      <c r="H14" s="314" t="str">
        <f>IF(基本情報入力シート!Z41="","",基本情報入力シート!Z41)</f>
        <v/>
      </c>
      <c r="I14" s="325"/>
      <c r="J14" s="332"/>
    </row>
    <row r="15" spans="1:22" ht="36.75" customHeight="1">
      <c r="A15" s="274">
        <f t="shared" si="0"/>
        <v>3</v>
      </c>
      <c r="B15" s="284" t="str">
        <f>IF(基本情報入力シート!C42="","",基本情報入力シート!C42)</f>
        <v/>
      </c>
      <c r="C15" s="291" t="str">
        <f>IF(基本情報入力シート!M42="","",基本情報入力シート!M42)</f>
        <v/>
      </c>
      <c r="D15" s="291" t="str">
        <f>IF(基本情報入力シート!R42="","",基本情報入力シート!R42)</f>
        <v/>
      </c>
      <c r="E15" s="291" t="str">
        <f>IF(基本情報入力シート!W42="","",基本情報入力シート!W42)</f>
        <v/>
      </c>
      <c r="F15" s="291" t="str">
        <f>IF(基本情報入力シート!X42="","",基本情報入力シート!X42)</f>
        <v/>
      </c>
      <c r="G15" s="291" t="str">
        <f>IF(基本情報入力シート!Y42="","",基本情報入力シート!Y42)</f>
        <v/>
      </c>
      <c r="H15" s="314" t="str">
        <f>IF(基本情報入力シート!Z42="","",基本情報入力シート!Z42)</f>
        <v/>
      </c>
      <c r="I15" s="325"/>
      <c r="J15" s="332"/>
    </row>
    <row r="16" spans="1:22" ht="36.75" customHeight="1">
      <c r="A16" s="274">
        <f t="shared" si="0"/>
        <v>4</v>
      </c>
      <c r="B16" s="284" t="str">
        <f>IF(基本情報入力シート!C43="","",基本情報入力シート!C43)</f>
        <v/>
      </c>
      <c r="C16" s="291" t="str">
        <f>IF(基本情報入力シート!M43="","",基本情報入力シート!M43)</f>
        <v/>
      </c>
      <c r="D16" s="291" t="str">
        <f>IF(基本情報入力シート!R43="","",基本情報入力シート!R43)</f>
        <v/>
      </c>
      <c r="E16" s="291" t="str">
        <f>IF(基本情報入力シート!W43="","",基本情報入力シート!W43)</f>
        <v/>
      </c>
      <c r="F16" s="291" t="str">
        <f>IF(基本情報入力シート!X43="","",基本情報入力シート!X43)</f>
        <v/>
      </c>
      <c r="G16" s="307" t="str">
        <f>IF(基本情報入力シート!Y43="","",基本情報入力シート!Y43)</f>
        <v/>
      </c>
      <c r="H16" s="314" t="str">
        <f>IF(基本情報入力シート!Z43="","",基本情報入力シート!Z43)</f>
        <v/>
      </c>
      <c r="I16" s="325"/>
      <c r="J16" s="332"/>
    </row>
    <row r="17" spans="1:10" ht="36.75" customHeight="1">
      <c r="A17" s="274">
        <f t="shared" si="0"/>
        <v>5</v>
      </c>
      <c r="B17" s="284" t="str">
        <f>IF(基本情報入力シート!C44="","",基本情報入力シート!C44)</f>
        <v/>
      </c>
      <c r="C17" s="291" t="str">
        <f>IF(基本情報入力シート!M44="","",基本情報入力シート!M44)</f>
        <v/>
      </c>
      <c r="D17" s="291" t="str">
        <f>IF(基本情報入力シート!R44="","",基本情報入力シート!R44)</f>
        <v/>
      </c>
      <c r="E17" s="291" t="str">
        <f>IF(基本情報入力シート!W44="","",基本情報入力シート!W44)</f>
        <v/>
      </c>
      <c r="F17" s="291" t="str">
        <f>IF(基本情報入力シート!X44="","",基本情報入力シート!X44)</f>
        <v/>
      </c>
      <c r="G17" s="291" t="str">
        <f>IF(基本情報入力シート!Y44="","",基本情報入力シート!Y44)</f>
        <v/>
      </c>
      <c r="H17" s="314" t="str">
        <f>IF(基本情報入力シート!Z44="","",基本情報入力シート!Z44)</f>
        <v/>
      </c>
      <c r="I17" s="325"/>
      <c r="J17" s="332"/>
    </row>
    <row r="18" spans="1:10" ht="36.75" customHeight="1">
      <c r="A18" s="274">
        <f t="shared" si="0"/>
        <v>6</v>
      </c>
      <c r="B18" s="284" t="str">
        <f>IF(基本情報入力シート!C45="","",基本情報入力シート!C45)</f>
        <v/>
      </c>
      <c r="C18" s="291" t="str">
        <f>IF(基本情報入力シート!M45="","",基本情報入力シート!M45)</f>
        <v/>
      </c>
      <c r="D18" s="291" t="str">
        <f>IF(基本情報入力シート!R45="","",基本情報入力シート!R45)</f>
        <v/>
      </c>
      <c r="E18" s="291" t="str">
        <f>IF(基本情報入力シート!W45="","",基本情報入力シート!W45)</f>
        <v/>
      </c>
      <c r="F18" s="291" t="str">
        <f>IF(基本情報入力シート!X45="","",基本情報入力シート!X45)</f>
        <v/>
      </c>
      <c r="G18" s="307" t="str">
        <f>IF(基本情報入力シート!Y45="","",基本情報入力シート!Y45)</f>
        <v/>
      </c>
      <c r="H18" s="314" t="str">
        <f>IF(基本情報入力シート!Z45="","",基本情報入力シート!Z45)</f>
        <v/>
      </c>
      <c r="I18" s="325"/>
      <c r="J18" s="332"/>
    </row>
    <row r="19" spans="1:10" ht="36.75" customHeight="1">
      <c r="A19" s="274">
        <f t="shared" si="0"/>
        <v>7</v>
      </c>
      <c r="B19" s="284" t="str">
        <f>IF(基本情報入力シート!C46="","",基本情報入力シート!C46)</f>
        <v/>
      </c>
      <c r="C19" s="291" t="str">
        <f>IF(基本情報入力シート!M46="","",基本情報入力シート!M46)</f>
        <v/>
      </c>
      <c r="D19" s="291" t="str">
        <f>IF(基本情報入力シート!R46="","",基本情報入力シート!R46)</f>
        <v/>
      </c>
      <c r="E19" s="291" t="str">
        <f>IF(基本情報入力シート!W46="","",基本情報入力シート!W46)</f>
        <v/>
      </c>
      <c r="F19" s="291" t="str">
        <f>IF(基本情報入力シート!X46="","",基本情報入力シート!X46)</f>
        <v/>
      </c>
      <c r="G19" s="291" t="str">
        <f>IF(基本情報入力シート!Y46="","",基本情報入力シート!Y46)</f>
        <v/>
      </c>
      <c r="H19" s="314" t="str">
        <f>IF(基本情報入力シート!Z46="","",基本情報入力シート!Z46)</f>
        <v/>
      </c>
      <c r="I19" s="325"/>
      <c r="J19" s="332"/>
    </row>
    <row r="20" spans="1:10" ht="36.75" customHeight="1">
      <c r="A20" s="274">
        <f t="shared" si="0"/>
        <v>8</v>
      </c>
      <c r="B20" s="284" t="str">
        <f>IF(基本情報入力シート!C47="","",基本情報入力シート!C47)</f>
        <v/>
      </c>
      <c r="C20" s="291" t="str">
        <f>IF(基本情報入力シート!M47="","",基本情報入力シート!M47)</f>
        <v/>
      </c>
      <c r="D20" s="291" t="str">
        <f>IF(基本情報入力シート!R47="","",基本情報入力シート!R47)</f>
        <v/>
      </c>
      <c r="E20" s="291" t="str">
        <f>IF(基本情報入力シート!W47="","",基本情報入力シート!W47)</f>
        <v/>
      </c>
      <c r="F20" s="291" t="str">
        <f>IF(基本情報入力シート!X47="","",基本情報入力シート!X47)</f>
        <v/>
      </c>
      <c r="G20" s="307" t="str">
        <f>IF(基本情報入力シート!Y47="","",基本情報入力シート!Y47)</f>
        <v/>
      </c>
      <c r="H20" s="314" t="str">
        <f>IF(基本情報入力シート!Z47="","",基本情報入力シート!Z47)</f>
        <v/>
      </c>
      <c r="I20" s="325"/>
      <c r="J20" s="332"/>
    </row>
    <row r="21" spans="1:10" ht="36.75" customHeight="1">
      <c r="A21" s="274">
        <f t="shared" si="0"/>
        <v>9</v>
      </c>
      <c r="B21" s="284" t="str">
        <f>IF(基本情報入力シート!C48="","",基本情報入力シート!C48)</f>
        <v/>
      </c>
      <c r="C21" s="291" t="str">
        <f>IF(基本情報入力シート!M48="","",基本情報入力シート!M48)</f>
        <v/>
      </c>
      <c r="D21" s="291" t="str">
        <f>IF(基本情報入力シート!R48="","",基本情報入力シート!R48)</f>
        <v/>
      </c>
      <c r="E21" s="291" t="str">
        <f>IF(基本情報入力シート!W48="","",基本情報入力シート!W48)</f>
        <v/>
      </c>
      <c r="F21" s="291" t="str">
        <f>IF(基本情報入力シート!X48="","",基本情報入力シート!X48)</f>
        <v/>
      </c>
      <c r="G21" s="291" t="str">
        <f>IF(基本情報入力シート!Y48="","",基本情報入力シート!Y48)</f>
        <v/>
      </c>
      <c r="H21" s="314" t="str">
        <f>IF(基本情報入力シート!Z48="","",基本情報入力シート!Z48)</f>
        <v/>
      </c>
      <c r="I21" s="325"/>
      <c r="J21" s="332"/>
    </row>
    <row r="22" spans="1:10" ht="36.75" customHeight="1">
      <c r="A22" s="274">
        <f t="shared" si="0"/>
        <v>10</v>
      </c>
      <c r="B22" s="284" t="str">
        <f>IF(基本情報入力シート!C49="","",基本情報入力シート!C49)</f>
        <v/>
      </c>
      <c r="C22" s="291" t="str">
        <f>IF(基本情報入力シート!M49="","",基本情報入力シート!M49)</f>
        <v/>
      </c>
      <c r="D22" s="291" t="str">
        <f>IF(基本情報入力シート!R49="","",基本情報入力シート!R49)</f>
        <v/>
      </c>
      <c r="E22" s="291" t="str">
        <f>IF(基本情報入力シート!W49="","",基本情報入力シート!W49)</f>
        <v/>
      </c>
      <c r="F22" s="291" t="str">
        <f>IF(基本情報入力シート!X49="","",基本情報入力シート!X49)</f>
        <v/>
      </c>
      <c r="G22" s="307" t="str">
        <f>IF(基本情報入力シート!Y49="","",基本情報入力シート!Y49)</f>
        <v/>
      </c>
      <c r="H22" s="314" t="str">
        <f>IF(基本情報入力シート!Z49="","",基本情報入力シート!Z49)</f>
        <v/>
      </c>
      <c r="I22" s="325"/>
      <c r="J22" s="332"/>
    </row>
    <row r="23" spans="1:10" ht="36.75" customHeight="1">
      <c r="A23" s="274">
        <f t="shared" si="0"/>
        <v>11</v>
      </c>
      <c r="B23" s="284" t="str">
        <f>IF(基本情報入力シート!C50="","",基本情報入力シート!C50)</f>
        <v/>
      </c>
      <c r="C23" s="291" t="str">
        <f>IF(基本情報入力シート!M50="","",基本情報入力シート!M50)</f>
        <v/>
      </c>
      <c r="D23" s="291" t="str">
        <f>IF(基本情報入力シート!R50="","",基本情報入力シート!R50)</f>
        <v/>
      </c>
      <c r="E23" s="291" t="str">
        <f>IF(基本情報入力シート!W50="","",基本情報入力シート!W50)</f>
        <v/>
      </c>
      <c r="F23" s="291" t="str">
        <f>IF(基本情報入力シート!X50="","",基本情報入力シート!X50)</f>
        <v/>
      </c>
      <c r="G23" s="307" t="str">
        <f>IF(基本情報入力シート!Y50="","",基本情報入力シート!Y50)</f>
        <v/>
      </c>
      <c r="H23" s="314" t="str">
        <f>IF(基本情報入力シート!Z50="","",基本情報入力シート!Z50)</f>
        <v/>
      </c>
      <c r="I23" s="325"/>
      <c r="J23" s="332"/>
    </row>
    <row r="24" spans="1:10" ht="36.75" customHeight="1">
      <c r="A24" s="274">
        <f t="shared" si="0"/>
        <v>12</v>
      </c>
      <c r="B24" s="284" t="str">
        <f>IF(基本情報入力シート!C51="","",基本情報入力シート!C51)</f>
        <v/>
      </c>
      <c r="C24" s="291" t="str">
        <f>IF(基本情報入力シート!M51="","",基本情報入力シート!M51)</f>
        <v/>
      </c>
      <c r="D24" s="291" t="str">
        <f>IF(基本情報入力シート!R51="","",基本情報入力シート!R51)</f>
        <v/>
      </c>
      <c r="E24" s="291" t="str">
        <f>IF(基本情報入力シート!W51="","",基本情報入力シート!W51)</f>
        <v/>
      </c>
      <c r="F24" s="291" t="str">
        <f>IF(基本情報入力シート!X51="","",基本情報入力シート!X51)</f>
        <v/>
      </c>
      <c r="G24" s="307" t="str">
        <f>IF(基本情報入力シート!Y51="","",基本情報入力シート!Y51)</f>
        <v/>
      </c>
      <c r="H24" s="314" t="str">
        <f>IF(基本情報入力シート!Z51="","",基本情報入力シート!Z51)</f>
        <v/>
      </c>
      <c r="I24" s="325"/>
      <c r="J24" s="332"/>
    </row>
    <row r="25" spans="1:10" ht="36.75" customHeight="1">
      <c r="A25" s="274">
        <f t="shared" si="0"/>
        <v>13</v>
      </c>
      <c r="B25" s="284" t="str">
        <f>IF(基本情報入力シート!C52="","",基本情報入力シート!C52)</f>
        <v/>
      </c>
      <c r="C25" s="291" t="str">
        <f>IF(基本情報入力シート!M52="","",基本情報入力シート!M52)</f>
        <v/>
      </c>
      <c r="D25" s="291" t="str">
        <f>IF(基本情報入力シート!R52="","",基本情報入力シート!R52)</f>
        <v/>
      </c>
      <c r="E25" s="291" t="str">
        <f>IF(基本情報入力シート!W52="","",基本情報入力シート!W52)</f>
        <v/>
      </c>
      <c r="F25" s="291" t="str">
        <f>IF(基本情報入力シート!X52="","",基本情報入力シート!X52)</f>
        <v/>
      </c>
      <c r="G25" s="307" t="str">
        <f>IF(基本情報入力シート!Y52="","",基本情報入力シート!Y52)</f>
        <v/>
      </c>
      <c r="H25" s="314" t="str">
        <f>IF(基本情報入力シート!Z52="","",基本情報入力シート!Z52)</f>
        <v/>
      </c>
      <c r="I25" s="325"/>
      <c r="J25" s="332"/>
    </row>
    <row r="26" spans="1:10" ht="36.75" customHeight="1">
      <c r="A26" s="274">
        <f t="shared" si="0"/>
        <v>14</v>
      </c>
      <c r="B26" s="284" t="str">
        <f>IF(基本情報入力シート!C53="","",基本情報入力シート!C53)</f>
        <v/>
      </c>
      <c r="C26" s="291" t="str">
        <f>IF(基本情報入力シート!M53="","",基本情報入力シート!M53)</f>
        <v/>
      </c>
      <c r="D26" s="291" t="str">
        <f>IF(基本情報入力シート!R53="","",基本情報入力シート!R53)</f>
        <v/>
      </c>
      <c r="E26" s="291" t="str">
        <f>IF(基本情報入力シート!W53="","",基本情報入力シート!W53)</f>
        <v/>
      </c>
      <c r="F26" s="291" t="str">
        <f>IF(基本情報入力シート!X53="","",基本情報入力シート!X53)</f>
        <v/>
      </c>
      <c r="G26" s="307" t="str">
        <f>IF(基本情報入力シート!Y53="","",基本情報入力シート!Y53)</f>
        <v/>
      </c>
      <c r="H26" s="314" t="str">
        <f>IF(基本情報入力シート!Z53="","",基本情報入力シート!Z53)</f>
        <v/>
      </c>
      <c r="I26" s="325"/>
      <c r="J26" s="332"/>
    </row>
    <row r="27" spans="1:10" ht="36.75" customHeight="1">
      <c r="A27" s="274">
        <f t="shared" si="0"/>
        <v>15</v>
      </c>
      <c r="B27" s="284" t="str">
        <f>IF(基本情報入力シート!C54="","",基本情報入力シート!C54)</f>
        <v/>
      </c>
      <c r="C27" s="291" t="str">
        <f>IF(基本情報入力シート!M54="","",基本情報入力シート!M54)</f>
        <v/>
      </c>
      <c r="D27" s="291" t="str">
        <f>IF(基本情報入力シート!R54="","",基本情報入力シート!R54)</f>
        <v/>
      </c>
      <c r="E27" s="291" t="str">
        <f>IF(基本情報入力シート!W54="","",基本情報入力シート!W54)</f>
        <v/>
      </c>
      <c r="F27" s="291" t="str">
        <f>IF(基本情報入力シート!X54="","",基本情報入力シート!X54)</f>
        <v/>
      </c>
      <c r="G27" s="307" t="str">
        <f>IF(基本情報入力シート!Y54="","",基本情報入力シート!Y54)</f>
        <v/>
      </c>
      <c r="H27" s="314" t="str">
        <f>IF(基本情報入力シート!Z54="","",基本情報入力シート!Z54)</f>
        <v/>
      </c>
      <c r="I27" s="325"/>
      <c r="J27" s="332"/>
    </row>
    <row r="28" spans="1:10" ht="36.75" customHeight="1">
      <c r="A28" s="274">
        <f t="shared" si="0"/>
        <v>16</v>
      </c>
      <c r="B28" s="284" t="str">
        <f>IF(基本情報入力シート!C55="","",基本情報入力シート!C55)</f>
        <v/>
      </c>
      <c r="C28" s="291" t="str">
        <f>IF(基本情報入力シート!M55="","",基本情報入力シート!M55)</f>
        <v/>
      </c>
      <c r="D28" s="291" t="str">
        <f>IF(基本情報入力シート!R55="","",基本情報入力シート!R55)</f>
        <v/>
      </c>
      <c r="E28" s="291" t="str">
        <f>IF(基本情報入力シート!W55="","",基本情報入力シート!W55)</f>
        <v/>
      </c>
      <c r="F28" s="291" t="str">
        <f>IF(基本情報入力シート!X55="","",基本情報入力シート!X55)</f>
        <v/>
      </c>
      <c r="G28" s="307" t="str">
        <f>IF(基本情報入力シート!Y55="","",基本情報入力シート!Y55)</f>
        <v/>
      </c>
      <c r="H28" s="314" t="str">
        <f>IF(基本情報入力シート!Z55="","",基本情報入力シート!Z55)</f>
        <v/>
      </c>
      <c r="I28" s="325"/>
      <c r="J28" s="332"/>
    </row>
    <row r="29" spans="1:10" ht="36.75" customHeight="1">
      <c r="A29" s="274">
        <f t="shared" si="0"/>
        <v>17</v>
      </c>
      <c r="B29" s="284" t="str">
        <f>IF(基本情報入力シート!C56="","",基本情報入力シート!C56)</f>
        <v/>
      </c>
      <c r="C29" s="291" t="str">
        <f>IF(基本情報入力シート!M56="","",基本情報入力シート!M56)</f>
        <v/>
      </c>
      <c r="D29" s="291" t="str">
        <f>IF(基本情報入力シート!R56="","",基本情報入力シート!R56)</f>
        <v/>
      </c>
      <c r="E29" s="291" t="str">
        <f>IF(基本情報入力シート!W56="","",基本情報入力シート!W56)</f>
        <v/>
      </c>
      <c r="F29" s="291" t="str">
        <f>IF(基本情報入力シート!X56="","",基本情報入力シート!X56)</f>
        <v/>
      </c>
      <c r="G29" s="307" t="str">
        <f>IF(基本情報入力シート!Y56="","",基本情報入力シート!Y56)</f>
        <v/>
      </c>
      <c r="H29" s="314" t="str">
        <f>IF(基本情報入力シート!Z56="","",基本情報入力シート!Z56)</f>
        <v/>
      </c>
      <c r="I29" s="325"/>
      <c r="J29" s="332"/>
    </row>
    <row r="30" spans="1:10" ht="36.75" customHeight="1">
      <c r="A30" s="274">
        <f t="shared" si="0"/>
        <v>18</v>
      </c>
      <c r="B30" s="284" t="str">
        <f>IF(基本情報入力シート!C57="","",基本情報入力シート!C57)</f>
        <v/>
      </c>
      <c r="C30" s="291" t="str">
        <f>IF(基本情報入力シート!M57="","",基本情報入力シート!M57)</f>
        <v/>
      </c>
      <c r="D30" s="291" t="str">
        <f>IF(基本情報入力シート!R57="","",基本情報入力シート!R57)</f>
        <v/>
      </c>
      <c r="E30" s="291" t="str">
        <f>IF(基本情報入力シート!W57="","",基本情報入力シート!W57)</f>
        <v/>
      </c>
      <c r="F30" s="291" t="str">
        <f>IF(基本情報入力シート!X57="","",基本情報入力シート!X57)</f>
        <v/>
      </c>
      <c r="G30" s="307" t="str">
        <f>IF(基本情報入力シート!Y57="","",基本情報入力シート!Y57)</f>
        <v/>
      </c>
      <c r="H30" s="314" t="str">
        <f>IF(基本情報入力シート!Z57="","",基本情報入力シート!Z57)</f>
        <v/>
      </c>
      <c r="I30" s="325"/>
      <c r="J30" s="332"/>
    </row>
    <row r="31" spans="1:10" ht="36.75" customHeight="1">
      <c r="A31" s="274">
        <f t="shared" si="0"/>
        <v>19</v>
      </c>
      <c r="B31" s="284" t="str">
        <f>IF(基本情報入力シート!C58="","",基本情報入力シート!C58)</f>
        <v/>
      </c>
      <c r="C31" s="291" t="str">
        <f>IF(基本情報入力シート!M58="","",基本情報入力シート!M58)</f>
        <v/>
      </c>
      <c r="D31" s="291" t="str">
        <f>IF(基本情報入力シート!R58="","",基本情報入力シート!R58)</f>
        <v/>
      </c>
      <c r="E31" s="291" t="str">
        <f>IF(基本情報入力シート!W58="","",基本情報入力シート!W58)</f>
        <v/>
      </c>
      <c r="F31" s="291" t="str">
        <f>IF(基本情報入力シート!X58="","",基本情報入力シート!X58)</f>
        <v/>
      </c>
      <c r="G31" s="307" t="str">
        <f>IF(基本情報入力シート!Y58="","",基本情報入力シート!Y58)</f>
        <v/>
      </c>
      <c r="H31" s="314" t="str">
        <f>IF(基本情報入力シート!Z58="","",基本情報入力シート!Z58)</f>
        <v/>
      </c>
      <c r="I31" s="325"/>
      <c r="J31" s="332"/>
    </row>
    <row r="32" spans="1:10" ht="36.75" customHeight="1">
      <c r="A32" s="274">
        <f t="shared" si="0"/>
        <v>20</v>
      </c>
      <c r="B32" s="284" t="str">
        <f>IF(基本情報入力シート!C59="","",基本情報入力シート!C59)</f>
        <v/>
      </c>
      <c r="C32" s="291" t="str">
        <f>IF(基本情報入力シート!M59="","",基本情報入力シート!M59)</f>
        <v/>
      </c>
      <c r="D32" s="291" t="str">
        <f>IF(基本情報入力シート!R59="","",基本情報入力シート!R59)</f>
        <v/>
      </c>
      <c r="E32" s="291" t="str">
        <f>IF(基本情報入力シート!W59="","",基本情報入力シート!W59)</f>
        <v/>
      </c>
      <c r="F32" s="291" t="str">
        <f>IF(基本情報入力シート!X59="","",基本情報入力シート!X59)</f>
        <v/>
      </c>
      <c r="G32" s="307" t="str">
        <f>IF(基本情報入力シート!Y59="","",基本情報入力シート!Y59)</f>
        <v/>
      </c>
      <c r="H32" s="314" t="str">
        <f>IF(基本情報入力シート!Z59="","",基本情報入力シート!Z59)</f>
        <v/>
      </c>
      <c r="I32" s="325"/>
      <c r="J32" s="332"/>
    </row>
    <row r="33" spans="1:10" ht="36.75" customHeight="1">
      <c r="A33" s="274">
        <f t="shared" si="0"/>
        <v>21</v>
      </c>
      <c r="B33" s="284" t="str">
        <f>IF(基本情報入力シート!C60="","",基本情報入力シート!C60)</f>
        <v/>
      </c>
      <c r="C33" s="291" t="str">
        <f>IF(基本情報入力シート!M60="","",基本情報入力シート!M60)</f>
        <v/>
      </c>
      <c r="D33" s="291" t="str">
        <f>IF(基本情報入力シート!R60="","",基本情報入力シート!R60)</f>
        <v/>
      </c>
      <c r="E33" s="291" t="str">
        <f>IF(基本情報入力シート!W60="","",基本情報入力シート!W60)</f>
        <v/>
      </c>
      <c r="F33" s="291" t="str">
        <f>IF(基本情報入力シート!X60="","",基本情報入力シート!X60)</f>
        <v/>
      </c>
      <c r="G33" s="307" t="str">
        <f>IF(基本情報入力シート!Y60="","",基本情報入力シート!Y60)</f>
        <v/>
      </c>
      <c r="H33" s="314" t="str">
        <f>IF(基本情報入力シート!Z60="","",基本情報入力シート!Z60)</f>
        <v/>
      </c>
      <c r="I33" s="325"/>
      <c r="J33" s="332"/>
    </row>
    <row r="34" spans="1:10" ht="36.75" customHeight="1">
      <c r="A34" s="274">
        <f t="shared" si="0"/>
        <v>22</v>
      </c>
      <c r="B34" s="284" t="str">
        <f>IF(基本情報入力シート!C61="","",基本情報入力シート!C61)</f>
        <v/>
      </c>
      <c r="C34" s="291" t="str">
        <f>IF(基本情報入力シート!M61="","",基本情報入力シート!M61)</f>
        <v/>
      </c>
      <c r="D34" s="291" t="str">
        <f>IF(基本情報入力シート!R61="","",基本情報入力シート!R61)</f>
        <v/>
      </c>
      <c r="E34" s="291" t="str">
        <f>IF(基本情報入力シート!W61="","",基本情報入力シート!W61)</f>
        <v/>
      </c>
      <c r="F34" s="291" t="str">
        <f>IF(基本情報入力シート!X61="","",基本情報入力シート!X61)</f>
        <v/>
      </c>
      <c r="G34" s="307" t="str">
        <f>IF(基本情報入力シート!Y61="","",基本情報入力シート!Y61)</f>
        <v/>
      </c>
      <c r="H34" s="314" t="str">
        <f>IF(基本情報入力シート!Z61="","",基本情報入力シート!Z61)</f>
        <v/>
      </c>
      <c r="I34" s="325"/>
      <c r="J34" s="332"/>
    </row>
    <row r="35" spans="1:10" ht="36.75" customHeight="1">
      <c r="A35" s="274">
        <f t="shared" si="0"/>
        <v>23</v>
      </c>
      <c r="B35" s="284" t="str">
        <f>IF(基本情報入力シート!C62="","",基本情報入力シート!C62)</f>
        <v/>
      </c>
      <c r="C35" s="291" t="str">
        <f>IF(基本情報入力シート!M62="","",基本情報入力シート!M62)</f>
        <v/>
      </c>
      <c r="D35" s="291" t="str">
        <f>IF(基本情報入力シート!R62="","",基本情報入力シート!R62)</f>
        <v/>
      </c>
      <c r="E35" s="291" t="str">
        <f>IF(基本情報入力シート!W62="","",基本情報入力シート!W62)</f>
        <v/>
      </c>
      <c r="F35" s="291" t="str">
        <f>IF(基本情報入力シート!X62="","",基本情報入力シート!X62)</f>
        <v/>
      </c>
      <c r="G35" s="307" t="str">
        <f>IF(基本情報入力シート!Y62="","",基本情報入力シート!Y62)</f>
        <v/>
      </c>
      <c r="H35" s="314" t="str">
        <f>IF(基本情報入力シート!Z62="","",基本情報入力シート!Z62)</f>
        <v/>
      </c>
      <c r="I35" s="325"/>
      <c r="J35" s="332"/>
    </row>
    <row r="36" spans="1:10" ht="36.75" customHeight="1">
      <c r="A36" s="274">
        <f t="shared" si="0"/>
        <v>24</v>
      </c>
      <c r="B36" s="284" t="str">
        <f>IF(基本情報入力シート!C63="","",基本情報入力シート!C63)</f>
        <v/>
      </c>
      <c r="C36" s="291" t="str">
        <f>IF(基本情報入力シート!M63="","",基本情報入力シート!M63)</f>
        <v/>
      </c>
      <c r="D36" s="291" t="str">
        <f>IF(基本情報入力シート!R63="","",基本情報入力シート!R63)</f>
        <v/>
      </c>
      <c r="E36" s="291" t="str">
        <f>IF(基本情報入力シート!W63="","",基本情報入力シート!W63)</f>
        <v/>
      </c>
      <c r="F36" s="291" t="str">
        <f>IF(基本情報入力シート!X63="","",基本情報入力シート!X63)</f>
        <v/>
      </c>
      <c r="G36" s="307" t="str">
        <f>IF(基本情報入力シート!Y63="","",基本情報入力シート!Y63)</f>
        <v/>
      </c>
      <c r="H36" s="314" t="str">
        <f>IF(基本情報入力シート!Z63="","",基本情報入力シート!Z63)</f>
        <v/>
      </c>
      <c r="I36" s="325"/>
      <c r="J36" s="332"/>
    </row>
    <row r="37" spans="1:10" ht="36.75" customHeight="1">
      <c r="A37" s="274">
        <f t="shared" si="0"/>
        <v>25</v>
      </c>
      <c r="B37" s="284" t="str">
        <f>IF(基本情報入力シート!C64="","",基本情報入力シート!C64)</f>
        <v/>
      </c>
      <c r="C37" s="291" t="str">
        <f>IF(基本情報入力シート!M64="","",基本情報入力シート!M64)</f>
        <v/>
      </c>
      <c r="D37" s="291" t="str">
        <f>IF(基本情報入力シート!R64="","",基本情報入力シート!R64)</f>
        <v/>
      </c>
      <c r="E37" s="291" t="str">
        <f>IF(基本情報入力シート!W64="","",基本情報入力シート!W64)</f>
        <v/>
      </c>
      <c r="F37" s="291" t="str">
        <f>IF(基本情報入力シート!X64="","",基本情報入力シート!X64)</f>
        <v/>
      </c>
      <c r="G37" s="307" t="str">
        <f>IF(基本情報入力シート!Y64="","",基本情報入力シート!Y64)</f>
        <v/>
      </c>
      <c r="H37" s="314" t="str">
        <f>IF(基本情報入力シート!Z64="","",基本情報入力シート!Z64)</f>
        <v/>
      </c>
      <c r="I37" s="325"/>
      <c r="J37" s="332"/>
    </row>
    <row r="38" spans="1:10" ht="36.75" customHeight="1">
      <c r="A38" s="274">
        <f t="shared" si="0"/>
        <v>26</v>
      </c>
      <c r="B38" s="284" t="str">
        <f>IF(基本情報入力シート!C65="","",基本情報入力シート!C65)</f>
        <v/>
      </c>
      <c r="C38" s="291" t="str">
        <f>IF(基本情報入力シート!M65="","",基本情報入力シート!M65)</f>
        <v/>
      </c>
      <c r="D38" s="291" t="str">
        <f>IF(基本情報入力シート!R65="","",基本情報入力シート!R65)</f>
        <v/>
      </c>
      <c r="E38" s="291" t="str">
        <f>IF(基本情報入力シート!W65="","",基本情報入力シート!W65)</f>
        <v/>
      </c>
      <c r="F38" s="291" t="str">
        <f>IF(基本情報入力シート!X65="","",基本情報入力シート!X65)</f>
        <v/>
      </c>
      <c r="G38" s="307" t="str">
        <f>IF(基本情報入力シート!Y65="","",基本情報入力シート!Y65)</f>
        <v/>
      </c>
      <c r="H38" s="314" t="str">
        <f>IF(基本情報入力シート!Z65="","",基本情報入力シート!Z65)</f>
        <v/>
      </c>
      <c r="I38" s="325"/>
      <c r="J38" s="332"/>
    </row>
    <row r="39" spans="1:10" ht="36.75" customHeight="1">
      <c r="A39" s="274">
        <f t="shared" si="0"/>
        <v>27</v>
      </c>
      <c r="B39" s="284" t="str">
        <f>IF(基本情報入力シート!C66="","",基本情報入力シート!C66)</f>
        <v/>
      </c>
      <c r="C39" s="291" t="str">
        <f>IF(基本情報入力シート!M66="","",基本情報入力シート!M66)</f>
        <v/>
      </c>
      <c r="D39" s="291" t="str">
        <f>IF(基本情報入力シート!R66="","",基本情報入力シート!R66)</f>
        <v/>
      </c>
      <c r="E39" s="291" t="str">
        <f>IF(基本情報入力シート!W66="","",基本情報入力シート!W66)</f>
        <v/>
      </c>
      <c r="F39" s="291" t="str">
        <f>IF(基本情報入力シート!X66="","",基本情報入力シート!X66)</f>
        <v/>
      </c>
      <c r="G39" s="307" t="str">
        <f>IF(基本情報入力シート!Y66="","",基本情報入力シート!Y66)</f>
        <v/>
      </c>
      <c r="H39" s="314" t="str">
        <f>IF(基本情報入力シート!Z66="","",基本情報入力シート!Z66)</f>
        <v/>
      </c>
      <c r="I39" s="325"/>
      <c r="J39" s="332"/>
    </row>
    <row r="40" spans="1:10" ht="36.75" customHeight="1">
      <c r="A40" s="274">
        <f t="shared" si="0"/>
        <v>28</v>
      </c>
      <c r="B40" s="284" t="str">
        <f>IF(基本情報入力シート!C67="","",基本情報入力シート!C67)</f>
        <v/>
      </c>
      <c r="C40" s="291" t="str">
        <f>IF(基本情報入力シート!M67="","",基本情報入力シート!M67)</f>
        <v/>
      </c>
      <c r="D40" s="291" t="str">
        <f>IF(基本情報入力シート!R67="","",基本情報入力シート!R67)</f>
        <v/>
      </c>
      <c r="E40" s="291" t="str">
        <f>IF(基本情報入力シート!W67="","",基本情報入力シート!W67)</f>
        <v/>
      </c>
      <c r="F40" s="291" t="str">
        <f>IF(基本情報入力シート!X67="","",基本情報入力シート!X67)</f>
        <v/>
      </c>
      <c r="G40" s="307" t="str">
        <f>IF(基本情報入力シート!Y67="","",基本情報入力シート!Y67)</f>
        <v/>
      </c>
      <c r="H40" s="314" t="str">
        <f>IF(基本情報入力シート!Z67="","",基本情報入力シート!Z67)</f>
        <v/>
      </c>
      <c r="I40" s="325"/>
      <c r="J40" s="332"/>
    </row>
    <row r="41" spans="1:10" ht="36.75" customHeight="1">
      <c r="A41" s="274">
        <f t="shared" si="0"/>
        <v>29</v>
      </c>
      <c r="B41" s="284" t="str">
        <f>IF(基本情報入力シート!C68="","",基本情報入力シート!C68)</f>
        <v/>
      </c>
      <c r="C41" s="291" t="str">
        <f>IF(基本情報入力シート!M68="","",基本情報入力シート!M68)</f>
        <v/>
      </c>
      <c r="D41" s="291" t="str">
        <f>IF(基本情報入力シート!R68="","",基本情報入力シート!R68)</f>
        <v/>
      </c>
      <c r="E41" s="291" t="str">
        <f>IF(基本情報入力シート!W68="","",基本情報入力シート!W68)</f>
        <v/>
      </c>
      <c r="F41" s="291" t="str">
        <f>IF(基本情報入力シート!X68="","",基本情報入力シート!X68)</f>
        <v/>
      </c>
      <c r="G41" s="307" t="str">
        <f>IF(基本情報入力シート!Y68="","",基本情報入力シート!Y68)</f>
        <v/>
      </c>
      <c r="H41" s="314" t="str">
        <f>IF(基本情報入力シート!Z68="","",基本情報入力シート!Z68)</f>
        <v/>
      </c>
      <c r="I41" s="325"/>
      <c r="J41" s="332"/>
    </row>
    <row r="42" spans="1:10" ht="36.75" customHeight="1">
      <c r="A42" s="274">
        <f t="shared" si="0"/>
        <v>30</v>
      </c>
      <c r="B42" s="284" t="str">
        <f>IF(基本情報入力シート!C69="","",基本情報入力シート!C69)</f>
        <v/>
      </c>
      <c r="C42" s="291" t="str">
        <f>IF(基本情報入力シート!M69="","",基本情報入力シート!M69)</f>
        <v/>
      </c>
      <c r="D42" s="291" t="str">
        <f>IF(基本情報入力シート!R69="","",基本情報入力シート!R69)</f>
        <v/>
      </c>
      <c r="E42" s="291" t="str">
        <f>IF(基本情報入力シート!W69="","",基本情報入力シート!W69)</f>
        <v/>
      </c>
      <c r="F42" s="291" t="str">
        <f>IF(基本情報入力シート!X69="","",基本情報入力シート!X69)</f>
        <v/>
      </c>
      <c r="G42" s="307" t="str">
        <f>IF(基本情報入力シート!Y69="","",基本情報入力シート!Y69)</f>
        <v/>
      </c>
      <c r="H42" s="314" t="str">
        <f>IF(基本情報入力シート!Z69="","",基本情報入力シート!Z69)</f>
        <v/>
      </c>
      <c r="I42" s="325"/>
      <c r="J42" s="332"/>
    </row>
    <row r="43" spans="1:10" ht="36.75" customHeight="1">
      <c r="A43" s="274">
        <f t="shared" si="0"/>
        <v>31</v>
      </c>
      <c r="B43" s="284" t="str">
        <f>IF(基本情報入力シート!C70="","",基本情報入力シート!C70)</f>
        <v/>
      </c>
      <c r="C43" s="291" t="str">
        <f>IF(基本情報入力シート!M70="","",基本情報入力シート!M70)</f>
        <v/>
      </c>
      <c r="D43" s="291" t="str">
        <f>IF(基本情報入力シート!R70="","",基本情報入力シート!R70)</f>
        <v/>
      </c>
      <c r="E43" s="291" t="str">
        <f>IF(基本情報入力シート!W70="","",基本情報入力シート!W70)</f>
        <v/>
      </c>
      <c r="F43" s="291" t="str">
        <f>IF(基本情報入力シート!X70="","",基本情報入力シート!X70)</f>
        <v/>
      </c>
      <c r="G43" s="307" t="str">
        <f>IF(基本情報入力シート!Y70="","",基本情報入力シート!Y70)</f>
        <v/>
      </c>
      <c r="H43" s="314" t="str">
        <f>IF(基本情報入力シート!Z70="","",基本情報入力シート!Z70)</f>
        <v/>
      </c>
      <c r="I43" s="325"/>
      <c r="J43" s="332"/>
    </row>
    <row r="44" spans="1:10" ht="36.75" customHeight="1">
      <c r="A44" s="274">
        <f t="shared" si="0"/>
        <v>32</v>
      </c>
      <c r="B44" s="284" t="str">
        <f>IF(基本情報入力シート!C71="","",基本情報入力シート!C71)</f>
        <v/>
      </c>
      <c r="C44" s="291" t="str">
        <f>IF(基本情報入力シート!M71="","",基本情報入力シート!M71)</f>
        <v/>
      </c>
      <c r="D44" s="291" t="str">
        <f>IF(基本情報入力シート!R71="","",基本情報入力シート!R71)</f>
        <v/>
      </c>
      <c r="E44" s="291" t="str">
        <f>IF(基本情報入力シート!W71="","",基本情報入力シート!W71)</f>
        <v/>
      </c>
      <c r="F44" s="291" t="str">
        <f>IF(基本情報入力シート!X71="","",基本情報入力シート!X71)</f>
        <v/>
      </c>
      <c r="G44" s="307" t="str">
        <f>IF(基本情報入力シート!Y71="","",基本情報入力シート!Y71)</f>
        <v/>
      </c>
      <c r="H44" s="314" t="str">
        <f>IF(基本情報入力シート!Z71="","",基本情報入力シート!Z71)</f>
        <v/>
      </c>
      <c r="I44" s="325"/>
      <c r="J44" s="332"/>
    </row>
    <row r="45" spans="1:10" ht="36.75" customHeight="1">
      <c r="A45" s="274">
        <f t="shared" si="0"/>
        <v>33</v>
      </c>
      <c r="B45" s="284" t="str">
        <f>IF(基本情報入力シート!C72="","",基本情報入力シート!C72)</f>
        <v/>
      </c>
      <c r="C45" s="291" t="str">
        <f>IF(基本情報入力シート!M72="","",基本情報入力シート!M72)</f>
        <v/>
      </c>
      <c r="D45" s="291" t="str">
        <f>IF(基本情報入力シート!R72="","",基本情報入力シート!R72)</f>
        <v/>
      </c>
      <c r="E45" s="291" t="str">
        <f>IF(基本情報入力シート!W72="","",基本情報入力シート!W72)</f>
        <v/>
      </c>
      <c r="F45" s="291" t="str">
        <f>IF(基本情報入力シート!X72="","",基本情報入力シート!X72)</f>
        <v/>
      </c>
      <c r="G45" s="307" t="str">
        <f>IF(基本情報入力シート!Y72="","",基本情報入力シート!Y72)</f>
        <v/>
      </c>
      <c r="H45" s="314" t="str">
        <f>IF(基本情報入力シート!Z72="","",基本情報入力シート!Z72)</f>
        <v/>
      </c>
      <c r="I45" s="325"/>
      <c r="J45" s="332"/>
    </row>
    <row r="46" spans="1:10" ht="36.75" customHeight="1">
      <c r="A46" s="274">
        <f t="shared" si="0"/>
        <v>34</v>
      </c>
      <c r="B46" s="284" t="str">
        <f>IF(基本情報入力シート!C73="","",基本情報入力シート!C73)</f>
        <v/>
      </c>
      <c r="C46" s="291" t="str">
        <f>IF(基本情報入力シート!M73="","",基本情報入力シート!M73)</f>
        <v/>
      </c>
      <c r="D46" s="291" t="str">
        <f>IF(基本情報入力シート!R73="","",基本情報入力シート!R73)</f>
        <v/>
      </c>
      <c r="E46" s="291" t="str">
        <f>IF(基本情報入力シート!W73="","",基本情報入力シート!W73)</f>
        <v/>
      </c>
      <c r="F46" s="291" t="str">
        <f>IF(基本情報入力シート!X73="","",基本情報入力シート!X73)</f>
        <v/>
      </c>
      <c r="G46" s="307" t="str">
        <f>IF(基本情報入力シート!Y73="","",基本情報入力シート!Y73)</f>
        <v/>
      </c>
      <c r="H46" s="314" t="str">
        <f>IF(基本情報入力シート!Z73="","",基本情報入力シート!Z73)</f>
        <v/>
      </c>
      <c r="I46" s="325"/>
      <c r="J46" s="332"/>
    </row>
    <row r="47" spans="1:10" ht="36.75" customHeight="1">
      <c r="A47" s="274">
        <f t="shared" si="0"/>
        <v>35</v>
      </c>
      <c r="B47" s="284" t="str">
        <f>IF(基本情報入力シート!C74="","",基本情報入力シート!C74)</f>
        <v/>
      </c>
      <c r="C47" s="291" t="str">
        <f>IF(基本情報入力シート!M74="","",基本情報入力シート!M74)</f>
        <v/>
      </c>
      <c r="D47" s="291" t="str">
        <f>IF(基本情報入力シート!R74="","",基本情報入力シート!R74)</f>
        <v/>
      </c>
      <c r="E47" s="291" t="str">
        <f>IF(基本情報入力シート!W74="","",基本情報入力シート!W74)</f>
        <v/>
      </c>
      <c r="F47" s="291" t="str">
        <f>IF(基本情報入力シート!X74="","",基本情報入力シート!X74)</f>
        <v/>
      </c>
      <c r="G47" s="307" t="str">
        <f>IF(基本情報入力シート!Y74="","",基本情報入力シート!Y74)</f>
        <v/>
      </c>
      <c r="H47" s="314" t="str">
        <f>IF(基本情報入力シート!Z74="","",基本情報入力シート!Z74)</f>
        <v/>
      </c>
      <c r="I47" s="325"/>
      <c r="J47" s="332"/>
    </row>
    <row r="48" spans="1:10" ht="36.75" customHeight="1">
      <c r="A48" s="274">
        <f t="shared" si="0"/>
        <v>36</v>
      </c>
      <c r="B48" s="284" t="str">
        <f>IF(基本情報入力シート!C75="","",基本情報入力シート!C75)</f>
        <v/>
      </c>
      <c r="C48" s="291" t="str">
        <f>IF(基本情報入力シート!M75="","",基本情報入力シート!M75)</f>
        <v/>
      </c>
      <c r="D48" s="291" t="str">
        <f>IF(基本情報入力シート!R75="","",基本情報入力シート!R75)</f>
        <v/>
      </c>
      <c r="E48" s="291" t="str">
        <f>IF(基本情報入力シート!W75="","",基本情報入力シート!W75)</f>
        <v/>
      </c>
      <c r="F48" s="291" t="str">
        <f>IF(基本情報入力シート!X75="","",基本情報入力シート!X75)</f>
        <v/>
      </c>
      <c r="G48" s="307" t="str">
        <f>IF(基本情報入力シート!Y75="","",基本情報入力シート!Y75)</f>
        <v/>
      </c>
      <c r="H48" s="314" t="str">
        <f>IF(基本情報入力シート!Z75="","",基本情報入力シート!Z75)</f>
        <v/>
      </c>
      <c r="I48" s="325"/>
      <c r="J48" s="332"/>
    </row>
    <row r="49" spans="1:10" ht="36.75" customHeight="1">
      <c r="A49" s="274">
        <f t="shared" si="0"/>
        <v>37</v>
      </c>
      <c r="B49" s="284" t="str">
        <f>IF(基本情報入力シート!C76="","",基本情報入力シート!C76)</f>
        <v/>
      </c>
      <c r="C49" s="291" t="str">
        <f>IF(基本情報入力シート!M76="","",基本情報入力シート!M76)</f>
        <v/>
      </c>
      <c r="D49" s="291" t="str">
        <f>IF(基本情報入力シート!R76="","",基本情報入力シート!R76)</f>
        <v/>
      </c>
      <c r="E49" s="291" t="str">
        <f>IF(基本情報入力シート!W76="","",基本情報入力シート!W76)</f>
        <v/>
      </c>
      <c r="F49" s="291" t="str">
        <f>IF(基本情報入力シート!X76="","",基本情報入力シート!X76)</f>
        <v/>
      </c>
      <c r="G49" s="307" t="str">
        <f>IF(基本情報入力シート!Y76="","",基本情報入力シート!Y76)</f>
        <v/>
      </c>
      <c r="H49" s="314" t="str">
        <f>IF(基本情報入力シート!Z76="","",基本情報入力シート!Z76)</f>
        <v/>
      </c>
      <c r="I49" s="325"/>
      <c r="J49" s="332"/>
    </row>
    <row r="50" spans="1:10" ht="36.75" customHeight="1">
      <c r="A50" s="274">
        <f t="shared" si="0"/>
        <v>38</v>
      </c>
      <c r="B50" s="284" t="str">
        <f>IF(基本情報入力シート!C77="","",基本情報入力シート!C77)</f>
        <v/>
      </c>
      <c r="C50" s="291" t="str">
        <f>IF(基本情報入力シート!M77="","",基本情報入力シート!M77)</f>
        <v/>
      </c>
      <c r="D50" s="291" t="str">
        <f>IF(基本情報入力シート!R77="","",基本情報入力シート!R77)</f>
        <v/>
      </c>
      <c r="E50" s="291" t="str">
        <f>IF(基本情報入力シート!W77="","",基本情報入力シート!W77)</f>
        <v/>
      </c>
      <c r="F50" s="291" t="str">
        <f>IF(基本情報入力シート!X77="","",基本情報入力シート!X77)</f>
        <v/>
      </c>
      <c r="G50" s="307" t="str">
        <f>IF(基本情報入力シート!Y77="","",基本情報入力シート!Y77)</f>
        <v/>
      </c>
      <c r="H50" s="314" t="str">
        <f>IF(基本情報入力シート!Z77="","",基本情報入力シート!Z77)</f>
        <v/>
      </c>
      <c r="I50" s="325"/>
      <c r="J50" s="332"/>
    </row>
    <row r="51" spans="1:10" ht="36.75" customHeight="1">
      <c r="A51" s="274">
        <f t="shared" si="0"/>
        <v>39</v>
      </c>
      <c r="B51" s="284" t="str">
        <f>IF(基本情報入力シート!C78="","",基本情報入力シート!C78)</f>
        <v/>
      </c>
      <c r="C51" s="291" t="str">
        <f>IF(基本情報入力シート!M78="","",基本情報入力シート!M78)</f>
        <v/>
      </c>
      <c r="D51" s="291" t="str">
        <f>IF(基本情報入力シート!R78="","",基本情報入力シート!R78)</f>
        <v/>
      </c>
      <c r="E51" s="291" t="str">
        <f>IF(基本情報入力シート!W78="","",基本情報入力シート!W78)</f>
        <v/>
      </c>
      <c r="F51" s="291" t="str">
        <f>IF(基本情報入力シート!X78="","",基本情報入力シート!X78)</f>
        <v/>
      </c>
      <c r="G51" s="307" t="str">
        <f>IF(基本情報入力シート!Y78="","",基本情報入力シート!Y78)</f>
        <v/>
      </c>
      <c r="H51" s="314" t="str">
        <f>IF(基本情報入力シート!Z78="","",基本情報入力シート!Z78)</f>
        <v/>
      </c>
      <c r="I51" s="325"/>
      <c r="J51" s="332"/>
    </row>
    <row r="52" spans="1:10" ht="36.75" customHeight="1">
      <c r="A52" s="274">
        <f t="shared" si="0"/>
        <v>40</v>
      </c>
      <c r="B52" s="284" t="str">
        <f>IF(基本情報入力シート!C79="","",基本情報入力シート!C79)</f>
        <v/>
      </c>
      <c r="C52" s="291" t="str">
        <f>IF(基本情報入力シート!M79="","",基本情報入力シート!M79)</f>
        <v/>
      </c>
      <c r="D52" s="291" t="str">
        <f>IF(基本情報入力シート!R79="","",基本情報入力シート!R79)</f>
        <v/>
      </c>
      <c r="E52" s="291" t="str">
        <f>IF(基本情報入力シート!W79="","",基本情報入力シート!W79)</f>
        <v/>
      </c>
      <c r="F52" s="291" t="str">
        <f>IF(基本情報入力シート!X79="","",基本情報入力シート!X79)</f>
        <v/>
      </c>
      <c r="G52" s="307" t="str">
        <f>IF(基本情報入力シート!Y79="","",基本情報入力シート!Y79)</f>
        <v/>
      </c>
      <c r="H52" s="314" t="str">
        <f>IF(基本情報入力シート!Z79="","",基本情報入力シート!Z79)</f>
        <v/>
      </c>
      <c r="I52" s="325"/>
      <c r="J52" s="332"/>
    </row>
    <row r="53" spans="1:10" ht="36.75" customHeight="1">
      <c r="A53" s="274">
        <f t="shared" si="0"/>
        <v>41</v>
      </c>
      <c r="B53" s="284" t="str">
        <f>IF(基本情報入力シート!C80="","",基本情報入力シート!C80)</f>
        <v/>
      </c>
      <c r="C53" s="291" t="str">
        <f>IF(基本情報入力シート!M80="","",基本情報入力シート!M80)</f>
        <v/>
      </c>
      <c r="D53" s="291" t="str">
        <f>IF(基本情報入力シート!R80="","",基本情報入力シート!R80)</f>
        <v/>
      </c>
      <c r="E53" s="291" t="str">
        <f>IF(基本情報入力シート!W80="","",基本情報入力シート!W80)</f>
        <v/>
      </c>
      <c r="F53" s="291" t="str">
        <f>IF(基本情報入力シート!X80="","",基本情報入力シート!X80)</f>
        <v/>
      </c>
      <c r="G53" s="307" t="str">
        <f>IF(基本情報入力シート!Y80="","",基本情報入力シート!Y80)</f>
        <v/>
      </c>
      <c r="H53" s="314" t="str">
        <f>IF(基本情報入力シート!Z80="","",基本情報入力シート!Z80)</f>
        <v/>
      </c>
      <c r="I53" s="325"/>
      <c r="J53" s="332"/>
    </row>
    <row r="54" spans="1:10" ht="36.75" customHeight="1">
      <c r="A54" s="274">
        <f t="shared" si="0"/>
        <v>42</v>
      </c>
      <c r="B54" s="284" t="str">
        <f>IF(基本情報入力シート!C81="","",基本情報入力シート!C81)</f>
        <v/>
      </c>
      <c r="C54" s="291" t="str">
        <f>IF(基本情報入力シート!M81="","",基本情報入力シート!M81)</f>
        <v/>
      </c>
      <c r="D54" s="291" t="str">
        <f>IF(基本情報入力シート!R81="","",基本情報入力シート!R81)</f>
        <v/>
      </c>
      <c r="E54" s="291" t="str">
        <f>IF(基本情報入力シート!W81="","",基本情報入力シート!W81)</f>
        <v/>
      </c>
      <c r="F54" s="291" t="str">
        <f>IF(基本情報入力シート!X81="","",基本情報入力シート!X81)</f>
        <v/>
      </c>
      <c r="G54" s="307" t="str">
        <f>IF(基本情報入力シート!Y81="","",基本情報入力シート!Y81)</f>
        <v/>
      </c>
      <c r="H54" s="314" t="str">
        <f>IF(基本情報入力シート!Z81="","",基本情報入力シート!Z81)</f>
        <v/>
      </c>
      <c r="I54" s="325"/>
      <c r="J54" s="332"/>
    </row>
    <row r="55" spans="1:10" ht="36.75" customHeight="1">
      <c r="A55" s="274">
        <f t="shared" si="0"/>
        <v>43</v>
      </c>
      <c r="B55" s="284" t="str">
        <f>IF(基本情報入力シート!C82="","",基本情報入力シート!C82)</f>
        <v/>
      </c>
      <c r="C55" s="291" t="str">
        <f>IF(基本情報入力シート!M82="","",基本情報入力シート!M82)</f>
        <v/>
      </c>
      <c r="D55" s="291" t="str">
        <f>IF(基本情報入力シート!R82="","",基本情報入力シート!R82)</f>
        <v/>
      </c>
      <c r="E55" s="291" t="str">
        <f>IF(基本情報入力シート!W82="","",基本情報入力シート!W82)</f>
        <v/>
      </c>
      <c r="F55" s="291" t="str">
        <f>IF(基本情報入力シート!X82="","",基本情報入力シート!X82)</f>
        <v/>
      </c>
      <c r="G55" s="307" t="str">
        <f>IF(基本情報入力シート!Y82="","",基本情報入力シート!Y82)</f>
        <v/>
      </c>
      <c r="H55" s="314" t="str">
        <f>IF(基本情報入力シート!Z82="","",基本情報入力シート!Z82)</f>
        <v/>
      </c>
      <c r="I55" s="325"/>
      <c r="J55" s="332"/>
    </row>
    <row r="56" spans="1:10" ht="36.75" customHeight="1">
      <c r="A56" s="274">
        <f t="shared" si="0"/>
        <v>44</v>
      </c>
      <c r="B56" s="284" t="str">
        <f>IF(基本情報入力シート!C83="","",基本情報入力シート!C83)</f>
        <v/>
      </c>
      <c r="C56" s="291" t="str">
        <f>IF(基本情報入力シート!M83="","",基本情報入力シート!M83)</f>
        <v/>
      </c>
      <c r="D56" s="291" t="str">
        <f>IF(基本情報入力シート!R83="","",基本情報入力シート!R83)</f>
        <v/>
      </c>
      <c r="E56" s="291" t="str">
        <f>IF(基本情報入力シート!W83="","",基本情報入力シート!W83)</f>
        <v/>
      </c>
      <c r="F56" s="291" t="str">
        <f>IF(基本情報入力シート!X83="","",基本情報入力シート!X83)</f>
        <v/>
      </c>
      <c r="G56" s="307" t="str">
        <f>IF(基本情報入力シート!Y83="","",基本情報入力シート!Y83)</f>
        <v/>
      </c>
      <c r="H56" s="314" t="str">
        <f>IF(基本情報入力シート!Z83="","",基本情報入力シート!Z83)</f>
        <v/>
      </c>
      <c r="I56" s="325"/>
      <c r="J56" s="332"/>
    </row>
    <row r="57" spans="1:10" ht="36.75" customHeight="1">
      <c r="A57" s="274">
        <f t="shared" si="0"/>
        <v>45</v>
      </c>
      <c r="B57" s="284" t="str">
        <f>IF(基本情報入力シート!C84="","",基本情報入力シート!C84)</f>
        <v/>
      </c>
      <c r="C57" s="291" t="str">
        <f>IF(基本情報入力シート!M84="","",基本情報入力シート!M84)</f>
        <v/>
      </c>
      <c r="D57" s="291" t="str">
        <f>IF(基本情報入力シート!R84="","",基本情報入力シート!R84)</f>
        <v/>
      </c>
      <c r="E57" s="291" t="str">
        <f>IF(基本情報入力シート!W84="","",基本情報入力シート!W84)</f>
        <v/>
      </c>
      <c r="F57" s="291" t="str">
        <f>IF(基本情報入力シート!X84="","",基本情報入力シート!X84)</f>
        <v/>
      </c>
      <c r="G57" s="307" t="str">
        <f>IF(基本情報入力シート!Y84="","",基本情報入力シート!Y84)</f>
        <v/>
      </c>
      <c r="H57" s="314" t="str">
        <f>IF(基本情報入力シート!Z84="","",基本情報入力シート!Z84)</f>
        <v/>
      </c>
      <c r="I57" s="325"/>
      <c r="J57" s="332"/>
    </row>
    <row r="58" spans="1:10" ht="36.75" customHeight="1">
      <c r="A58" s="274">
        <f t="shared" si="0"/>
        <v>46</v>
      </c>
      <c r="B58" s="284" t="str">
        <f>IF(基本情報入力シート!C85="","",基本情報入力シート!C85)</f>
        <v/>
      </c>
      <c r="C58" s="291" t="str">
        <f>IF(基本情報入力シート!M85="","",基本情報入力シート!M85)</f>
        <v/>
      </c>
      <c r="D58" s="291" t="str">
        <f>IF(基本情報入力シート!R85="","",基本情報入力シート!R85)</f>
        <v/>
      </c>
      <c r="E58" s="291" t="str">
        <f>IF(基本情報入力シート!W85="","",基本情報入力シート!W85)</f>
        <v/>
      </c>
      <c r="F58" s="291" t="str">
        <f>IF(基本情報入力シート!X85="","",基本情報入力シート!X85)</f>
        <v/>
      </c>
      <c r="G58" s="307" t="str">
        <f>IF(基本情報入力シート!Y85="","",基本情報入力シート!Y85)</f>
        <v/>
      </c>
      <c r="H58" s="314" t="str">
        <f>IF(基本情報入力シート!Z85="","",基本情報入力シート!Z85)</f>
        <v/>
      </c>
      <c r="I58" s="325"/>
      <c r="J58" s="332"/>
    </row>
    <row r="59" spans="1:10" ht="36.75" customHeight="1">
      <c r="A59" s="274">
        <f t="shared" si="0"/>
        <v>47</v>
      </c>
      <c r="B59" s="284" t="str">
        <f>IF(基本情報入力シート!C86="","",基本情報入力シート!C86)</f>
        <v/>
      </c>
      <c r="C59" s="291" t="str">
        <f>IF(基本情報入力シート!M86="","",基本情報入力シート!M86)</f>
        <v/>
      </c>
      <c r="D59" s="291" t="str">
        <f>IF(基本情報入力シート!R86="","",基本情報入力シート!R86)</f>
        <v/>
      </c>
      <c r="E59" s="291" t="str">
        <f>IF(基本情報入力シート!W86="","",基本情報入力シート!W86)</f>
        <v/>
      </c>
      <c r="F59" s="291" t="str">
        <f>IF(基本情報入力シート!X86="","",基本情報入力シート!X86)</f>
        <v/>
      </c>
      <c r="G59" s="307" t="str">
        <f>IF(基本情報入力シート!Y86="","",基本情報入力シート!Y86)</f>
        <v/>
      </c>
      <c r="H59" s="314" t="str">
        <f>IF(基本情報入力シート!Z86="","",基本情報入力シート!Z86)</f>
        <v/>
      </c>
      <c r="I59" s="325"/>
      <c r="J59" s="332"/>
    </row>
    <row r="60" spans="1:10" ht="36.75" customHeight="1">
      <c r="A60" s="274">
        <f t="shared" si="0"/>
        <v>48</v>
      </c>
      <c r="B60" s="284" t="str">
        <f>IF(基本情報入力シート!C87="","",基本情報入力シート!C87)</f>
        <v/>
      </c>
      <c r="C60" s="291" t="str">
        <f>IF(基本情報入力シート!M87="","",基本情報入力シート!M87)</f>
        <v/>
      </c>
      <c r="D60" s="291" t="str">
        <f>IF(基本情報入力シート!R87="","",基本情報入力シート!R87)</f>
        <v/>
      </c>
      <c r="E60" s="291" t="str">
        <f>IF(基本情報入力シート!W87="","",基本情報入力シート!W87)</f>
        <v/>
      </c>
      <c r="F60" s="291" t="str">
        <f>IF(基本情報入力シート!X87="","",基本情報入力シート!X87)</f>
        <v/>
      </c>
      <c r="G60" s="307" t="str">
        <f>IF(基本情報入力シート!Y87="","",基本情報入力シート!Y87)</f>
        <v/>
      </c>
      <c r="H60" s="314" t="str">
        <f>IF(基本情報入力シート!Z87="","",基本情報入力シート!Z87)</f>
        <v/>
      </c>
      <c r="I60" s="325"/>
      <c r="J60" s="332"/>
    </row>
    <row r="61" spans="1:10" ht="36.75" customHeight="1">
      <c r="A61" s="274">
        <f t="shared" si="0"/>
        <v>49</v>
      </c>
      <c r="B61" s="284" t="str">
        <f>IF(基本情報入力シート!C88="","",基本情報入力シート!C88)</f>
        <v/>
      </c>
      <c r="C61" s="291" t="str">
        <f>IF(基本情報入力シート!M88="","",基本情報入力シート!M88)</f>
        <v/>
      </c>
      <c r="D61" s="291" t="str">
        <f>IF(基本情報入力シート!R88="","",基本情報入力シート!R88)</f>
        <v/>
      </c>
      <c r="E61" s="291" t="str">
        <f>IF(基本情報入力シート!W88="","",基本情報入力シート!W88)</f>
        <v/>
      </c>
      <c r="F61" s="291" t="str">
        <f>IF(基本情報入力シート!X88="","",基本情報入力シート!X88)</f>
        <v/>
      </c>
      <c r="G61" s="307" t="str">
        <f>IF(基本情報入力シート!Y88="","",基本情報入力シート!Y88)</f>
        <v/>
      </c>
      <c r="H61" s="314" t="str">
        <f>IF(基本情報入力シート!Z88="","",基本情報入力シート!Z88)</f>
        <v/>
      </c>
      <c r="I61" s="325"/>
      <c r="J61" s="332"/>
    </row>
    <row r="62" spans="1:10" ht="36.75" customHeight="1">
      <c r="A62" s="274">
        <f t="shared" si="0"/>
        <v>50</v>
      </c>
      <c r="B62" s="284" t="str">
        <f>IF(基本情報入力シート!C89="","",基本情報入力シート!C89)</f>
        <v/>
      </c>
      <c r="C62" s="291" t="str">
        <f>IF(基本情報入力シート!M89="","",基本情報入力シート!M89)</f>
        <v/>
      </c>
      <c r="D62" s="291" t="str">
        <f>IF(基本情報入力シート!R89="","",基本情報入力シート!R89)</f>
        <v/>
      </c>
      <c r="E62" s="291" t="str">
        <f>IF(基本情報入力シート!W89="","",基本情報入力シート!W89)</f>
        <v/>
      </c>
      <c r="F62" s="291" t="str">
        <f>IF(基本情報入力シート!X89="","",基本情報入力シート!X89)</f>
        <v/>
      </c>
      <c r="G62" s="307" t="str">
        <f>IF(基本情報入力シート!Y89="","",基本情報入力シート!Y89)</f>
        <v/>
      </c>
      <c r="H62" s="314" t="str">
        <f>IF(基本情報入力シート!Z89="","",基本情報入力シート!Z89)</f>
        <v/>
      </c>
      <c r="I62" s="325"/>
      <c r="J62" s="332"/>
    </row>
    <row r="63" spans="1:10" ht="36.75" customHeight="1">
      <c r="A63" s="274">
        <f t="shared" si="0"/>
        <v>51</v>
      </c>
      <c r="B63" s="284" t="str">
        <f>IF(基本情報入力シート!C90="","",基本情報入力シート!C90)</f>
        <v/>
      </c>
      <c r="C63" s="291" t="str">
        <f>IF(基本情報入力シート!M90="","",基本情報入力シート!M90)</f>
        <v/>
      </c>
      <c r="D63" s="291" t="str">
        <f>IF(基本情報入力シート!R90="","",基本情報入力シート!R90)</f>
        <v/>
      </c>
      <c r="E63" s="291" t="str">
        <f>IF(基本情報入力シート!W90="","",基本情報入力シート!W90)</f>
        <v/>
      </c>
      <c r="F63" s="291" t="str">
        <f>IF(基本情報入力シート!X90="","",基本情報入力シート!X90)</f>
        <v/>
      </c>
      <c r="G63" s="307" t="str">
        <f>IF(基本情報入力シート!Y90="","",基本情報入力シート!Y90)</f>
        <v/>
      </c>
      <c r="H63" s="314" t="str">
        <f>IF(基本情報入力シート!Z90="","",基本情報入力シート!Z90)</f>
        <v/>
      </c>
      <c r="I63" s="325"/>
      <c r="J63" s="332"/>
    </row>
    <row r="64" spans="1:10" ht="36.75" customHeight="1">
      <c r="A64" s="274">
        <f t="shared" si="0"/>
        <v>52</v>
      </c>
      <c r="B64" s="284" t="str">
        <f>IF(基本情報入力シート!C91="","",基本情報入力シート!C91)</f>
        <v/>
      </c>
      <c r="C64" s="291" t="str">
        <f>IF(基本情報入力シート!M91="","",基本情報入力シート!M91)</f>
        <v/>
      </c>
      <c r="D64" s="291" t="str">
        <f>IF(基本情報入力シート!R91="","",基本情報入力シート!R91)</f>
        <v/>
      </c>
      <c r="E64" s="291" t="str">
        <f>IF(基本情報入力シート!W91="","",基本情報入力シート!W91)</f>
        <v/>
      </c>
      <c r="F64" s="291" t="str">
        <f>IF(基本情報入力シート!X91="","",基本情報入力シート!X91)</f>
        <v/>
      </c>
      <c r="G64" s="307" t="str">
        <f>IF(基本情報入力シート!Y91="","",基本情報入力シート!Y91)</f>
        <v/>
      </c>
      <c r="H64" s="314" t="str">
        <f>IF(基本情報入力シート!Z91="","",基本情報入力シート!Z91)</f>
        <v/>
      </c>
      <c r="I64" s="325"/>
      <c r="J64" s="332"/>
    </row>
    <row r="65" spans="1:10" ht="36.75" customHeight="1">
      <c r="A65" s="274">
        <f t="shared" si="0"/>
        <v>53</v>
      </c>
      <c r="B65" s="284" t="str">
        <f>IF(基本情報入力シート!C92="","",基本情報入力シート!C92)</f>
        <v/>
      </c>
      <c r="C65" s="291" t="str">
        <f>IF(基本情報入力シート!M92="","",基本情報入力シート!M92)</f>
        <v/>
      </c>
      <c r="D65" s="291" t="str">
        <f>IF(基本情報入力シート!R92="","",基本情報入力シート!R92)</f>
        <v/>
      </c>
      <c r="E65" s="291" t="str">
        <f>IF(基本情報入力シート!W92="","",基本情報入力シート!W92)</f>
        <v/>
      </c>
      <c r="F65" s="291" t="str">
        <f>IF(基本情報入力シート!X92="","",基本情報入力シート!X92)</f>
        <v/>
      </c>
      <c r="G65" s="307" t="str">
        <f>IF(基本情報入力シート!Y92="","",基本情報入力シート!Y92)</f>
        <v/>
      </c>
      <c r="H65" s="314" t="str">
        <f>IF(基本情報入力シート!Z92="","",基本情報入力シート!Z92)</f>
        <v/>
      </c>
      <c r="I65" s="325"/>
      <c r="J65" s="332"/>
    </row>
    <row r="66" spans="1:10" ht="36.75" customHeight="1">
      <c r="A66" s="274">
        <f t="shared" si="0"/>
        <v>54</v>
      </c>
      <c r="B66" s="284" t="str">
        <f>IF(基本情報入力シート!C93="","",基本情報入力シート!C93)</f>
        <v/>
      </c>
      <c r="C66" s="291" t="str">
        <f>IF(基本情報入力シート!M93="","",基本情報入力シート!M93)</f>
        <v/>
      </c>
      <c r="D66" s="291" t="str">
        <f>IF(基本情報入力シート!R93="","",基本情報入力シート!R93)</f>
        <v/>
      </c>
      <c r="E66" s="291" t="str">
        <f>IF(基本情報入力シート!W93="","",基本情報入力シート!W93)</f>
        <v/>
      </c>
      <c r="F66" s="291" t="str">
        <f>IF(基本情報入力シート!X93="","",基本情報入力シート!X93)</f>
        <v/>
      </c>
      <c r="G66" s="307" t="str">
        <f>IF(基本情報入力シート!Y93="","",基本情報入力シート!Y93)</f>
        <v/>
      </c>
      <c r="H66" s="314" t="str">
        <f>IF(基本情報入力シート!Z93="","",基本情報入力シート!Z93)</f>
        <v/>
      </c>
      <c r="I66" s="325"/>
      <c r="J66" s="332"/>
    </row>
    <row r="67" spans="1:10" ht="36.75" customHeight="1">
      <c r="A67" s="274">
        <f t="shared" si="0"/>
        <v>55</v>
      </c>
      <c r="B67" s="284" t="str">
        <f>IF(基本情報入力シート!C94="","",基本情報入力シート!C94)</f>
        <v/>
      </c>
      <c r="C67" s="291" t="str">
        <f>IF(基本情報入力シート!M94="","",基本情報入力シート!M94)</f>
        <v/>
      </c>
      <c r="D67" s="291" t="str">
        <f>IF(基本情報入力シート!R94="","",基本情報入力シート!R94)</f>
        <v/>
      </c>
      <c r="E67" s="291" t="str">
        <f>IF(基本情報入力シート!W94="","",基本情報入力シート!W94)</f>
        <v/>
      </c>
      <c r="F67" s="291" t="str">
        <f>IF(基本情報入力シート!X94="","",基本情報入力シート!X94)</f>
        <v/>
      </c>
      <c r="G67" s="307" t="str">
        <f>IF(基本情報入力シート!Y94="","",基本情報入力シート!Y94)</f>
        <v/>
      </c>
      <c r="H67" s="314" t="str">
        <f>IF(基本情報入力シート!Z94="","",基本情報入力シート!Z94)</f>
        <v/>
      </c>
      <c r="I67" s="325"/>
      <c r="J67" s="332"/>
    </row>
    <row r="68" spans="1:10" ht="36.75" customHeight="1">
      <c r="A68" s="274">
        <f t="shared" si="0"/>
        <v>56</v>
      </c>
      <c r="B68" s="284" t="str">
        <f>IF(基本情報入力シート!C95="","",基本情報入力シート!C95)</f>
        <v/>
      </c>
      <c r="C68" s="291" t="str">
        <f>IF(基本情報入力シート!M95="","",基本情報入力シート!M95)</f>
        <v/>
      </c>
      <c r="D68" s="291" t="str">
        <f>IF(基本情報入力シート!R95="","",基本情報入力シート!R95)</f>
        <v/>
      </c>
      <c r="E68" s="291" t="str">
        <f>IF(基本情報入力シート!W95="","",基本情報入力シート!W95)</f>
        <v/>
      </c>
      <c r="F68" s="291" t="str">
        <f>IF(基本情報入力シート!X95="","",基本情報入力シート!X95)</f>
        <v/>
      </c>
      <c r="G68" s="307" t="str">
        <f>IF(基本情報入力シート!Y95="","",基本情報入力シート!Y95)</f>
        <v/>
      </c>
      <c r="H68" s="314" t="str">
        <f>IF(基本情報入力シート!Z95="","",基本情報入力シート!Z95)</f>
        <v/>
      </c>
      <c r="I68" s="325"/>
      <c r="J68" s="332"/>
    </row>
    <row r="69" spans="1:10" ht="36.75" customHeight="1">
      <c r="A69" s="274">
        <f t="shared" si="0"/>
        <v>57</v>
      </c>
      <c r="B69" s="284" t="str">
        <f>IF(基本情報入力シート!C96="","",基本情報入力シート!C96)</f>
        <v/>
      </c>
      <c r="C69" s="291" t="str">
        <f>IF(基本情報入力シート!M96="","",基本情報入力シート!M96)</f>
        <v/>
      </c>
      <c r="D69" s="291" t="str">
        <f>IF(基本情報入力シート!R96="","",基本情報入力シート!R96)</f>
        <v/>
      </c>
      <c r="E69" s="291" t="str">
        <f>IF(基本情報入力シート!W96="","",基本情報入力シート!W96)</f>
        <v/>
      </c>
      <c r="F69" s="291" t="str">
        <f>IF(基本情報入力シート!X96="","",基本情報入力シート!X96)</f>
        <v/>
      </c>
      <c r="G69" s="307" t="str">
        <f>IF(基本情報入力シート!Y96="","",基本情報入力シート!Y96)</f>
        <v/>
      </c>
      <c r="H69" s="314" t="str">
        <f>IF(基本情報入力シート!Z96="","",基本情報入力シート!Z96)</f>
        <v/>
      </c>
      <c r="I69" s="325"/>
      <c r="J69" s="332"/>
    </row>
    <row r="70" spans="1:10" ht="36.75" customHeight="1">
      <c r="A70" s="274">
        <f t="shared" si="0"/>
        <v>58</v>
      </c>
      <c r="B70" s="284" t="str">
        <f>IF(基本情報入力シート!C97="","",基本情報入力シート!C97)</f>
        <v/>
      </c>
      <c r="C70" s="291" t="str">
        <f>IF(基本情報入力シート!M97="","",基本情報入力シート!M97)</f>
        <v/>
      </c>
      <c r="D70" s="291" t="str">
        <f>IF(基本情報入力シート!R97="","",基本情報入力シート!R97)</f>
        <v/>
      </c>
      <c r="E70" s="291" t="str">
        <f>IF(基本情報入力シート!W97="","",基本情報入力シート!W97)</f>
        <v/>
      </c>
      <c r="F70" s="291" t="str">
        <f>IF(基本情報入力シート!X97="","",基本情報入力シート!X97)</f>
        <v/>
      </c>
      <c r="G70" s="307" t="str">
        <f>IF(基本情報入力シート!Y97="","",基本情報入力シート!Y97)</f>
        <v/>
      </c>
      <c r="H70" s="314" t="str">
        <f>IF(基本情報入力シート!Z97="","",基本情報入力シート!Z97)</f>
        <v/>
      </c>
      <c r="I70" s="325"/>
      <c r="J70" s="332"/>
    </row>
    <row r="71" spans="1:10" ht="36.75" customHeight="1">
      <c r="A71" s="274">
        <f t="shared" si="0"/>
        <v>59</v>
      </c>
      <c r="B71" s="284" t="str">
        <f>IF(基本情報入力シート!C98="","",基本情報入力シート!C98)</f>
        <v/>
      </c>
      <c r="C71" s="291" t="str">
        <f>IF(基本情報入力シート!M98="","",基本情報入力シート!M98)</f>
        <v/>
      </c>
      <c r="D71" s="291" t="str">
        <f>IF(基本情報入力シート!R98="","",基本情報入力シート!R98)</f>
        <v/>
      </c>
      <c r="E71" s="291" t="str">
        <f>IF(基本情報入力シート!W98="","",基本情報入力シート!W98)</f>
        <v/>
      </c>
      <c r="F71" s="291" t="str">
        <f>IF(基本情報入力シート!X98="","",基本情報入力シート!X98)</f>
        <v/>
      </c>
      <c r="G71" s="307" t="str">
        <f>IF(基本情報入力シート!Y98="","",基本情報入力シート!Y98)</f>
        <v/>
      </c>
      <c r="H71" s="314" t="str">
        <f>IF(基本情報入力シート!Z98="","",基本情報入力シート!Z98)</f>
        <v/>
      </c>
      <c r="I71" s="325"/>
      <c r="J71" s="332"/>
    </row>
    <row r="72" spans="1:10" ht="36.75" customHeight="1">
      <c r="A72" s="274">
        <f t="shared" si="0"/>
        <v>60</v>
      </c>
      <c r="B72" s="284" t="str">
        <f>IF(基本情報入力シート!C99="","",基本情報入力シート!C99)</f>
        <v/>
      </c>
      <c r="C72" s="291" t="str">
        <f>IF(基本情報入力シート!M99="","",基本情報入力シート!M99)</f>
        <v/>
      </c>
      <c r="D72" s="291" t="str">
        <f>IF(基本情報入力シート!R99="","",基本情報入力シート!R99)</f>
        <v/>
      </c>
      <c r="E72" s="291" t="str">
        <f>IF(基本情報入力シート!W99="","",基本情報入力シート!W99)</f>
        <v/>
      </c>
      <c r="F72" s="291" t="str">
        <f>IF(基本情報入力シート!X99="","",基本情報入力シート!X99)</f>
        <v/>
      </c>
      <c r="G72" s="307" t="str">
        <f>IF(基本情報入力シート!Y99="","",基本情報入力シート!Y99)</f>
        <v/>
      </c>
      <c r="H72" s="314" t="str">
        <f>IF(基本情報入力シート!Z99="","",基本情報入力シート!Z99)</f>
        <v/>
      </c>
      <c r="I72" s="325"/>
      <c r="J72" s="332"/>
    </row>
    <row r="73" spans="1:10" ht="36.75" customHeight="1">
      <c r="A73" s="274">
        <f t="shared" si="0"/>
        <v>61</v>
      </c>
      <c r="B73" s="284" t="str">
        <f>IF(基本情報入力シート!C100="","",基本情報入力シート!C100)</f>
        <v/>
      </c>
      <c r="C73" s="291" t="str">
        <f>IF(基本情報入力シート!M100="","",基本情報入力シート!M100)</f>
        <v/>
      </c>
      <c r="D73" s="291" t="str">
        <f>IF(基本情報入力シート!R100="","",基本情報入力シート!R100)</f>
        <v/>
      </c>
      <c r="E73" s="291" t="str">
        <f>IF(基本情報入力シート!W100="","",基本情報入力シート!W100)</f>
        <v/>
      </c>
      <c r="F73" s="291" t="str">
        <f>IF(基本情報入力シート!X100="","",基本情報入力シート!X100)</f>
        <v/>
      </c>
      <c r="G73" s="307" t="str">
        <f>IF(基本情報入力シート!Y100="","",基本情報入力シート!Y100)</f>
        <v/>
      </c>
      <c r="H73" s="314" t="str">
        <f>IF(基本情報入力シート!Z100="","",基本情報入力シート!Z100)</f>
        <v/>
      </c>
      <c r="I73" s="325"/>
      <c r="J73" s="332"/>
    </row>
    <row r="74" spans="1:10" ht="36.75" customHeight="1">
      <c r="A74" s="274">
        <f t="shared" si="0"/>
        <v>62</v>
      </c>
      <c r="B74" s="284" t="str">
        <f>IF(基本情報入力シート!C101="","",基本情報入力シート!C101)</f>
        <v/>
      </c>
      <c r="C74" s="291" t="str">
        <f>IF(基本情報入力シート!M101="","",基本情報入力シート!M101)</f>
        <v/>
      </c>
      <c r="D74" s="291" t="str">
        <f>IF(基本情報入力シート!R101="","",基本情報入力シート!R101)</f>
        <v/>
      </c>
      <c r="E74" s="291" t="str">
        <f>IF(基本情報入力シート!W101="","",基本情報入力シート!W101)</f>
        <v/>
      </c>
      <c r="F74" s="291" t="str">
        <f>IF(基本情報入力シート!X101="","",基本情報入力シート!X101)</f>
        <v/>
      </c>
      <c r="G74" s="307" t="str">
        <f>IF(基本情報入力シート!Y101="","",基本情報入力シート!Y101)</f>
        <v/>
      </c>
      <c r="H74" s="314" t="str">
        <f>IF(基本情報入力シート!Z101="","",基本情報入力シート!Z101)</f>
        <v/>
      </c>
      <c r="I74" s="325"/>
      <c r="J74" s="332"/>
    </row>
    <row r="75" spans="1:10" ht="36.75" customHeight="1">
      <c r="A75" s="274">
        <f t="shared" si="0"/>
        <v>63</v>
      </c>
      <c r="B75" s="284" t="str">
        <f>IF(基本情報入力シート!C102="","",基本情報入力シート!C102)</f>
        <v/>
      </c>
      <c r="C75" s="291" t="str">
        <f>IF(基本情報入力シート!M102="","",基本情報入力シート!M102)</f>
        <v/>
      </c>
      <c r="D75" s="291" t="str">
        <f>IF(基本情報入力シート!R102="","",基本情報入力シート!R102)</f>
        <v/>
      </c>
      <c r="E75" s="291" t="str">
        <f>IF(基本情報入力シート!W102="","",基本情報入力シート!W102)</f>
        <v/>
      </c>
      <c r="F75" s="291" t="str">
        <f>IF(基本情報入力シート!X102="","",基本情報入力シート!X102)</f>
        <v/>
      </c>
      <c r="G75" s="307" t="str">
        <f>IF(基本情報入力シート!Y102="","",基本情報入力シート!Y102)</f>
        <v/>
      </c>
      <c r="H75" s="314" t="str">
        <f>IF(基本情報入力シート!Z102="","",基本情報入力シート!Z102)</f>
        <v/>
      </c>
      <c r="I75" s="325"/>
      <c r="J75" s="332"/>
    </row>
    <row r="76" spans="1:10" ht="36.75" customHeight="1">
      <c r="A76" s="274">
        <f t="shared" si="0"/>
        <v>64</v>
      </c>
      <c r="B76" s="284" t="str">
        <f>IF(基本情報入力シート!C103="","",基本情報入力シート!C103)</f>
        <v/>
      </c>
      <c r="C76" s="291" t="str">
        <f>IF(基本情報入力シート!M103="","",基本情報入力シート!M103)</f>
        <v/>
      </c>
      <c r="D76" s="291" t="str">
        <f>IF(基本情報入力シート!R103="","",基本情報入力シート!R103)</f>
        <v/>
      </c>
      <c r="E76" s="291" t="str">
        <f>IF(基本情報入力シート!W103="","",基本情報入力シート!W103)</f>
        <v/>
      </c>
      <c r="F76" s="291" t="str">
        <f>IF(基本情報入力シート!X103="","",基本情報入力シート!X103)</f>
        <v/>
      </c>
      <c r="G76" s="307" t="str">
        <f>IF(基本情報入力シート!Y103="","",基本情報入力シート!Y103)</f>
        <v/>
      </c>
      <c r="H76" s="314" t="str">
        <f>IF(基本情報入力シート!Z103="","",基本情報入力シート!Z103)</f>
        <v/>
      </c>
      <c r="I76" s="325"/>
      <c r="J76" s="332"/>
    </row>
    <row r="77" spans="1:10" ht="36.75" customHeight="1">
      <c r="A77" s="274">
        <f t="shared" si="0"/>
        <v>65</v>
      </c>
      <c r="B77" s="284" t="str">
        <f>IF(基本情報入力シート!C104="","",基本情報入力シート!C104)</f>
        <v/>
      </c>
      <c r="C77" s="291" t="str">
        <f>IF(基本情報入力シート!M104="","",基本情報入力シート!M104)</f>
        <v/>
      </c>
      <c r="D77" s="291" t="str">
        <f>IF(基本情報入力シート!R104="","",基本情報入力シート!R104)</f>
        <v/>
      </c>
      <c r="E77" s="291" t="str">
        <f>IF(基本情報入力シート!W104="","",基本情報入力シート!W104)</f>
        <v/>
      </c>
      <c r="F77" s="291" t="str">
        <f>IF(基本情報入力シート!X104="","",基本情報入力シート!X104)</f>
        <v/>
      </c>
      <c r="G77" s="307" t="str">
        <f>IF(基本情報入力シート!Y104="","",基本情報入力シート!Y104)</f>
        <v/>
      </c>
      <c r="H77" s="314" t="str">
        <f>IF(基本情報入力シート!Z104="","",基本情報入力シート!Z104)</f>
        <v/>
      </c>
      <c r="I77" s="325"/>
      <c r="J77" s="332"/>
    </row>
    <row r="78" spans="1:10" ht="36.75" customHeight="1">
      <c r="A78" s="274">
        <f t="shared" ref="A78:A141" si="1">A77+1</f>
        <v>66</v>
      </c>
      <c r="B78" s="284" t="str">
        <f>IF(基本情報入力シート!C105="","",基本情報入力シート!C105)</f>
        <v/>
      </c>
      <c r="C78" s="291" t="str">
        <f>IF(基本情報入力シート!M105="","",基本情報入力シート!M105)</f>
        <v/>
      </c>
      <c r="D78" s="291" t="str">
        <f>IF(基本情報入力シート!R105="","",基本情報入力シート!R105)</f>
        <v/>
      </c>
      <c r="E78" s="291" t="str">
        <f>IF(基本情報入力シート!W105="","",基本情報入力シート!W105)</f>
        <v/>
      </c>
      <c r="F78" s="291" t="str">
        <f>IF(基本情報入力シート!X105="","",基本情報入力シート!X105)</f>
        <v/>
      </c>
      <c r="G78" s="307" t="str">
        <f>IF(基本情報入力シート!Y105="","",基本情報入力シート!Y105)</f>
        <v/>
      </c>
      <c r="H78" s="314" t="str">
        <f>IF(基本情報入力シート!Z105="","",基本情報入力シート!Z105)</f>
        <v/>
      </c>
      <c r="I78" s="325"/>
      <c r="J78" s="332"/>
    </row>
    <row r="79" spans="1:10" ht="36.75" customHeight="1">
      <c r="A79" s="274">
        <f t="shared" si="1"/>
        <v>67</v>
      </c>
      <c r="B79" s="284" t="str">
        <f>IF(基本情報入力シート!C106="","",基本情報入力シート!C106)</f>
        <v/>
      </c>
      <c r="C79" s="291" t="str">
        <f>IF(基本情報入力シート!M106="","",基本情報入力シート!M106)</f>
        <v/>
      </c>
      <c r="D79" s="291" t="str">
        <f>IF(基本情報入力シート!R106="","",基本情報入力シート!R106)</f>
        <v/>
      </c>
      <c r="E79" s="291" t="str">
        <f>IF(基本情報入力シート!W106="","",基本情報入力シート!W106)</f>
        <v/>
      </c>
      <c r="F79" s="291" t="str">
        <f>IF(基本情報入力シート!X106="","",基本情報入力シート!X106)</f>
        <v/>
      </c>
      <c r="G79" s="307" t="str">
        <f>IF(基本情報入力シート!Y106="","",基本情報入力シート!Y106)</f>
        <v/>
      </c>
      <c r="H79" s="314" t="str">
        <f>IF(基本情報入力シート!Z106="","",基本情報入力シート!Z106)</f>
        <v/>
      </c>
      <c r="I79" s="325"/>
      <c r="J79" s="332"/>
    </row>
    <row r="80" spans="1:10" ht="36.75" customHeight="1">
      <c r="A80" s="274">
        <f t="shared" si="1"/>
        <v>68</v>
      </c>
      <c r="B80" s="284" t="str">
        <f>IF(基本情報入力シート!C107="","",基本情報入力シート!C107)</f>
        <v/>
      </c>
      <c r="C80" s="291" t="str">
        <f>IF(基本情報入力シート!M107="","",基本情報入力シート!M107)</f>
        <v/>
      </c>
      <c r="D80" s="291" t="str">
        <f>IF(基本情報入力シート!R107="","",基本情報入力シート!R107)</f>
        <v/>
      </c>
      <c r="E80" s="291" t="str">
        <f>IF(基本情報入力シート!W107="","",基本情報入力シート!W107)</f>
        <v/>
      </c>
      <c r="F80" s="291" t="str">
        <f>IF(基本情報入力シート!X107="","",基本情報入力シート!X107)</f>
        <v/>
      </c>
      <c r="G80" s="307" t="str">
        <f>IF(基本情報入力シート!Y107="","",基本情報入力シート!Y107)</f>
        <v/>
      </c>
      <c r="H80" s="314" t="str">
        <f>IF(基本情報入力シート!Z107="","",基本情報入力シート!Z107)</f>
        <v/>
      </c>
      <c r="I80" s="325"/>
      <c r="J80" s="332"/>
    </row>
    <row r="81" spans="1:10" ht="36.75" customHeight="1">
      <c r="A81" s="274">
        <f t="shared" si="1"/>
        <v>69</v>
      </c>
      <c r="B81" s="284" t="str">
        <f>IF(基本情報入力シート!C108="","",基本情報入力シート!C108)</f>
        <v/>
      </c>
      <c r="C81" s="291" t="str">
        <f>IF(基本情報入力シート!M108="","",基本情報入力シート!M108)</f>
        <v/>
      </c>
      <c r="D81" s="291" t="str">
        <f>IF(基本情報入力シート!R108="","",基本情報入力シート!R108)</f>
        <v/>
      </c>
      <c r="E81" s="291" t="str">
        <f>IF(基本情報入力シート!W108="","",基本情報入力シート!W108)</f>
        <v/>
      </c>
      <c r="F81" s="291" t="str">
        <f>IF(基本情報入力シート!X108="","",基本情報入力シート!X108)</f>
        <v/>
      </c>
      <c r="G81" s="307" t="str">
        <f>IF(基本情報入力シート!Y108="","",基本情報入力シート!Y108)</f>
        <v/>
      </c>
      <c r="H81" s="314" t="str">
        <f>IF(基本情報入力シート!Z108="","",基本情報入力シート!Z108)</f>
        <v/>
      </c>
      <c r="I81" s="325"/>
      <c r="J81" s="332"/>
    </row>
    <row r="82" spans="1:10" ht="36.75" customHeight="1">
      <c r="A82" s="274">
        <f t="shared" si="1"/>
        <v>70</v>
      </c>
      <c r="B82" s="284" t="str">
        <f>IF(基本情報入力シート!C109="","",基本情報入力シート!C109)</f>
        <v/>
      </c>
      <c r="C82" s="291" t="str">
        <f>IF(基本情報入力シート!M109="","",基本情報入力シート!M109)</f>
        <v/>
      </c>
      <c r="D82" s="291" t="str">
        <f>IF(基本情報入力シート!R109="","",基本情報入力シート!R109)</f>
        <v/>
      </c>
      <c r="E82" s="291" t="str">
        <f>IF(基本情報入力シート!W109="","",基本情報入力シート!W109)</f>
        <v/>
      </c>
      <c r="F82" s="291" t="str">
        <f>IF(基本情報入力シート!X109="","",基本情報入力シート!X109)</f>
        <v/>
      </c>
      <c r="G82" s="307" t="str">
        <f>IF(基本情報入力シート!Y109="","",基本情報入力シート!Y109)</f>
        <v/>
      </c>
      <c r="H82" s="314" t="str">
        <f>IF(基本情報入力シート!Z109="","",基本情報入力シート!Z109)</f>
        <v/>
      </c>
      <c r="I82" s="325"/>
      <c r="J82" s="332"/>
    </row>
    <row r="83" spans="1:10" ht="36.75" customHeight="1">
      <c r="A83" s="274">
        <f t="shared" si="1"/>
        <v>71</v>
      </c>
      <c r="B83" s="284" t="str">
        <f>IF(基本情報入力シート!C110="","",基本情報入力シート!C110)</f>
        <v/>
      </c>
      <c r="C83" s="291" t="str">
        <f>IF(基本情報入力シート!M110="","",基本情報入力シート!M110)</f>
        <v/>
      </c>
      <c r="D83" s="291" t="str">
        <f>IF(基本情報入力シート!R110="","",基本情報入力シート!R110)</f>
        <v/>
      </c>
      <c r="E83" s="291" t="str">
        <f>IF(基本情報入力シート!W110="","",基本情報入力シート!W110)</f>
        <v/>
      </c>
      <c r="F83" s="291" t="str">
        <f>IF(基本情報入力シート!X110="","",基本情報入力シート!X110)</f>
        <v/>
      </c>
      <c r="G83" s="307" t="str">
        <f>IF(基本情報入力シート!Y110="","",基本情報入力シート!Y110)</f>
        <v/>
      </c>
      <c r="H83" s="314" t="str">
        <f>IF(基本情報入力シート!Z110="","",基本情報入力シート!Z110)</f>
        <v/>
      </c>
      <c r="I83" s="325"/>
      <c r="J83" s="332"/>
    </row>
    <row r="84" spans="1:10" ht="36.75" customHeight="1">
      <c r="A84" s="274">
        <f t="shared" si="1"/>
        <v>72</v>
      </c>
      <c r="B84" s="284" t="str">
        <f>IF(基本情報入力シート!C111="","",基本情報入力シート!C111)</f>
        <v/>
      </c>
      <c r="C84" s="291" t="str">
        <f>IF(基本情報入力シート!M111="","",基本情報入力シート!M111)</f>
        <v/>
      </c>
      <c r="D84" s="291" t="str">
        <f>IF(基本情報入力シート!R111="","",基本情報入力シート!R111)</f>
        <v/>
      </c>
      <c r="E84" s="291" t="str">
        <f>IF(基本情報入力シート!W111="","",基本情報入力シート!W111)</f>
        <v/>
      </c>
      <c r="F84" s="291" t="str">
        <f>IF(基本情報入力シート!X111="","",基本情報入力シート!X111)</f>
        <v/>
      </c>
      <c r="G84" s="307" t="str">
        <f>IF(基本情報入力シート!Y111="","",基本情報入力シート!Y111)</f>
        <v/>
      </c>
      <c r="H84" s="314" t="str">
        <f>IF(基本情報入力シート!Z111="","",基本情報入力シート!Z111)</f>
        <v/>
      </c>
      <c r="I84" s="325"/>
      <c r="J84" s="332"/>
    </row>
    <row r="85" spans="1:10" ht="36.75" customHeight="1">
      <c r="A85" s="274">
        <f t="shared" si="1"/>
        <v>73</v>
      </c>
      <c r="B85" s="284" t="str">
        <f>IF(基本情報入力シート!C112="","",基本情報入力シート!C112)</f>
        <v/>
      </c>
      <c r="C85" s="291" t="str">
        <f>IF(基本情報入力シート!M112="","",基本情報入力シート!M112)</f>
        <v/>
      </c>
      <c r="D85" s="291" t="str">
        <f>IF(基本情報入力シート!R112="","",基本情報入力シート!R112)</f>
        <v/>
      </c>
      <c r="E85" s="291" t="str">
        <f>IF(基本情報入力シート!W112="","",基本情報入力シート!W112)</f>
        <v/>
      </c>
      <c r="F85" s="291" t="str">
        <f>IF(基本情報入力シート!X112="","",基本情報入力シート!X112)</f>
        <v/>
      </c>
      <c r="G85" s="307" t="str">
        <f>IF(基本情報入力シート!Y112="","",基本情報入力シート!Y112)</f>
        <v/>
      </c>
      <c r="H85" s="314" t="str">
        <f>IF(基本情報入力シート!Z112="","",基本情報入力シート!Z112)</f>
        <v/>
      </c>
      <c r="I85" s="325"/>
      <c r="J85" s="332"/>
    </row>
    <row r="86" spans="1:10" ht="36.75" customHeight="1">
      <c r="A86" s="274">
        <f t="shared" si="1"/>
        <v>74</v>
      </c>
      <c r="B86" s="284" t="str">
        <f>IF(基本情報入力シート!C113="","",基本情報入力シート!C113)</f>
        <v/>
      </c>
      <c r="C86" s="291" t="str">
        <f>IF(基本情報入力シート!M113="","",基本情報入力シート!M113)</f>
        <v/>
      </c>
      <c r="D86" s="291" t="str">
        <f>IF(基本情報入力シート!R113="","",基本情報入力シート!R113)</f>
        <v/>
      </c>
      <c r="E86" s="291" t="str">
        <f>IF(基本情報入力シート!W113="","",基本情報入力シート!W113)</f>
        <v/>
      </c>
      <c r="F86" s="291" t="str">
        <f>IF(基本情報入力シート!X113="","",基本情報入力シート!X113)</f>
        <v/>
      </c>
      <c r="G86" s="307" t="str">
        <f>IF(基本情報入力シート!Y113="","",基本情報入力シート!Y113)</f>
        <v/>
      </c>
      <c r="H86" s="314" t="str">
        <f>IF(基本情報入力シート!Z113="","",基本情報入力シート!Z113)</f>
        <v/>
      </c>
      <c r="I86" s="325"/>
      <c r="J86" s="332"/>
    </row>
    <row r="87" spans="1:10" ht="36.75" customHeight="1">
      <c r="A87" s="274">
        <f t="shared" si="1"/>
        <v>75</v>
      </c>
      <c r="B87" s="284" t="str">
        <f>IF(基本情報入力シート!C114="","",基本情報入力シート!C114)</f>
        <v/>
      </c>
      <c r="C87" s="291" t="str">
        <f>IF(基本情報入力シート!M114="","",基本情報入力シート!M114)</f>
        <v/>
      </c>
      <c r="D87" s="291" t="str">
        <f>IF(基本情報入力シート!R114="","",基本情報入力シート!R114)</f>
        <v/>
      </c>
      <c r="E87" s="291" t="str">
        <f>IF(基本情報入力シート!W114="","",基本情報入力シート!W114)</f>
        <v/>
      </c>
      <c r="F87" s="291" t="str">
        <f>IF(基本情報入力シート!X114="","",基本情報入力シート!X114)</f>
        <v/>
      </c>
      <c r="G87" s="307" t="str">
        <f>IF(基本情報入力シート!Y114="","",基本情報入力シート!Y114)</f>
        <v/>
      </c>
      <c r="H87" s="314" t="str">
        <f>IF(基本情報入力シート!Z114="","",基本情報入力シート!Z114)</f>
        <v/>
      </c>
      <c r="I87" s="325"/>
      <c r="J87" s="332"/>
    </row>
    <row r="88" spans="1:10" ht="36.75" customHeight="1">
      <c r="A88" s="274">
        <f t="shared" si="1"/>
        <v>76</v>
      </c>
      <c r="B88" s="284" t="str">
        <f>IF(基本情報入力シート!C115="","",基本情報入力シート!C115)</f>
        <v/>
      </c>
      <c r="C88" s="291" t="str">
        <f>IF(基本情報入力シート!M115="","",基本情報入力シート!M115)</f>
        <v/>
      </c>
      <c r="D88" s="291" t="str">
        <f>IF(基本情報入力シート!R115="","",基本情報入力シート!R115)</f>
        <v/>
      </c>
      <c r="E88" s="291" t="str">
        <f>IF(基本情報入力シート!W115="","",基本情報入力シート!W115)</f>
        <v/>
      </c>
      <c r="F88" s="291" t="str">
        <f>IF(基本情報入力シート!X115="","",基本情報入力シート!X115)</f>
        <v/>
      </c>
      <c r="G88" s="307" t="str">
        <f>IF(基本情報入力シート!Y115="","",基本情報入力シート!Y115)</f>
        <v/>
      </c>
      <c r="H88" s="314" t="str">
        <f>IF(基本情報入力シート!Z115="","",基本情報入力シート!Z115)</f>
        <v/>
      </c>
      <c r="I88" s="325"/>
      <c r="J88" s="332"/>
    </row>
    <row r="89" spans="1:10" ht="36.75" customHeight="1">
      <c r="A89" s="274">
        <f t="shared" si="1"/>
        <v>77</v>
      </c>
      <c r="B89" s="284" t="str">
        <f>IF(基本情報入力シート!C116="","",基本情報入力シート!C116)</f>
        <v/>
      </c>
      <c r="C89" s="291" t="str">
        <f>IF(基本情報入力シート!M116="","",基本情報入力シート!M116)</f>
        <v/>
      </c>
      <c r="D89" s="291" t="str">
        <f>IF(基本情報入力シート!R116="","",基本情報入力シート!R116)</f>
        <v/>
      </c>
      <c r="E89" s="291" t="str">
        <f>IF(基本情報入力シート!W116="","",基本情報入力シート!W116)</f>
        <v/>
      </c>
      <c r="F89" s="291" t="str">
        <f>IF(基本情報入力シート!X116="","",基本情報入力シート!X116)</f>
        <v/>
      </c>
      <c r="G89" s="307" t="str">
        <f>IF(基本情報入力シート!Y116="","",基本情報入力シート!Y116)</f>
        <v/>
      </c>
      <c r="H89" s="314" t="str">
        <f>IF(基本情報入力シート!Z116="","",基本情報入力シート!Z116)</f>
        <v/>
      </c>
      <c r="I89" s="325"/>
      <c r="J89" s="332"/>
    </row>
    <row r="90" spans="1:10" ht="36.75" customHeight="1">
      <c r="A90" s="274">
        <f t="shared" si="1"/>
        <v>78</v>
      </c>
      <c r="B90" s="284" t="str">
        <f>IF(基本情報入力シート!C117="","",基本情報入力シート!C117)</f>
        <v/>
      </c>
      <c r="C90" s="291" t="str">
        <f>IF(基本情報入力シート!M117="","",基本情報入力シート!M117)</f>
        <v/>
      </c>
      <c r="D90" s="291" t="str">
        <f>IF(基本情報入力シート!R117="","",基本情報入力シート!R117)</f>
        <v/>
      </c>
      <c r="E90" s="291" t="str">
        <f>IF(基本情報入力シート!W117="","",基本情報入力シート!W117)</f>
        <v/>
      </c>
      <c r="F90" s="291" t="str">
        <f>IF(基本情報入力シート!X117="","",基本情報入力シート!X117)</f>
        <v/>
      </c>
      <c r="G90" s="307" t="str">
        <f>IF(基本情報入力シート!Y117="","",基本情報入力シート!Y117)</f>
        <v/>
      </c>
      <c r="H90" s="314" t="str">
        <f>IF(基本情報入力シート!Z117="","",基本情報入力シート!Z117)</f>
        <v/>
      </c>
      <c r="I90" s="325"/>
      <c r="J90" s="332"/>
    </row>
    <row r="91" spans="1:10" ht="36.75" customHeight="1">
      <c r="A91" s="274">
        <f t="shared" si="1"/>
        <v>79</v>
      </c>
      <c r="B91" s="284" t="str">
        <f>IF(基本情報入力シート!C118="","",基本情報入力シート!C118)</f>
        <v/>
      </c>
      <c r="C91" s="291" t="str">
        <f>IF(基本情報入力シート!M118="","",基本情報入力シート!M118)</f>
        <v/>
      </c>
      <c r="D91" s="291" t="str">
        <f>IF(基本情報入力シート!R118="","",基本情報入力シート!R118)</f>
        <v/>
      </c>
      <c r="E91" s="291" t="str">
        <f>IF(基本情報入力シート!W118="","",基本情報入力シート!W118)</f>
        <v/>
      </c>
      <c r="F91" s="291" t="str">
        <f>IF(基本情報入力シート!X118="","",基本情報入力シート!X118)</f>
        <v/>
      </c>
      <c r="G91" s="307" t="str">
        <f>IF(基本情報入力シート!Y118="","",基本情報入力シート!Y118)</f>
        <v/>
      </c>
      <c r="H91" s="314" t="str">
        <f>IF(基本情報入力シート!Z118="","",基本情報入力シート!Z118)</f>
        <v/>
      </c>
      <c r="I91" s="325"/>
      <c r="J91" s="332"/>
    </row>
    <row r="92" spans="1:10" ht="36.75" customHeight="1">
      <c r="A92" s="274">
        <f t="shared" si="1"/>
        <v>80</v>
      </c>
      <c r="B92" s="284" t="str">
        <f>IF(基本情報入力シート!C119="","",基本情報入力シート!C119)</f>
        <v/>
      </c>
      <c r="C92" s="291" t="str">
        <f>IF(基本情報入力シート!M119="","",基本情報入力シート!M119)</f>
        <v/>
      </c>
      <c r="D92" s="291" t="str">
        <f>IF(基本情報入力シート!R119="","",基本情報入力シート!R119)</f>
        <v/>
      </c>
      <c r="E92" s="291" t="str">
        <f>IF(基本情報入力シート!W119="","",基本情報入力シート!W119)</f>
        <v/>
      </c>
      <c r="F92" s="291" t="str">
        <f>IF(基本情報入力シート!X119="","",基本情報入力シート!X119)</f>
        <v/>
      </c>
      <c r="G92" s="307" t="str">
        <f>IF(基本情報入力シート!Y119="","",基本情報入力シート!Y119)</f>
        <v/>
      </c>
      <c r="H92" s="314" t="str">
        <f>IF(基本情報入力シート!Z119="","",基本情報入力シート!Z119)</f>
        <v/>
      </c>
      <c r="I92" s="325"/>
      <c r="J92" s="332"/>
    </row>
    <row r="93" spans="1:10" ht="36.75" customHeight="1">
      <c r="A93" s="274">
        <f t="shared" si="1"/>
        <v>81</v>
      </c>
      <c r="B93" s="284" t="str">
        <f>IF(基本情報入力シート!C120="","",基本情報入力シート!C120)</f>
        <v/>
      </c>
      <c r="C93" s="291" t="str">
        <f>IF(基本情報入力シート!M120="","",基本情報入力シート!M120)</f>
        <v/>
      </c>
      <c r="D93" s="291" t="str">
        <f>IF(基本情報入力シート!R120="","",基本情報入力シート!R120)</f>
        <v/>
      </c>
      <c r="E93" s="291" t="str">
        <f>IF(基本情報入力シート!W120="","",基本情報入力シート!W120)</f>
        <v/>
      </c>
      <c r="F93" s="291" t="str">
        <f>IF(基本情報入力シート!X120="","",基本情報入力シート!X120)</f>
        <v/>
      </c>
      <c r="G93" s="307" t="str">
        <f>IF(基本情報入力シート!Y120="","",基本情報入力シート!Y120)</f>
        <v/>
      </c>
      <c r="H93" s="314" t="str">
        <f>IF(基本情報入力シート!Z120="","",基本情報入力シート!Z120)</f>
        <v/>
      </c>
      <c r="I93" s="325"/>
      <c r="J93" s="332"/>
    </row>
    <row r="94" spans="1:10" ht="36.75" customHeight="1">
      <c r="A94" s="274">
        <f t="shared" si="1"/>
        <v>82</v>
      </c>
      <c r="B94" s="284" t="str">
        <f>IF(基本情報入力シート!C121="","",基本情報入力シート!C121)</f>
        <v/>
      </c>
      <c r="C94" s="291" t="str">
        <f>IF(基本情報入力シート!M121="","",基本情報入力シート!M121)</f>
        <v/>
      </c>
      <c r="D94" s="291" t="str">
        <f>IF(基本情報入力シート!R121="","",基本情報入力シート!R121)</f>
        <v/>
      </c>
      <c r="E94" s="291" t="str">
        <f>IF(基本情報入力シート!W121="","",基本情報入力シート!W121)</f>
        <v/>
      </c>
      <c r="F94" s="291" t="str">
        <f>IF(基本情報入力シート!X121="","",基本情報入力シート!X121)</f>
        <v/>
      </c>
      <c r="G94" s="307" t="str">
        <f>IF(基本情報入力シート!Y121="","",基本情報入力シート!Y121)</f>
        <v/>
      </c>
      <c r="H94" s="314" t="str">
        <f>IF(基本情報入力シート!Z121="","",基本情報入力シート!Z121)</f>
        <v/>
      </c>
      <c r="I94" s="325"/>
      <c r="J94" s="332"/>
    </row>
    <row r="95" spans="1:10" ht="36.75" customHeight="1">
      <c r="A95" s="274">
        <f t="shared" si="1"/>
        <v>83</v>
      </c>
      <c r="B95" s="284" t="str">
        <f>IF(基本情報入力シート!C122="","",基本情報入力シート!C122)</f>
        <v/>
      </c>
      <c r="C95" s="291" t="str">
        <f>IF(基本情報入力シート!M122="","",基本情報入力シート!M122)</f>
        <v/>
      </c>
      <c r="D95" s="291" t="str">
        <f>IF(基本情報入力シート!R122="","",基本情報入力シート!R122)</f>
        <v/>
      </c>
      <c r="E95" s="291" t="str">
        <f>IF(基本情報入力シート!W122="","",基本情報入力シート!W122)</f>
        <v/>
      </c>
      <c r="F95" s="291" t="str">
        <f>IF(基本情報入力シート!X122="","",基本情報入力シート!X122)</f>
        <v/>
      </c>
      <c r="G95" s="307" t="str">
        <f>IF(基本情報入力シート!Y122="","",基本情報入力シート!Y122)</f>
        <v/>
      </c>
      <c r="H95" s="314" t="str">
        <f>IF(基本情報入力シート!Z122="","",基本情報入力シート!Z122)</f>
        <v/>
      </c>
      <c r="I95" s="325"/>
      <c r="J95" s="332"/>
    </row>
    <row r="96" spans="1:10" ht="36.75" customHeight="1">
      <c r="A96" s="274">
        <f t="shared" si="1"/>
        <v>84</v>
      </c>
      <c r="B96" s="284" t="str">
        <f>IF(基本情報入力シート!C123="","",基本情報入力シート!C123)</f>
        <v/>
      </c>
      <c r="C96" s="291" t="str">
        <f>IF(基本情報入力シート!M123="","",基本情報入力シート!M123)</f>
        <v/>
      </c>
      <c r="D96" s="291" t="str">
        <f>IF(基本情報入力シート!R123="","",基本情報入力シート!R123)</f>
        <v/>
      </c>
      <c r="E96" s="291" t="str">
        <f>IF(基本情報入力シート!W123="","",基本情報入力シート!W123)</f>
        <v/>
      </c>
      <c r="F96" s="291" t="str">
        <f>IF(基本情報入力シート!X123="","",基本情報入力シート!X123)</f>
        <v/>
      </c>
      <c r="G96" s="307" t="str">
        <f>IF(基本情報入力シート!Y123="","",基本情報入力シート!Y123)</f>
        <v/>
      </c>
      <c r="H96" s="314" t="str">
        <f>IF(基本情報入力シート!Z123="","",基本情報入力シート!Z123)</f>
        <v/>
      </c>
      <c r="I96" s="325"/>
      <c r="J96" s="332"/>
    </row>
    <row r="97" spans="1:10" ht="36.75" customHeight="1">
      <c r="A97" s="274">
        <f t="shared" si="1"/>
        <v>85</v>
      </c>
      <c r="B97" s="284" t="str">
        <f>IF(基本情報入力シート!C124="","",基本情報入力シート!C124)</f>
        <v/>
      </c>
      <c r="C97" s="291" t="str">
        <f>IF(基本情報入力シート!M124="","",基本情報入力シート!M124)</f>
        <v/>
      </c>
      <c r="D97" s="291" t="str">
        <f>IF(基本情報入力シート!R124="","",基本情報入力シート!R124)</f>
        <v/>
      </c>
      <c r="E97" s="291" t="str">
        <f>IF(基本情報入力シート!W124="","",基本情報入力シート!W124)</f>
        <v/>
      </c>
      <c r="F97" s="291" t="str">
        <f>IF(基本情報入力シート!X124="","",基本情報入力シート!X124)</f>
        <v/>
      </c>
      <c r="G97" s="307" t="str">
        <f>IF(基本情報入力シート!Y124="","",基本情報入力シート!Y124)</f>
        <v/>
      </c>
      <c r="H97" s="314" t="str">
        <f>IF(基本情報入力シート!Z124="","",基本情報入力シート!Z124)</f>
        <v/>
      </c>
      <c r="I97" s="325"/>
      <c r="J97" s="332"/>
    </row>
    <row r="98" spans="1:10" ht="36.75" customHeight="1">
      <c r="A98" s="274">
        <f t="shared" si="1"/>
        <v>86</v>
      </c>
      <c r="B98" s="284" t="str">
        <f>IF(基本情報入力シート!C125="","",基本情報入力シート!C125)</f>
        <v/>
      </c>
      <c r="C98" s="291" t="str">
        <f>IF(基本情報入力シート!M125="","",基本情報入力シート!M125)</f>
        <v/>
      </c>
      <c r="D98" s="291" t="str">
        <f>IF(基本情報入力シート!R125="","",基本情報入力シート!R125)</f>
        <v/>
      </c>
      <c r="E98" s="291" t="str">
        <f>IF(基本情報入力シート!W125="","",基本情報入力シート!W125)</f>
        <v/>
      </c>
      <c r="F98" s="291" t="str">
        <f>IF(基本情報入力シート!X125="","",基本情報入力シート!X125)</f>
        <v/>
      </c>
      <c r="G98" s="307" t="str">
        <f>IF(基本情報入力シート!Y125="","",基本情報入力シート!Y125)</f>
        <v/>
      </c>
      <c r="H98" s="314" t="str">
        <f>IF(基本情報入力シート!Z125="","",基本情報入力シート!Z125)</f>
        <v/>
      </c>
      <c r="I98" s="325"/>
      <c r="J98" s="332"/>
    </row>
    <row r="99" spans="1:10" ht="36.75" customHeight="1">
      <c r="A99" s="274">
        <f t="shared" si="1"/>
        <v>87</v>
      </c>
      <c r="B99" s="284" t="str">
        <f>IF(基本情報入力シート!C126="","",基本情報入力シート!C126)</f>
        <v/>
      </c>
      <c r="C99" s="291" t="str">
        <f>IF(基本情報入力シート!M126="","",基本情報入力シート!M126)</f>
        <v/>
      </c>
      <c r="D99" s="291" t="str">
        <f>IF(基本情報入力シート!R126="","",基本情報入力シート!R126)</f>
        <v/>
      </c>
      <c r="E99" s="291" t="str">
        <f>IF(基本情報入力シート!W126="","",基本情報入力シート!W126)</f>
        <v/>
      </c>
      <c r="F99" s="291" t="str">
        <f>IF(基本情報入力シート!X126="","",基本情報入力シート!X126)</f>
        <v/>
      </c>
      <c r="G99" s="307" t="str">
        <f>IF(基本情報入力シート!Y126="","",基本情報入力シート!Y126)</f>
        <v/>
      </c>
      <c r="H99" s="314" t="str">
        <f>IF(基本情報入力シート!Z126="","",基本情報入力シート!Z126)</f>
        <v/>
      </c>
      <c r="I99" s="325"/>
      <c r="J99" s="332"/>
    </row>
    <row r="100" spans="1:10" ht="36.75" customHeight="1">
      <c r="A100" s="274">
        <f t="shared" si="1"/>
        <v>88</v>
      </c>
      <c r="B100" s="284" t="str">
        <f>IF(基本情報入力シート!C127="","",基本情報入力シート!C127)</f>
        <v/>
      </c>
      <c r="C100" s="291" t="str">
        <f>IF(基本情報入力シート!M127="","",基本情報入力シート!M127)</f>
        <v/>
      </c>
      <c r="D100" s="291" t="str">
        <f>IF(基本情報入力シート!R127="","",基本情報入力シート!R127)</f>
        <v/>
      </c>
      <c r="E100" s="291" t="str">
        <f>IF(基本情報入力シート!W127="","",基本情報入力シート!W127)</f>
        <v/>
      </c>
      <c r="F100" s="291" t="str">
        <f>IF(基本情報入力シート!X127="","",基本情報入力シート!X127)</f>
        <v/>
      </c>
      <c r="G100" s="307" t="str">
        <f>IF(基本情報入力シート!Y127="","",基本情報入力シート!Y127)</f>
        <v/>
      </c>
      <c r="H100" s="314" t="str">
        <f>IF(基本情報入力シート!Z127="","",基本情報入力シート!Z127)</f>
        <v/>
      </c>
      <c r="I100" s="325"/>
      <c r="J100" s="332"/>
    </row>
    <row r="101" spans="1:10" ht="36.75" customHeight="1">
      <c r="A101" s="274">
        <f t="shared" si="1"/>
        <v>89</v>
      </c>
      <c r="B101" s="284" t="str">
        <f>IF(基本情報入力シート!C128="","",基本情報入力シート!C128)</f>
        <v/>
      </c>
      <c r="C101" s="291" t="str">
        <f>IF(基本情報入力シート!M128="","",基本情報入力シート!M128)</f>
        <v/>
      </c>
      <c r="D101" s="291" t="str">
        <f>IF(基本情報入力シート!R128="","",基本情報入力シート!R128)</f>
        <v/>
      </c>
      <c r="E101" s="291" t="str">
        <f>IF(基本情報入力シート!W128="","",基本情報入力シート!W128)</f>
        <v/>
      </c>
      <c r="F101" s="291" t="str">
        <f>IF(基本情報入力シート!X128="","",基本情報入力シート!X128)</f>
        <v/>
      </c>
      <c r="G101" s="307" t="str">
        <f>IF(基本情報入力シート!Y128="","",基本情報入力シート!Y128)</f>
        <v/>
      </c>
      <c r="H101" s="314" t="str">
        <f>IF(基本情報入力シート!Z128="","",基本情報入力シート!Z128)</f>
        <v/>
      </c>
      <c r="I101" s="325"/>
      <c r="J101" s="332"/>
    </row>
    <row r="102" spans="1:10" ht="36.75" customHeight="1">
      <c r="A102" s="274">
        <f t="shared" si="1"/>
        <v>90</v>
      </c>
      <c r="B102" s="284" t="str">
        <f>IF(基本情報入力シート!C129="","",基本情報入力シート!C129)</f>
        <v/>
      </c>
      <c r="C102" s="291" t="str">
        <f>IF(基本情報入力シート!M129="","",基本情報入力シート!M129)</f>
        <v/>
      </c>
      <c r="D102" s="291" t="str">
        <f>IF(基本情報入力シート!R129="","",基本情報入力シート!R129)</f>
        <v/>
      </c>
      <c r="E102" s="291" t="str">
        <f>IF(基本情報入力シート!W129="","",基本情報入力シート!W129)</f>
        <v/>
      </c>
      <c r="F102" s="291" t="str">
        <f>IF(基本情報入力シート!X129="","",基本情報入力シート!X129)</f>
        <v/>
      </c>
      <c r="G102" s="307" t="str">
        <f>IF(基本情報入力シート!Y129="","",基本情報入力シート!Y129)</f>
        <v/>
      </c>
      <c r="H102" s="314" t="str">
        <f>IF(基本情報入力シート!Z129="","",基本情報入力シート!Z129)</f>
        <v/>
      </c>
      <c r="I102" s="325"/>
      <c r="J102" s="332"/>
    </row>
    <row r="103" spans="1:10" ht="36.75" customHeight="1">
      <c r="A103" s="274">
        <f t="shared" si="1"/>
        <v>91</v>
      </c>
      <c r="B103" s="284" t="str">
        <f>IF(基本情報入力シート!C130="","",基本情報入力シート!C130)</f>
        <v/>
      </c>
      <c r="C103" s="291" t="str">
        <f>IF(基本情報入力シート!M130="","",基本情報入力シート!M130)</f>
        <v/>
      </c>
      <c r="D103" s="291" t="str">
        <f>IF(基本情報入力シート!R130="","",基本情報入力シート!R130)</f>
        <v/>
      </c>
      <c r="E103" s="291" t="str">
        <f>IF(基本情報入力シート!W130="","",基本情報入力シート!W130)</f>
        <v/>
      </c>
      <c r="F103" s="291" t="str">
        <f>IF(基本情報入力シート!X130="","",基本情報入力シート!X130)</f>
        <v/>
      </c>
      <c r="G103" s="307" t="str">
        <f>IF(基本情報入力シート!Y130="","",基本情報入力シート!Y130)</f>
        <v/>
      </c>
      <c r="H103" s="314" t="str">
        <f>IF(基本情報入力シート!Z130="","",基本情報入力シート!Z130)</f>
        <v/>
      </c>
      <c r="I103" s="325"/>
      <c r="J103" s="332"/>
    </row>
    <row r="104" spans="1:10" ht="36.75" customHeight="1">
      <c r="A104" s="274">
        <f t="shared" si="1"/>
        <v>92</v>
      </c>
      <c r="B104" s="284" t="str">
        <f>IF(基本情報入力シート!C131="","",基本情報入力シート!C131)</f>
        <v/>
      </c>
      <c r="C104" s="291" t="str">
        <f>IF(基本情報入力シート!M131="","",基本情報入力シート!M131)</f>
        <v/>
      </c>
      <c r="D104" s="291" t="str">
        <f>IF(基本情報入力シート!R131="","",基本情報入力シート!R131)</f>
        <v/>
      </c>
      <c r="E104" s="291" t="str">
        <f>IF(基本情報入力シート!W131="","",基本情報入力シート!W131)</f>
        <v/>
      </c>
      <c r="F104" s="291" t="str">
        <f>IF(基本情報入力シート!X131="","",基本情報入力シート!X131)</f>
        <v/>
      </c>
      <c r="G104" s="307" t="str">
        <f>IF(基本情報入力シート!Y131="","",基本情報入力シート!Y131)</f>
        <v/>
      </c>
      <c r="H104" s="314" t="str">
        <f>IF(基本情報入力シート!Z131="","",基本情報入力シート!Z131)</f>
        <v/>
      </c>
      <c r="I104" s="325"/>
      <c r="J104" s="332"/>
    </row>
    <row r="105" spans="1:10" ht="36.75" customHeight="1">
      <c r="A105" s="274">
        <f t="shared" si="1"/>
        <v>93</v>
      </c>
      <c r="B105" s="284" t="str">
        <f>IF(基本情報入力シート!C132="","",基本情報入力シート!C132)</f>
        <v/>
      </c>
      <c r="C105" s="291" t="str">
        <f>IF(基本情報入力シート!M132="","",基本情報入力シート!M132)</f>
        <v/>
      </c>
      <c r="D105" s="291" t="str">
        <f>IF(基本情報入力シート!R132="","",基本情報入力シート!R132)</f>
        <v/>
      </c>
      <c r="E105" s="291" t="str">
        <f>IF(基本情報入力シート!W132="","",基本情報入力シート!W132)</f>
        <v/>
      </c>
      <c r="F105" s="291" t="str">
        <f>IF(基本情報入力シート!X132="","",基本情報入力シート!X132)</f>
        <v/>
      </c>
      <c r="G105" s="307" t="str">
        <f>IF(基本情報入力シート!Y132="","",基本情報入力シート!Y132)</f>
        <v/>
      </c>
      <c r="H105" s="314" t="str">
        <f>IF(基本情報入力シート!Z132="","",基本情報入力シート!Z132)</f>
        <v/>
      </c>
      <c r="I105" s="325"/>
      <c r="J105" s="332"/>
    </row>
    <row r="106" spans="1:10" ht="36.75" customHeight="1">
      <c r="A106" s="274">
        <f t="shared" si="1"/>
        <v>94</v>
      </c>
      <c r="B106" s="284" t="str">
        <f>IF(基本情報入力シート!C133="","",基本情報入力シート!C133)</f>
        <v/>
      </c>
      <c r="C106" s="291" t="str">
        <f>IF(基本情報入力シート!M133="","",基本情報入力シート!M133)</f>
        <v/>
      </c>
      <c r="D106" s="291" t="str">
        <f>IF(基本情報入力シート!R133="","",基本情報入力シート!R133)</f>
        <v/>
      </c>
      <c r="E106" s="291" t="str">
        <f>IF(基本情報入力シート!W133="","",基本情報入力シート!W133)</f>
        <v/>
      </c>
      <c r="F106" s="291" t="str">
        <f>IF(基本情報入力シート!X133="","",基本情報入力シート!X133)</f>
        <v/>
      </c>
      <c r="G106" s="307" t="str">
        <f>IF(基本情報入力シート!Y133="","",基本情報入力シート!Y133)</f>
        <v/>
      </c>
      <c r="H106" s="314" t="str">
        <f>IF(基本情報入力シート!Z133="","",基本情報入力シート!Z133)</f>
        <v/>
      </c>
      <c r="I106" s="325"/>
      <c r="J106" s="332"/>
    </row>
    <row r="107" spans="1:10" ht="36.75" customHeight="1">
      <c r="A107" s="274">
        <f t="shared" si="1"/>
        <v>95</v>
      </c>
      <c r="B107" s="284" t="str">
        <f>IF(基本情報入力シート!C134="","",基本情報入力シート!C134)</f>
        <v/>
      </c>
      <c r="C107" s="291" t="str">
        <f>IF(基本情報入力シート!M134="","",基本情報入力シート!M134)</f>
        <v/>
      </c>
      <c r="D107" s="291" t="str">
        <f>IF(基本情報入力シート!R134="","",基本情報入力シート!R134)</f>
        <v/>
      </c>
      <c r="E107" s="291" t="str">
        <f>IF(基本情報入力シート!W134="","",基本情報入力シート!W134)</f>
        <v/>
      </c>
      <c r="F107" s="291" t="str">
        <f>IF(基本情報入力シート!X134="","",基本情報入力シート!X134)</f>
        <v/>
      </c>
      <c r="G107" s="307" t="str">
        <f>IF(基本情報入力シート!Y134="","",基本情報入力シート!Y134)</f>
        <v/>
      </c>
      <c r="H107" s="314" t="str">
        <f>IF(基本情報入力シート!Z134="","",基本情報入力シート!Z134)</f>
        <v/>
      </c>
      <c r="I107" s="325"/>
      <c r="J107" s="332"/>
    </row>
    <row r="108" spans="1:10" ht="36.75" customHeight="1">
      <c r="A108" s="274">
        <f t="shared" si="1"/>
        <v>96</v>
      </c>
      <c r="B108" s="284" t="str">
        <f>IF(基本情報入力シート!C135="","",基本情報入力シート!C135)</f>
        <v/>
      </c>
      <c r="C108" s="291" t="str">
        <f>IF(基本情報入力シート!M135="","",基本情報入力シート!M135)</f>
        <v/>
      </c>
      <c r="D108" s="291" t="str">
        <f>IF(基本情報入力シート!R135="","",基本情報入力シート!R135)</f>
        <v/>
      </c>
      <c r="E108" s="291" t="str">
        <f>IF(基本情報入力シート!W135="","",基本情報入力シート!W135)</f>
        <v/>
      </c>
      <c r="F108" s="291" t="str">
        <f>IF(基本情報入力シート!X135="","",基本情報入力シート!X135)</f>
        <v/>
      </c>
      <c r="G108" s="307" t="str">
        <f>IF(基本情報入力シート!Y135="","",基本情報入力シート!Y135)</f>
        <v/>
      </c>
      <c r="H108" s="314" t="str">
        <f>IF(基本情報入力シート!Z135="","",基本情報入力シート!Z135)</f>
        <v/>
      </c>
      <c r="I108" s="325"/>
      <c r="J108" s="332"/>
    </row>
    <row r="109" spans="1:10" ht="36.75" customHeight="1">
      <c r="A109" s="274">
        <f t="shared" si="1"/>
        <v>97</v>
      </c>
      <c r="B109" s="284" t="str">
        <f>IF(基本情報入力シート!C136="","",基本情報入力シート!C136)</f>
        <v/>
      </c>
      <c r="C109" s="291" t="str">
        <f>IF(基本情報入力シート!M136="","",基本情報入力シート!M136)</f>
        <v/>
      </c>
      <c r="D109" s="291" t="str">
        <f>IF(基本情報入力シート!R136="","",基本情報入力シート!R136)</f>
        <v/>
      </c>
      <c r="E109" s="291" t="str">
        <f>IF(基本情報入力シート!W136="","",基本情報入力シート!W136)</f>
        <v/>
      </c>
      <c r="F109" s="291" t="str">
        <f>IF(基本情報入力シート!X136="","",基本情報入力シート!X136)</f>
        <v/>
      </c>
      <c r="G109" s="307" t="str">
        <f>IF(基本情報入力シート!Y136="","",基本情報入力シート!Y136)</f>
        <v/>
      </c>
      <c r="H109" s="314" t="str">
        <f>IF(基本情報入力シート!Z136="","",基本情報入力シート!Z136)</f>
        <v/>
      </c>
      <c r="I109" s="325"/>
      <c r="J109" s="332"/>
    </row>
    <row r="110" spans="1:10" ht="36.75" customHeight="1">
      <c r="A110" s="274">
        <f t="shared" si="1"/>
        <v>98</v>
      </c>
      <c r="B110" s="284" t="str">
        <f>IF(基本情報入力シート!C137="","",基本情報入力シート!C137)</f>
        <v/>
      </c>
      <c r="C110" s="291" t="str">
        <f>IF(基本情報入力シート!M137="","",基本情報入力シート!M137)</f>
        <v/>
      </c>
      <c r="D110" s="291" t="str">
        <f>IF(基本情報入力シート!R137="","",基本情報入力シート!R137)</f>
        <v/>
      </c>
      <c r="E110" s="291" t="str">
        <f>IF(基本情報入力シート!W137="","",基本情報入力シート!W137)</f>
        <v/>
      </c>
      <c r="F110" s="291" t="str">
        <f>IF(基本情報入力シート!X137="","",基本情報入力シート!X137)</f>
        <v/>
      </c>
      <c r="G110" s="307" t="str">
        <f>IF(基本情報入力シート!Y137="","",基本情報入力シート!Y137)</f>
        <v/>
      </c>
      <c r="H110" s="314" t="str">
        <f>IF(基本情報入力シート!Z137="","",基本情報入力シート!Z137)</f>
        <v/>
      </c>
      <c r="I110" s="325"/>
      <c r="J110" s="332"/>
    </row>
    <row r="111" spans="1:10" ht="36.75" customHeight="1">
      <c r="A111" s="274">
        <f t="shared" si="1"/>
        <v>99</v>
      </c>
      <c r="B111" s="284" t="str">
        <f>IF(基本情報入力シート!C138="","",基本情報入力シート!C138)</f>
        <v/>
      </c>
      <c r="C111" s="291" t="str">
        <f>IF(基本情報入力シート!M138="","",基本情報入力シート!M138)</f>
        <v/>
      </c>
      <c r="D111" s="291" t="str">
        <f>IF(基本情報入力シート!R138="","",基本情報入力シート!R138)</f>
        <v/>
      </c>
      <c r="E111" s="291" t="str">
        <f>IF(基本情報入力シート!W138="","",基本情報入力シート!W138)</f>
        <v/>
      </c>
      <c r="F111" s="291" t="str">
        <f>IF(基本情報入力シート!X138="","",基本情報入力シート!X138)</f>
        <v/>
      </c>
      <c r="G111" s="307" t="str">
        <f>IF(基本情報入力シート!Y138="","",基本情報入力シート!Y138)</f>
        <v/>
      </c>
      <c r="H111" s="314" t="str">
        <f>IF(基本情報入力シート!Z138="","",基本情報入力シート!Z138)</f>
        <v/>
      </c>
      <c r="I111" s="325"/>
      <c r="J111" s="332"/>
    </row>
    <row r="112" spans="1:10" ht="36.75" customHeight="1">
      <c r="A112" s="274">
        <f t="shared" si="1"/>
        <v>100</v>
      </c>
      <c r="B112" s="284" t="str">
        <f>IF(基本情報入力シート!C139="","",基本情報入力シート!C139)</f>
        <v/>
      </c>
      <c r="C112" s="291" t="str">
        <f>IF(基本情報入力シート!M139="","",基本情報入力シート!M139)</f>
        <v/>
      </c>
      <c r="D112" s="291" t="str">
        <f>IF(基本情報入力シート!R139="","",基本情報入力シート!R139)</f>
        <v/>
      </c>
      <c r="E112" s="291" t="str">
        <f>IF(基本情報入力シート!W139="","",基本情報入力シート!W139)</f>
        <v/>
      </c>
      <c r="F112" s="291" t="str">
        <f>IF(基本情報入力シート!X139="","",基本情報入力シート!X139)</f>
        <v/>
      </c>
      <c r="G112" s="307" t="str">
        <f>IF(基本情報入力シート!Y139="","",基本情報入力シート!Y139)</f>
        <v/>
      </c>
      <c r="H112" s="314" t="str">
        <f>IF(基本情報入力シート!Z139="","",基本情報入力シート!Z139)</f>
        <v/>
      </c>
      <c r="I112" s="325"/>
      <c r="J112" s="332"/>
    </row>
    <row r="113" spans="1:10" ht="36.75" customHeight="1">
      <c r="A113" s="274">
        <f t="shared" si="1"/>
        <v>101</v>
      </c>
      <c r="B113" s="284" t="str">
        <f>IF(基本情報入力シート!C140="","",基本情報入力シート!C140)</f>
        <v/>
      </c>
      <c r="C113" s="291" t="str">
        <f>IF(基本情報入力シート!M140="","",基本情報入力シート!M140)</f>
        <v/>
      </c>
      <c r="D113" s="291" t="str">
        <f>IF(基本情報入力シート!R140="","",基本情報入力シート!R140)</f>
        <v/>
      </c>
      <c r="E113" s="291" t="str">
        <f>IF(基本情報入力シート!W140="","",基本情報入力シート!W140)</f>
        <v/>
      </c>
      <c r="F113" s="291" t="str">
        <f>IF(基本情報入力シート!X140="","",基本情報入力シート!X140)</f>
        <v/>
      </c>
      <c r="G113" s="307" t="str">
        <f>IF(基本情報入力シート!Y140="","",基本情報入力シート!Y140)</f>
        <v/>
      </c>
      <c r="H113" s="314" t="str">
        <f>IF(基本情報入力シート!Z140="","",基本情報入力シート!Z140)</f>
        <v/>
      </c>
      <c r="I113" s="325"/>
      <c r="J113" s="332"/>
    </row>
    <row r="114" spans="1:10" ht="36.75" customHeight="1">
      <c r="A114" s="274">
        <f t="shared" si="1"/>
        <v>102</v>
      </c>
      <c r="B114" s="284" t="str">
        <f>IF(基本情報入力シート!C141="","",基本情報入力シート!C141)</f>
        <v/>
      </c>
      <c r="C114" s="291" t="str">
        <f>IF(基本情報入力シート!M141="","",基本情報入力シート!M141)</f>
        <v/>
      </c>
      <c r="D114" s="291" t="str">
        <f>IF(基本情報入力シート!R141="","",基本情報入力シート!R141)</f>
        <v/>
      </c>
      <c r="E114" s="291" t="str">
        <f>IF(基本情報入力シート!W141="","",基本情報入力シート!W141)</f>
        <v/>
      </c>
      <c r="F114" s="291" t="str">
        <f>IF(基本情報入力シート!X141="","",基本情報入力シート!X141)</f>
        <v/>
      </c>
      <c r="G114" s="307" t="str">
        <f>IF(基本情報入力シート!Y141="","",基本情報入力シート!Y141)</f>
        <v/>
      </c>
      <c r="H114" s="314" t="str">
        <f>IF(基本情報入力シート!Z141="","",基本情報入力シート!Z141)</f>
        <v/>
      </c>
      <c r="I114" s="325"/>
      <c r="J114" s="332"/>
    </row>
    <row r="115" spans="1:10" ht="36.75" customHeight="1">
      <c r="A115" s="274">
        <f t="shared" si="1"/>
        <v>103</v>
      </c>
      <c r="B115" s="284" t="str">
        <f>IF(基本情報入力シート!C142="","",基本情報入力シート!C142)</f>
        <v/>
      </c>
      <c r="C115" s="291" t="str">
        <f>IF(基本情報入力シート!M142="","",基本情報入力シート!M142)</f>
        <v/>
      </c>
      <c r="D115" s="291" t="str">
        <f>IF(基本情報入力シート!R142="","",基本情報入力シート!R142)</f>
        <v/>
      </c>
      <c r="E115" s="291" t="str">
        <f>IF(基本情報入力シート!W142="","",基本情報入力シート!W142)</f>
        <v/>
      </c>
      <c r="F115" s="291" t="str">
        <f>IF(基本情報入力シート!X142="","",基本情報入力シート!X142)</f>
        <v/>
      </c>
      <c r="G115" s="307" t="str">
        <f>IF(基本情報入力シート!Y142="","",基本情報入力シート!Y142)</f>
        <v/>
      </c>
      <c r="H115" s="314" t="str">
        <f>IF(基本情報入力シート!Z142="","",基本情報入力シート!Z142)</f>
        <v/>
      </c>
      <c r="I115" s="325"/>
      <c r="J115" s="332"/>
    </row>
    <row r="116" spans="1:10" ht="36.75" customHeight="1">
      <c r="A116" s="274">
        <f t="shared" si="1"/>
        <v>104</v>
      </c>
      <c r="B116" s="284" t="str">
        <f>IF(基本情報入力シート!C143="","",基本情報入力シート!C143)</f>
        <v/>
      </c>
      <c r="C116" s="291" t="str">
        <f>IF(基本情報入力シート!M143="","",基本情報入力シート!M143)</f>
        <v/>
      </c>
      <c r="D116" s="291" t="str">
        <f>IF(基本情報入力シート!R143="","",基本情報入力シート!R143)</f>
        <v/>
      </c>
      <c r="E116" s="291" t="str">
        <f>IF(基本情報入力シート!W143="","",基本情報入力シート!W143)</f>
        <v/>
      </c>
      <c r="F116" s="291" t="str">
        <f>IF(基本情報入力シート!X143="","",基本情報入力シート!X143)</f>
        <v/>
      </c>
      <c r="G116" s="307" t="str">
        <f>IF(基本情報入力シート!Y143="","",基本情報入力シート!Y143)</f>
        <v/>
      </c>
      <c r="H116" s="314" t="str">
        <f>IF(基本情報入力シート!Z143="","",基本情報入力シート!Z143)</f>
        <v/>
      </c>
      <c r="I116" s="325"/>
      <c r="J116" s="332"/>
    </row>
    <row r="117" spans="1:10" ht="36.75" customHeight="1">
      <c r="A117" s="274">
        <f t="shared" si="1"/>
        <v>105</v>
      </c>
      <c r="B117" s="284" t="str">
        <f>IF(基本情報入力シート!C144="","",基本情報入力シート!C144)</f>
        <v/>
      </c>
      <c r="C117" s="291" t="str">
        <f>IF(基本情報入力シート!M144="","",基本情報入力シート!M144)</f>
        <v/>
      </c>
      <c r="D117" s="291" t="str">
        <f>IF(基本情報入力シート!R144="","",基本情報入力シート!R144)</f>
        <v/>
      </c>
      <c r="E117" s="291" t="str">
        <f>IF(基本情報入力シート!W144="","",基本情報入力シート!W144)</f>
        <v/>
      </c>
      <c r="F117" s="291" t="str">
        <f>IF(基本情報入力シート!X144="","",基本情報入力シート!X144)</f>
        <v/>
      </c>
      <c r="G117" s="307" t="str">
        <f>IF(基本情報入力シート!Y144="","",基本情報入力シート!Y144)</f>
        <v/>
      </c>
      <c r="H117" s="314" t="str">
        <f>IF(基本情報入力シート!Z144="","",基本情報入力シート!Z144)</f>
        <v/>
      </c>
      <c r="I117" s="325"/>
      <c r="J117" s="332"/>
    </row>
    <row r="118" spans="1:10" ht="36.75" customHeight="1">
      <c r="A118" s="274">
        <f t="shared" si="1"/>
        <v>106</v>
      </c>
      <c r="B118" s="284" t="str">
        <f>IF(基本情報入力シート!C145="","",基本情報入力シート!C145)</f>
        <v/>
      </c>
      <c r="C118" s="291" t="str">
        <f>IF(基本情報入力シート!M145="","",基本情報入力シート!M145)</f>
        <v/>
      </c>
      <c r="D118" s="291" t="str">
        <f>IF(基本情報入力シート!R145="","",基本情報入力シート!R145)</f>
        <v/>
      </c>
      <c r="E118" s="291" t="str">
        <f>IF(基本情報入力シート!W145="","",基本情報入力シート!W145)</f>
        <v/>
      </c>
      <c r="F118" s="291" t="str">
        <f>IF(基本情報入力シート!X145="","",基本情報入力シート!X145)</f>
        <v/>
      </c>
      <c r="G118" s="307" t="str">
        <f>IF(基本情報入力シート!Y145="","",基本情報入力シート!Y145)</f>
        <v/>
      </c>
      <c r="H118" s="314" t="str">
        <f>IF(基本情報入力シート!Z145="","",基本情報入力シート!Z145)</f>
        <v/>
      </c>
      <c r="I118" s="325"/>
      <c r="J118" s="332"/>
    </row>
    <row r="119" spans="1:10" ht="36.75" customHeight="1">
      <c r="A119" s="274">
        <f t="shared" si="1"/>
        <v>107</v>
      </c>
      <c r="B119" s="284" t="str">
        <f>IF(基本情報入力シート!C146="","",基本情報入力シート!C146)</f>
        <v/>
      </c>
      <c r="C119" s="291" t="str">
        <f>IF(基本情報入力シート!M146="","",基本情報入力シート!M146)</f>
        <v/>
      </c>
      <c r="D119" s="291" t="str">
        <f>IF(基本情報入力シート!R146="","",基本情報入力シート!R146)</f>
        <v/>
      </c>
      <c r="E119" s="291" t="str">
        <f>IF(基本情報入力シート!W146="","",基本情報入力シート!W146)</f>
        <v/>
      </c>
      <c r="F119" s="291" t="str">
        <f>IF(基本情報入力シート!X146="","",基本情報入力シート!X146)</f>
        <v/>
      </c>
      <c r="G119" s="307" t="str">
        <f>IF(基本情報入力シート!Y146="","",基本情報入力シート!Y146)</f>
        <v/>
      </c>
      <c r="H119" s="314" t="str">
        <f>IF(基本情報入力シート!Z146="","",基本情報入力シート!Z146)</f>
        <v/>
      </c>
      <c r="I119" s="325"/>
      <c r="J119" s="332"/>
    </row>
    <row r="120" spans="1:10" ht="36.75" customHeight="1">
      <c r="A120" s="274">
        <f t="shared" si="1"/>
        <v>108</v>
      </c>
      <c r="B120" s="284" t="str">
        <f>IF(基本情報入力シート!C147="","",基本情報入力シート!C147)</f>
        <v/>
      </c>
      <c r="C120" s="291" t="str">
        <f>IF(基本情報入力シート!M147="","",基本情報入力シート!M147)</f>
        <v/>
      </c>
      <c r="D120" s="291" t="str">
        <f>IF(基本情報入力シート!R147="","",基本情報入力シート!R147)</f>
        <v/>
      </c>
      <c r="E120" s="291" t="str">
        <f>IF(基本情報入力シート!W147="","",基本情報入力シート!W147)</f>
        <v/>
      </c>
      <c r="F120" s="291" t="str">
        <f>IF(基本情報入力シート!X147="","",基本情報入力シート!X147)</f>
        <v/>
      </c>
      <c r="G120" s="307" t="str">
        <f>IF(基本情報入力シート!Y147="","",基本情報入力シート!Y147)</f>
        <v/>
      </c>
      <c r="H120" s="314" t="str">
        <f>IF(基本情報入力シート!Z147="","",基本情報入力シート!Z147)</f>
        <v/>
      </c>
      <c r="I120" s="325"/>
      <c r="J120" s="332"/>
    </row>
    <row r="121" spans="1:10" ht="36.75" customHeight="1">
      <c r="A121" s="274">
        <f t="shared" si="1"/>
        <v>109</v>
      </c>
      <c r="B121" s="284" t="str">
        <f>IF(基本情報入力シート!C148="","",基本情報入力シート!C148)</f>
        <v/>
      </c>
      <c r="C121" s="291" t="str">
        <f>IF(基本情報入力シート!M148="","",基本情報入力シート!M148)</f>
        <v/>
      </c>
      <c r="D121" s="291" t="str">
        <f>IF(基本情報入力シート!R148="","",基本情報入力シート!R148)</f>
        <v/>
      </c>
      <c r="E121" s="291" t="str">
        <f>IF(基本情報入力シート!W148="","",基本情報入力シート!W148)</f>
        <v/>
      </c>
      <c r="F121" s="291" t="str">
        <f>IF(基本情報入力シート!X148="","",基本情報入力シート!X148)</f>
        <v/>
      </c>
      <c r="G121" s="307" t="str">
        <f>IF(基本情報入力シート!Y148="","",基本情報入力シート!Y148)</f>
        <v/>
      </c>
      <c r="H121" s="314" t="str">
        <f>IF(基本情報入力シート!Z148="","",基本情報入力シート!Z148)</f>
        <v/>
      </c>
      <c r="I121" s="325"/>
      <c r="J121" s="332"/>
    </row>
    <row r="122" spans="1:10" ht="36.75" customHeight="1">
      <c r="A122" s="274">
        <f t="shared" si="1"/>
        <v>110</v>
      </c>
      <c r="B122" s="284" t="str">
        <f>IF(基本情報入力シート!C149="","",基本情報入力シート!C149)</f>
        <v/>
      </c>
      <c r="C122" s="291" t="str">
        <f>IF(基本情報入力シート!M149="","",基本情報入力シート!M149)</f>
        <v/>
      </c>
      <c r="D122" s="291" t="str">
        <f>IF(基本情報入力シート!R149="","",基本情報入力シート!R149)</f>
        <v/>
      </c>
      <c r="E122" s="291" t="str">
        <f>IF(基本情報入力シート!W149="","",基本情報入力シート!W149)</f>
        <v/>
      </c>
      <c r="F122" s="291" t="str">
        <f>IF(基本情報入力シート!X149="","",基本情報入力シート!X149)</f>
        <v/>
      </c>
      <c r="G122" s="307" t="str">
        <f>IF(基本情報入力シート!Y149="","",基本情報入力シート!Y149)</f>
        <v/>
      </c>
      <c r="H122" s="314" t="str">
        <f>IF(基本情報入力シート!Z149="","",基本情報入力シート!Z149)</f>
        <v/>
      </c>
      <c r="I122" s="325"/>
      <c r="J122" s="332"/>
    </row>
    <row r="123" spans="1:10" ht="36.75" customHeight="1">
      <c r="A123" s="274">
        <f t="shared" si="1"/>
        <v>111</v>
      </c>
      <c r="B123" s="284" t="str">
        <f>IF(基本情報入力シート!C150="","",基本情報入力シート!C150)</f>
        <v/>
      </c>
      <c r="C123" s="291" t="str">
        <f>IF(基本情報入力シート!M150="","",基本情報入力シート!M150)</f>
        <v/>
      </c>
      <c r="D123" s="291" t="str">
        <f>IF(基本情報入力シート!R150="","",基本情報入力シート!R150)</f>
        <v/>
      </c>
      <c r="E123" s="291" t="str">
        <f>IF(基本情報入力シート!W150="","",基本情報入力シート!W150)</f>
        <v/>
      </c>
      <c r="F123" s="291" t="str">
        <f>IF(基本情報入力シート!X150="","",基本情報入力シート!X150)</f>
        <v/>
      </c>
      <c r="G123" s="307" t="str">
        <f>IF(基本情報入力シート!Y150="","",基本情報入力シート!Y150)</f>
        <v/>
      </c>
      <c r="H123" s="314" t="str">
        <f>IF(基本情報入力シート!Z150="","",基本情報入力シート!Z150)</f>
        <v/>
      </c>
      <c r="I123" s="325"/>
      <c r="J123" s="332"/>
    </row>
    <row r="124" spans="1:10" ht="36.75" customHeight="1">
      <c r="A124" s="274">
        <f t="shared" si="1"/>
        <v>112</v>
      </c>
      <c r="B124" s="284" t="str">
        <f>IF(基本情報入力シート!C151="","",基本情報入力シート!C151)</f>
        <v/>
      </c>
      <c r="C124" s="291" t="str">
        <f>IF(基本情報入力シート!M151="","",基本情報入力シート!M151)</f>
        <v/>
      </c>
      <c r="D124" s="291" t="str">
        <f>IF(基本情報入力シート!R151="","",基本情報入力シート!R151)</f>
        <v/>
      </c>
      <c r="E124" s="291" t="str">
        <f>IF(基本情報入力シート!W151="","",基本情報入力シート!W151)</f>
        <v/>
      </c>
      <c r="F124" s="291" t="str">
        <f>IF(基本情報入力シート!X151="","",基本情報入力シート!X151)</f>
        <v/>
      </c>
      <c r="G124" s="307" t="str">
        <f>IF(基本情報入力シート!Y151="","",基本情報入力シート!Y151)</f>
        <v/>
      </c>
      <c r="H124" s="314" t="str">
        <f>IF(基本情報入力シート!Z151="","",基本情報入力シート!Z151)</f>
        <v/>
      </c>
      <c r="I124" s="325"/>
      <c r="J124" s="332"/>
    </row>
    <row r="125" spans="1:10" ht="36.75" customHeight="1">
      <c r="A125" s="274">
        <f t="shared" si="1"/>
        <v>113</v>
      </c>
      <c r="B125" s="284" t="str">
        <f>IF(基本情報入力シート!C152="","",基本情報入力シート!C152)</f>
        <v/>
      </c>
      <c r="C125" s="291" t="str">
        <f>IF(基本情報入力シート!M152="","",基本情報入力シート!M152)</f>
        <v/>
      </c>
      <c r="D125" s="291" t="str">
        <f>IF(基本情報入力シート!R152="","",基本情報入力シート!R152)</f>
        <v/>
      </c>
      <c r="E125" s="291" t="str">
        <f>IF(基本情報入力シート!W152="","",基本情報入力シート!W152)</f>
        <v/>
      </c>
      <c r="F125" s="291" t="str">
        <f>IF(基本情報入力シート!X152="","",基本情報入力シート!X152)</f>
        <v/>
      </c>
      <c r="G125" s="307" t="str">
        <f>IF(基本情報入力シート!Y152="","",基本情報入力シート!Y152)</f>
        <v/>
      </c>
      <c r="H125" s="314" t="str">
        <f>IF(基本情報入力シート!Z152="","",基本情報入力シート!Z152)</f>
        <v/>
      </c>
      <c r="I125" s="325"/>
      <c r="J125" s="332"/>
    </row>
    <row r="126" spans="1:10" ht="36.75" customHeight="1">
      <c r="A126" s="274">
        <f t="shared" si="1"/>
        <v>114</v>
      </c>
      <c r="B126" s="284" t="str">
        <f>IF(基本情報入力シート!C153="","",基本情報入力シート!C153)</f>
        <v/>
      </c>
      <c r="C126" s="291" t="str">
        <f>IF(基本情報入力シート!M153="","",基本情報入力シート!M153)</f>
        <v/>
      </c>
      <c r="D126" s="291" t="str">
        <f>IF(基本情報入力シート!R153="","",基本情報入力シート!R153)</f>
        <v/>
      </c>
      <c r="E126" s="291" t="str">
        <f>IF(基本情報入力シート!W153="","",基本情報入力シート!W153)</f>
        <v/>
      </c>
      <c r="F126" s="291" t="str">
        <f>IF(基本情報入力シート!X153="","",基本情報入力シート!X153)</f>
        <v/>
      </c>
      <c r="G126" s="307" t="str">
        <f>IF(基本情報入力シート!Y153="","",基本情報入力シート!Y153)</f>
        <v/>
      </c>
      <c r="H126" s="314" t="str">
        <f>IF(基本情報入力シート!Z153="","",基本情報入力シート!Z153)</f>
        <v/>
      </c>
      <c r="I126" s="325"/>
      <c r="J126" s="332"/>
    </row>
    <row r="127" spans="1:10" ht="36.75" customHeight="1">
      <c r="A127" s="274">
        <f t="shared" si="1"/>
        <v>115</v>
      </c>
      <c r="B127" s="284" t="str">
        <f>IF(基本情報入力シート!C154="","",基本情報入力シート!C154)</f>
        <v/>
      </c>
      <c r="C127" s="291" t="str">
        <f>IF(基本情報入力シート!M154="","",基本情報入力シート!M154)</f>
        <v/>
      </c>
      <c r="D127" s="291" t="str">
        <f>IF(基本情報入力シート!R154="","",基本情報入力シート!R154)</f>
        <v/>
      </c>
      <c r="E127" s="291" t="str">
        <f>IF(基本情報入力シート!W154="","",基本情報入力シート!W154)</f>
        <v/>
      </c>
      <c r="F127" s="291" t="str">
        <f>IF(基本情報入力シート!X154="","",基本情報入力シート!X154)</f>
        <v/>
      </c>
      <c r="G127" s="307" t="str">
        <f>IF(基本情報入力シート!Y154="","",基本情報入力シート!Y154)</f>
        <v/>
      </c>
      <c r="H127" s="314" t="str">
        <f>IF(基本情報入力シート!Z154="","",基本情報入力シート!Z154)</f>
        <v/>
      </c>
      <c r="I127" s="325"/>
      <c r="J127" s="332"/>
    </row>
    <row r="128" spans="1:10" ht="36.75" customHeight="1">
      <c r="A128" s="274">
        <f t="shared" si="1"/>
        <v>116</v>
      </c>
      <c r="B128" s="284" t="str">
        <f>IF(基本情報入力シート!C155="","",基本情報入力シート!C155)</f>
        <v/>
      </c>
      <c r="C128" s="291" t="str">
        <f>IF(基本情報入力シート!M155="","",基本情報入力シート!M155)</f>
        <v/>
      </c>
      <c r="D128" s="291" t="str">
        <f>IF(基本情報入力シート!R155="","",基本情報入力シート!R155)</f>
        <v/>
      </c>
      <c r="E128" s="291" t="str">
        <f>IF(基本情報入力シート!W155="","",基本情報入力シート!W155)</f>
        <v/>
      </c>
      <c r="F128" s="291" t="str">
        <f>IF(基本情報入力シート!X155="","",基本情報入力シート!X155)</f>
        <v/>
      </c>
      <c r="G128" s="307" t="str">
        <f>IF(基本情報入力シート!Y155="","",基本情報入力シート!Y155)</f>
        <v/>
      </c>
      <c r="H128" s="314" t="str">
        <f>IF(基本情報入力シート!Z155="","",基本情報入力シート!Z155)</f>
        <v/>
      </c>
      <c r="I128" s="325"/>
      <c r="J128" s="332"/>
    </row>
    <row r="129" spans="1:10" ht="36.75" customHeight="1">
      <c r="A129" s="274">
        <f t="shared" si="1"/>
        <v>117</v>
      </c>
      <c r="B129" s="284" t="str">
        <f>IF(基本情報入力シート!C156="","",基本情報入力シート!C156)</f>
        <v/>
      </c>
      <c r="C129" s="291" t="str">
        <f>IF(基本情報入力シート!M156="","",基本情報入力シート!M156)</f>
        <v/>
      </c>
      <c r="D129" s="291" t="str">
        <f>IF(基本情報入力シート!R156="","",基本情報入力シート!R156)</f>
        <v/>
      </c>
      <c r="E129" s="291" t="str">
        <f>IF(基本情報入力シート!W156="","",基本情報入力シート!W156)</f>
        <v/>
      </c>
      <c r="F129" s="291" t="str">
        <f>IF(基本情報入力シート!X156="","",基本情報入力シート!X156)</f>
        <v/>
      </c>
      <c r="G129" s="307" t="str">
        <f>IF(基本情報入力シート!Y156="","",基本情報入力シート!Y156)</f>
        <v/>
      </c>
      <c r="H129" s="314" t="str">
        <f>IF(基本情報入力シート!Z156="","",基本情報入力シート!Z156)</f>
        <v/>
      </c>
      <c r="I129" s="325"/>
      <c r="J129" s="332"/>
    </row>
    <row r="130" spans="1:10" ht="36.75" customHeight="1">
      <c r="A130" s="274">
        <f t="shared" si="1"/>
        <v>118</v>
      </c>
      <c r="B130" s="284" t="str">
        <f>IF(基本情報入力シート!C157="","",基本情報入力シート!C157)</f>
        <v/>
      </c>
      <c r="C130" s="291" t="str">
        <f>IF(基本情報入力シート!M157="","",基本情報入力シート!M157)</f>
        <v/>
      </c>
      <c r="D130" s="291" t="str">
        <f>IF(基本情報入力シート!R157="","",基本情報入力シート!R157)</f>
        <v/>
      </c>
      <c r="E130" s="291" t="str">
        <f>IF(基本情報入力シート!W157="","",基本情報入力シート!W157)</f>
        <v/>
      </c>
      <c r="F130" s="291" t="str">
        <f>IF(基本情報入力シート!X157="","",基本情報入力シート!X157)</f>
        <v/>
      </c>
      <c r="G130" s="307" t="str">
        <f>IF(基本情報入力シート!Y157="","",基本情報入力シート!Y157)</f>
        <v/>
      </c>
      <c r="H130" s="314" t="str">
        <f>IF(基本情報入力シート!Z157="","",基本情報入力シート!Z157)</f>
        <v/>
      </c>
      <c r="I130" s="325"/>
      <c r="J130" s="332"/>
    </row>
    <row r="131" spans="1:10" ht="36.75" customHeight="1">
      <c r="A131" s="274">
        <f t="shared" si="1"/>
        <v>119</v>
      </c>
      <c r="B131" s="284" t="str">
        <f>IF(基本情報入力シート!C158="","",基本情報入力シート!C158)</f>
        <v/>
      </c>
      <c r="C131" s="291" t="str">
        <f>IF(基本情報入力シート!M158="","",基本情報入力シート!M158)</f>
        <v/>
      </c>
      <c r="D131" s="291" t="str">
        <f>IF(基本情報入力シート!R158="","",基本情報入力シート!R158)</f>
        <v/>
      </c>
      <c r="E131" s="291" t="str">
        <f>IF(基本情報入力シート!W158="","",基本情報入力シート!W158)</f>
        <v/>
      </c>
      <c r="F131" s="291" t="str">
        <f>IF(基本情報入力シート!X158="","",基本情報入力シート!X158)</f>
        <v/>
      </c>
      <c r="G131" s="307" t="str">
        <f>IF(基本情報入力シート!Y158="","",基本情報入力シート!Y158)</f>
        <v/>
      </c>
      <c r="H131" s="314" t="str">
        <f>IF(基本情報入力シート!Z158="","",基本情報入力シート!Z158)</f>
        <v/>
      </c>
      <c r="I131" s="325"/>
      <c r="J131" s="332"/>
    </row>
    <row r="132" spans="1:10" ht="36.75" customHeight="1">
      <c r="A132" s="274">
        <f t="shared" si="1"/>
        <v>120</v>
      </c>
      <c r="B132" s="284" t="str">
        <f>IF(基本情報入力シート!C159="","",基本情報入力シート!C159)</f>
        <v/>
      </c>
      <c r="C132" s="291" t="str">
        <f>IF(基本情報入力シート!M159="","",基本情報入力シート!M159)</f>
        <v/>
      </c>
      <c r="D132" s="291" t="str">
        <f>IF(基本情報入力シート!R159="","",基本情報入力シート!R159)</f>
        <v/>
      </c>
      <c r="E132" s="291" t="str">
        <f>IF(基本情報入力シート!W159="","",基本情報入力シート!W159)</f>
        <v/>
      </c>
      <c r="F132" s="291" t="str">
        <f>IF(基本情報入力シート!X159="","",基本情報入力シート!X159)</f>
        <v/>
      </c>
      <c r="G132" s="307" t="str">
        <f>IF(基本情報入力シート!Y159="","",基本情報入力シート!Y159)</f>
        <v/>
      </c>
      <c r="H132" s="314" t="str">
        <f>IF(基本情報入力シート!Z159="","",基本情報入力シート!Z159)</f>
        <v/>
      </c>
      <c r="I132" s="325"/>
      <c r="J132" s="332"/>
    </row>
    <row r="133" spans="1:10" ht="36.75" customHeight="1">
      <c r="A133" s="274">
        <f t="shared" si="1"/>
        <v>121</v>
      </c>
      <c r="B133" s="284" t="str">
        <f>IF(基本情報入力シート!C160="","",基本情報入力シート!C160)</f>
        <v/>
      </c>
      <c r="C133" s="291" t="str">
        <f>IF(基本情報入力シート!M160="","",基本情報入力シート!M160)</f>
        <v/>
      </c>
      <c r="D133" s="291" t="str">
        <f>IF(基本情報入力シート!R160="","",基本情報入力シート!R160)</f>
        <v/>
      </c>
      <c r="E133" s="291" t="str">
        <f>IF(基本情報入力シート!W160="","",基本情報入力シート!W160)</f>
        <v/>
      </c>
      <c r="F133" s="291" t="str">
        <f>IF(基本情報入力シート!X160="","",基本情報入力シート!X160)</f>
        <v/>
      </c>
      <c r="G133" s="307" t="str">
        <f>IF(基本情報入力シート!Y160="","",基本情報入力シート!Y160)</f>
        <v/>
      </c>
      <c r="H133" s="314" t="str">
        <f>IF(基本情報入力シート!Z160="","",基本情報入力シート!Z160)</f>
        <v/>
      </c>
      <c r="I133" s="325"/>
      <c r="J133" s="332"/>
    </row>
    <row r="134" spans="1:10" ht="36.75" customHeight="1">
      <c r="A134" s="274">
        <f t="shared" si="1"/>
        <v>122</v>
      </c>
      <c r="B134" s="284" t="str">
        <f>IF(基本情報入力シート!C161="","",基本情報入力シート!C161)</f>
        <v/>
      </c>
      <c r="C134" s="291" t="str">
        <f>IF(基本情報入力シート!M161="","",基本情報入力シート!M161)</f>
        <v/>
      </c>
      <c r="D134" s="291" t="str">
        <f>IF(基本情報入力シート!R161="","",基本情報入力シート!R161)</f>
        <v/>
      </c>
      <c r="E134" s="291" t="str">
        <f>IF(基本情報入力シート!W161="","",基本情報入力シート!W161)</f>
        <v/>
      </c>
      <c r="F134" s="291" t="str">
        <f>IF(基本情報入力シート!X161="","",基本情報入力シート!X161)</f>
        <v/>
      </c>
      <c r="G134" s="307" t="str">
        <f>IF(基本情報入力シート!Y161="","",基本情報入力シート!Y161)</f>
        <v/>
      </c>
      <c r="H134" s="314" t="str">
        <f>IF(基本情報入力シート!Z161="","",基本情報入力シート!Z161)</f>
        <v/>
      </c>
      <c r="I134" s="325"/>
      <c r="J134" s="332"/>
    </row>
    <row r="135" spans="1:10" ht="36.75" customHeight="1">
      <c r="A135" s="274">
        <f t="shared" si="1"/>
        <v>123</v>
      </c>
      <c r="B135" s="284" t="str">
        <f>IF(基本情報入力シート!C162="","",基本情報入力シート!C162)</f>
        <v/>
      </c>
      <c r="C135" s="291" t="str">
        <f>IF(基本情報入力シート!M162="","",基本情報入力シート!M162)</f>
        <v/>
      </c>
      <c r="D135" s="291" t="str">
        <f>IF(基本情報入力シート!R162="","",基本情報入力シート!R162)</f>
        <v/>
      </c>
      <c r="E135" s="291" t="str">
        <f>IF(基本情報入力シート!W162="","",基本情報入力シート!W162)</f>
        <v/>
      </c>
      <c r="F135" s="291" t="str">
        <f>IF(基本情報入力シート!X162="","",基本情報入力シート!X162)</f>
        <v/>
      </c>
      <c r="G135" s="307" t="str">
        <f>IF(基本情報入力シート!Y162="","",基本情報入力シート!Y162)</f>
        <v/>
      </c>
      <c r="H135" s="314" t="str">
        <f>IF(基本情報入力シート!Z162="","",基本情報入力シート!Z162)</f>
        <v/>
      </c>
      <c r="I135" s="325"/>
      <c r="J135" s="332"/>
    </row>
    <row r="136" spans="1:10" ht="36.75" customHeight="1">
      <c r="A136" s="274">
        <f t="shared" si="1"/>
        <v>124</v>
      </c>
      <c r="B136" s="284" t="str">
        <f>IF(基本情報入力シート!C163="","",基本情報入力シート!C163)</f>
        <v/>
      </c>
      <c r="C136" s="291" t="str">
        <f>IF(基本情報入力シート!M163="","",基本情報入力シート!M163)</f>
        <v/>
      </c>
      <c r="D136" s="291" t="str">
        <f>IF(基本情報入力シート!R163="","",基本情報入力シート!R163)</f>
        <v/>
      </c>
      <c r="E136" s="291" t="str">
        <f>IF(基本情報入力シート!W163="","",基本情報入力シート!W163)</f>
        <v/>
      </c>
      <c r="F136" s="291" t="str">
        <f>IF(基本情報入力シート!X163="","",基本情報入力シート!X163)</f>
        <v/>
      </c>
      <c r="G136" s="307" t="str">
        <f>IF(基本情報入力シート!Y163="","",基本情報入力シート!Y163)</f>
        <v/>
      </c>
      <c r="H136" s="314" t="str">
        <f>IF(基本情報入力シート!Z163="","",基本情報入力シート!Z163)</f>
        <v/>
      </c>
      <c r="I136" s="325"/>
      <c r="J136" s="332"/>
    </row>
    <row r="137" spans="1:10" ht="36.75" customHeight="1">
      <c r="A137" s="274">
        <f t="shared" si="1"/>
        <v>125</v>
      </c>
      <c r="B137" s="284" t="str">
        <f>IF(基本情報入力シート!C164="","",基本情報入力シート!C164)</f>
        <v/>
      </c>
      <c r="C137" s="291" t="str">
        <f>IF(基本情報入力シート!M164="","",基本情報入力シート!M164)</f>
        <v/>
      </c>
      <c r="D137" s="291" t="str">
        <f>IF(基本情報入力シート!R164="","",基本情報入力シート!R164)</f>
        <v/>
      </c>
      <c r="E137" s="291" t="str">
        <f>IF(基本情報入力シート!W164="","",基本情報入力シート!W164)</f>
        <v/>
      </c>
      <c r="F137" s="291" t="str">
        <f>IF(基本情報入力シート!X164="","",基本情報入力シート!X164)</f>
        <v/>
      </c>
      <c r="G137" s="307" t="str">
        <f>IF(基本情報入力シート!Y164="","",基本情報入力シート!Y164)</f>
        <v/>
      </c>
      <c r="H137" s="314" t="str">
        <f>IF(基本情報入力シート!Z164="","",基本情報入力シート!Z164)</f>
        <v/>
      </c>
      <c r="I137" s="325"/>
      <c r="J137" s="332"/>
    </row>
    <row r="138" spans="1:10" ht="36.75" customHeight="1">
      <c r="A138" s="274">
        <f t="shared" si="1"/>
        <v>126</v>
      </c>
      <c r="B138" s="284" t="str">
        <f>IF(基本情報入力シート!C165="","",基本情報入力シート!C165)</f>
        <v/>
      </c>
      <c r="C138" s="291" t="str">
        <f>IF(基本情報入力シート!M165="","",基本情報入力シート!M165)</f>
        <v/>
      </c>
      <c r="D138" s="291" t="str">
        <f>IF(基本情報入力シート!R165="","",基本情報入力シート!R165)</f>
        <v/>
      </c>
      <c r="E138" s="291" t="str">
        <f>IF(基本情報入力シート!W165="","",基本情報入力シート!W165)</f>
        <v/>
      </c>
      <c r="F138" s="291" t="str">
        <f>IF(基本情報入力シート!X165="","",基本情報入力シート!X165)</f>
        <v/>
      </c>
      <c r="G138" s="307" t="str">
        <f>IF(基本情報入力シート!Y165="","",基本情報入力シート!Y165)</f>
        <v/>
      </c>
      <c r="H138" s="314" t="str">
        <f>IF(基本情報入力シート!Z165="","",基本情報入力シート!Z165)</f>
        <v/>
      </c>
      <c r="I138" s="325"/>
      <c r="J138" s="332"/>
    </row>
    <row r="139" spans="1:10" ht="36.75" customHeight="1">
      <c r="A139" s="274">
        <f t="shared" si="1"/>
        <v>127</v>
      </c>
      <c r="B139" s="284" t="str">
        <f>IF(基本情報入力シート!C166="","",基本情報入力シート!C166)</f>
        <v/>
      </c>
      <c r="C139" s="291" t="str">
        <f>IF(基本情報入力シート!M166="","",基本情報入力シート!M166)</f>
        <v/>
      </c>
      <c r="D139" s="291" t="str">
        <f>IF(基本情報入力シート!R166="","",基本情報入力シート!R166)</f>
        <v/>
      </c>
      <c r="E139" s="291" t="str">
        <f>IF(基本情報入力シート!W166="","",基本情報入力シート!W166)</f>
        <v/>
      </c>
      <c r="F139" s="291" t="str">
        <f>IF(基本情報入力シート!X166="","",基本情報入力シート!X166)</f>
        <v/>
      </c>
      <c r="G139" s="307" t="str">
        <f>IF(基本情報入力シート!Y166="","",基本情報入力シート!Y166)</f>
        <v/>
      </c>
      <c r="H139" s="314" t="str">
        <f>IF(基本情報入力シート!Z166="","",基本情報入力シート!Z166)</f>
        <v/>
      </c>
      <c r="I139" s="325"/>
      <c r="J139" s="332"/>
    </row>
    <row r="140" spans="1:10" ht="36.75" customHeight="1">
      <c r="A140" s="274">
        <f t="shared" si="1"/>
        <v>128</v>
      </c>
      <c r="B140" s="284" t="str">
        <f>IF(基本情報入力シート!C167="","",基本情報入力シート!C167)</f>
        <v/>
      </c>
      <c r="C140" s="291" t="str">
        <f>IF(基本情報入力シート!M167="","",基本情報入力シート!M167)</f>
        <v/>
      </c>
      <c r="D140" s="291" t="str">
        <f>IF(基本情報入力シート!R167="","",基本情報入力シート!R167)</f>
        <v/>
      </c>
      <c r="E140" s="291" t="str">
        <f>IF(基本情報入力シート!W167="","",基本情報入力シート!W167)</f>
        <v/>
      </c>
      <c r="F140" s="291" t="str">
        <f>IF(基本情報入力シート!X167="","",基本情報入力シート!X167)</f>
        <v/>
      </c>
      <c r="G140" s="307" t="str">
        <f>IF(基本情報入力シート!Y167="","",基本情報入力シート!Y167)</f>
        <v/>
      </c>
      <c r="H140" s="314" t="str">
        <f>IF(基本情報入力シート!Z167="","",基本情報入力シート!Z167)</f>
        <v/>
      </c>
      <c r="I140" s="325"/>
      <c r="J140" s="332"/>
    </row>
    <row r="141" spans="1:10" ht="36.75" customHeight="1">
      <c r="A141" s="274">
        <f t="shared" si="1"/>
        <v>129</v>
      </c>
      <c r="B141" s="284" t="str">
        <f>IF(基本情報入力シート!C168="","",基本情報入力シート!C168)</f>
        <v/>
      </c>
      <c r="C141" s="291" t="str">
        <f>IF(基本情報入力シート!M168="","",基本情報入力シート!M168)</f>
        <v/>
      </c>
      <c r="D141" s="291" t="str">
        <f>IF(基本情報入力シート!R168="","",基本情報入力シート!R168)</f>
        <v/>
      </c>
      <c r="E141" s="291" t="str">
        <f>IF(基本情報入力シート!W168="","",基本情報入力シート!W168)</f>
        <v/>
      </c>
      <c r="F141" s="291" t="str">
        <f>IF(基本情報入力シート!X168="","",基本情報入力シート!X168)</f>
        <v/>
      </c>
      <c r="G141" s="307" t="str">
        <f>IF(基本情報入力シート!Y168="","",基本情報入力シート!Y168)</f>
        <v/>
      </c>
      <c r="H141" s="314" t="str">
        <f>IF(基本情報入力シート!Z168="","",基本情報入力シート!Z168)</f>
        <v/>
      </c>
      <c r="I141" s="325"/>
      <c r="J141" s="332"/>
    </row>
    <row r="142" spans="1:10" ht="36.75" customHeight="1">
      <c r="A142" s="274">
        <f t="shared" ref="A142:A205" si="2">A141+1</f>
        <v>130</v>
      </c>
      <c r="B142" s="284" t="str">
        <f>IF(基本情報入力シート!C169="","",基本情報入力シート!C169)</f>
        <v/>
      </c>
      <c r="C142" s="291" t="str">
        <f>IF(基本情報入力シート!M169="","",基本情報入力シート!M169)</f>
        <v/>
      </c>
      <c r="D142" s="291" t="str">
        <f>IF(基本情報入力シート!R169="","",基本情報入力シート!R169)</f>
        <v/>
      </c>
      <c r="E142" s="291" t="str">
        <f>IF(基本情報入力シート!W169="","",基本情報入力シート!W169)</f>
        <v/>
      </c>
      <c r="F142" s="291" t="str">
        <f>IF(基本情報入力シート!X169="","",基本情報入力シート!X169)</f>
        <v/>
      </c>
      <c r="G142" s="307" t="str">
        <f>IF(基本情報入力シート!Y169="","",基本情報入力シート!Y169)</f>
        <v/>
      </c>
      <c r="H142" s="314" t="str">
        <f>IF(基本情報入力シート!Z169="","",基本情報入力シート!Z169)</f>
        <v/>
      </c>
      <c r="I142" s="325"/>
      <c r="J142" s="332"/>
    </row>
    <row r="143" spans="1:10" ht="36.75" customHeight="1">
      <c r="A143" s="274">
        <f t="shared" si="2"/>
        <v>131</v>
      </c>
      <c r="B143" s="284" t="str">
        <f>IF(基本情報入力シート!C170="","",基本情報入力シート!C170)</f>
        <v/>
      </c>
      <c r="C143" s="291" t="str">
        <f>IF(基本情報入力シート!M170="","",基本情報入力シート!M170)</f>
        <v/>
      </c>
      <c r="D143" s="291" t="str">
        <f>IF(基本情報入力シート!R170="","",基本情報入力シート!R170)</f>
        <v/>
      </c>
      <c r="E143" s="291" t="str">
        <f>IF(基本情報入力シート!W170="","",基本情報入力シート!W170)</f>
        <v/>
      </c>
      <c r="F143" s="291" t="str">
        <f>IF(基本情報入力シート!X170="","",基本情報入力シート!X170)</f>
        <v/>
      </c>
      <c r="G143" s="307" t="str">
        <f>IF(基本情報入力シート!Y170="","",基本情報入力シート!Y170)</f>
        <v/>
      </c>
      <c r="H143" s="314" t="str">
        <f>IF(基本情報入力シート!Z170="","",基本情報入力シート!Z170)</f>
        <v/>
      </c>
      <c r="I143" s="325"/>
      <c r="J143" s="332"/>
    </row>
    <row r="144" spans="1:10" ht="36.75" customHeight="1">
      <c r="A144" s="274">
        <f t="shared" si="2"/>
        <v>132</v>
      </c>
      <c r="B144" s="284" t="str">
        <f>IF(基本情報入力シート!C171="","",基本情報入力シート!C171)</f>
        <v/>
      </c>
      <c r="C144" s="291" t="str">
        <f>IF(基本情報入力シート!M171="","",基本情報入力シート!M171)</f>
        <v/>
      </c>
      <c r="D144" s="291" t="str">
        <f>IF(基本情報入力シート!R171="","",基本情報入力シート!R171)</f>
        <v/>
      </c>
      <c r="E144" s="291" t="str">
        <f>IF(基本情報入力シート!W171="","",基本情報入力シート!W171)</f>
        <v/>
      </c>
      <c r="F144" s="291" t="str">
        <f>IF(基本情報入力シート!X171="","",基本情報入力シート!X171)</f>
        <v/>
      </c>
      <c r="G144" s="307" t="str">
        <f>IF(基本情報入力シート!Y171="","",基本情報入力シート!Y171)</f>
        <v/>
      </c>
      <c r="H144" s="314" t="str">
        <f>IF(基本情報入力シート!Z171="","",基本情報入力シート!Z171)</f>
        <v/>
      </c>
      <c r="I144" s="325"/>
      <c r="J144" s="332"/>
    </row>
    <row r="145" spans="1:10" ht="36.75" customHeight="1">
      <c r="A145" s="274">
        <f t="shared" si="2"/>
        <v>133</v>
      </c>
      <c r="B145" s="284" t="str">
        <f>IF(基本情報入力シート!C172="","",基本情報入力シート!C172)</f>
        <v/>
      </c>
      <c r="C145" s="291" t="str">
        <f>IF(基本情報入力シート!M172="","",基本情報入力シート!M172)</f>
        <v/>
      </c>
      <c r="D145" s="291" t="str">
        <f>IF(基本情報入力シート!R172="","",基本情報入力シート!R172)</f>
        <v/>
      </c>
      <c r="E145" s="291" t="str">
        <f>IF(基本情報入力シート!W172="","",基本情報入力シート!W172)</f>
        <v/>
      </c>
      <c r="F145" s="291" t="str">
        <f>IF(基本情報入力シート!X172="","",基本情報入力シート!X172)</f>
        <v/>
      </c>
      <c r="G145" s="307" t="str">
        <f>IF(基本情報入力シート!Y172="","",基本情報入力シート!Y172)</f>
        <v/>
      </c>
      <c r="H145" s="314" t="str">
        <f>IF(基本情報入力シート!Z172="","",基本情報入力シート!Z172)</f>
        <v/>
      </c>
      <c r="I145" s="325"/>
      <c r="J145" s="332"/>
    </row>
    <row r="146" spans="1:10" ht="36.75" customHeight="1">
      <c r="A146" s="274">
        <f t="shared" si="2"/>
        <v>134</v>
      </c>
      <c r="B146" s="284" t="str">
        <f>IF(基本情報入力シート!C173="","",基本情報入力シート!C173)</f>
        <v/>
      </c>
      <c r="C146" s="291" t="str">
        <f>IF(基本情報入力シート!M173="","",基本情報入力シート!M173)</f>
        <v/>
      </c>
      <c r="D146" s="291" t="str">
        <f>IF(基本情報入力シート!R173="","",基本情報入力シート!R173)</f>
        <v/>
      </c>
      <c r="E146" s="291" t="str">
        <f>IF(基本情報入力シート!W173="","",基本情報入力シート!W173)</f>
        <v/>
      </c>
      <c r="F146" s="291" t="str">
        <f>IF(基本情報入力シート!X173="","",基本情報入力シート!X173)</f>
        <v/>
      </c>
      <c r="G146" s="307" t="str">
        <f>IF(基本情報入力シート!Y173="","",基本情報入力シート!Y173)</f>
        <v/>
      </c>
      <c r="H146" s="314" t="str">
        <f>IF(基本情報入力シート!Z173="","",基本情報入力シート!Z173)</f>
        <v/>
      </c>
      <c r="I146" s="325"/>
      <c r="J146" s="332"/>
    </row>
    <row r="147" spans="1:10" ht="36.75" customHeight="1">
      <c r="A147" s="274">
        <f t="shared" si="2"/>
        <v>135</v>
      </c>
      <c r="B147" s="284" t="str">
        <f>IF(基本情報入力シート!C174="","",基本情報入力シート!C174)</f>
        <v/>
      </c>
      <c r="C147" s="291" t="str">
        <f>IF(基本情報入力シート!M174="","",基本情報入力シート!M174)</f>
        <v/>
      </c>
      <c r="D147" s="291" t="str">
        <f>IF(基本情報入力シート!R174="","",基本情報入力シート!R174)</f>
        <v/>
      </c>
      <c r="E147" s="291" t="str">
        <f>IF(基本情報入力シート!W174="","",基本情報入力シート!W174)</f>
        <v/>
      </c>
      <c r="F147" s="291" t="str">
        <f>IF(基本情報入力シート!X174="","",基本情報入力シート!X174)</f>
        <v/>
      </c>
      <c r="G147" s="307" t="str">
        <f>IF(基本情報入力シート!Y174="","",基本情報入力シート!Y174)</f>
        <v/>
      </c>
      <c r="H147" s="314" t="str">
        <f>IF(基本情報入力シート!Z174="","",基本情報入力シート!Z174)</f>
        <v/>
      </c>
      <c r="I147" s="325"/>
      <c r="J147" s="332"/>
    </row>
    <row r="148" spans="1:10" ht="36.75" customHeight="1">
      <c r="A148" s="274">
        <f t="shared" si="2"/>
        <v>136</v>
      </c>
      <c r="B148" s="284" t="str">
        <f>IF(基本情報入力シート!C175="","",基本情報入力シート!C175)</f>
        <v/>
      </c>
      <c r="C148" s="291" t="str">
        <f>IF(基本情報入力シート!M175="","",基本情報入力シート!M175)</f>
        <v/>
      </c>
      <c r="D148" s="291" t="str">
        <f>IF(基本情報入力シート!R175="","",基本情報入力シート!R175)</f>
        <v/>
      </c>
      <c r="E148" s="291" t="str">
        <f>IF(基本情報入力シート!W175="","",基本情報入力シート!W175)</f>
        <v/>
      </c>
      <c r="F148" s="291" t="str">
        <f>IF(基本情報入力シート!X175="","",基本情報入力シート!X175)</f>
        <v/>
      </c>
      <c r="G148" s="307" t="str">
        <f>IF(基本情報入力シート!Y175="","",基本情報入力シート!Y175)</f>
        <v/>
      </c>
      <c r="H148" s="314" t="str">
        <f>IF(基本情報入力シート!Z175="","",基本情報入力シート!Z175)</f>
        <v/>
      </c>
      <c r="I148" s="325"/>
      <c r="J148" s="332"/>
    </row>
    <row r="149" spans="1:10" ht="36.75" customHeight="1">
      <c r="A149" s="274">
        <f t="shared" si="2"/>
        <v>137</v>
      </c>
      <c r="B149" s="284" t="str">
        <f>IF(基本情報入力シート!C176="","",基本情報入力シート!C176)</f>
        <v/>
      </c>
      <c r="C149" s="291" t="str">
        <f>IF(基本情報入力シート!M176="","",基本情報入力シート!M176)</f>
        <v/>
      </c>
      <c r="D149" s="291" t="str">
        <f>IF(基本情報入力シート!R176="","",基本情報入力シート!R176)</f>
        <v/>
      </c>
      <c r="E149" s="291" t="str">
        <f>IF(基本情報入力シート!W176="","",基本情報入力シート!W176)</f>
        <v/>
      </c>
      <c r="F149" s="291" t="str">
        <f>IF(基本情報入力シート!X176="","",基本情報入力シート!X176)</f>
        <v/>
      </c>
      <c r="G149" s="307" t="str">
        <f>IF(基本情報入力シート!Y176="","",基本情報入力シート!Y176)</f>
        <v/>
      </c>
      <c r="H149" s="314" t="str">
        <f>IF(基本情報入力シート!Z176="","",基本情報入力シート!Z176)</f>
        <v/>
      </c>
      <c r="I149" s="325"/>
      <c r="J149" s="332"/>
    </row>
    <row r="150" spans="1:10" ht="36.75" customHeight="1">
      <c r="A150" s="274">
        <f t="shared" si="2"/>
        <v>138</v>
      </c>
      <c r="B150" s="284" t="str">
        <f>IF(基本情報入力シート!C177="","",基本情報入力シート!C177)</f>
        <v/>
      </c>
      <c r="C150" s="291" t="str">
        <f>IF(基本情報入力シート!M177="","",基本情報入力シート!M177)</f>
        <v/>
      </c>
      <c r="D150" s="291" t="str">
        <f>IF(基本情報入力シート!R177="","",基本情報入力シート!R177)</f>
        <v/>
      </c>
      <c r="E150" s="291" t="str">
        <f>IF(基本情報入力シート!W177="","",基本情報入力シート!W177)</f>
        <v/>
      </c>
      <c r="F150" s="291" t="str">
        <f>IF(基本情報入力シート!X177="","",基本情報入力シート!X177)</f>
        <v/>
      </c>
      <c r="G150" s="307" t="str">
        <f>IF(基本情報入力シート!Y177="","",基本情報入力シート!Y177)</f>
        <v/>
      </c>
      <c r="H150" s="314" t="str">
        <f>IF(基本情報入力シート!Z177="","",基本情報入力シート!Z177)</f>
        <v/>
      </c>
      <c r="I150" s="325"/>
      <c r="J150" s="332"/>
    </row>
    <row r="151" spans="1:10" ht="36.75" customHeight="1">
      <c r="A151" s="274">
        <f t="shared" si="2"/>
        <v>139</v>
      </c>
      <c r="B151" s="284" t="str">
        <f>IF(基本情報入力シート!C178="","",基本情報入力シート!C178)</f>
        <v/>
      </c>
      <c r="C151" s="291" t="str">
        <f>IF(基本情報入力シート!M178="","",基本情報入力シート!M178)</f>
        <v/>
      </c>
      <c r="D151" s="291" t="str">
        <f>IF(基本情報入力シート!R178="","",基本情報入力シート!R178)</f>
        <v/>
      </c>
      <c r="E151" s="291" t="str">
        <f>IF(基本情報入力シート!W178="","",基本情報入力シート!W178)</f>
        <v/>
      </c>
      <c r="F151" s="291" t="str">
        <f>IF(基本情報入力シート!X178="","",基本情報入力シート!X178)</f>
        <v/>
      </c>
      <c r="G151" s="307" t="str">
        <f>IF(基本情報入力シート!Y178="","",基本情報入力シート!Y178)</f>
        <v/>
      </c>
      <c r="H151" s="314" t="str">
        <f>IF(基本情報入力シート!Z178="","",基本情報入力シート!Z178)</f>
        <v/>
      </c>
      <c r="I151" s="325"/>
      <c r="J151" s="332"/>
    </row>
    <row r="152" spans="1:10" ht="36.75" customHeight="1">
      <c r="A152" s="274">
        <f t="shared" si="2"/>
        <v>140</v>
      </c>
      <c r="B152" s="284" t="str">
        <f>IF(基本情報入力シート!C179="","",基本情報入力シート!C179)</f>
        <v/>
      </c>
      <c r="C152" s="291" t="str">
        <f>IF(基本情報入力シート!M179="","",基本情報入力シート!M179)</f>
        <v/>
      </c>
      <c r="D152" s="291" t="str">
        <f>IF(基本情報入力シート!R179="","",基本情報入力シート!R179)</f>
        <v/>
      </c>
      <c r="E152" s="291" t="str">
        <f>IF(基本情報入力シート!W179="","",基本情報入力シート!W179)</f>
        <v/>
      </c>
      <c r="F152" s="291" t="str">
        <f>IF(基本情報入力シート!X179="","",基本情報入力シート!X179)</f>
        <v/>
      </c>
      <c r="G152" s="307" t="str">
        <f>IF(基本情報入力シート!Y179="","",基本情報入力シート!Y179)</f>
        <v/>
      </c>
      <c r="H152" s="314" t="str">
        <f>IF(基本情報入力シート!Z179="","",基本情報入力シート!Z179)</f>
        <v/>
      </c>
      <c r="I152" s="325"/>
      <c r="J152" s="332"/>
    </row>
    <row r="153" spans="1:10" ht="36.75" customHeight="1">
      <c r="A153" s="274">
        <f t="shared" si="2"/>
        <v>141</v>
      </c>
      <c r="B153" s="284" t="str">
        <f>IF(基本情報入力シート!C180="","",基本情報入力シート!C180)</f>
        <v/>
      </c>
      <c r="C153" s="291" t="str">
        <f>IF(基本情報入力シート!M180="","",基本情報入力シート!M180)</f>
        <v/>
      </c>
      <c r="D153" s="291" t="str">
        <f>IF(基本情報入力シート!R180="","",基本情報入力シート!R180)</f>
        <v/>
      </c>
      <c r="E153" s="291" t="str">
        <f>IF(基本情報入力シート!W180="","",基本情報入力シート!W180)</f>
        <v/>
      </c>
      <c r="F153" s="291" t="str">
        <f>IF(基本情報入力シート!X180="","",基本情報入力シート!X180)</f>
        <v/>
      </c>
      <c r="G153" s="307" t="str">
        <f>IF(基本情報入力シート!Y180="","",基本情報入力シート!Y180)</f>
        <v/>
      </c>
      <c r="H153" s="314" t="str">
        <f>IF(基本情報入力シート!Z180="","",基本情報入力シート!Z180)</f>
        <v/>
      </c>
      <c r="I153" s="325"/>
      <c r="J153" s="332"/>
    </row>
    <row r="154" spans="1:10" ht="36.75" customHeight="1">
      <c r="A154" s="274">
        <f t="shared" si="2"/>
        <v>142</v>
      </c>
      <c r="B154" s="284" t="str">
        <f>IF(基本情報入力シート!C181="","",基本情報入力シート!C181)</f>
        <v/>
      </c>
      <c r="C154" s="291" t="str">
        <f>IF(基本情報入力シート!M181="","",基本情報入力シート!M181)</f>
        <v/>
      </c>
      <c r="D154" s="291" t="str">
        <f>IF(基本情報入力シート!R181="","",基本情報入力シート!R181)</f>
        <v/>
      </c>
      <c r="E154" s="291" t="str">
        <f>IF(基本情報入力シート!W181="","",基本情報入力シート!W181)</f>
        <v/>
      </c>
      <c r="F154" s="291" t="str">
        <f>IF(基本情報入力シート!X181="","",基本情報入力シート!X181)</f>
        <v/>
      </c>
      <c r="G154" s="307" t="str">
        <f>IF(基本情報入力シート!Y181="","",基本情報入力シート!Y181)</f>
        <v/>
      </c>
      <c r="H154" s="314" t="str">
        <f>IF(基本情報入力シート!Z181="","",基本情報入力シート!Z181)</f>
        <v/>
      </c>
      <c r="I154" s="325"/>
      <c r="J154" s="332"/>
    </row>
    <row r="155" spans="1:10" ht="36.75" customHeight="1">
      <c r="A155" s="274">
        <f t="shared" si="2"/>
        <v>143</v>
      </c>
      <c r="B155" s="284" t="str">
        <f>IF(基本情報入力シート!C182="","",基本情報入力シート!C182)</f>
        <v/>
      </c>
      <c r="C155" s="291" t="str">
        <f>IF(基本情報入力シート!M182="","",基本情報入力シート!M182)</f>
        <v/>
      </c>
      <c r="D155" s="291" t="str">
        <f>IF(基本情報入力シート!R182="","",基本情報入力シート!R182)</f>
        <v/>
      </c>
      <c r="E155" s="291" t="str">
        <f>IF(基本情報入力シート!W182="","",基本情報入力シート!W182)</f>
        <v/>
      </c>
      <c r="F155" s="291" t="str">
        <f>IF(基本情報入力シート!X182="","",基本情報入力シート!X182)</f>
        <v/>
      </c>
      <c r="G155" s="307" t="str">
        <f>IF(基本情報入力シート!Y182="","",基本情報入力シート!Y182)</f>
        <v/>
      </c>
      <c r="H155" s="314" t="str">
        <f>IF(基本情報入力シート!Z182="","",基本情報入力シート!Z182)</f>
        <v/>
      </c>
      <c r="I155" s="325"/>
      <c r="J155" s="332"/>
    </row>
    <row r="156" spans="1:10" ht="36.75" customHeight="1">
      <c r="A156" s="274">
        <f t="shared" si="2"/>
        <v>144</v>
      </c>
      <c r="B156" s="284" t="str">
        <f>IF(基本情報入力シート!C183="","",基本情報入力シート!C183)</f>
        <v/>
      </c>
      <c r="C156" s="291" t="str">
        <f>IF(基本情報入力シート!M183="","",基本情報入力シート!M183)</f>
        <v/>
      </c>
      <c r="D156" s="291" t="str">
        <f>IF(基本情報入力シート!R183="","",基本情報入力シート!R183)</f>
        <v/>
      </c>
      <c r="E156" s="291" t="str">
        <f>IF(基本情報入力シート!W183="","",基本情報入力シート!W183)</f>
        <v/>
      </c>
      <c r="F156" s="291" t="str">
        <f>IF(基本情報入力シート!X183="","",基本情報入力シート!X183)</f>
        <v/>
      </c>
      <c r="G156" s="307" t="str">
        <f>IF(基本情報入力シート!Y183="","",基本情報入力シート!Y183)</f>
        <v/>
      </c>
      <c r="H156" s="314" t="str">
        <f>IF(基本情報入力シート!Z183="","",基本情報入力シート!Z183)</f>
        <v/>
      </c>
      <c r="I156" s="325"/>
      <c r="J156" s="332"/>
    </row>
    <row r="157" spans="1:10" ht="36.75" customHeight="1">
      <c r="A157" s="274">
        <f t="shared" si="2"/>
        <v>145</v>
      </c>
      <c r="B157" s="284" t="str">
        <f>IF(基本情報入力シート!C184="","",基本情報入力シート!C184)</f>
        <v/>
      </c>
      <c r="C157" s="291" t="str">
        <f>IF(基本情報入力シート!M184="","",基本情報入力シート!M184)</f>
        <v/>
      </c>
      <c r="D157" s="291" t="str">
        <f>IF(基本情報入力シート!R184="","",基本情報入力シート!R184)</f>
        <v/>
      </c>
      <c r="E157" s="291" t="str">
        <f>IF(基本情報入力シート!W184="","",基本情報入力シート!W184)</f>
        <v/>
      </c>
      <c r="F157" s="291" t="str">
        <f>IF(基本情報入力シート!X184="","",基本情報入力シート!X184)</f>
        <v/>
      </c>
      <c r="G157" s="307" t="str">
        <f>IF(基本情報入力シート!Y184="","",基本情報入力シート!Y184)</f>
        <v/>
      </c>
      <c r="H157" s="314" t="str">
        <f>IF(基本情報入力シート!Z184="","",基本情報入力シート!Z184)</f>
        <v/>
      </c>
      <c r="I157" s="325"/>
      <c r="J157" s="332"/>
    </row>
    <row r="158" spans="1:10" ht="36.75" customHeight="1">
      <c r="A158" s="274">
        <f t="shared" si="2"/>
        <v>146</v>
      </c>
      <c r="B158" s="284" t="str">
        <f>IF(基本情報入力シート!C185="","",基本情報入力シート!C185)</f>
        <v/>
      </c>
      <c r="C158" s="291" t="str">
        <f>IF(基本情報入力シート!M185="","",基本情報入力シート!M185)</f>
        <v/>
      </c>
      <c r="D158" s="291" t="str">
        <f>IF(基本情報入力シート!R185="","",基本情報入力シート!R185)</f>
        <v/>
      </c>
      <c r="E158" s="291" t="str">
        <f>IF(基本情報入力シート!W185="","",基本情報入力シート!W185)</f>
        <v/>
      </c>
      <c r="F158" s="291" t="str">
        <f>IF(基本情報入力シート!X185="","",基本情報入力シート!X185)</f>
        <v/>
      </c>
      <c r="G158" s="307" t="str">
        <f>IF(基本情報入力シート!Y185="","",基本情報入力シート!Y185)</f>
        <v/>
      </c>
      <c r="H158" s="314" t="str">
        <f>IF(基本情報入力シート!Z185="","",基本情報入力シート!Z185)</f>
        <v/>
      </c>
      <c r="I158" s="325"/>
      <c r="J158" s="332"/>
    </row>
    <row r="159" spans="1:10" ht="36.75" customHeight="1">
      <c r="A159" s="274">
        <f t="shared" si="2"/>
        <v>147</v>
      </c>
      <c r="B159" s="284" t="str">
        <f>IF(基本情報入力シート!C186="","",基本情報入力シート!C186)</f>
        <v/>
      </c>
      <c r="C159" s="291" t="str">
        <f>IF(基本情報入力シート!M186="","",基本情報入力シート!M186)</f>
        <v/>
      </c>
      <c r="D159" s="291" t="str">
        <f>IF(基本情報入力シート!R186="","",基本情報入力シート!R186)</f>
        <v/>
      </c>
      <c r="E159" s="291" t="str">
        <f>IF(基本情報入力シート!W186="","",基本情報入力シート!W186)</f>
        <v/>
      </c>
      <c r="F159" s="291" t="str">
        <f>IF(基本情報入力シート!X186="","",基本情報入力シート!X186)</f>
        <v/>
      </c>
      <c r="G159" s="307" t="str">
        <f>IF(基本情報入力シート!Y186="","",基本情報入力シート!Y186)</f>
        <v/>
      </c>
      <c r="H159" s="314" t="str">
        <f>IF(基本情報入力シート!Z186="","",基本情報入力シート!Z186)</f>
        <v/>
      </c>
      <c r="I159" s="325"/>
      <c r="J159" s="332"/>
    </row>
    <row r="160" spans="1:10" ht="36.75" customHeight="1">
      <c r="A160" s="274">
        <f t="shared" si="2"/>
        <v>148</v>
      </c>
      <c r="B160" s="284" t="str">
        <f>IF(基本情報入力シート!C187="","",基本情報入力シート!C187)</f>
        <v/>
      </c>
      <c r="C160" s="291" t="str">
        <f>IF(基本情報入力シート!M187="","",基本情報入力シート!M187)</f>
        <v/>
      </c>
      <c r="D160" s="291" t="str">
        <f>IF(基本情報入力シート!R187="","",基本情報入力シート!R187)</f>
        <v/>
      </c>
      <c r="E160" s="291" t="str">
        <f>IF(基本情報入力シート!W187="","",基本情報入力シート!W187)</f>
        <v/>
      </c>
      <c r="F160" s="291" t="str">
        <f>IF(基本情報入力シート!X187="","",基本情報入力シート!X187)</f>
        <v/>
      </c>
      <c r="G160" s="307" t="str">
        <f>IF(基本情報入力シート!Y187="","",基本情報入力シート!Y187)</f>
        <v/>
      </c>
      <c r="H160" s="314" t="str">
        <f>IF(基本情報入力シート!Z187="","",基本情報入力シート!Z187)</f>
        <v/>
      </c>
      <c r="I160" s="325"/>
      <c r="J160" s="332"/>
    </row>
    <row r="161" spans="1:10" ht="36.75" customHeight="1">
      <c r="A161" s="274">
        <f t="shared" si="2"/>
        <v>149</v>
      </c>
      <c r="B161" s="284" t="str">
        <f>IF(基本情報入力シート!C188="","",基本情報入力シート!C188)</f>
        <v/>
      </c>
      <c r="C161" s="291" t="str">
        <f>IF(基本情報入力シート!M188="","",基本情報入力シート!M188)</f>
        <v/>
      </c>
      <c r="D161" s="291" t="str">
        <f>IF(基本情報入力シート!R188="","",基本情報入力シート!R188)</f>
        <v/>
      </c>
      <c r="E161" s="291" t="str">
        <f>IF(基本情報入力シート!W188="","",基本情報入力シート!W188)</f>
        <v/>
      </c>
      <c r="F161" s="291" t="str">
        <f>IF(基本情報入力シート!X188="","",基本情報入力シート!X188)</f>
        <v/>
      </c>
      <c r="G161" s="307" t="str">
        <f>IF(基本情報入力シート!Y188="","",基本情報入力シート!Y188)</f>
        <v/>
      </c>
      <c r="H161" s="314" t="str">
        <f>IF(基本情報入力シート!Z188="","",基本情報入力シート!Z188)</f>
        <v/>
      </c>
      <c r="I161" s="325"/>
      <c r="J161" s="332"/>
    </row>
    <row r="162" spans="1:10" ht="36.75" customHeight="1">
      <c r="A162" s="274">
        <f t="shared" si="2"/>
        <v>150</v>
      </c>
      <c r="B162" s="284" t="str">
        <f>IF(基本情報入力シート!C189="","",基本情報入力シート!C189)</f>
        <v/>
      </c>
      <c r="C162" s="291" t="str">
        <f>IF(基本情報入力シート!M189="","",基本情報入力シート!M189)</f>
        <v/>
      </c>
      <c r="D162" s="291" t="str">
        <f>IF(基本情報入力シート!R189="","",基本情報入力シート!R189)</f>
        <v/>
      </c>
      <c r="E162" s="291" t="str">
        <f>IF(基本情報入力シート!W189="","",基本情報入力シート!W189)</f>
        <v/>
      </c>
      <c r="F162" s="291" t="str">
        <f>IF(基本情報入力シート!X189="","",基本情報入力シート!X189)</f>
        <v/>
      </c>
      <c r="G162" s="307" t="str">
        <f>IF(基本情報入力シート!Y189="","",基本情報入力シート!Y189)</f>
        <v/>
      </c>
      <c r="H162" s="314" t="str">
        <f>IF(基本情報入力シート!Z189="","",基本情報入力シート!Z189)</f>
        <v/>
      </c>
      <c r="I162" s="325"/>
      <c r="J162" s="332"/>
    </row>
    <row r="163" spans="1:10" ht="36.75" customHeight="1">
      <c r="A163" s="274">
        <f t="shared" si="2"/>
        <v>151</v>
      </c>
      <c r="B163" s="284" t="str">
        <f>IF(基本情報入力シート!C190="","",基本情報入力シート!C190)</f>
        <v/>
      </c>
      <c r="C163" s="291" t="str">
        <f>IF(基本情報入力シート!M190="","",基本情報入力シート!M190)</f>
        <v/>
      </c>
      <c r="D163" s="291" t="str">
        <f>IF(基本情報入力シート!R190="","",基本情報入力シート!R190)</f>
        <v/>
      </c>
      <c r="E163" s="291" t="str">
        <f>IF(基本情報入力シート!W190="","",基本情報入力シート!W190)</f>
        <v/>
      </c>
      <c r="F163" s="291" t="str">
        <f>IF(基本情報入力シート!X190="","",基本情報入力シート!X190)</f>
        <v/>
      </c>
      <c r="G163" s="307" t="str">
        <f>IF(基本情報入力シート!Y190="","",基本情報入力シート!Y190)</f>
        <v/>
      </c>
      <c r="H163" s="314" t="str">
        <f>IF(基本情報入力シート!Z190="","",基本情報入力シート!Z190)</f>
        <v/>
      </c>
      <c r="I163" s="325"/>
      <c r="J163" s="332"/>
    </row>
    <row r="164" spans="1:10" ht="36.75" customHeight="1">
      <c r="A164" s="274">
        <f t="shared" si="2"/>
        <v>152</v>
      </c>
      <c r="B164" s="284" t="str">
        <f>IF(基本情報入力シート!C191="","",基本情報入力シート!C191)</f>
        <v/>
      </c>
      <c r="C164" s="291" t="str">
        <f>IF(基本情報入力シート!M191="","",基本情報入力シート!M191)</f>
        <v/>
      </c>
      <c r="D164" s="291" t="str">
        <f>IF(基本情報入力シート!R191="","",基本情報入力シート!R191)</f>
        <v/>
      </c>
      <c r="E164" s="291" t="str">
        <f>IF(基本情報入力シート!W191="","",基本情報入力シート!W191)</f>
        <v/>
      </c>
      <c r="F164" s="291" t="str">
        <f>IF(基本情報入力シート!X191="","",基本情報入力シート!X191)</f>
        <v/>
      </c>
      <c r="G164" s="307" t="str">
        <f>IF(基本情報入力シート!Y191="","",基本情報入力シート!Y191)</f>
        <v/>
      </c>
      <c r="H164" s="314" t="str">
        <f>IF(基本情報入力シート!Z191="","",基本情報入力シート!Z191)</f>
        <v/>
      </c>
      <c r="I164" s="325"/>
      <c r="J164" s="332"/>
    </row>
    <row r="165" spans="1:10" ht="36.75" customHeight="1">
      <c r="A165" s="274">
        <f t="shared" si="2"/>
        <v>153</v>
      </c>
      <c r="B165" s="284" t="str">
        <f>IF(基本情報入力シート!C192="","",基本情報入力シート!C192)</f>
        <v/>
      </c>
      <c r="C165" s="291" t="str">
        <f>IF(基本情報入力シート!M192="","",基本情報入力シート!M192)</f>
        <v/>
      </c>
      <c r="D165" s="291" t="str">
        <f>IF(基本情報入力シート!R192="","",基本情報入力シート!R192)</f>
        <v/>
      </c>
      <c r="E165" s="291" t="str">
        <f>IF(基本情報入力シート!W192="","",基本情報入力シート!W192)</f>
        <v/>
      </c>
      <c r="F165" s="291" t="str">
        <f>IF(基本情報入力シート!X192="","",基本情報入力シート!X192)</f>
        <v/>
      </c>
      <c r="G165" s="307" t="str">
        <f>IF(基本情報入力シート!Y192="","",基本情報入力シート!Y192)</f>
        <v/>
      </c>
      <c r="H165" s="314" t="str">
        <f>IF(基本情報入力シート!Z192="","",基本情報入力シート!Z192)</f>
        <v/>
      </c>
      <c r="I165" s="325"/>
      <c r="J165" s="332"/>
    </row>
    <row r="166" spans="1:10" ht="36.75" customHeight="1">
      <c r="A166" s="274">
        <f t="shared" si="2"/>
        <v>154</v>
      </c>
      <c r="B166" s="284" t="str">
        <f>IF(基本情報入力シート!C193="","",基本情報入力シート!C193)</f>
        <v/>
      </c>
      <c r="C166" s="291" t="str">
        <f>IF(基本情報入力シート!M193="","",基本情報入力シート!M193)</f>
        <v/>
      </c>
      <c r="D166" s="291" t="str">
        <f>IF(基本情報入力シート!R193="","",基本情報入力シート!R193)</f>
        <v/>
      </c>
      <c r="E166" s="291" t="str">
        <f>IF(基本情報入力シート!W193="","",基本情報入力シート!W193)</f>
        <v/>
      </c>
      <c r="F166" s="291" t="str">
        <f>IF(基本情報入力シート!X193="","",基本情報入力シート!X193)</f>
        <v/>
      </c>
      <c r="G166" s="307" t="str">
        <f>IF(基本情報入力シート!Y193="","",基本情報入力シート!Y193)</f>
        <v/>
      </c>
      <c r="H166" s="314" t="str">
        <f>IF(基本情報入力シート!Z193="","",基本情報入力シート!Z193)</f>
        <v/>
      </c>
      <c r="I166" s="325"/>
      <c r="J166" s="332"/>
    </row>
    <row r="167" spans="1:10" ht="36.75" customHeight="1">
      <c r="A167" s="274">
        <f t="shared" si="2"/>
        <v>155</v>
      </c>
      <c r="B167" s="284" t="str">
        <f>IF(基本情報入力シート!C194="","",基本情報入力シート!C194)</f>
        <v/>
      </c>
      <c r="C167" s="291" t="str">
        <f>IF(基本情報入力シート!M194="","",基本情報入力シート!M194)</f>
        <v/>
      </c>
      <c r="D167" s="291" t="str">
        <f>IF(基本情報入力シート!R194="","",基本情報入力シート!R194)</f>
        <v/>
      </c>
      <c r="E167" s="291" t="str">
        <f>IF(基本情報入力シート!W194="","",基本情報入力シート!W194)</f>
        <v/>
      </c>
      <c r="F167" s="291" t="str">
        <f>IF(基本情報入力シート!X194="","",基本情報入力シート!X194)</f>
        <v/>
      </c>
      <c r="G167" s="307" t="str">
        <f>IF(基本情報入力シート!Y194="","",基本情報入力シート!Y194)</f>
        <v/>
      </c>
      <c r="H167" s="314" t="str">
        <f>IF(基本情報入力シート!Z194="","",基本情報入力シート!Z194)</f>
        <v/>
      </c>
      <c r="I167" s="325"/>
      <c r="J167" s="332"/>
    </row>
    <row r="168" spans="1:10" ht="36.75" customHeight="1">
      <c r="A168" s="274">
        <f t="shared" si="2"/>
        <v>156</v>
      </c>
      <c r="B168" s="284" t="str">
        <f>IF(基本情報入力シート!C195="","",基本情報入力シート!C195)</f>
        <v/>
      </c>
      <c r="C168" s="291" t="str">
        <f>IF(基本情報入力シート!M195="","",基本情報入力シート!M195)</f>
        <v/>
      </c>
      <c r="D168" s="291" t="str">
        <f>IF(基本情報入力シート!R195="","",基本情報入力シート!R195)</f>
        <v/>
      </c>
      <c r="E168" s="291" t="str">
        <f>IF(基本情報入力シート!W195="","",基本情報入力シート!W195)</f>
        <v/>
      </c>
      <c r="F168" s="291" t="str">
        <f>IF(基本情報入力シート!X195="","",基本情報入力シート!X195)</f>
        <v/>
      </c>
      <c r="G168" s="307" t="str">
        <f>IF(基本情報入力シート!Y195="","",基本情報入力シート!Y195)</f>
        <v/>
      </c>
      <c r="H168" s="314" t="str">
        <f>IF(基本情報入力シート!Z195="","",基本情報入力シート!Z195)</f>
        <v/>
      </c>
      <c r="I168" s="325"/>
      <c r="J168" s="332"/>
    </row>
    <row r="169" spans="1:10" ht="36.75" customHeight="1">
      <c r="A169" s="274">
        <f t="shared" si="2"/>
        <v>157</v>
      </c>
      <c r="B169" s="284" t="str">
        <f>IF(基本情報入力シート!C196="","",基本情報入力シート!C196)</f>
        <v/>
      </c>
      <c r="C169" s="291" t="str">
        <f>IF(基本情報入力シート!M196="","",基本情報入力シート!M196)</f>
        <v/>
      </c>
      <c r="D169" s="291" t="str">
        <f>IF(基本情報入力シート!R196="","",基本情報入力シート!R196)</f>
        <v/>
      </c>
      <c r="E169" s="291" t="str">
        <f>IF(基本情報入力シート!W196="","",基本情報入力シート!W196)</f>
        <v/>
      </c>
      <c r="F169" s="291" t="str">
        <f>IF(基本情報入力シート!X196="","",基本情報入力シート!X196)</f>
        <v/>
      </c>
      <c r="G169" s="307" t="str">
        <f>IF(基本情報入力シート!Y196="","",基本情報入力シート!Y196)</f>
        <v/>
      </c>
      <c r="H169" s="314" t="str">
        <f>IF(基本情報入力シート!Z196="","",基本情報入力シート!Z196)</f>
        <v/>
      </c>
      <c r="I169" s="325"/>
      <c r="J169" s="332"/>
    </row>
    <row r="170" spans="1:10" ht="36.75" customHeight="1">
      <c r="A170" s="274">
        <f t="shared" si="2"/>
        <v>158</v>
      </c>
      <c r="B170" s="284" t="str">
        <f>IF(基本情報入力シート!C197="","",基本情報入力シート!C197)</f>
        <v/>
      </c>
      <c r="C170" s="291" t="str">
        <f>IF(基本情報入力シート!M197="","",基本情報入力シート!M197)</f>
        <v/>
      </c>
      <c r="D170" s="291" t="str">
        <f>IF(基本情報入力シート!R197="","",基本情報入力シート!R197)</f>
        <v/>
      </c>
      <c r="E170" s="291" t="str">
        <f>IF(基本情報入力シート!W197="","",基本情報入力シート!W197)</f>
        <v/>
      </c>
      <c r="F170" s="291" t="str">
        <f>IF(基本情報入力シート!X197="","",基本情報入力シート!X197)</f>
        <v/>
      </c>
      <c r="G170" s="307" t="str">
        <f>IF(基本情報入力シート!Y197="","",基本情報入力シート!Y197)</f>
        <v/>
      </c>
      <c r="H170" s="314" t="str">
        <f>IF(基本情報入力シート!Z197="","",基本情報入力シート!Z197)</f>
        <v/>
      </c>
      <c r="I170" s="325"/>
      <c r="J170" s="332"/>
    </row>
    <row r="171" spans="1:10" ht="36.75" customHeight="1">
      <c r="A171" s="274">
        <f t="shared" si="2"/>
        <v>159</v>
      </c>
      <c r="B171" s="284" t="str">
        <f>IF(基本情報入力シート!C198="","",基本情報入力シート!C198)</f>
        <v/>
      </c>
      <c r="C171" s="291" t="str">
        <f>IF(基本情報入力シート!M198="","",基本情報入力シート!M198)</f>
        <v/>
      </c>
      <c r="D171" s="291" t="str">
        <f>IF(基本情報入力シート!R198="","",基本情報入力シート!R198)</f>
        <v/>
      </c>
      <c r="E171" s="291" t="str">
        <f>IF(基本情報入力シート!W198="","",基本情報入力シート!W198)</f>
        <v/>
      </c>
      <c r="F171" s="291" t="str">
        <f>IF(基本情報入力シート!X198="","",基本情報入力シート!X198)</f>
        <v/>
      </c>
      <c r="G171" s="307" t="str">
        <f>IF(基本情報入力シート!Y198="","",基本情報入力シート!Y198)</f>
        <v/>
      </c>
      <c r="H171" s="314" t="str">
        <f>IF(基本情報入力シート!Z198="","",基本情報入力シート!Z198)</f>
        <v/>
      </c>
      <c r="I171" s="325"/>
      <c r="J171" s="332"/>
    </row>
    <row r="172" spans="1:10" ht="36.75" customHeight="1">
      <c r="A172" s="274">
        <f t="shared" si="2"/>
        <v>160</v>
      </c>
      <c r="B172" s="284" t="str">
        <f>IF(基本情報入力シート!C199="","",基本情報入力シート!C199)</f>
        <v/>
      </c>
      <c r="C172" s="291" t="str">
        <f>IF(基本情報入力シート!M199="","",基本情報入力シート!M199)</f>
        <v/>
      </c>
      <c r="D172" s="291" t="str">
        <f>IF(基本情報入力シート!R199="","",基本情報入力シート!R199)</f>
        <v/>
      </c>
      <c r="E172" s="291" t="str">
        <f>IF(基本情報入力シート!W199="","",基本情報入力シート!W199)</f>
        <v/>
      </c>
      <c r="F172" s="291" t="str">
        <f>IF(基本情報入力シート!X199="","",基本情報入力シート!X199)</f>
        <v/>
      </c>
      <c r="G172" s="307" t="str">
        <f>IF(基本情報入力シート!Y199="","",基本情報入力シート!Y199)</f>
        <v/>
      </c>
      <c r="H172" s="314" t="str">
        <f>IF(基本情報入力シート!Z199="","",基本情報入力シート!Z199)</f>
        <v/>
      </c>
      <c r="I172" s="325"/>
      <c r="J172" s="332"/>
    </row>
    <row r="173" spans="1:10" ht="36.75" customHeight="1">
      <c r="A173" s="274">
        <f t="shared" si="2"/>
        <v>161</v>
      </c>
      <c r="B173" s="284" t="str">
        <f>IF(基本情報入力シート!C200="","",基本情報入力シート!C200)</f>
        <v/>
      </c>
      <c r="C173" s="291" t="str">
        <f>IF(基本情報入力シート!M200="","",基本情報入力シート!M200)</f>
        <v/>
      </c>
      <c r="D173" s="291" t="str">
        <f>IF(基本情報入力シート!R200="","",基本情報入力シート!R200)</f>
        <v/>
      </c>
      <c r="E173" s="291" t="str">
        <f>IF(基本情報入力シート!W200="","",基本情報入力シート!W200)</f>
        <v/>
      </c>
      <c r="F173" s="291" t="str">
        <f>IF(基本情報入力シート!X200="","",基本情報入力シート!X200)</f>
        <v/>
      </c>
      <c r="G173" s="307" t="str">
        <f>IF(基本情報入力シート!Y200="","",基本情報入力シート!Y200)</f>
        <v/>
      </c>
      <c r="H173" s="314" t="str">
        <f>IF(基本情報入力シート!Z200="","",基本情報入力シート!Z200)</f>
        <v/>
      </c>
      <c r="I173" s="325"/>
      <c r="J173" s="332"/>
    </row>
    <row r="174" spans="1:10" ht="36.75" customHeight="1">
      <c r="A174" s="274">
        <f t="shared" si="2"/>
        <v>162</v>
      </c>
      <c r="B174" s="284" t="str">
        <f>IF(基本情報入力シート!C201="","",基本情報入力シート!C201)</f>
        <v/>
      </c>
      <c r="C174" s="291" t="str">
        <f>IF(基本情報入力シート!M201="","",基本情報入力シート!M201)</f>
        <v/>
      </c>
      <c r="D174" s="291" t="str">
        <f>IF(基本情報入力シート!R201="","",基本情報入力シート!R201)</f>
        <v/>
      </c>
      <c r="E174" s="291" t="str">
        <f>IF(基本情報入力シート!W201="","",基本情報入力シート!W201)</f>
        <v/>
      </c>
      <c r="F174" s="291" t="str">
        <f>IF(基本情報入力シート!X201="","",基本情報入力シート!X201)</f>
        <v/>
      </c>
      <c r="G174" s="307" t="str">
        <f>IF(基本情報入力シート!Y201="","",基本情報入力シート!Y201)</f>
        <v/>
      </c>
      <c r="H174" s="314" t="str">
        <f>IF(基本情報入力シート!Z201="","",基本情報入力シート!Z201)</f>
        <v/>
      </c>
      <c r="I174" s="325"/>
      <c r="J174" s="332"/>
    </row>
    <row r="175" spans="1:10" ht="36.75" customHeight="1">
      <c r="A175" s="274">
        <f t="shared" si="2"/>
        <v>163</v>
      </c>
      <c r="B175" s="284" t="str">
        <f>IF(基本情報入力シート!C202="","",基本情報入力シート!C202)</f>
        <v/>
      </c>
      <c r="C175" s="291" t="str">
        <f>IF(基本情報入力シート!M202="","",基本情報入力シート!M202)</f>
        <v/>
      </c>
      <c r="D175" s="291" t="str">
        <f>IF(基本情報入力シート!R202="","",基本情報入力シート!R202)</f>
        <v/>
      </c>
      <c r="E175" s="291" t="str">
        <f>IF(基本情報入力シート!W202="","",基本情報入力シート!W202)</f>
        <v/>
      </c>
      <c r="F175" s="291" t="str">
        <f>IF(基本情報入力シート!X202="","",基本情報入力シート!X202)</f>
        <v/>
      </c>
      <c r="G175" s="307" t="str">
        <f>IF(基本情報入力シート!Y202="","",基本情報入力シート!Y202)</f>
        <v/>
      </c>
      <c r="H175" s="314" t="str">
        <f>IF(基本情報入力シート!Z202="","",基本情報入力シート!Z202)</f>
        <v/>
      </c>
      <c r="I175" s="325"/>
      <c r="J175" s="332"/>
    </row>
    <row r="176" spans="1:10" ht="36.75" customHeight="1">
      <c r="A176" s="274">
        <f t="shared" si="2"/>
        <v>164</v>
      </c>
      <c r="B176" s="284" t="str">
        <f>IF(基本情報入力シート!C203="","",基本情報入力シート!C203)</f>
        <v/>
      </c>
      <c r="C176" s="291" t="str">
        <f>IF(基本情報入力シート!M203="","",基本情報入力シート!M203)</f>
        <v/>
      </c>
      <c r="D176" s="291" t="str">
        <f>IF(基本情報入力シート!R203="","",基本情報入力シート!R203)</f>
        <v/>
      </c>
      <c r="E176" s="291" t="str">
        <f>IF(基本情報入力シート!W203="","",基本情報入力シート!W203)</f>
        <v/>
      </c>
      <c r="F176" s="291" t="str">
        <f>IF(基本情報入力シート!X203="","",基本情報入力シート!X203)</f>
        <v/>
      </c>
      <c r="G176" s="307" t="str">
        <f>IF(基本情報入力シート!Y203="","",基本情報入力シート!Y203)</f>
        <v/>
      </c>
      <c r="H176" s="314" t="str">
        <f>IF(基本情報入力シート!Z203="","",基本情報入力シート!Z203)</f>
        <v/>
      </c>
      <c r="I176" s="325"/>
      <c r="J176" s="332"/>
    </row>
    <row r="177" spans="1:10" ht="36.75" customHeight="1">
      <c r="A177" s="274">
        <f t="shared" si="2"/>
        <v>165</v>
      </c>
      <c r="B177" s="284" t="str">
        <f>IF(基本情報入力シート!C204="","",基本情報入力シート!C204)</f>
        <v/>
      </c>
      <c r="C177" s="291" t="str">
        <f>IF(基本情報入力シート!M204="","",基本情報入力シート!M204)</f>
        <v/>
      </c>
      <c r="D177" s="291" t="str">
        <f>IF(基本情報入力シート!R204="","",基本情報入力シート!R204)</f>
        <v/>
      </c>
      <c r="E177" s="291" t="str">
        <f>IF(基本情報入力シート!W204="","",基本情報入力シート!W204)</f>
        <v/>
      </c>
      <c r="F177" s="291" t="str">
        <f>IF(基本情報入力シート!X204="","",基本情報入力シート!X204)</f>
        <v/>
      </c>
      <c r="G177" s="307" t="str">
        <f>IF(基本情報入力シート!Y204="","",基本情報入力シート!Y204)</f>
        <v/>
      </c>
      <c r="H177" s="314" t="str">
        <f>IF(基本情報入力シート!Z204="","",基本情報入力シート!Z204)</f>
        <v/>
      </c>
      <c r="I177" s="325"/>
      <c r="J177" s="332"/>
    </row>
    <row r="178" spans="1:10" ht="36.75" customHeight="1">
      <c r="A178" s="274">
        <f t="shared" si="2"/>
        <v>166</v>
      </c>
      <c r="B178" s="284" t="str">
        <f>IF(基本情報入力シート!C205="","",基本情報入力シート!C205)</f>
        <v/>
      </c>
      <c r="C178" s="291" t="str">
        <f>IF(基本情報入力シート!M205="","",基本情報入力シート!M205)</f>
        <v/>
      </c>
      <c r="D178" s="291" t="str">
        <f>IF(基本情報入力シート!R205="","",基本情報入力シート!R205)</f>
        <v/>
      </c>
      <c r="E178" s="291" t="str">
        <f>IF(基本情報入力シート!W205="","",基本情報入力シート!W205)</f>
        <v/>
      </c>
      <c r="F178" s="291" t="str">
        <f>IF(基本情報入力シート!X205="","",基本情報入力シート!X205)</f>
        <v/>
      </c>
      <c r="G178" s="307" t="str">
        <f>IF(基本情報入力シート!Y205="","",基本情報入力シート!Y205)</f>
        <v/>
      </c>
      <c r="H178" s="314" t="str">
        <f>IF(基本情報入力シート!Z205="","",基本情報入力シート!Z205)</f>
        <v/>
      </c>
      <c r="I178" s="325"/>
      <c r="J178" s="332"/>
    </row>
    <row r="179" spans="1:10" ht="36.75" customHeight="1">
      <c r="A179" s="274">
        <f t="shared" si="2"/>
        <v>167</v>
      </c>
      <c r="B179" s="284" t="str">
        <f>IF(基本情報入力シート!C206="","",基本情報入力シート!C206)</f>
        <v/>
      </c>
      <c r="C179" s="291" t="str">
        <f>IF(基本情報入力シート!M206="","",基本情報入力シート!M206)</f>
        <v/>
      </c>
      <c r="D179" s="291" t="str">
        <f>IF(基本情報入力シート!R206="","",基本情報入力シート!R206)</f>
        <v/>
      </c>
      <c r="E179" s="291" t="str">
        <f>IF(基本情報入力シート!W206="","",基本情報入力シート!W206)</f>
        <v/>
      </c>
      <c r="F179" s="291" t="str">
        <f>IF(基本情報入力シート!X206="","",基本情報入力シート!X206)</f>
        <v/>
      </c>
      <c r="G179" s="307" t="str">
        <f>IF(基本情報入力シート!Y206="","",基本情報入力シート!Y206)</f>
        <v/>
      </c>
      <c r="H179" s="314" t="str">
        <f>IF(基本情報入力シート!Z206="","",基本情報入力シート!Z206)</f>
        <v/>
      </c>
      <c r="I179" s="325"/>
      <c r="J179" s="332"/>
    </row>
    <row r="180" spans="1:10" ht="36.75" customHeight="1">
      <c r="A180" s="274">
        <f t="shared" si="2"/>
        <v>168</v>
      </c>
      <c r="B180" s="284" t="str">
        <f>IF(基本情報入力シート!C207="","",基本情報入力シート!C207)</f>
        <v/>
      </c>
      <c r="C180" s="291" t="str">
        <f>IF(基本情報入力シート!M207="","",基本情報入力シート!M207)</f>
        <v/>
      </c>
      <c r="D180" s="291" t="str">
        <f>IF(基本情報入力シート!R207="","",基本情報入力シート!R207)</f>
        <v/>
      </c>
      <c r="E180" s="291" t="str">
        <f>IF(基本情報入力シート!W207="","",基本情報入力シート!W207)</f>
        <v/>
      </c>
      <c r="F180" s="291" t="str">
        <f>IF(基本情報入力シート!X207="","",基本情報入力シート!X207)</f>
        <v/>
      </c>
      <c r="G180" s="307" t="str">
        <f>IF(基本情報入力シート!Y207="","",基本情報入力シート!Y207)</f>
        <v/>
      </c>
      <c r="H180" s="314" t="str">
        <f>IF(基本情報入力シート!Z207="","",基本情報入力シート!Z207)</f>
        <v/>
      </c>
      <c r="I180" s="325"/>
      <c r="J180" s="332"/>
    </row>
    <row r="181" spans="1:10" ht="36.75" customHeight="1">
      <c r="A181" s="274">
        <f t="shared" si="2"/>
        <v>169</v>
      </c>
      <c r="B181" s="284" t="str">
        <f>IF(基本情報入力シート!C208="","",基本情報入力シート!C208)</f>
        <v/>
      </c>
      <c r="C181" s="291" t="str">
        <f>IF(基本情報入力シート!M208="","",基本情報入力シート!M208)</f>
        <v/>
      </c>
      <c r="D181" s="291" t="str">
        <f>IF(基本情報入力シート!R208="","",基本情報入力シート!R208)</f>
        <v/>
      </c>
      <c r="E181" s="291" t="str">
        <f>IF(基本情報入力シート!W208="","",基本情報入力シート!W208)</f>
        <v/>
      </c>
      <c r="F181" s="291" t="str">
        <f>IF(基本情報入力シート!X208="","",基本情報入力シート!X208)</f>
        <v/>
      </c>
      <c r="G181" s="307" t="str">
        <f>IF(基本情報入力シート!Y208="","",基本情報入力シート!Y208)</f>
        <v/>
      </c>
      <c r="H181" s="314" t="str">
        <f>IF(基本情報入力シート!Z208="","",基本情報入力シート!Z208)</f>
        <v/>
      </c>
      <c r="I181" s="325"/>
      <c r="J181" s="332"/>
    </row>
    <row r="182" spans="1:10" ht="36.75" customHeight="1">
      <c r="A182" s="274">
        <f t="shared" si="2"/>
        <v>170</v>
      </c>
      <c r="B182" s="284" t="str">
        <f>IF(基本情報入力シート!C209="","",基本情報入力シート!C209)</f>
        <v/>
      </c>
      <c r="C182" s="291" t="str">
        <f>IF(基本情報入力シート!M209="","",基本情報入力シート!M209)</f>
        <v/>
      </c>
      <c r="D182" s="291" t="str">
        <f>IF(基本情報入力シート!R209="","",基本情報入力シート!R209)</f>
        <v/>
      </c>
      <c r="E182" s="291" t="str">
        <f>IF(基本情報入力シート!W209="","",基本情報入力シート!W209)</f>
        <v/>
      </c>
      <c r="F182" s="291" t="str">
        <f>IF(基本情報入力シート!X209="","",基本情報入力シート!X209)</f>
        <v/>
      </c>
      <c r="G182" s="307" t="str">
        <f>IF(基本情報入力シート!Y209="","",基本情報入力シート!Y209)</f>
        <v/>
      </c>
      <c r="H182" s="314" t="str">
        <f>IF(基本情報入力シート!Z209="","",基本情報入力シート!Z209)</f>
        <v/>
      </c>
      <c r="I182" s="325"/>
      <c r="J182" s="332"/>
    </row>
    <row r="183" spans="1:10" ht="36.75" customHeight="1">
      <c r="A183" s="274">
        <f t="shared" si="2"/>
        <v>171</v>
      </c>
      <c r="B183" s="284" t="str">
        <f>IF(基本情報入力シート!C210="","",基本情報入力シート!C210)</f>
        <v/>
      </c>
      <c r="C183" s="291" t="str">
        <f>IF(基本情報入力シート!M210="","",基本情報入力シート!M210)</f>
        <v/>
      </c>
      <c r="D183" s="291" t="str">
        <f>IF(基本情報入力シート!R210="","",基本情報入力シート!R210)</f>
        <v/>
      </c>
      <c r="E183" s="291" t="str">
        <f>IF(基本情報入力シート!W210="","",基本情報入力シート!W210)</f>
        <v/>
      </c>
      <c r="F183" s="291" t="str">
        <f>IF(基本情報入力シート!X210="","",基本情報入力シート!X210)</f>
        <v/>
      </c>
      <c r="G183" s="307" t="str">
        <f>IF(基本情報入力シート!Y210="","",基本情報入力シート!Y210)</f>
        <v/>
      </c>
      <c r="H183" s="314" t="str">
        <f>IF(基本情報入力シート!Z210="","",基本情報入力シート!Z210)</f>
        <v/>
      </c>
      <c r="I183" s="325"/>
      <c r="J183" s="332"/>
    </row>
    <row r="184" spans="1:10" ht="36.75" customHeight="1">
      <c r="A184" s="274">
        <f t="shared" si="2"/>
        <v>172</v>
      </c>
      <c r="B184" s="284" t="str">
        <f>IF(基本情報入力シート!C211="","",基本情報入力シート!C211)</f>
        <v/>
      </c>
      <c r="C184" s="291" t="str">
        <f>IF(基本情報入力シート!M211="","",基本情報入力シート!M211)</f>
        <v/>
      </c>
      <c r="D184" s="291" t="str">
        <f>IF(基本情報入力シート!R211="","",基本情報入力シート!R211)</f>
        <v/>
      </c>
      <c r="E184" s="291" t="str">
        <f>IF(基本情報入力シート!W211="","",基本情報入力シート!W211)</f>
        <v/>
      </c>
      <c r="F184" s="291" t="str">
        <f>IF(基本情報入力シート!X211="","",基本情報入力シート!X211)</f>
        <v/>
      </c>
      <c r="G184" s="307" t="str">
        <f>IF(基本情報入力シート!Y211="","",基本情報入力シート!Y211)</f>
        <v/>
      </c>
      <c r="H184" s="314" t="str">
        <f>IF(基本情報入力シート!Z211="","",基本情報入力シート!Z211)</f>
        <v/>
      </c>
      <c r="I184" s="325"/>
      <c r="J184" s="332"/>
    </row>
    <row r="185" spans="1:10" ht="36.75" customHeight="1">
      <c r="A185" s="274">
        <f t="shared" si="2"/>
        <v>173</v>
      </c>
      <c r="B185" s="284" t="str">
        <f>IF(基本情報入力シート!C212="","",基本情報入力シート!C212)</f>
        <v/>
      </c>
      <c r="C185" s="291" t="str">
        <f>IF(基本情報入力シート!M212="","",基本情報入力シート!M212)</f>
        <v/>
      </c>
      <c r="D185" s="291" t="str">
        <f>IF(基本情報入力シート!R212="","",基本情報入力シート!R212)</f>
        <v/>
      </c>
      <c r="E185" s="291" t="str">
        <f>IF(基本情報入力シート!W212="","",基本情報入力シート!W212)</f>
        <v/>
      </c>
      <c r="F185" s="291" t="str">
        <f>IF(基本情報入力シート!X212="","",基本情報入力シート!X212)</f>
        <v/>
      </c>
      <c r="G185" s="307" t="str">
        <f>IF(基本情報入力シート!Y212="","",基本情報入力シート!Y212)</f>
        <v/>
      </c>
      <c r="H185" s="314" t="str">
        <f>IF(基本情報入力シート!Z212="","",基本情報入力シート!Z212)</f>
        <v/>
      </c>
      <c r="I185" s="325"/>
      <c r="J185" s="332"/>
    </row>
    <row r="186" spans="1:10" ht="36.75" customHeight="1">
      <c r="A186" s="274">
        <f t="shared" si="2"/>
        <v>174</v>
      </c>
      <c r="B186" s="284" t="str">
        <f>IF(基本情報入力シート!C213="","",基本情報入力シート!C213)</f>
        <v/>
      </c>
      <c r="C186" s="291" t="str">
        <f>IF(基本情報入力シート!M213="","",基本情報入力シート!M213)</f>
        <v/>
      </c>
      <c r="D186" s="291" t="str">
        <f>IF(基本情報入力シート!R213="","",基本情報入力シート!R213)</f>
        <v/>
      </c>
      <c r="E186" s="291" t="str">
        <f>IF(基本情報入力シート!W213="","",基本情報入力シート!W213)</f>
        <v/>
      </c>
      <c r="F186" s="291" t="str">
        <f>IF(基本情報入力シート!X213="","",基本情報入力シート!X213)</f>
        <v/>
      </c>
      <c r="G186" s="307" t="str">
        <f>IF(基本情報入力シート!Y213="","",基本情報入力シート!Y213)</f>
        <v/>
      </c>
      <c r="H186" s="314" t="str">
        <f>IF(基本情報入力シート!Z213="","",基本情報入力シート!Z213)</f>
        <v/>
      </c>
      <c r="I186" s="325"/>
      <c r="J186" s="332"/>
    </row>
    <row r="187" spans="1:10" ht="36.75" customHeight="1">
      <c r="A187" s="274">
        <f t="shared" si="2"/>
        <v>175</v>
      </c>
      <c r="B187" s="284" t="str">
        <f>IF(基本情報入力シート!C214="","",基本情報入力シート!C214)</f>
        <v/>
      </c>
      <c r="C187" s="291" t="str">
        <f>IF(基本情報入力シート!M214="","",基本情報入力シート!M214)</f>
        <v/>
      </c>
      <c r="D187" s="291" t="str">
        <f>IF(基本情報入力シート!R214="","",基本情報入力シート!R214)</f>
        <v/>
      </c>
      <c r="E187" s="291" t="str">
        <f>IF(基本情報入力シート!W214="","",基本情報入力シート!W214)</f>
        <v/>
      </c>
      <c r="F187" s="291" t="str">
        <f>IF(基本情報入力シート!X214="","",基本情報入力シート!X214)</f>
        <v/>
      </c>
      <c r="G187" s="307" t="str">
        <f>IF(基本情報入力シート!Y214="","",基本情報入力シート!Y214)</f>
        <v/>
      </c>
      <c r="H187" s="314" t="str">
        <f>IF(基本情報入力シート!Z214="","",基本情報入力シート!Z214)</f>
        <v/>
      </c>
      <c r="I187" s="325"/>
      <c r="J187" s="332"/>
    </row>
    <row r="188" spans="1:10" ht="36.75" customHeight="1">
      <c r="A188" s="274">
        <f t="shared" si="2"/>
        <v>176</v>
      </c>
      <c r="B188" s="284" t="str">
        <f>IF(基本情報入力シート!C215="","",基本情報入力シート!C215)</f>
        <v/>
      </c>
      <c r="C188" s="291" t="str">
        <f>IF(基本情報入力シート!M215="","",基本情報入力シート!M215)</f>
        <v/>
      </c>
      <c r="D188" s="291" t="str">
        <f>IF(基本情報入力シート!R215="","",基本情報入力シート!R215)</f>
        <v/>
      </c>
      <c r="E188" s="291" t="str">
        <f>IF(基本情報入力シート!W215="","",基本情報入力シート!W215)</f>
        <v/>
      </c>
      <c r="F188" s="291" t="str">
        <f>IF(基本情報入力シート!X215="","",基本情報入力シート!X215)</f>
        <v/>
      </c>
      <c r="G188" s="307" t="str">
        <f>IF(基本情報入力シート!Y215="","",基本情報入力シート!Y215)</f>
        <v/>
      </c>
      <c r="H188" s="314" t="str">
        <f>IF(基本情報入力シート!Z215="","",基本情報入力シート!Z215)</f>
        <v/>
      </c>
      <c r="I188" s="325"/>
      <c r="J188" s="332"/>
    </row>
    <row r="189" spans="1:10" ht="36.75" customHeight="1">
      <c r="A189" s="274">
        <f t="shared" si="2"/>
        <v>177</v>
      </c>
      <c r="B189" s="284" t="str">
        <f>IF(基本情報入力シート!C216="","",基本情報入力シート!C216)</f>
        <v/>
      </c>
      <c r="C189" s="291" t="str">
        <f>IF(基本情報入力シート!M216="","",基本情報入力シート!M216)</f>
        <v/>
      </c>
      <c r="D189" s="291" t="str">
        <f>IF(基本情報入力シート!R216="","",基本情報入力シート!R216)</f>
        <v/>
      </c>
      <c r="E189" s="291" t="str">
        <f>IF(基本情報入力シート!W216="","",基本情報入力シート!W216)</f>
        <v/>
      </c>
      <c r="F189" s="291" t="str">
        <f>IF(基本情報入力シート!X216="","",基本情報入力シート!X216)</f>
        <v/>
      </c>
      <c r="G189" s="307" t="str">
        <f>IF(基本情報入力シート!Y216="","",基本情報入力シート!Y216)</f>
        <v/>
      </c>
      <c r="H189" s="314" t="str">
        <f>IF(基本情報入力シート!Z216="","",基本情報入力シート!Z216)</f>
        <v/>
      </c>
      <c r="I189" s="325"/>
      <c r="J189" s="332"/>
    </row>
    <row r="190" spans="1:10" ht="36.75" customHeight="1">
      <c r="A190" s="274">
        <f t="shared" si="2"/>
        <v>178</v>
      </c>
      <c r="B190" s="284" t="str">
        <f>IF(基本情報入力シート!C217="","",基本情報入力シート!C217)</f>
        <v/>
      </c>
      <c r="C190" s="291" t="str">
        <f>IF(基本情報入力シート!M217="","",基本情報入力シート!M217)</f>
        <v/>
      </c>
      <c r="D190" s="291" t="str">
        <f>IF(基本情報入力シート!R217="","",基本情報入力シート!R217)</f>
        <v/>
      </c>
      <c r="E190" s="291" t="str">
        <f>IF(基本情報入力シート!W217="","",基本情報入力シート!W217)</f>
        <v/>
      </c>
      <c r="F190" s="291" t="str">
        <f>IF(基本情報入力シート!X217="","",基本情報入力シート!X217)</f>
        <v/>
      </c>
      <c r="G190" s="307" t="str">
        <f>IF(基本情報入力シート!Y217="","",基本情報入力シート!Y217)</f>
        <v/>
      </c>
      <c r="H190" s="314" t="str">
        <f>IF(基本情報入力シート!Z217="","",基本情報入力シート!Z217)</f>
        <v/>
      </c>
      <c r="I190" s="325"/>
      <c r="J190" s="332"/>
    </row>
    <row r="191" spans="1:10" ht="36.75" customHeight="1">
      <c r="A191" s="274">
        <f t="shared" si="2"/>
        <v>179</v>
      </c>
      <c r="B191" s="284" t="str">
        <f>IF(基本情報入力シート!C218="","",基本情報入力シート!C218)</f>
        <v/>
      </c>
      <c r="C191" s="291" t="str">
        <f>IF(基本情報入力シート!M218="","",基本情報入力シート!M218)</f>
        <v/>
      </c>
      <c r="D191" s="291" t="str">
        <f>IF(基本情報入力シート!R218="","",基本情報入力シート!R218)</f>
        <v/>
      </c>
      <c r="E191" s="291" t="str">
        <f>IF(基本情報入力シート!W218="","",基本情報入力シート!W218)</f>
        <v/>
      </c>
      <c r="F191" s="291" t="str">
        <f>IF(基本情報入力シート!X218="","",基本情報入力シート!X218)</f>
        <v/>
      </c>
      <c r="G191" s="307" t="str">
        <f>IF(基本情報入力シート!Y218="","",基本情報入力シート!Y218)</f>
        <v/>
      </c>
      <c r="H191" s="314" t="str">
        <f>IF(基本情報入力シート!Z218="","",基本情報入力シート!Z218)</f>
        <v/>
      </c>
      <c r="I191" s="325"/>
      <c r="J191" s="332"/>
    </row>
    <row r="192" spans="1:10" ht="36.75" customHeight="1">
      <c r="A192" s="274">
        <f t="shared" si="2"/>
        <v>180</v>
      </c>
      <c r="B192" s="284" t="str">
        <f>IF(基本情報入力シート!C219="","",基本情報入力シート!C219)</f>
        <v/>
      </c>
      <c r="C192" s="291" t="str">
        <f>IF(基本情報入力シート!M219="","",基本情報入力シート!M219)</f>
        <v/>
      </c>
      <c r="D192" s="291" t="str">
        <f>IF(基本情報入力シート!R219="","",基本情報入力シート!R219)</f>
        <v/>
      </c>
      <c r="E192" s="291" t="str">
        <f>IF(基本情報入力シート!W219="","",基本情報入力シート!W219)</f>
        <v/>
      </c>
      <c r="F192" s="291" t="str">
        <f>IF(基本情報入力シート!X219="","",基本情報入力シート!X219)</f>
        <v/>
      </c>
      <c r="G192" s="307" t="str">
        <f>IF(基本情報入力シート!Y219="","",基本情報入力シート!Y219)</f>
        <v/>
      </c>
      <c r="H192" s="314" t="str">
        <f>IF(基本情報入力シート!Z219="","",基本情報入力シート!Z219)</f>
        <v/>
      </c>
      <c r="I192" s="325"/>
      <c r="J192" s="332"/>
    </row>
    <row r="193" spans="1:10" ht="36.75" customHeight="1">
      <c r="A193" s="274">
        <f t="shared" si="2"/>
        <v>181</v>
      </c>
      <c r="B193" s="284" t="str">
        <f>IF(基本情報入力シート!C220="","",基本情報入力シート!C220)</f>
        <v/>
      </c>
      <c r="C193" s="291" t="str">
        <f>IF(基本情報入力シート!M220="","",基本情報入力シート!M220)</f>
        <v/>
      </c>
      <c r="D193" s="291" t="str">
        <f>IF(基本情報入力シート!R220="","",基本情報入力シート!R220)</f>
        <v/>
      </c>
      <c r="E193" s="291" t="str">
        <f>IF(基本情報入力シート!W220="","",基本情報入力シート!W220)</f>
        <v/>
      </c>
      <c r="F193" s="291" t="str">
        <f>IF(基本情報入力シート!X220="","",基本情報入力シート!X220)</f>
        <v/>
      </c>
      <c r="G193" s="307" t="str">
        <f>IF(基本情報入力シート!Y220="","",基本情報入力シート!Y220)</f>
        <v/>
      </c>
      <c r="H193" s="314" t="str">
        <f>IF(基本情報入力シート!Z220="","",基本情報入力シート!Z220)</f>
        <v/>
      </c>
      <c r="I193" s="325"/>
      <c r="J193" s="332"/>
    </row>
    <row r="194" spans="1:10" ht="36.75" customHeight="1">
      <c r="A194" s="274">
        <f t="shared" si="2"/>
        <v>182</v>
      </c>
      <c r="B194" s="284" t="str">
        <f>IF(基本情報入力シート!C221="","",基本情報入力シート!C221)</f>
        <v/>
      </c>
      <c r="C194" s="291" t="str">
        <f>IF(基本情報入力シート!M221="","",基本情報入力シート!M221)</f>
        <v/>
      </c>
      <c r="D194" s="291" t="str">
        <f>IF(基本情報入力シート!R221="","",基本情報入力シート!R221)</f>
        <v/>
      </c>
      <c r="E194" s="291" t="str">
        <f>IF(基本情報入力シート!W221="","",基本情報入力シート!W221)</f>
        <v/>
      </c>
      <c r="F194" s="291" t="str">
        <f>IF(基本情報入力シート!X221="","",基本情報入力シート!X221)</f>
        <v/>
      </c>
      <c r="G194" s="307" t="str">
        <f>IF(基本情報入力シート!Y221="","",基本情報入力シート!Y221)</f>
        <v/>
      </c>
      <c r="H194" s="314" t="str">
        <f>IF(基本情報入力シート!Z221="","",基本情報入力シート!Z221)</f>
        <v/>
      </c>
      <c r="I194" s="325"/>
      <c r="J194" s="332"/>
    </row>
    <row r="195" spans="1:10" ht="36.75" customHeight="1">
      <c r="A195" s="274">
        <f t="shared" si="2"/>
        <v>183</v>
      </c>
      <c r="B195" s="284" t="str">
        <f>IF(基本情報入力シート!C222="","",基本情報入力シート!C222)</f>
        <v/>
      </c>
      <c r="C195" s="291" t="str">
        <f>IF(基本情報入力シート!M222="","",基本情報入力シート!M222)</f>
        <v/>
      </c>
      <c r="D195" s="291" t="str">
        <f>IF(基本情報入力シート!R222="","",基本情報入力シート!R222)</f>
        <v/>
      </c>
      <c r="E195" s="291" t="str">
        <f>IF(基本情報入力シート!W222="","",基本情報入力シート!W222)</f>
        <v/>
      </c>
      <c r="F195" s="291" t="str">
        <f>IF(基本情報入力シート!X222="","",基本情報入力シート!X222)</f>
        <v/>
      </c>
      <c r="G195" s="307" t="str">
        <f>IF(基本情報入力シート!Y222="","",基本情報入力シート!Y222)</f>
        <v/>
      </c>
      <c r="H195" s="314" t="str">
        <f>IF(基本情報入力シート!Z222="","",基本情報入力シート!Z222)</f>
        <v/>
      </c>
      <c r="I195" s="325"/>
      <c r="J195" s="332"/>
    </row>
    <row r="196" spans="1:10" ht="36.75" customHeight="1">
      <c r="A196" s="274">
        <f t="shared" si="2"/>
        <v>184</v>
      </c>
      <c r="B196" s="284" t="str">
        <f>IF(基本情報入力シート!C223="","",基本情報入力シート!C223)</f>
        <v/>
      </c>
      <c r="C196" s="291" t="str">
        <f>IF(基本情報入力シート!M223="","",基本情報入力シート!M223)</f>
        <v/>
      </c>
      <c r="D196" s="291" t="str">
        <f>IF(基本情報入力シート!R223="","",基本情報入力シート!R223)</f>
        <v/>
      </c>
      <c r="E196" s="291" t="str">
        <f>IF(基本情報入力シート!W223="","",基本情報入力シート!W223)</f>
        <v/>
      </c>
      <c r="F196" s="291" t="str">
        <f>IF(基本情報入力シート!X223="","",基本情報入力シート!X223)</f>
        <v/>
      </c>
      <c r="G196" s="307" t="str">
        <f>IF(基本情報入力シート!Y223="","",基本情報入力シート!Y223)</f>
        <v/>
      </c>
      <c r="H196" s="314" t="str">
        <f>IF(基本情報入力シート!Z223="","",基本情報入力シート!Z223)</f>
        <v/>
      </c>
      <c r="I196" s="325"/>
      <c r="J196" s="332"/>
    </row>
    <row r="197" spans="1:10" ht="36.75" customHeight="1">
      <c r="A197" s="274">
        <f t="shared" si="2"/>
        <v>185</v>
      </c>
      <c r="B197" s="284" t="str">
        <f>IF(基本情報入力シート!C224="","",基本情報入力シート!C224)</f>
        <v/>
      </c>
      <c r="C197" s="291" t="str">
        <f>IF(基本情報入力シート!M224="","",基本情報入力シート!M224)</f>
        <v/>
      </c>
      <c r="D197" s="291" t="str">
        <f>IF(基本情報入力シート!R224="","",基本情報入力シート!R224)</f>
        <v/>
      </c>
      <c r="E197" s="291" t="str">
        <f>IF(基本情報入力シート!W224="","",基本情報入力シート!W224)</f>
        <v/>
      </c>
      <c r="F197" s="291" t="str">
        <f>IF(基本情報入力シート!X224="","",基本情報入力シート!X224)</f>
        <v/>
      </c>
      <c r="G197" s="307" t="str">
        <f>IF(基本情報入力シート!Y224="","",基本情報入力シート!Y224)</f>
        <v/>
      </c>
      <c r="H197" s="314" t="str">
        <f>IF(基本情報入力シート!Z224="","",基本情報入力シート!Z224)</f>
        <v/>
      </c>
      <c r="I197" s="325"/>
      <c r="J197" s="332"/>
    </row>
    <row r="198" spans="1:10" ht="36.75" customHeight="1">
      <c r="A198" s="274">
        <f t="shared" si="2"/>
        <v>186</v>
      </c>
      <c r="B198" s="284" t="str">
        <f>IF(基本情報入力シート!C225="","",基本情報入力シート!C225)</f>
        <v/>
      </c>
      <c r="C198" s="291" t="str">
        <f>IF(基本情報入力シート!M225="","",基本情報入力シート!M225)</f>
        <v/>
      </c>
      <c r="D198" s="291" t="str">
        <f>IF(基本情報入力シート!R225="","",基本情報入力シート!R225)</f>
        <v/>
      </c>
      <c r="E198" s="291" t="str">
        <f>IF(基本情報入力シート!W225="","",基本情報入力シート!W225)</f>
        <v/>
      </c>
      <c r="F198" s="291" t="str">
        <f>IF(基本情報入力シート!X225="","",基本情報入力シート!X225)</f>
        <v/>
      </c>
      <c r="G198" s="307" t="str">
        <f>IF(基本情報入力シート!Y225="","",基本情報入力シート!Y225)</f>
        <v/>
      </c>
      <c r="H198" s="314" t="str">
        <f>IF(基本情報入力シート!Z225="","",基本情報入力シート!Z225)</f>
        <v/>
      </c>
      <c r="I198" s="325"/>
      <c r="J198" s="332"/>
    </row>
    <row r="199" spans="1:10" ht="36.75" customHeight="1">
      <c r="A199" s="274">
        <f t="shared" si="2"/>
        <v>187</v>
      </c>
      <c r="B199" s="284" t="str">
        <f>IF(基本情報入力シート!C226="","",基本情報入力シート!C226)</f>
        <v/>
      </c>
      <c r="C199" s="291" t="str">
        <f>IF(基本情報入力シート!M226="","",基本情報入力シート!M226)</f>
        <v/>
      </c>
      <c r="D199" s="291" t="str">
        <f>IF(基本情報入力シート!R226="","",基本情報入力シート!R226)</f>
        <v/>
      </c>
      <c r="E199" s="291" t="str">
        <f>IF(基本情報入力シート!W226="","",基本情報入力シート!W226)</f>
        <v/>
      </c>
      <c r="F199" s="291" t="str">
        <f>IF(基本情報入力シート!X226="","",基本情報入力シート!X226)</f>
        <v/>
      </c>
      <c r="G199" s="307" t="str">
        <f>IF(基本情報入力シート!Y226="","",基本情報入力シート!Y226)</f>
        <v/>
      </c>
      <c r="H199" s="314" t="str">
        <f>IF(基本情報入力シート!Z226="","",基本情報入力シート!Z226)</f>
        <v/>
      </c>
      <c r="I199" s="325"/>
      <c r="J199" s="332"/>
    </row>
    <row r="200" spans="1:10" ht="36.75" customHeight="1">
      <c r="A200" s="274">
        <f t="shared" si="2"/>
        <v>188</v>
      </c>
      <c r="B200" s="284" t="str">
        <f>IF(基本情報入力シート!C227="","",基本情報入力シート!C227)</f>
        <v/>
      </c>
      <c r="C200" s="291" t="str">
        <f>IF(基本情報入力シート!M227="","",基本情報入力シート!M227)</f>
        <v/>
      </c>
      <c r="D200" s="291" t="str">
        <f>IF(基本情報入力シート!R227="","",基本情報入力シート!R227)</f>
        <v/>
      </c>
      <c r="E200" s="291" t="str">
        <f>IF(基本情報入力シート!W227="","",基本情報入力シート!W227)</f>
        <v/>
      </c>
      <c r="F200" s="291" t="str">
        <f>IF(基本情報入力シート!X227="","",基本情報入力シート!X227)</f>
        <v/>
      </c>
      <c r="G200" s="307" t="str">
        <f>IF(基本情報入力シート!Y227="","",基本情報入力シート!Y227)</f>
        <v/>
      </c>
      <c r="H200" s="314" t="str">
        <f>IF(基本情報入力シート!Z227="","",基本情報入力シート!Z227)</f>
        <v/>
      </c>
      <c r="I200" s="325"/>
      <c r="J200" s="332"/>
    </row>
    <row r="201" spans="1:10" ht="36.75" customHeight="1">
      <c r="A201" s="274">
        <f t="shared" si="2"/>
        <v>189</v>
      </c>
      <c r="B201" s="284" t="str">
        <f>IF(基本情報入力シート!C228="","",基本情報入力シート!C228)</f>
        <v/>
      </c>
      <c r="C201" s="291" t="str">
        <f>IF(基本情報入力シート!M228="","",基本情報入力シート!M228)</f>
        <v/>
      </c>
      <c r="D201" s="291" t="str">
        <f>IF(基本情報入力シート!R228="","",基本情報入力シート!R228)</f>
        <v/>
      </c>
      <c r="E201" s="291" t="str">
        <f>IF(基本情報入力シート!W228="","",基本情報入力シート!W228)</f>
        <v/>
      </c>
      <c r="F201" s="291" t="str">
        <f>IF(基本情報入力シート!X228="","",基本情報入力シート!X228)</f>
        <v/>
      </c>
      <c r="G201" s="307" t="str">
        <f>IF(基本情報入力シート!Y228="","",基本情報入力シート!Y228)</f>
        <v/>
      </c>
      <c r="H201" s="314" t="str">
        <f>IF(基本情報入力シート!Z228="","",基本情報入力シート!Z228)</f>
        <v/>
      </c>
      <c r="I201" s="325"/>
      <c r="J201" s="332"/>
    </row>
    <row r="202" spans="1:10" ht="36.75" customHeight="1">
      <c r="A202" s="274">
        <f t="shared" si="2"/>
        <v>190</v>
      </c>
      <c r="B202" s="284" t="str">
        <f>IF(基本情報入力シート!C229="","",基本情報入力シート!C229)</f>
        <v/>
      </c>
      <c r="C202" s="291" t="str">
        <f>IF(基本情報入力シート!M229="","",基本情報入力シート!M229)</f>
        <v/>
      </c>
      <c r="D202" s="291" t="str">
        <f>IF(基本情報入力シート!R229="","",基本情報入力シート!R229)</f>
        <v/>
      </c>
      <c r="E202" s="291" t="str">
        <f>IF(基本情報入力シート!W229="","",基本情報入力シート!W229)</f>
        <v/>
      </c>
      <c r="F202" s="291" t="str">
        <f>IF(基本情報入力シート!X229="","",基本情報入力シート!X229)</f>
        <v/>
      </c>
      <c r="G202" s="307" t="str">
        <f>IF(基本情報入力シート!Y229="","",基本情報入力シート!Y229)</f>
        <v/>
      </c>
      <c r="H202" s="314" t="str">
        <f>IF(基本情報入力シート!Z229="","",基本情報入力シート!Z229)</f>
        <v/>
      </c>
      <c r="I202" s="325"/>
      <c r="J202" s="332"/>
    </row>
    <row r="203" spans="1:10" ht="36.75" customHeight="1">
      <c r="A203" s="274">
        <f t="shared" si="2"/>
        <v>191</v>
      </c>
      <c r="B203" s="284" t="str">
        <f>IF(基本情報入力シート!C230="","",基本情報入力シート!C230)</f>
        <v/>
      </c>
      <c r="C203" s="291" t="str">
        <f>IF(基本情報入力シート!M230="","",基本情報入力シート!M230)</f>
        <v/>
      </c>
      <c r="D203" s="291" t="str">
        <f>IF(基本情報入力シート!R230="","",基本情報入力シート!R230)</f>
        <v/>
      </c>
      <c r="E203" s="291" t="str">
        <f>IF(基本情報入力シート!W230="","",基本情報入力シート!W230)</f>
        <v/>
      </c>
      <c r="F203" s="291" t="str">
        <f>IF(基本情報入力シート!X230="","",基本情報入力シート!X230)</f>
        <v/>
      </c>
      <c r="G203" s="307" t="str">
        <f>IF(基本情報入力シート!Y230="","",基本情報入力シート!Y230)</f>
        <v/>
      </c>
      <c r="H203" s="314" t="str">
        <f>IF(基本情報入力シート!Z230="","",基本情報入力シート!Z230)</f>
        <v/>
      </c>
      <c r="I203" s="325"/>
      <c r="J203" s="332"/>
    </row>
    <row r="204" spans="1:10" ht="36.75" customHeight="1">
      <c r="A204" s="274">
        <f t="shared" si="2"/>
        <v>192</v>
      </c>
      <c r="B204" s="284" t="str">
        <f>IF(基本情報入力シート!C231="","",基本情報入力シート!C231)</f>
        <v/>
      </c>
      <c r="C204" s="291" t="str">
        <f>IF(基本情報入力シート!M231="","",基本情報入力シート!M231)</f>
        <v/>
      </c>
      <c r="D204" s="291" t="str">
        <f>IF(基本情報入力シート!R231="","",基本情報入力シート!R231)</f>
        <v/>
      </c>
      <c r="E204" s="291" t="str">
        <f>IF(基本情報入力シート!W231="","",基本情報入力シート!W231)</f>
        <v/>
      </c>
      <c r="F204" s="291" t="str">
        <f>IF(基本情報入力シート!X231="","",基本情報入力シート!X231)</f>
        <v/>
      </c>
      <c r="G204" s="307" t="str">
        <f>IF(基本情報入力シート!Y231="","",基本情報入力シート!Y231)</f>
        <v/>
      </c>
      <c r="H204" s="314" t="str">
        <f>IF(基本情報入力シート!Z231="","",基本情報入力シート!Z231)</f>
        <v/>
      </c>
      <c r="I204" s="325"/>
      <c r="J204" s="332"/>
    </row>
    <row r="205" spans="1:10" ht="36.75" customHeight="1">
      <c r="A205" s="274">
        <f t="shared" si="2"/>
        <v>193</v>
      </c>
      <c r="B205" s="284" t="str">
        <f>IF(基本情報入力シート!C232="","",基本情報入力シート!C232)</f>
        <v/>
      </c>
      <c r="C205" s="291" t="str">
        <f>IF(基本情報入力シート!M232="","",基本情報入力シート!M232)</f>
        <v/>
      </c>
      <c r="D205" s="291" t="str">
        <f>IF(基本情報入力シート!R232="","",基本情報入力シート!R232)</f>
        <v/>
      </c>
      <c r="E205" s="291" t="str">
        <f>IF(基本情報入力シート!W232="","",基本情報入力シート!W232)</f>
        <v/>
      </c>
      <c r="F205" s="291" t="str">
        <f>IF(基本情報入力シート!X232="","",基本情報入力シート!X232)</f>
        <v/>
      </c>
      <c r="G205" s="307" t="str">
        <f>IF(基本情報入力シート!Y232="","",基本情報入力シート!Y232)</f>
        <v/>
      </c>
      <c r="H205" s="314" t="str">
        <f>IF(基本情報入力シート!Z232="","",基本情報入力シート!Z232)</f>
        <v/>
      </c>
      <c r="I205" s="325"/>
      <c r="J205" s="332"/>
    </row>
    <row r="206" spans="1:10" ht="36.75" customHeight="1">
      <c r="A206" s="274">
        <f t="shared" ref="A206:A269" si="3">A205+1</f>
        <v>194</v>
      </c>
      <c r="B206" s="284" t="str">
        <f>IF(基本情報入力シート!C233="","",基本情報入力シート!C233)</f>
        <v/>
      </c>
      <c r="C206" s="291" t="str">
        <f>IF(基本情報入力シート!M233="","",基本情報入力シート!M233)</f>
        <v/>
      </c>
      <c r="D206" s="291" t="str">
        <f>IF(基本情報入力シート!R233="","",基本情報入力シート!R233)</f>
        <v/>
      </c>
      <c r="E206" s="291" t="str">
        <f>IF(基本情報入力シート!W233="","",基本情報入力シート!W233)</f>
        <v/>
      </c>
      <c r="F206" s="291" t="str">
        <f>IF(基本情報入力シート!X233="","",基本情報入力シート!X233)</f>
        <v/>
      </c>
      <c r="G206" s="307" t="str">
        <f>IF(基本情報入力シート!Y233="","",基本情報入力シート!Y233)</f>
        <v/>
      </c>
      <c r="H206" s="314" t="str">
        <f>IF(基本情報入力シート!Z233="","",基本情報入力シート!Z233)</f>
        <v/>
      </c>
      <c r="I206" s="325"/>
      <c r="J206" s="332"/>
    </row>
    <row r="207" spans="1:10" ht="36.75" customHeight="1">
      <c r="A207" s="274">
        <f t="shared" si="3"/>
        <v>195</v>
      </c>
      <c r="B207" s="284" t="str">
        <f>IF(基本情報入力シート!C234="","",基本情報入力シート!C234)</f>
        <v/>
      </c>
      <c r="C207" s="291" t="str">
        <f>IF(基本情報入力シート!M234="","",基本情報入力シート!M234)</f>
        <v/>
      </c>
      <c r="D207" s="291" t="str">
        <f>IF(基本情報入力シート!R234="","",基本情報入力シート!R234)</f>
        <v/>
      </c>
      <c r="E207" s="291" t="str">
        <f>IF(基本情報入力シート!W234="","",基本情報入力シート!W234)</f>
        <v/>
      </c>
      <c r="F207" s="291" t="str">
        <f>IF(基本情報入力シート!X234="","",基本情報入力シート!X234)</f>
        <v/>
      </c>
      <c r="G207" s="307" t="str">
        <f>IF(基本情報入力シート!Y234="","",基本情報入力シート!Y234)</f>
        <v/>
      </c>
      <c r="H207" s="314" t="str">
        <f>IF(基本情報入力シート!Z234="","",基本情報入力シート!Z234)</f>
        <v/>
      </c>
      <c r="I207" s="325"/>
      <c r="J207" s="332"/>
    </row>
    <row r="208" spans="1:10" ht="36.75" customHeight="1">
      <c r="A208" s="274">
        <f t="shared" si="3"/>
        <v>196</v>
      </c>
      <c r="B208" s="284" t="str">
        <f>IF(基本情報入力シート!C235="","",基本情報入力シート!C235)</f>
        <v/>
      </c>
      <c r="C208" s="291" t="str">
        <f>IF(基本情報入力シート!M235="","",基本情報入力シート!M235)</f>
        <v/>
      </c>
      <c r="D208" s="291" t="str">
        <f>IF(基本情報入力シート!R235="","",基本情報入力シート!R235)</f>
        <v/>
      </c>
      <c r="E208" s="291" t="str">
        <f>IF(基本情報入力シート!W235="","",基本情報入力シート!W235)</f>
        <v/>
      </c>
      <c r="F208" s="291" t="str">
        <f>IF(基本情報入力シート!X235="","",基本情報入力シート!X235)</f>
        <v/>
      </c>
      <c r="G208" s="307" t="str">
        <f>IF(基本情報入力シート!Y235="","",基本情報入力シート!Y235)</f>
        <v/>
      </c>
      <c r="H208" s="314" t="str">
        <f>IF(基本情報入力シート!Z235="","",基本情報入力シート!Z235)</f>
        <v/>
      </c>
      <c r="I208" s="325"/>
      <c r="J208" s="332"/>
    </row>
    <row r="209" spans="1:10" ht="36.75" customHeight="1">
      <c r="A209" s="274">
        <f t="shared" si="3"/>
        <v>197</v>
      </c>
      <c r="B209" s="284" t="str">
        <f>IF(基本情報入力シート!C236="","",基本情報入力シート!C236)</f>
        <v/>
      </c>
      <c r="C209" s="291" t="str">
        <f>IF(基本情報入力シート!M236="","",基本情報入力シート!M236)</f>
        <v/>
      </c>
      <c r="D209" s="291" t="str">
        <f>IF(基本情報入力シート!R236="","",基本情報入力シート!R236)</f>
        <v/>
      </c>
      <c r="E209" s="291" t="str">
        <f>IF(基本情報入力シート!W236="","",基本情報入力シート!W236)</f>
        <v/>
      </c>
      <c r="F209" s="291" t="str">
        <f>IF(基本情報入力シート!X236="","",基本情報入力シート!X236)</f>
        <v/>
      </c>
      <c r="G209" s="307" t="str">
        <f>IF(基本情報入力シート!Y236="","",基本情報入力シート!Y236)</f>
        <v/>
      </c>
      <c r="H209" s="314" t="str">
        <f>IF(基本情報入力シート!Z236="","",基本情報入力シート!Z236)</f>
        <v/>
      </c>
      <c r="I209" s="325"/>
      <c r="J209" s="332"/>
    </row>
    <row r="210" spans="1:10" ht="36.75" customHeight="1">
      <c r="A210" s="274">
        <f t="shared" si="3"/>
        <v>198</v>
      </c>
      <c r="B210" s="284" t="str">
        <f>IF(基本情報入力シート!C237="","",基本情報入力シート!C237)</f>
        <v/>
      </c>
      <c r="C210" s="291" t="str">
        <f>IF(基本情報入力シート!M237="","",基本情報入力シート!M237)</f>
        <v/>
      </c>
      <c r="D210" s="291" t="str">
        <f>IF(基本情報入力シート!R237="","",基本情報入力シート!R237)</f>
        <v/>
      </c>
      <c r="E210" s="291" t="str">
        <f>IF(基本情報入力シート!W237="","",基本情報入力シート!W237)</f>
        <v/>
      </c>
      <c r="F210" s="291" t="str">
        <f>IF(基本情報入力シート!X237="","",基本情報入力シート!X237)</f>
        <v/>
      </c>
      <c r="G210" s="307" t="str">
        <f>IF(基本情報入力シート!Y237="","",基本情報入力シート!Y237)</f>
        <v/>
      </c>
      <c r="H210" s="314" t="str">
        <f>IF(基本情報入力シート!Z237="","",基本情報入力シート!Z237)</f>
        <v/>
      </c>
      <c r="I210" s="325"/>
      <c r="J210" s="332"/>
    </row>
    <row r="211" spans="1:10" ht="36.75" customHeight="1">
      <c r="A211" s="274">
        <f t="shared" si="3"/>
        <v>199</v>
      </c>
      <c r="B211" s="284" t="str">
        <f>IF(基本情報入力シート!C238="","",基本情報入力シート!C238)</f>
        <v/>
      </c>
      <c r="C211" s="291" t="str">
        <f>IF(基本情報入力シート!M238="","",基本情報入力シート!M238)</f>
        <v/>
      </c>
      <c r="D211" s="291" t="str">
        <f>IF(基本情報入力シート!R238="","",基本情報入力シート!R238)</f>
        <v/>
      </c>
      <c r="E211" s="291" t="str">
        <f>IF(基本情報入力シート!W238="","",基本情報入力シート!W238)</f>
        <v/>
      </c>
      <c r="F211" s="291" t="str">
        <f>IF(基本情報入力シート!X238="","",基本情報入力シート!X238)</f>
        <v/>
      </c>
      <c r="G211" s="307" t="str">
        <f>IF(基本情報入力シート!Y238="","",基本情報入力シート!Y238)</f>
        <v/>
      </c>
      <c r="H211" s="314" t="str">
        <f>IF(基本情報入力シート!Z238="","",基本情報入力シート!Z238)</f>
        <v/>
      </c>
      <c r="I211" s="325"/>
      <c r="J211" s="332"/>
    </row>
    <row r="212" spans="1:10" ht="36.75" customHeight="1">
      <c r="A212" s="274">
        <f t="shared" si="3"/>
        <v>200</v>
      </c>
      <c r="B212" s="284" t="str">
        <f>IF(基本情報入力シート!C239="","",基本情報入力シート!C239)</f>
        <v/>
      </c>
      <c r="C212" s="291" t="str">
        <f>IF(基本情報入力シート!M239="","",基本情報入力シート!M239)</f>
        <v/>
      </c>
      <c r="D212" s="291" t="str">
        <f>IF(基本情報入力シート!R239="","",基本情報入力シート!R239)</f>
        <v/>
      </c>
      <c r="E212" s="291" t="str">
        <f>IF(基本情報入力シート!W239="","",基本情報入力シート!W239)</f>
        <v/>
      </c>
      <c r="F212" s="291" t="str">
        <f>IF(基本情報入力シート!X239="","",基本情報入力シート!X239)</f>
        <v/>
      </c>
      <c r="G212" s="307" t="str">
        <f>IF(基本情報入力シート!Y239="","",基本情報入力シート!Y239)</f>
        <v/>
      </c>
      <c r="H212" s="314" t="str">
        <f>IF(基本情報入力シート!Z239="","",基本情報入力シート!Z239)</f>
        <v/>
      </c>
      <c r="I212" s="325"/>
      <c r="J212" s="332"/>
    </row>
    <row r="213" spans="1:10" ht="36.75" customHeight="1">
      <c r="A213" s="274">
        <f t="shared" si="3"/>
        <v>201</v>
      </c>
      <c r="B213" s="284" t="str">
        <f>IF(基本情報入力シート!C240="","",基本情報入力シート!C240)</f>
        <v/>
      </c>
      <c r="C213" s="291" t="str">
        <f>IF(基本情報入力シート!M240="","",基本情報入力シート!M240)</f>
        <v/>
      </c>
      <c r="D213" s="291" t="str">
        <f>IF(基本情報入力シート!R240="","",基本情報入力シート!R240)</f>
        <v/>
      </c>
      <c r="E213" s="291" t="str">
        <f>IF(基本情報入力シート!W240="","",基本情報入力シート!W240)</f>
        <v/>
      </c>
      <c r="F213" s="291" t="str">
        <f>IF(基本情報入力シート!X240="","",基本情報入力シート!X240)</f>
        <v/>
      </c>
      <c r="G213" s="307" t="str">
        <f>IF(基本情報入力シート!Y240="","",基本情報入力シート!Y240)</f>
        <v/>
      </c>
      <c r="H213" s="314" t="str">
        <f>IF(基本情報入力シート!Z240="","",基本情報入力シート!Z240)</f>
        <v/>
      </c>
      <c r="I213" s="325"/>
      <c r="J213" s="332"/>
    </row>
    <row r="214" spans="1:10" ht="36.75" customHeight="1">
      <c r="A214" s="274">
        <f t="shared" si="3"/>
        <v>202</v>
      </c>
      <c r="B214" s="284" t="str">
        <f>IF(基本情報入力シート!C241="","",基本情報入力シート!C241)</f>
        <v/>
      </c>
      <c r="C214" s="291" t="str">
        <f>IF(基本情報入力シート!M241="","",基本情報入力シート!M241)</f>
        <v/>
      </c>
      <c r="D214" s="291" t="str">
        <f>IF(基本情報入力シート!R241="","",基本情報入力シート!R241)</f>
        <v/>
      </c>
      <c r="E214" s="291" t="str">
        <f>IF(基本情報入力シート!W241="","",基本情報入力シート!W241)</f>
        <v/>
      </c>
      <c r="F214" s="291" t="str">
        <f>IF(基本情報入力シート!X241="","",基本情報入力シート!X241)</f>
        <v/>
      </c>
      <c r="G214" s="307" t="str">
        <f>IF(基本情報入力シート!Y241="","",基本情報入力シート!Y241)</f>
        <v/>
      </c>
      <c r="H214" s="314" t="str">
        <f>IF(基本情報入力シート!Z241="","",基本情報入力シート!Z241)</f>
        <v/>
      </c>
      <c r="I214" s="325"/>
      <c r="J214" s="332"/>
    </row>
    <row r="215" spans="1:10" ht="36.75" customHeight="1">
      <c r="A215" s="274">
        <f t="shared" si="3"/>
        <v>203</v>
      </c>
      <c r="B215" s="284" t="str">
        <f>IF(基本情報入力シート!C242="","",基本情報入力シート!C242)</f>
        <v/>
      </c>
      <c r="C215" s="291" t="str">
        <f>IF(基本情報入力シート!M242="","",基本情報入力シート!M242)</f>
        <v/>
      </c>
      <c r="D215" s="291" t="str">
        <f>IF(基本情報入力シート!R242="","",基本情報入力シート!R242)</f>
        <v/>
      </c>
      <c r="E215" s="291" t="str">
        <f>IF(基本情報入力シート!W242="","",基本情報入力シート!W242)</f>
        <v/>
      </c>
      <c r="F215" s="291" t="str">
        <f>IF(基本情報入力シート!X242="","",基本情報入力シート!X242)</f>
        <v/>
      </c>
      <c r="G215" s="307" t="str">
        <f>IF(基本情報入力シート!Y242="","",基本情報入力シート!Y242)</f>
        <v/>
      </c>
      <c r="H215" s="314" t="str">
        <f>IF(基本情報入力シート!Z242="","",基本情報入力シート!Z242)</f>
        <v/>
      </c>
      <c r="I215" s="325"/>
      <c r="J215" s="332"/>
    </row>
    <row r="216" spans="1:10" ht="36.75" customHeight="1">
      <c r="A216" s="274">
        <f t="shared" si="3"/>
        <v>204</v>
      </c>
      <c r="B216" s="284" t="str">
        <f>IF(基本情報入力シート!C243="","",基本情報入力シート!C243)</f>
        <v/>
      </c>
      <c r="C216" s="291" t="str">
        <f>IF(基本情報入力シート!M243="","",基本情報入力シート!M243)</f>
        <v/>
      </c>
      <c r="D216" s="291" t="str">
        <f>IF(基本情報入力シート!R243="","",基本情報入力シート!R243)</f>
        <v/>
      </c>
      <c r="E216" s="291" t="str">
        <f>IF(基本情報入力シート!W243="","",基本情報入力シート!W243)</f>
        <v/>
      </c>
      <c r="F216" s="291" t="str">
        <f>IF(基本情報入力シート!X243="","",基本情報入力シート!X243)</f>
        <v/>
      </c>
      <c r="G216" s="307" t="str">
        <f>IF(基本情報入力シート!Y243="","",基本情報入力シート!Y243)</f>
        <v/>
      </c>
      <c r="H216" s="314" t="str">
        <f>IF(基本情報入力シート!Z243="","",基本情報入力シート!Z243)</f>
        <v/>
      </c>
      <c r="I216" s="325"/>
      <c r="J216" s="332"/>
    </row>
    <row r="217" spans="1:10" ht="36.75" customHeight="1">
      <c r="A217" s="274">
        <f t="shared" si="3"/>
        <v>205</v>
      </c>
      <c r="B217" s="284" t="str">
        <f>IF(基本情報入力シート!C244="","",基本情報入力シート!C244)</f>
        <v/>
      </c>
      <c r="C217" s="291" t="str">
        <f>IF(基本情報入力シート!M244="","",基本情報入力シート!M244)</f>
        <v/>
      </c>
      <c r="D217" s="291" t="str">
        <f>IF(基本情報入力シート!R244="","",基本情報入力シート!R244)</f>
        <v/>
      </c>
      <c r="E217" s="291" t="str">
        <f>IF(基本情報入力シート!W244="","",基本情報入力シート!W244)</f>
        <v/>
      </c>
      <c r="F217" s="291" t="str">
        <f>IF(基本情報入力シート!X244="","",基本情報入力シート!X244)</f>
        <v/>
      </c>
      <c r="G217" s="307" t="str">
        <f>IF(基本情報入力シート!Y244="","",基本情報入力シート!Y244)</f>
        <v/>
      </c>
      <c r="H217" s="314" t="str">
        <f>IF(基本情報入力シート!Z244="","",基本情報入力シート!Z244)</f>
        <v/>
      </c>
      <c r="I217" s="325"/>
      <c r="J217" s="332"/>
    </row>
    <row r="218" spans="1:10" ht="36.75" customHeight="1">
      <c r="A218" s="274">
        <f t="shared" si="3"/>
        <v>206</v>
      </c>
      <c r="B218" s="284" t="str">
        <f>IF(基本情報入力シート!C245="","",基本情報入力シート!C245)</f>
        <v/>
      </c>
      <c r="C218" s="291" t="str">
        <f>IF(基本情報入力シート!M245="","",基本情報入力シート!M245)</f>
        <v/>
      </c>
      <c r="D218" s="291" t="str">
        <f>IF(基本情報入力シート!R245="","",基本情報入力シート!R245)</f>
        <v/>
      </c>
      <c r="E218" s="291" t="str">
        <f>IF(基本情報入力シート!W245="","",基本情報入力シート!W245)</f>
        <v/>
      </c>
      <c r="F218" s="291" t="str">
        <f>IF(基本情報入力シート!X245="","",基本情報入力シート!X245)</f>
        <v/>
      </c>
      <c r="G218" s="307" t="str">
        <f>IF(基本情報入力シート!Y245="","",基本情報入力シート!Y245)</f>
        <v/>
      </c>
      <c r="H218" s="314" t="str">
        <f>IF(基本情報入力シート!Z245="","",基本情報入力シート!Z245)</f>
        <v/>
      </c>
      <c r="I218" s="325"/>
      <c r="J218" s="332"/>
    </row>
    <row r="219" spans="1:10" ht="36.75" customHeight="1">
      <c r="A219" s="274">
        <f t="shared" si="3"/>
        <v>207</v>
      </c>
      <c r="B219" s="284" t="str">
        <f>IF(基本情報入力シート!C246="","",基本情報入力シート!C246)</f>
        <v/>
      </c>
      <c r="C219" s="291" t="str">
        <f>IF(基本情報入力シート!M246="","",基本情報入力シート!M246)</f>
        <v/>
      </c>
      <c r="D219" s="291" t="str">
        <f>IF(基本情報入力シート!R246="","",基本情報入力シート!R246)</f>
        <v/>
      </c>
      <c r="E219" s="291" t="str">
        <f>IF(基本情報入力シート!W246="","",基本情報入力シート!W246)</f>
        <v/>
      </c>
      <c r="F219" s="291" t="str">
        <f>IF(基本情報入力シート!X246="","",基本情報入力シート!X246)</f>
        <v/>
      </c>
      <c r="G219" s="307" t="str">
        <f>IF(基本情報入力シート!Y246="","",基本情報入力シート!Y246)</f>
        <v/>
      </c>
      <c r="H219" s="314" t="str">
        <f>IF(基本情報入力シート!Z246="","",基本情報入力シート!Z246)</f>
        <v/>
      </c>
      <c r="I219" s="325"/>
      <c r="J219" s="332"/>
    </row>
    <row r="220" spans="1:10" ht="36.75" customHeight="1">
      <c r="A220" s="274">
        <f t="shared" si="3"/>
        <v>208</v>
      </c>
      <c r="B220" s="284" t="str">
        <f>IF(基本情報入力シート!C247="","",基本情報入力シート!C247)</f>
        <v/>
      </c>
      <c r="C220" s="291" t="str">
        <f>IF(基本情報入力シート!M247="","",基本情報入力シート!M247)</f>
        <v/>
      </c>
      <c r="D220" s="291" t="str">
        <f>IF(基本情報入力シート!R247="","",基本情報入力シート!R247)</f>
        <v/>
      </c>
      <c r="E220" s="291" t="str">
        <f>IF(基本情報入力シート!W247="","",基本情報入力シート!W247)</f>
        <v/>
      </c>
      <c r="F220" s="291" t="str">
        <f>IF(基本情報入力シート!X247="","",基本情報入力シート!X247)</f>
        <v/>
      </c>
      <c r="G220" s="307" t="str">
        <f>IF(基本情報入力シート!Y247="","",基本情報入力シート!Y247)</f>
        <v/>
      </c>
      <c r="H220" s="314" t="str">
        <f>IF(基本情報入力シート!Z247="","",基本情報入力シート!Z247)</f>
        <v/>
      </c>
      <c r="I220" s="325"/>
      <c r="J220" s="332"/>
    </row>
    <row r="221" spans="1:10" ht="36.75" customHeight="1">
      <c r="A221" s="274">
        <f t="shared" si="3"/>
        <v>209</v>
      </c>
      <c r="B221" s="284" t="str">
        <f>IF(基本情報入力シート!C248="","",基本情報入力シート!C248)</f>
        <v/>
      </c>
      <c r="C221" s="291" t="str">
        <f>IF(基本情報入力シート!M248="","",基本情報入力シート!M248)</f>
        <v/>
      </c>
      <c r="D221" s="291" t="str">
        <f>IF(基本情報入力シート!R248="","",基本情報入力シート!R248)</f>
        <v/>
      </c>
      <c r="E221" s="291" t="str">
        <f>IF(基本情報入力シート!W248="","",基本情報入力シート!W248)</f>
        <v/>
      </c>
      <c r="F221" s="291" t="str">
        <f>IF(基本情報入力シート!X248="","",基本情報入力シート!X248)</f>
        <v/>
      </c>
      <c r="G221" s="307" t="str">
        <f>IF(基本情報入力シート!Y248="","",基本情報入力シート!Y248)</f>
        <v/>
      </c>
      <c r="H221" s="314" t="str">
        <f>IF(基本情報入力シート!Z248="","",基本情報入力シート!Z248)</f>
        <v/>
      </c>
      <c r="I221" s="325"/>
      <c r="J221" s="332"/>
    </row>
    <row r="222" spans="1:10" ht="36.75" customHeight="1">
      <c r="A222" s="274">
        <f t="shared" si="3"/>
        <v>210</v>
      </c>
      <c r="B222" s="284" t="str">
        <f>IF(基本情報入力シート!C249="","",基本情報入力シート!C249)</f>
        <v/>
      </c>
      <c r="C222" s="291" t="str">
        <f>IF(基本情報入力シート!M249="","",基本情報入力シート!M249)</f>
        <v/>
      </c>
      <c r="D222" s="291" t="str">
        <f>IF(基本情報入力シート!R249="","",基本情報入力シート!R249)</f>
        <v/>
      </c>
      <c r="E222" s="291" t="str">
        <f>IF(基本情報入力シート!W249="","",基本情報入力シート!W249)</f>
        <v/>
      </c>
      <c r="F222" s="291" t="str">
        <f>IF(基本情報入力シート!X249="","",基本情報入力シート!X249)</f>
        <v/>
      </c>
      <c r="G222" s="307" t="str">
        <f>IF(基本情報入力シート!Y249="","",基本情報入力シート!Y249)</f>
        <v/>
      </c>
      <c r="H222" s="314" t="str">
        <f>IF(基本情報入力シート!Z249="","",基本情報入力シート!Z249)</f>
        <v/>
      </c>
      <c r="I222" s="325"/>
      <c r="J222" s="332"/>
    </row>
    <row r="223" spans="1:10" ht="36.75" customHeight="1">
      <c r="A223" s="274">
        <f t="shared" si="3"/>
        <v>211</v>
      </c>
      <c r="B223" s="284" t="str">
        <f>IF(基本情報入力シート!C250="","",基本情報入力シート!C250)</f>
        <v/>
      </c>
      <c r="C223" s="291" t="str">
        <f>IF(基本情報入力シート!M250="","",基本情報入力シート!M250)</f>
        <v/>
      </c>
      <c r="D223" s="291" t="str">
        <f>IF(基本情報入力シート!R250="","",基本情報入力シート!R250)</f>
        <v/>
      </c>
      <c r="E223" s="291" t="str">
        <f>IF(基本情報入力シート!W250="","",基本情報入力シート!W250)</f>
        <v/>
      </c>
      <c r="F223" s="291" t="str">
        <f>IF(基本情報入力シート!X250="","",基本情報入力シート!X250)</f>
        <v/>
      </c>
      <c r="G223" s="307" t="str">
        <f>IF(基本情報入力シート!Y250="","",基本情報入力シート!Y250)</f>
        <v/>
      </c>
      <c r="H223" s="314" t="str">
        <f>IF(基本情報入力シート!Z250="","",基本情報入力シート!Z250)</f>
        <v/>
      </c>
      <c r="I223" s="325"/>
      <c r="J223" s="332"/>
    </row>
    <row r="224" spans="1:10" ht="36.75" customHeight="1">
      <c r="A224" s="274">
        <f t="shared" si="3"/>
        <v>212</v>
      </c>
      <c r="B224" s="284" t="str">
        <f>IF(基本情報入力シート!C251="","",基本情報入力シート!C251)</f>
        <v/>
      </c>
      <c r="C224" s="291" t="str">
        <f>IF(基本情報入力シート!M251="","",基本情報入力シート!M251)</f>
        <v/>
      </c>
      <c r="D224" s="291" t="str">
        <f>IF(基本情報入力シート!R251="","",基本情報入力シート!R251)</f>
        <v/>
      </c>
      <c r="E224" s="291" t="str">
        <f>IF(基本情報入力シート!W251="","",基本情報入力シート!W251)</f>
        <v/>
      </c>
      <c r="F224" s="291" t="str">
        <f>IF(基本情報入力シート!X251="","",基本情報入力シート!X251)</f>
        <v/>
      </c>
      <c r="G224" s="307" t="str">
        <f>IF(基本情報入力シート!Y251="","",基本情報入力シート!Y251)</f>
        <v/>
      </c>
      <c r="H224" s="314" t="str">
        <f>IF(基本情報入力シート!Z251="","",基本情報入力シート!Z251)</f>
        <v/>
      </c>
      <c r="I224" s="325"/>
      <c r="J224" s="332"/>
    </row>
    <row r="225" spans="1:10" ht="36.75" customHeight="1">
      <c r="A225" s="274">
        <f t="shared" si="3"/>
        <v>213</v>
      </c>
      <c r="B225" s="284" t="str">
        <f>IF(基本情報入力シート!C252="","",基本情報入力シート!C252)</f>
        <v/>
      </c>
      <c r="C225" s="291" t="str">
        <f>IF(基本情報入力シート!M252="","",基本情報入力シート!M252)</f>
        <v/>
      </c>
      <c r="D225" s="291" t="str">
        <f>IF(基本情報入力シート!R252="","",基本情報入力シート!R252)</f>
        <v/>
      </c>
      <c r="E225" s="291" t="str">
        <f>IF(基本情報入力シート!W252="","",基本情報入力シート!W252)</f>
        <v/>
      </c>
      <c r="F225" s="291" t="str">
        <f>IF(基本情報入力シート!X252="","",基本情報入力シート!X252)</f>
        <v/>
      </c>
      <c r="G225" s="307" t="str">
        <f>IF(基本情報入力シート!Y252="","",基本情報入力シート!Y252)</f>
        <v/>
      </c>
      <c r="H225" s="314" t="str">
        <f>IF(基本情報入力シート!Z252="","",基本情報入力シート!Z252)</f>
        <v/>
      </c>
      <c r="I225" s="325"/>
      <c r="J225" s="332"/>
    </row>
    <row r="226" spans="1:10" ht="36.75" customHeight="1">
      <c r="A226" s="274">
        <f t="shared" si="3"/>
        <v>214</v>
      </c>
      <c r="B226" s="284" t="str">
        <f>IF(基本情報入力シート!C253="","",基本情報入力シート!C253)</f>
        <v/>
      </c>
      <c r="C226" s="291" t="str">
        <f>IF(基本情報入力シート!M253="","",基本情報入力シート!M253)</f>
        <v/>
      </c>
      <c r="D226" s="291" t="str">
        <f>IF(基本情報入力シート!R253="","",基本情報入力シート!R253)</f>
        <v/>
      </c>
      <c r="E226" s="291" t="str">
        <f>IF(基本情報入力シート!W253="","",基本情報入力シート!W253)</f>
        <v/>
      </c>
      <c r="F226" s="291" t="str">
        <f>IF(基本情報入力シート!X253="","",基本情報入力シート!X253)</f>
        <v/>
      </c>
      <c r="G226" s="307" t="str">
        <f>IF(基本情報入力シート!Y253="","",基本情報入力シート!Y253)</f>
        <v/>
      </c>
      <c r="H226" s="314" t="str">
        <f>IF(基本情報入力シート!Z253="","",基本情報入力シート!Z253)</f>
        <v/>
      </c>
      <c r="I226" s="325"/>
      <c r="J226" s="332"/>
    </row>
    <row r="227" spans="1:10" ht="36.75" customHeight="1">
      <c r="A227" s="274">
        <f t="shared" si="3"/>
        <v>215</v>
      </c>
      <c r="B227" s="284" t="str">
        <f>IF(基本情報入力シート!C254="","",基本情報入力シート!C254)</f>
        <v/>
      </c>
      <c r="C227" s="291" t="str">
        <f>IF(基本情報入力シート!M254="","",基本情報入力シート!M254)</f>
        <v/>
      </c>
      <c r="D227" s="291" t="str">
        <f>IF(基本情報入力シート!R254="","",基本情報入力シート!R254)</f>
        <v/>
      </c>
      <c r="E227" s="291" t="str">
        <f>IF(基本情報入力シート!W254="","",基本情報入力シート!W254)</f>
        <v/>
      </c>
      <c r="F227" s="291" t="str">
        <f>IF(基本情報入力シート!X254="","",基本情報入力シート!X254)</f>
        <v/>
      </c>
      <c r="G227" s="307" t="str">
        <f>IF(基本情報入力シート!Y254="","",基本情報入力シート!Y254)</f>
        <v/>
      </c>
      <c r="H227" s="314" t="str">
        <f>IF(基本情報入力シート!Z254="","",基本情報入力シート!Z254)</f>
        <v/>
      </c>
      <c r="I227" s="325"/>
      <c r="J227" s="332"/>
    </row>
    <row r="228" spans="1:10" ht="36.75" customHeight="1">
      <c r="A228" s="274">
        <f t="shared" si="3"/>
        <v>216</v>
      </c>
      <c r="B228" s="284" t="str">
        <f>IF(基本情報入力シート!C255="","",基本情報入力シート!C255)</f>
        <v/>
      </c>
      <c r="C228" s="291" t="str">
        <f>IF(基本情報入力シート!M255="","",基本情報入力シート!M255)</f>
        <v/>
      </c>
      <c r="D228" s="291" t="str">
        <f>IF(基本情報入力シート!R255="","",基本情報入力シート!R255)</f>
        <v/>
      </c>
      <c r="E228" s="291" t="str">
        <f>IF(基本情報入力シート!W255="","",基本情報入力シート!W255)</f>
        <v/>
      </c>
      <c r="F228" s="291" t="str">
        <f>IF(基本情報入力シート!X255="","",基本情報入力シート!X255)</f>
        <v/>
      </c>
      <c r="G228" s="307" t="str">
        <f>IF(基本情報入力シート!Y255="","",基本情報入力シート!Y255)</f>
        <v/>
      </c>
      <c r="H228" s="314" t="str">
        <f>IF(基本情報入力シート!Z255="","",基本情報入力シート!Z255)</f>
        <v/>
      </c>
      <c r="I228" s="325"/>
      <c r="J228" s="332"/>
    </row>
    <row r="229" spans="1:10" ht="36.75" customHeight="1">
      <c r="A229" s="274">
        <f t="shared" si="3"/>
        <v>217</v>
      </c>
      <c r="B229" s="284" t="str">
        <f>IF(基本情報入力シート!C256="","",基本情報入力シート!C256)</f>
        <v/>
      </c>
      <c r="C229" s="291" t="str">
        <f>IF(基本情報入力シート!M256="","",基本情報入力シート!M256)</f>
        <v/>
      </c>
      <c r="D229" s="291" t="str">
        <f>IF(基本情報入力シート!R256="","",基本情報入力シート!R256)</f>
        <v/>
      </c>
      <c r="E229" s="291" t="str">
        <f>IF(基本情報入力シート!W256="","",基本情報入力シート!W256)</f>
        <v/>
      </c>
      <c r="F229" s="291" t="str">
        <f>IF(基本情報入力シート!X256="","",基本情報入力シート!X256)</f>
        <v/>
      </c>
      <c r="G229" s="307" t="str">
        <f>IF(基本情報入力シート!Y256="","",基本情報入力シート!Y256)</f>
        <v/>
      </c>
      <c r="H229" s="314" t="str">
        <f>IF(基本情報入力シート!Z256="","",基本情報入力シート!Z256)</f>
        <v/>
      </c>
      <c r="I229" s="325"/>
      <c r="J229" s="332"/>
    </row>
    <row r="230" spans="1:10" ht="36.75" customHeight="1">
      <c r="A230" s="274">
        <f t="shared" si="3"/>
        <v>218</v>
      </c>
      <c r="B230" s="284" t="str">
        <f>IF(基本情報入力シート!C257="","",基本情報入力シート!C257)</f>
        <v/>
      </c>
      <c r="C230" s="291" t="str">
        <f>IF(基本情報入力シート!M257="","",基本情報入力シート!M257)</f>
        <v/>
      </c>
      <c r="D230" s="291" t="str">
        <f>IF(基本情報入力シート!R257="","",基本情報入力シート!R257)</f>
        <v/>
      </c>
      <c r="E230" s="291" t="str">
        <f>IF(基本情報入力シート!W257="","",基本情報入力シート!W257)</f>
        <v/>
      </c>
      <c r="F230" s="291" t="str">
        <f>IF(基本情報入力シート!X257="","",基本情報入力シート!X257)</f>
        <v/>
      </c>
      <c r="G230" s="307" t="str">
        <f>IF(基本情報入力シート!Y257="","",基本情報入力シート!Y257)</f>
        <v/>
      </c>
      <c r="H230" s="314" t="str">
        <f>IF(基本情報入力シート!Z257="","",基本情報入力シート!Z257)</f>
        <v/>
      </c>
      <c r="I230" s="325"/>
      <c r="J230" s="332"/>
    </row>
    <row r="231" spans="1:10" ht="36.75" customHeight="1">
      <c r="A231" s="274">
        <f t="shared" si="3"/>
        <v>219</v>
      </c>
      <c r="B231" s="284" t="str">
        <f>IF(基本情報入力シート!C258="","",基本情報入力シート!C258)</f>
        <v/>
      </c>
      <c r="C231" s="291" t="str">
        <f>IF(基本情報入力シート!M258="","",基本情報入力シート!M258)</f>
        <v/>
      </c>
      <c r="D231" s="291" t="str">
        <f>IF(基本情報入力シート!R258="","",基本情報入力シート!R258)</f>
        <v/>
      </c>
      <c r="E231" s="291" t="str">
        <f>IF(基本情報入力シート!W258="","",基本情報入力シート!W258)</f>
        <v/>
      </c>
      <c r="F231" s="291" t="str">
        <f>IF(基本情報入力シート!X258="","",基本情報入力シート!X258)</f>
        <v/>
      </c>
      <c r="G231" s="307" t="str">
        <f>IF(基本情報入力シート!Y258="","",基本情報入力シート!Y258)</f>
        <v/>
      </c>
      <c r="H231" s="314" t="str">
        <f>IF(基本情報入力シート!Z258="","",基本情報入力シート!Z258)</f>
        <v/>
      </c>
      <c r="I231" s="325"/>
      <c r="J231" s="332"/>
    </row>
    <row r="232" spans="1:10" ht="36.75" customHeight="1">
      <c r="A232" s="274">
        <f t="shared" si="3"/>
        <v>220</v>
      </c>
      <c r="B232" s="284" t="str">
        <f>IF(基本情報入力シート!C259="","",基本情報入力シート!C259)</f>
        <v/>
      </c>
      <c r="C232" s="291" t="str">
        <f>IF(基本情報入力シート!M259="","",基本情報入力シート!M259)</f>
        <v/>
      </c>
      <c r="D232" s="291" t="str">
        <f>IF(基本情報入力シート!R259="","",基本情報入力シート!R259)</f>
        <v/>
      </c>
      <c r="E232" s="291" t="str">
        <f>IF(基本情報入力シート!W259="","",基本情報入力シート!W259)</f>
        <v/>
      </c>
      <c r="F232" s="291" t="str">
        <f>IF(基本情報入力シート!X259="","",基本情報入力シート!X259)</f>
        <v/>
      </c>
      <c r="G232" s="307" t="str">
        <f>IF(基本情報入力シート!Y259="","",基本情報入力シート!Y259)</f>
        <v/>
      </c>
      <c r="H232" s="314" t="str">
        <f>IF(基本情報入力シート!Z259="","",基本情報入力シート!Z259)</f>
        <v/>
      </c>
      <c r="I232" s="325"/>
      <c r="J232" s="332"/>
    </row>
    <row r="233" spans="1:10" ht="36.75" customHeight="1">
      <c r="A233" s="274">
        <f t="shared" si="3"/>
        <v>221</v>
      </c>
      <c r="B233" s="284" t="str">
        <f>IF(基本情報入力シート!C260="","",基本情報入力シート!C260)</f>
        <v/>
      </c>
      <c r="C233" s="291" t="str">
        <f>IF(基本情報入力シート!M260="","",基本情報入力シート!M260)</f>
        <v/>
      </c>
      <c r="D233" s="291" t="str">
        <f>IF(基本情報入力シート!R260="","",基本情報入力シート!R260)</f>
        <v/>
      </c>
      <c r="E233" s="291" t="str">
        <f>IF(基本情報入力シート!W260="","",基本情報入力シート!W260)</f>
        <v/>
      </c>
      <c r="F233" s="291" t="str">
        <f>IF(基本情報入力シート!X260="","",基本情報入力シート!X260)</f>
        <v/>
      </c>
      <c r="G233" s="307" t="str">
        <f>IF(基本情報入力シート!Y260="","",基本情報入力シート!Y260)</f>
        <v/>
      </c>
      <c r="H233" s="314" t="str">
        <f>IF(基本情報入力シート!Z260="","",基本情報入力シート!Z260)</f>
        <v/>
      </c>
      <c r="I233" s="325"/>
      <c r="J233" s="332"/>
    </row>
    <row r="234" spans="1:10" ht="36.75" customHeight="1">
      <c r="A234" s="274">
        <f t="shared" si="3"/>
        <v>222</v>
      </c>
      <c r="B234" s="284" t="str">
        <f>IF(基本情報入力シート!C261="","",基本情報入力シート!C261)</f>
        <v/>
      </c>
      <c r="C234" s="291" t="str">
        <f>IF(基本情報入力シート!M261="","",基本情報入力シート!M261)</f>
        <v/>
      </c>
      <c r="D234" s="291" t="str">
        <f>IF(基本情報入力シート!R261="","",基本情報入力シート!R261)</f>
        <v/>
      </c>
      <c r="E234" s="291" t="str">
        <f>IF(基本情報入力シート!W261="","",基本情報入力シート!W261)</f>
        <v/>
      </c>
      <c r="F234" s="291" t="str">
        <f>IF(基本情報入力シート!X261="","",基本情報入力シート!X261)</f>
        <v/>
      </c>
      <c r="G234" s="307" t="str">
        <f>IF(基本情報入力シート!Y261="","",基本情報入力シート!Y261)</f>
        <v/>
      </c>
      <c r="H234" s="314" t="str">
        <f>IF(基本情報入力シート!Z261="","",基本情報入力シート!Z261)</f>
        <v/>
      </c>
      <c r="I234" s="325"/>
      <c r="J234" s="332"/>
    </row>
    <row r="235" spans="1:10" ht="36.75" customHeight="1">
      <c r="A235" s="274">
        <f t="shared" si="3"/>
        <v>223</v>
      </c>
      <c r="B235" s="284" t="str">
        <f>IF(基本情報入力シート!C262="","",基本情報入力シート!C262)</f>
        <v/>
      </c>
      <c r="C235" s="291" t="str">
        <f>IF(基本情報入力シート!M262="","",基本情報入力シート!M262)</f>
        <v/>
      </c>
      <c r="D235" s="291" t="str">
        <f>IF(基本情報入力シート!R262="","",基本情報入力シート!R262)</f>
        <v/>
      </c>
      <c r="E235" s="291" t="str">
        <f>IF(基本情報入力シート!W262="","",基本情報入力シート!W262)</f>
        <v/>
      </c>
      <c r="F235" s="291" t="str">
        <f>IF(基本情報入力シート!X262="","",基本情報入力シート!X262)</f>
        <v/>
      </c>
      <c r="G235" s="307" t="str">
        <f>IF(基本情報入力シート!Y262="","",基本情報入力シート!Y262)</f>
        <v/>
      </c>
      <c r="H235" s="314" t="str">
        <f>IF(基本情報入力シート!Z262="","",基本情報入力シート!Z262)</f>
        <v/>
      </c>
      <c r="I235" s="325"/>
      <c r="J235" s="332"/>
    </row>
    <row r="236" spans="1:10" ht="36.75" customHeight="1">
      <c r="A236" s="274">
        <f t="shared" si="3"/>
        <v>224</v>
      </c>
      <c r="B236" s="284" t="str">
        <f>IF(基本情報入力シート!C263="","",基本情報入力シート!C263)</f>
        <v/>
      </c>
      <c r="C236" s="291" t="str">
        <f>IF(基本情報入力シート!M263="","",基本情報入力シート!M263)</f>
        <v/>
      </c>
      <c r="D236" s="291" t="str">
        <f>IF(基本情報入力シート!R263="","",基本情報入力シート!R263)</f>
        <v/>
      </c>
      <c r="E236" s="291" t="str">
        <f>IF(基本情報入力シート!W263="","",基本情報入力シート!W263)</f>
        <v/>
      </c>
      <c r="F236" s="291" t="str">
        <f>IF(基本情報入力シート!X263="","",基本情報入力シート!X263)</f>
        <v/>
      </c>
      <c r="G236" s="307" t="str">
        <f>IF(基本情報入力シート!Y263="","",基本情報入力シート!Y263)</f>
        <v/>
      </c>
      <c r="H236" s="314" t="str">
        <f>IF(基本情報入力シート!Z263="","",基本情報入力シート!Z263)</f>
        <v/>
      </c>
      <c r="I236" s="325"/>
      <c r="J236" s="332"/>
    </row>
    <row r="237" spans="1:10" ht="36.75" customHeight="1">
      <c r="A237" s="274">
        <f t="shared" si="3"/>
        <v>225</v>
      </c>
      <c r="B237" s="284" t="str">
        <f>IF(基本情報入力シート!C264="","",基本情報入力シート!C264)</f>
        <v/>
      </c>
      <c r="C237" s="291" t="str">
        <f>IF(基本情報入力シート!M264="","",基本情報入力シート!M264)</f>
        <v/>
      </c>
      <c r="D237" s="291" t="str">
        <f>IF(基本情報入力シート!R264="","",基本情報入力シート!R264)</f>
        <v/>
      </c>
      <c r="E237" s="291" t="str">
        <f>IF(基本情報入力シート!W264="","",基本情報入力シート!W264)</f>
        <v/>
      </c>
      <c r="F237" s="291" t="str">
        <f>IF(基本情報入力シート!X264="","",基本情報入力シート!X264)</f>
        <v/>
      </c>
      <c r="G237" s="307" t="str">
        <f>IF(基本情報入力シート!Y264="","",基本情報入力シート!Y264)</f>
        <v/>
      </c>
      <c r="H237" s="314" t="str">
        <f>IF(基本情報入力シート!Z264="","",基本情報入力シート!Z264)</f>
        <v/>
      </c>
      <c r="I237" s="325"/>
      <c r="J237" s="332"/>
    </row>
    <row r="238" spans="1:10" ht="36.75" customHeight="1">
      <c r="A238" s="274">
        <f t="shared" si="3"/>
        <v>226</v>
      </c>
      <c r="B238" s="284" t="str">
        <f>IF(基本情報入力シート!C265="","",基本情報入力シート!C265)</f>
        <v/>
      </c>
      <c r="C238" s="291" t="str">
        <f>IF(基本情報入力シート!M265="","",基本情報入力シート!M265)</f>
        <v/>
      </c>
      <c r="D238" s="291" t="str">
        <f>IF(基本情報入力シート!R265="","",基本情報入力シート!R265)</f>
        <v/>
      </c>
      <c r="E238" s="291" t="str">
        <f>IF(基本情報入力シート!W265="","",基本情報入力シート!W265)</f>
        <v/>
      </c>
      <c r="F238" s="291" t="str">
        <f>IF(基本情報入力シート!X265="","",基本情報入力シート!X265)</f>
        <v/>
      </c>
      <c r="G238" s="307" t="str">
        <f>IF(基本情報入力シート!Y265="","",基本情報入力シート!Y265)</f>
        <v/>
      </c>
      <c r="H238" s="314" t="str">
        <f>IF(基本情報入力シート!Z265="","",基本情報入力シート!Z265)</f>
        <v/>
      </c>
      <c r="I238" s="325"/>
      <c r="J238" s="332"/>
    </row>
    <row r="239" spans="1:10" ht="36.75" customHeight="1">
      <c r="A239" s="274">
        <f t="shared" si="3"/>
        <v>227</v>
      </c>
      <c r="B239" s="284" t="str">
        <f>IF(基本情報入力シート!C266="","",基本情報入力シート!C266)</f>
        <v/>
      </c>
      <c r="C239" s="291" t="str">
        <f>IF(基本情報入力シート!M266="","",基本情報入力シート!M266)</f>
        <v/>
      </c>
      <c r="D239" s="291" t="str">
        <f>IF(基本情報入力シート!R266="","",基本情報入力シート!R266)</f>
        <v/>
      </c>
      <c r="E239" s="291" t="str">
        <f>IF(基本情報入力シート!W266="","",基本情報入力シート!W266)</f>
        <v/>
      </c>
      <c r="F239" s="291" t="str">
        <f>IF(基本情報入力シート!X266="","",基本情報入力シート!X266)</f>
        <v/>
      </c>
      <c r="G239" s="307" t="str">
        <f>IF(基本情報入力シート!Y266="","",基本情報入力シート!Y266)</f>
        <v/>
      </c>
      <c r="H239" s="314" t="str">
        <f>IF(基本情報入力シート!Z266="","",基本情報入力シート!Z266)</f>
        <v/>
      </c>
      <c r="I239" s="325"/>
      <c r="J239" s="332"/>
    </row>
    <row r="240" spans="1:10" ht="36.75" customHeight="1">
      <c r="A240" s="274">
        <f t="shared" si="3"/>
        <v>228</v>
      </c>
      <c r="B240" s="284" t="str">
        <f>IF(基本情報入力シート!C267="","",基本情報入力シート!C267)</f>
        <v/>
      </c>
      <c r="C240" s="291" t="str">
        <f>IF(基本情報入力シート!M267="","",基本情報入力シート!M267)</f>
        <v/>
      </c>
      <c r="D240" s="291" t="str">
        <f>IF(基本情報入力シート!R267="","",基本情報入力シート!R267)</f>
        <v/>
      </c>
      <c r="E240" s="291" t="str">
        <f>IF(基本情報入力シート!W267="","",基本情報入力シート!W267)</f>
        <v/>
      </c>
      <c r="F240" s="291" t="str">
        <f>IF(基本情報入力シート!X267="","",基本情報入力シート!X267)</f>
        <v/>
      </c>
      <c r="G240" s="307" t="str">
        <f>IF(基本情報入力シート!Y267="","",基本情報入力シート!Y267)</f>
        <v/>
      </c>
      <c r="H240" s="314" t="str">
        <f>IF(基本情報入力シート!Z267="","",基本情報入力シート!Z267)</f>
        <v/>
      </c>
      <c r="I240" s="325"/>
      <c r="J240" s="332"/>
    </row>
    <row r="241" spans="1:10" ht="36.75" customHeight="1">
      <c r="A241" s="274">
        <f t="shared" si="3"/>
        <v>229</v>
      </c>
      <c r="B241" s="284" t="str">
        <f>IF(基本情報入力シート!C268="","",基本情報入力シート!C268)</f>
        <v/>
      </c>
      <c r="C241" s="291" t="str">
        <f>IF(基本情報入力シート!M268="","",基本情報入力シート!M268)</f>
        <v/>
      </c>
      <c r="D241" s="291" t="str">
        <f>IF(基本情報入力シート!R268="","",基本情報入力シート!R268)</f>
        <v/>
      </c>
      <c r="E241" s="291" t="str">
        <f>IF(基本情報入力シート!W268="","",基本情報入力シート!W268)</f>
        <v/>
      </c>
      <c r="F241" s="291" t="str">
        <f>IF(基本情報入力シート!X268="","",基本情報入力シート!X268)</f>
        <v/>
      </c>
      <c r="G241" s="307" t="str">
        <f>IF(基本情報入力シート!Y268="","",基本情報入力シート!Y268)</f>
        <v/>
      </c>
      <c r="H241" s="314" t="str">
        <f>IF(基本情報入力シート!Z268="","",基本情報入力シート!Z268)</f>
        <v/>
      </c>
      <c r="I241" s="325"/>
      <c r="J241" s="332"/>
    </row>
    <row r="242" spans="1:10" ht="36.75" customHeight="1">
      <c r="A242" s="274">
        <f t="shared" si="3"/>
        <v>230</v>
      </c>
      <c r="B242" s="284" t="str">
        <f>IF(基本情報入力シート!C269="","",基本情報入力シート!C269)</f>
        <v/>
      </c>
      <c r="C242" s="291" t="str">
        <f>IF(基本情報入力シート!M269="","",基本情報入力シート!M269)</f>
        <v/>
      </c>
      <c r="D242" s="291" t="str">
        <f>IF(基本情報入力シート!R269="","",基本情報入力シート!R269)</f>
        <v/>
      </c>
      <c r="E242" s="291" t="str">
        <f>IF(基本情報入力シート!W269="","",基本情報入力シート!W269)</f>
        <v/>
      </c>
      <c r="F242" s="291" t="str">
        <f>IF(基本情報入力シート!X269="","",基本情報入力シート!X269)</f>
        <v/>
      </c>
      <c r="G242" s="307" t="str">
        <f>IF(基本情報入力シート!Y269="","",基本情報入力シート!Y269)</f>
        <v/>
      </c>
      <c r="H242" s="314" t="str">
        <f>IF(基本情報入力シート!Z269="","",基本情報入力シート!Z269)</f>
        <v/>
      </c>
      <c r="I242" s="325"/>
      <c r="J242" s="332"/>
    </row>
    <row r="243" spans="1:10" ht="36.75" customHeight="1">
      <c r="A243" s="274">
        <f t="shared" si="3"/>
        <v>231</v>
      </c>
      <c r="B243" s="284" t="str">
        <f>IF(基本情報入力シート!C270="","",基本情報入力シート!C270)</f>
        <v/>
      </c>
      <c r="C243" s="291" t="str">
        <f>IF(基本情報入力シート!M270="","",基本情報入力シート!M270)</f>
        <v/>
      </c>
      <c r="D243" s="291" t="str">
        <f>IF(基本情報入力シート!R270="","",基本情報入力シート!R270)</f>
        <v/>
      </c>
      <c r="E243" s="291" t="str">
        <f>IF(基本情報入力シート!W270="","",基本情報入力シート!W270)</f>
        <v/>
      </c>
      <c r="F243" s="291" t="str">
        <f>IF(基本情報入力シート!X270="","",基本情報入力シート!X270)</f>
        <v/>
      </c>
      <c r="G243" s="307" t="str">
        <f>IF(基本情報入力シート!Y270="","",基本情報入力シート!Y270)</f>
        <v/>
      </c>
      <c r="H243" s="314" t="str">
        <f>IF(基本情報入力シート!Z270="","",基本情報入力シート!Z270)</f>
        <v/>
      </c>
      <c r="I243" s="325"/>
      <c r="J243" s="332"/>
    </row>
    <row r="244" spans="1:10" ht="36.75" customHeight="1">
      <c r="A244" s="274">
        <f t="shared" si="3"/>
        <v>232</v>
      </c>
      <c r="B244" s="284" t="str">
        <f>IF(基本情報入力シート!C271="","",基本情報入力シート!C271)</f>
        <v/>
      </c>
      <c r="C244" s="291" t="str">
        <f>IF(基本情報入力シート!M271="","",基本情報入力シート!M271)</f>
        <v/>
      </c>
      <c r="D244" s="291" t="str">
        <f>IF(基本情報入力シート!R271="","",基本情報入力シート!R271)</f>
        <v/>
      </c>
      <c r="E244" s="291" t="str">
        <f>IF(基本情報入力シート!W271="","",基本情報入力シート!W271)</f>
        <v/>
      </c>
      <c r="F244" s="291" t="str">
        <f>IF(基本情報入力シート!X271="","",基本情報入力シート!X271)</f>
        <v/>
      </c>
      <c r="G244" s="307" t="str">
        <f>IF(基本情報入力シート!Y271="","",基本情報入力シート!Y271)</f>
        <v/>
      </c>
      <c r="H244" s="314" t="str">
        <f>IF(基本情報入力シート!Z271="","",基本情報入力シート!Z271)</f>
        <v/>
      </c>
      <c r="I244" s="325"/>
      <c r="J244" s="332"/>
    </row>
    <row r="245" spans="1:10" ht="36.75" customHeight="1">
      <c r="A245" s="274">
        <f t="shared" si="3"/>
        <v>233</v>
      </c>
      <c r="B245" s="284" t="str">
        <f>IF(基本情報入力シート!C272="","",基本情報入力シート!C272)</f>
        <v/>
      </c>
      <c r="C245" s="291" t="str">
        <f>IF(基本情報入力シート!M272="","",基本情報入力シート!M272)</f>
        <v/>
      </c>
      <c r="D245" s="291" t="str">
        <f>IF(基本情報入力シート!R272="","",基本情報入力シート!R272)</f>
        <v/>
      </c>
      <c r="E245" s="291" t="str">
        <f>IF(基本情報入力シート!W272="","",基本情報入力シート!W272)</f>
        <v/>
      </c>
      <c r="F245" s="291" t="str">
        <f>IF(基本情報入力シート!X272="","",基本情報入力シート!X272)</f>
        <v/>
      </c>
      <c r="G245" s="307" t="str">
        <f>IF(基本情報入力シート!Y272="","",基本情報入力シート!Y272)</f>
        <v/>
      </c>
      <c r="H245" s="314" t="str">
        <f>IF(基本情報入力シート!Z272="","",基本情報入力シート!Z272)</f>
        <v/>
      </c>
      <c r="I245" s="325"/>
      <c r="J245" s="332"/>
    </row>
    <row r="246" spans="1:10" ht="36.75" customHeight="1">
      <c r="A246" s="274">
        <f t="shared" si="3"/>
        <v>234</v>
      </c>
      <c r="B246" s="284" t="str">
        <f>IF(基本情報入力シート!C273="","",基本情報入力シート!C273)</f>
        <v/>
      </c>
      <c r="C246" s="291" t="str">
        <f>IF(基本情報入力シート!M273="","",基本情報入力シート!M273)</f>
        <v/>
      </c>
      <c r="D246" s="291" t="str">
        <f>IF(基本情報入力シート!R273="","",基本情報入力シート!R273)</f>
        <v/>
      </c>
      <c r="E246" s="291" t="str">
        <f>IF(基本情報入力シート!W273="","",基本情報入力シート!W273)</f>
        <v/>
      </c>
      <c r="F246" s="291" t="str">
        <f>IF(基本情報入力シート!X273="","",基本情報入力シート!X273)</f>
        <v/>
      </c>
      <c r="G246" s="307" t="str">
        <f>IF(基本情報入力シート!Y273="","",基本情報入力シート!Y273)</f>
        <v/>
      </c>
      <c r="H246" s="314" t="str">
        <f>IF(基本情報入力シート!Z273="","",基本情報入力シート!Z273)</f>
        <v/>
      </c>
      <c r="I246" s="325"/>
      <c r="J246" s="332"/>
    </row>
    <row r="247" spans="1:10" ht="36.75" customHeight="1">
      <c r="A247" s="274">
        <f t="shared" si="3"/>
        <v>235</v>
      </c>
      <c r="B247" s="284" t="str">
        <f>IF(基本情報入力シート!C274="","",基本情報入力シート!C274)</f>
        <v/>
      </c>
      <c r="C247" s="291" t="str">
        <f>IF(基本情報入力シート!M274="","",基本情報入力シート!M274)</f>
        <v/>
      </c>
      <c r="D247" s="291" t="str">
        <f>IF(基本情報入力シート!R274="","",基本情報入力シート!R274)</f>
        <v/>
      </c>
      <c r="E247" s="291" t="str">
        <f>IF(基本情報入力シート!W274="","",基本情報入力シート!W274)</f>
        <v/>
      </c>
      <c r="F247" s="291" t="str">
        <f>IF(基本情報入力シート!X274="","",基本情報入力シート!X274)</f>
        <v/>
      </c>
      <c r="G247" s="307" t="str">
        <f>IF(基本情報入力シート!Y274="","",基本情報入力シート!Y274)</f>
        <v/>
      </c>
      <c r="H247" s="314" t="str">
        <f>IF(基本情報入力シート!Z274="","",基本情報入力シート!Z274)</f>
        <v/>
      </c>
      <c r="I247" s="325"/>
      <c r="J247" s="332"/>
    </row>
    <row r="248" spans="1:10" ht="36.75" customHeight="1">
      <c r="A248" s="274">
        <f t="shared" si="3"/>
        <v>236</v>
      </c>
      <c r="B248" s="284" t="str">
        <f>IF(基本情報入力シート!C275="","",基本情報入力シート!C275)</f>
        <v/>
      </c>
      <c r="C248" s="291" t="str">
        <f>IF(基本情報入力シート!M275="","",基本情報入力シート!M275)</f>
        <v/>
      </c>
      <c r="D248" s="291" t="str">
        <f>IF(基本情報入力シート!R275="","",基本情報入力シート!R275)</f>
        <v/>
      </c>
      <c r="E248" s="291" t="str">
        <f>IF(基本情報入力シート!W275="","",基本情報入力シート!W275)</f>
        <v/>
      </c>
      <c r="F248" s="291" t="str">
        <f>IF(基本情報入力シート!X275="","",基本情報入力シート!X275)</f>
        <v/>
      </c>
      <c r="G248" s="307" t="str">
        <f>IF(基本情報入力シート!Y275="","",基本情報入力シート!Y275)</f>
        <v/>
      </c>
      <c r="H248" s="314" t="str">
        <f>IF(基本情報入力シート!Z275="","",基本情報入力シート!Z275)</f>
        <v/>
      </c>
      <c r="I248" s="325"/>
      <c r="J248" s="332"/>
    </row>
    <row r="249" spans="1:10" ht="36.75" customHeight="1">
      <c r="A249" s="274">
        <f t="shared" si="3"/>
        <v>237</v>
      </c>
      <c r="B249" s="284" t="str">
        <f>IF(基本情報入力シート!C276="","",基本情報入力シート!C276)</f>
        <v/>
      </c>
      <c r="C249" s="291" t="str">
        <f>IF(基本情報入力シート!M276="","",基本情報入力シート!M276)</f>
        <v/>
      </c>
      <c r="D249" s="291" t="str">
        <f>IF(基本情報入力シート!R276="","",基本情報入力シート!R276)</f>
        <v/>
      </c>
      <c r="E249" s="291" t="str">
        <f>IF(基本情報入力シート!W276="","",基本情報入力シート!W276)</f>
        <v/>
      </c>
      <c r="F249" s="291" t="str">
        <f>IF(基本情報入力シート!X276="","",基本情報入力シート!X276)</f>
        <v/>
      </c>
      <c r="G249" s="307" t="str">
        <f>IF(基本情報入力シート!Y276="","",基本情報入力シート!Y276)</f>
        <v/>
      </c>
      <c r="H249" s="314" t="str">
        <f>IF(基本情報入力シート!Z276="","",基本情報入力シート!Z276)</f>
        <v/>
      </c>
      <c r="I249" s="325"/>
      <c r="J249" s="332"/>
    </row>
    <row r="250" spans="1:10" ht="36.75" customHeight="1">
      <c r="A250" s="274">
        <f t="shared" si="3"/>
        <v>238</v>
      </c>
      <c r="B250" s="284" t="str">
        <f>IF(基本情報入力シート!C277="","",基本情報入力シート!C277)</f>
        <v/>
      </c>
      <c r="C250" s="291" t="str">
        <f>IF(基本情報入力シート!M277="","",基本情報入力シート!M277)</f>
        <v/>
      </c>
      <c r="D250" s="291" t="str">
        <f>IF(基本情報入力シート!R277="","",基本情報入力シート!R277)</f>
        <v/>
      </c>
      <c r="E250" s="291" t="str">
        <f>IF(基本情報入力シート!W277="","",基本情報入力シート!W277)</f>
        <v/>
      </c>
      <c r="F250" s="291" t="str">
        <f>IF(基本情報入力シート!X277="","",基本情報入力シート!X277)</f>
        <v/>
      </c>
      <c r="G250" s="307" t="str">
        <f>IF(基本情報入力シート!Y277="","",基本情報入力シート!Y277)</f>
        <v/>
      </c>
      <c r="H250" s="314" t="str">
        <f>IF(基本情報入力シート!Z277="","",基本情報入力シート!Z277)</f>
        <v/>
      </c>
      <c r="I250" s="325"/>
      <c r="J250" s="332"/>
    </row>
    <row r="251" spans="1:10" ht="36.75" customHeight="1">
      <c r="A251" s="274">
        <f t="shared" si="3"/>
        <v>239</v>
      </c>
      <c r="B251" s="284" t="str">
        <f>IF(基本情報入力シート!C278="","",基本情報入力シート!C278)</f>
        <v/>
      </c>
      <c r="C251" s="291" t="str">
        <f>IF(基本情報入力シート!M278="","",基本情報入力シート!M278)</f>
        <v/>
      </c>
      <c r="D251" s="291" t="str">
        <f>IF(基本情報入力シート!R278="","",基本情報入力シート!R278)</f>
        <v/>
      </c>
      <c r="E251" s="291" t="str">
        <f>IF(基本情報入力シート!W278="","",基本情報入力シート!W278)</f>
        <v/>
      </c>
      <c r="F251" s="291" t="str">
        <f>IF(基本情報入力シート!X278="","",基本情報入力シート!X278)</f>
        <v/>
      </c>
      <c r="G251" s="307" t="str">
        <f>IF(基本情報入力シート!Y278="","",基本情報入力シート!Y278)</f>
        <v/>
      </c>
      <c r="H251" s="314" t="str">
        <f>IF(基本情報入力シート!Z278="","",基本情報入力シート!Z278)</f>
        <v/>
      </c>
      <c r="I251" s="325"/>
      <c r="J251" s="332"/>
    </row>
    <row r="252" spans="1:10" ht="36.75" customHeight="1">
      <c r="A252" s="274">
        <f t="shared" si="3"/>
        <v>240</v>
      </c>
      <c r="B252" s="284" t="str">
        <f>IF(基本情報入力シート!C279="","",基本情報入力シート!C279)</f>
        <v/>
      </c>
      <c r="C252" s="291" t="str">
        <f>IF(基本情報入力シート!M279="","",基本情報入力シート!M279)</f>
        <v/>
      </c>
      <c r="D252" s="291" t="str">
        <f>IF(基本情報入力シート!R279="","",基本情報入力シート!R279)</f>
        <v/>
      </c>
      <c r="E252" s="291" t="str">
        <f>IF(基本情報入力シート!W279="","",基本情報入力シート!W279)</f>
        <v/>
      </c>
      <c r="F252" s="291" t="str">
        <f>IF(基本情報入力シート!X279="","",基本情報入力シート!X279)</f>
        <v/>
      </c>
      <c r="G252" s="307" t="str">
        <f>IF(基本情報入力シート!Y279="","",基本情報入力シート!Y279)</f>
        <v/>
      </c>
      <c r="H252" s="314" t="str">
        <f>IF(基本情報入力シート!Z279="","",基本情報入力シート!Z279)</f>
        <v/>
      </c>
      <c r="I252" s="325"/>
      <c r="J252" s="332"/>
    </row>
    <row r="253" spans="1:10" ht="36.75" customHeight="1">
      <c r="A253" s="274">
        <f t="shared" si="3"/>
        <v>241</v>
      </c>
      <c r="B253" s="284" t="str">
        <f>IF(基本情報入力シート!C280="","",基本情報入力シート!C280)</f>
        <v/>
      </c>
      <c r="C253" s="291" t="str">
        <f>IF(基本情報入力シート!M280="","",基本情報入力シート!M280)</f>
        <v/>
      </c>
      <c r="D253" s="291" t="str">
        <f>IF(基本情報入力シート!R280="","",基本情報入力シート!R280)</f>
        <v/>
      </c>
      <c r="E253" s="291" t="str">
        <f>IF(基本情報入力シート!W280="","",基本情報入力シート!W280)</f>
        <v/>
      </c>
      <c r="F253" s="291" t="str">
        <f>IF(基本情報入力シート!X280="","",基本情報入力シート!X280)</f>
        <v/>
      </c>
      <c r="G253" s="307" t="str">
        <f>IF(基本情報入力シート!Y280="","",基本情報入力シート!Y280)</f>
        <v/>
      </c>
      <c r="H253" s="314" t="str">
        <f>IF(基本情報入力シート!Z280="","",基本情報入力シート!Z280)</f>
        <v/>
      </c>
      <c r="I253" s="325"/>
      <c r="J253" s="332"/>
    </row>
    <row r="254" spans="1:10" ht="36.75" customHeight="1">
      <c r="A254" s="274">
        <f t="shared" si="3"/>
        <v>242</v>
      </c>
      <c r="B254" s="284" t="str">
        <f>IF(基本情報入力シート!C281="","",基本情報入力シート!C281)</f>
        <v/>
      </c>
      <c r="C254" s="291" t="str">
        <f>IF(基本情報入力シート!M281="","",基本情報入力シート!M281)</f>
        <v/>
      </c>
      <c r="D254" s="291" t="str">
        <f>IF(基本情報入力シート!R281="","",基本情報入力シート!R281)</f>
        <v/>
      </c>
      <c r="E254" s="291" t="str">
        <f>IF(基本情報入力シート!W281="","",基本情報入力シート!W281)</f>
        <v/>
      </c>
      <c r="F254" s="291" t="str">
        <f>IF(基本情報入力シート!X281="","",基本情報入力シート!X281)</f>
        <v/>
      </c>
      <c r="G254" s="307" t="str">
        <f>IF(基本情報入力シート!Y281="","",基本情報入力シート!Y281)</f>
        <v/>
      </c>
      <c r="H254" s="314" t="str">
        <f>IF(基本情報入力シート!Z281="","",基本情報入力シート!Z281)</f>
        <v/>
      </c>
      <c r="I254" s="325"/>
      <c r="J254" s="332"/>
    </row>
    <row r="255" spans="1:10" ht="36.75" customHeight="1">
      <c r="A255" s="274">
        <f t="shared" si="3"/>
        <v>243</v>
      </c>
      <c r="B255" s="284" t="str">
        <f>IF(基本情報入力シート!C282="","",基本情報入力シート!C282)</f>
        <v/>
      </c>
      <c r="C255" s="291" t="str">
        <f>IF(基本情報入力シート!M282="","",基本情報入力シート!M282)</f>
        <v/>
      </c>
      <c r="D255" s="291" t="str">
        <f>IF(基本情報入力シート!R282="","",基本情報入力シート!R282)</f>
        <v/>
      </c>
      <c r="E255" s="291" t="str">
        <f>IF(基本情報入力シート!W282="","",基本情報入力シート!W282)</f>
        <v/>
      </c>
      <c r="F255" s="291" t="str">
        <f>IF(基本情報入力シート!X282="","",基本情報入力シート!X282)</f>
        <v/>
      </c>
      <c r="G255" s="307" t="str">
        <f>IF(基本情報入力シート!Y282="","",基本情報入力シート!Y282)</f>
        <v/>
      </c>
      <c r="H255" s="314" t="str">
        <f>IF(基本情報入力シート!Z282="","",基本情報入力シート!Z282)</f>
        <v/>
      </c>
      <c r="I255" s="325"/>
      <c r="J255" s="332"/>
    </row>
    <row r="256" spans="1:10" ht="36.75" customHeight="1">
      <c r="A256" s="274">
        <f t="shared" si="3"/>
        <v>244</v>
      </c>
      <c r="B256" s="284" t="str">
        <f>IF(基本情報入力シート!C283="","",基本情報入力シート!C283)</f>
        <v/>
      </c>
      <c r="C256" s="291" t="str">
        <f>IF(基本情報入力シート!M283="","",基本情報入力シート!M283)</f>
        <v/>
      </c>
      <c r="D256" s="291" t="str">
        <f>IF(基本情報入力シート!R283="","",基本情報入力シート!R283)</f>
        <v/>
      </c>
      <c r="E256" s="291" t="str">
        <f>IF(基本情報入力シート!W283="","",基本情報入力シート!W283)</f>
        <v/>
      </c>
      <c r="F256" s="291" t="str">
        <f>IF(基本情報入力シート!X283="","",基本情報入力シート!X283)</f>
        <v/>
      </c>
      <c r="G256" s="307" t="str">
        <f>IF(基本情報入力シート!Y283="","",基本情報入力シート!Y283)</f>
        <v/>
      </c>
      <c r="H256" s="314" t="str">
        <f>IF(基本情報入力シート!Z283="","",基本情報入力シート!Z283)</f>
        <v/>
      </c>
      <c r="I256" s="325"/>
      <c r="J256" s="332"/>
    </row>
    <row r="257" spans="1:10" ht="36.75" customHeight="1">
      <c r="A257" s="274">
        <f t="shared" si="3"/>
        <v>245</v>
      </c>
      <c r="B257" s="284" t="str">
        <f>IF(基本情報入力シート!C284="","",基本情報入力シート!C284)</f>
        <v/>
      </c>
      <c r="C257" s="291" t="str">
        <f>IF(基本情報入力シート!M284="","",基本情報入力シート!M284)</f>
        <v/>
      </c>
      <c r="D257" s="291" t="str">
        <f>IF(基本情報入力シート!R284="","",基本情報入力シート!R284)</f>
        <v/>
      </c>
      <c r="E257" s="291" t="str">
        <f>IF(基本情報入力シート!W284="","",基本情報入力シート!W284)</f>
        <v/>
      </c>
      <c r="F257" s="291" t="str">
        <f>IF(基本情報入力シート!X284="","",基本情報入力シート!X284)</f>
        <v/>
      </c>
      <c r="G257" s="307" t="str">
        <f>IF(基本情報入力シート!Y284="","",基本情報入力シート!Y284)</f>
        <v/>
      </c>
      <c r="H257" s="314" t="str">
        <f>IF(基本情報入力シート!Z284="","",基本情報入力シート!Z284)</f>
        <v/>
      </c>
      <c r="I257" s="325"/>
      <c r="J257" s="332"/>
    </row>
    <row r="258" spans="1:10" ht="36.75" customHeight="1">
      <c r="A258" s="274">
        <f t="shared" si="3"/>
        <v>246</v>
      </c>
      <c r="B258" s="284" t="str">
        <f>IF(基本情報入力シート!C285="","",基本情報入力シート!C285)</f>
        <v/>
      </c>
      <c r="C258" s="291" t="str">
        <f>IF(基本情報入力シート!M285="","",基本情報入力シート!M285)</f>
        <v/>
      </c>
      <c r="D258" s="291" t="str">
        <f>IF(基本情報入力シート!R285="","",基本情報入力シート!R285)</f>
        <v/>
      </c>
      <c r="E258" s="291" t="str">
        <f>IF(基本情報入力シート!W285="","",基本情報入力シート!W285)</f>
        <v/>
      </c>
      <c r="F258" s="291" t="str">
        <f>IF(基本情報入力シート!X285="","",基本情報入力シート!X285)</f>
        <v/>
      </c>
      <c r="G258" s="307" t="str">
        <f>IF(基本情報入力シート!Y285="","",基本情報入力シート!Y285)</f>
        <v/>
      </c>
      <c r="H258" s="314" t="str">
        <f>IF(基本情報入力シート!Z285="","",基本情報入力シート!Z285)</f>
        <v/>
      </c>
      <c r="I258" s="325"/>
      <c r="J258" s="332"/>
    </row>
    <row r="259" spans="1:10" ht="36.75" customHeight="1">
      <c r="A259" s="274">
        <f t="shared" si="3"/>
        <v>247</v>
      </c>
      <c r="B259" s="284" t="str">
        <f>IF(基本情報入力シート!C286="","",基本情報入力シート!C286)</f>
        <v/>
      </c>
      <c r="C259" s="291" t="str">
        <f>IF(基本情報入力シート!M286="","",基本情報入力シート!M286)</f>
        <v/>
      </c>
      <c r="D259" s="291" t="str">
        <f>IF(基本情報入力シート!R286="","",基本情報入力シート!R286)</f>
        <v/>
      </c>
      <c r="E259" s="291" t="str">
        <f>IF(基本情報入力シート!W286="","",基本情報入力シート!W286)</f>
        <v/>
      </c>
      <c r="F259" s="291" t="str">
        <f>IF(基本情報入力シート!X286="","",基本情報入力シート!X286)</f>
        <v/>
      </c>
      <c r="G259" s="307" t="str">
        <f>IF(基本情報入力シート!Y286="","",基本情報入力シート!Y286)</f>
        <v/>
      </c>
      <c r="H259" s="314" t="str">
        <f>IF(基本情報入力シート!Z286="","",基本情報入力シート!Z286)</f>
        <v/>
      </c>
      <c r="I259" s="325"/>
      <c r="J259" s="332"/>
    </row>
    <row r="260" spans="1:10" ht="36.75" customHeight="1">
      <c r="A260" s="274">
        <f t="shared" si="3"/>
        <v>248</v>
      </c>
      <c r="B260" s="284" t="str">
        <f>IF(基本情報入力シート!C287="","",基本情報入力シート!C287)</f>
        <v/>
      </c>
      <c r="C260" s="291" t="str">
        <f>IF(基本情報入力シート!M287="","",基本情報入力シート!M287)</f>
        <v/>
      </c>
      <c r="D260" s="291" t="str">
        <f>IF(基本情報入力シート!R287="","",基本情報入力シート!R287)</f>
        <v/>
      </c>
      <c r="E260" s="291" t="str">
        <f>IF(基本情報入力シート!W287="","",基本情報入力シート!W287)</f>
        <v/>
      </c>
      <c r="F260" s="291" t="str">
        <f>IF(基本情報入力シート!X287="","",基本情報入力シート!X287)</f>
        <v/>
      </c>
      <c r="G260" s="307" t="str">
        <f>IF(基本情報入力シート!Y287="","",基本情報入力シート!Y287)</f>
        <v/>
      </c>
      <c r="H260" s="314" t="str">
        <f>IF(基本情報入力シート!Z287="","",基本情報入力シート!Z287)</f>
        <v/>
      </c>
      <c r="I260" s="325"/>
      <c r="J260" s="332"/>
    </row>
    <row r="261" spans="1:10" ht="36.75" customHeight="1">
      <c r="A261" s="274">
        <f t="shared" si="3"/>
        <v>249</v>
      </c>
      <c r="B261" s="284" t="str">
        <f>IF(基本情報入力シート!C288="","",基本情報入力シート!C288)</f>
        <v/>
      </c>
      <c r="C261" s="291" t="str">
        <f>IF(基本情報入力シート!M288="","",基本情報入力シート!M288)</f>
        <v/>
      </c>
      <c r="D261" s="291" t="str">
        <f>IF(基本情報入力シート!R288="","",基本情報入力シート!R288)</f>
        <v/>
      </c>
      <c r="E261" s="291" t="str">
        <f>IF(基本情報入力シート!W288="","",基本情報入力シート!W288)</f>
        <v/>
      </c>
      <c r="F261" s="291" t="str">
        <f>IF(基本情報入力シート!X288="","",基本情報入力シート!X288)</f>
        <v/>
      </c>
      <c r="G261" s="307" t="str">
        <f>IF(基本情報入力シート!Y288="","",基本情報入力シート!Y288)</f>
        <v/>
      </c>
      <c r="H261" s="314" t="str">
        <f>IF(基本情報入力シート!Z288="","",基本情報入力シート!Z288)</f>
        <v/>
      </c>
      <c r="I261" s="325"/>
      <c r="J261" s="332"/>
    </row>
    <row r="262" spans="1:10" ht="36.75" customHeight="1">
      <c r="A262" s="274">
        <f t="shared" si="3"/>
        <v>250</v>
      </c>
      <c r="B262" s="284" t="str">
        <f>IF(基本情報入力シート!C289="","",基本情報入力シート!C289)</f>
        <v/>
      </c>
      <c r="C262" s="291" t="str">
        <f>IF(基本情報入力シート!M289="","",基本情報入力シート!M289)</f>
        <v/>
      </c>
      <c r="D262" s="291" t="str">
        <f>IF(基本情報入力シート!R289="","",基本情報入力シート!R289)</f>
        <v/>
      </c>
      <c r="E262" s="291" t="str">
        <f>IF(基本情報入力シート!W289="","",基本情報入力シート!W289)</f>
        <v/>
      </c>
      <c r="F262" s="291" t="str">
        <f>IF(基本情報入力シート!X289="","",基本情報入力シート!X289)</f>
        <v/>
      </c>
      <c r="G262" s="307" t="str">
        <f>IF(基本情報入力シート!Y289="","",基本情報入力シート!Y289)</f>
        <v/>
      </c>
      <c r="H262" s="314" t="str">
        <f>IF(基本情報入力シート!Z289="","",基本情報入力シート!Z289)</f>
        <v/>
      </c>
      <c r="I262" s="325"/>
      <c r="J262" s="332"/>
    </row>
    <row r="263" spans="1:10" ht="36.75" customHeight="1">
      <c r="A263" s="274">
        <f t="shared" si="3"/>
        <v>251</v>
      </c>
      <c r="B263" s="284" t="str">
        <f>IF(基本情報入力シート!C290="","",基本情報入力シート!C290)</f>
        <v/>
      </c>
      <c r="C263" s="291" t="str">
        <f>IF(基本情報入力シート!M290="","",基本情報入力シート!M290)</f>
        <v/>
      </c>
      <c r="D263" s="291" t="str">
        <f>IF(基本情報入力シート!R290="","",基本情報入力シート!R290)</f>
        <v/>
      </c>
      <c r="E263" s="291" t="str">
        <f>IF(基本情報入力シート!W290="","",基本情報入力シート!W290)</f>
        <v/>
      </c>
      <c r="F263" s="291" t="str">
        <f>IF(基本情報入力シート!X290="","",基本情報入力シート!X290)</f>
        <v/>
      </c>
      <c r="G263" s="307" t="str">
        <f>IF(基本情報入力シート!Y290="","",基本情報入力シート!Y290)</f>
        <v/>
      </c>
      <c r="H263" s="314" t="str">
        <f>IF(基本情報入力シート!Z290="","",基本情報入力シート!Z290)</f>
        <v/>
      </c>
      <c r="I263" s="325"/>
      <c r="J263" s="332"/>
    </row>
    <row r="264" spans="1:10" ht="36.75" customHeight="1">
      <c r="A264" s="274">
        <f t="shared" si="3"/>
        <v>252</v>
      </c>
      <c r="B264" s="284" t="str">
        <f>IF(基本情報入力シート!C291="","",基本情報入力シート!C291)</f>
        <v/>
      </c>
      <c r="C264" s="291" t="str">
        <f>IF(基本情報入力シート!M291="","",基本情報入力シート!M291)</f>
        <v/>
      </c>
      <c r="D264" s="291" t="str">
        <f>IF(基本情報入力シート!R291="","",基本情報入力シート!R291)</f>
        <v/>
      </c>
      <c r="E264" s="291" t="str">
        <f>IF(基本情報入力シート!W291="","",基本情報入力シート!W291)</f>
        <v/>
      </c>
      <c r="F264" s="291" t="str">
        <f>IF(基本情報入力シート!X291="","",基本情報入力シート!X291)</f>
        <v/>
      </c>
      <c r="G264" s="307" t="str">
        <f>IF(基本情報入力シート!Y291="","",基本情報入力シート!Y291)</f>
        <v/>
      </c>
      <c r="H264" s="314" t="str">
        <f>IF(基本情報入力シート!Z291="","",基本情報入力シート!Z291)</f>
        <v/>
      </c>
      <c r="I264" s="325"/>
      <c r="J264" s="332"/>
    </row>
    <row r="265" spans="1:10" ht="36.75" customHeight="1">
      <c r="A265" s="274">
        <f t="shared" si="3"/>
        <v>253</v>
      </c>
      <c r="B265" s="284" t="str">
        <f>IF(基本情報入力シート!C292="","",基本情報入力シート!C292)</f>
        <v/>
      </c>
      <c r="C265" s="291" t="str">
        <f>IF(基本情報入力シート!M292="","",基本情報入力シート!M292)</f>
        <v/>
      </c>
      <c r="D265" s="291" t="str">
        <f>IF(基本情報入力シート!R292="","",基本情報入力シート!R292)</f>
        <v/>
      </c>
      <c r="E265" s="291" t="str">
        <f>IF(基本情報入力シート!W292="","",基本情報入力シート!W292)</f>
        <v/>
      </c>
      <c r="F265" s="291" t="str">
        <f>IF(基本情報入力シート!X292="","",基本情報入力シート!X292)</f>
        <v/>
      </c>
      <c r="G265" s="307" t="str">
        <f>IF(基本情報入力シート!Y292="","",基本情報入力シート!Y292)</f>
        <v/>
      </c>
      <c r="H265" s="314" t="str">
        <f>IF(基本情報入力シート!Z292="","",基本情報入力シート!Z292)</f>
        <v/>
      </c>
      <c r="I265" s="325"/>
      <c r="J265" s="332"/>
    </row>
    <row r="266" spans="1:10" ht="36.75" customHeight="1">
      <c r="A266" s="274">
        <f t="shared" si="3"/>
        <v>254</v>
      </c>
      <c r="B266" s="284" t="str">
        <f>IF(基本情報入力シート!C293="","",基本情報入力シート!C293)</f>
        <v/>
      </c>
      <c r="C266" s="291" t="str">
        <f>IF(基本情報入力シート!M293="","",基本情報入力シート!M293)</f>
        <v/>
      </c>
      <c r="D266" s="291" t="str">
        <f>IF(基本情報入力シート!R293="","",基本情報入力シート!R293)</f>
        <v/>
      </c>
      <c r="E266" s="291" t="str">
        <f>IF(基本情報入力シート!W293="","",基本情報入力シート!W293)</f>
        <v/>
      </c>
      <c r="F266" s="291" t="str">
        <f>IF(基本情報入力シート!X293="","",基本情報入力シート!X293)</f>
        <v/>
      </c>
      <c r="G266" s="307" t="str">
        <f>IF(基本情報入力シート!Y293="","",基本情報入力シート!Y293)</f>
        <v/>
      </c>
      <c r="H266" s="314" t="str">
        <f>IF(基本情報入力シート!Z293="","",基本情報入力シート!Z293)</f>
        <v/>
      </c>
      <c r="I266" s="325"/>
      <c r="J266" s="332"/>
    </row>
    <row r="267" spans="1:10" ht="36.75" customHeight="1">
      <c r="A267" s="274">
        <f t="shared" si="3"/>
        <v>255</v>
      </c>
      <c r="B267" s="284" t="str">
        <f>IF(基本情報入力シート!C294="","",基本情報入力シート!C294)</f>
        <v/>
      </c>
      <c r="C267" s="291" t="str">
        <f>IF(基本情報入力シート!M294="","",基本情報入力シート!M294)</f>
        <v/>
      </c>
      <c r="D267" s="291" t="str">
        <f>IF(基本情報入力シート!R294="","",基本情報入力シート!R294)</f>
        <v/>
      </c>
      <c r="E267" s="291" t="str">
        <f>IF(基本情報入力シート!W294="","",基本情報入力シート!W294)</f>
        <v/>
      </c>
      <c r="F267" s="291" t="str">
        <f>IF(基本情報入力シート!X294="","",基本情報入力シート!X294)</f>
        <v/>
      </c>
      <c r="G267" s="307" t="str">
        <f>IF(基本情報入力シート!Y294="","",基本情報入力シート!Y294)</f>
        <v/>
      </c>
      <c r="H267" s="314" t="str">
        <f>IF(基本情報入力シート!Z294="","",基本情報入力シート!Z294)</f>
        <v/>
      </c>
      <c r="I267" s="325"/>
      <c r="J267" s="332"/>
    </row>
    <row r="268" spans="1:10" ht="36.75" customHeight="1">
      <c r="A268" s="274">
        <f t="shared" si="3"/>
        <v>256</v>
      </c>
      <c r="B268" s="284" t="str">
        <f>IF(基本情報入力シート!C295="","",基本情報入力シート!C295)</f>
        <v/>
      </c>
      <c r="C268" s="291" t="str">
        <f>IF(基本情報入力シート!M295="","",基本情報入力シート!M295)</f>
        <v/>
      </c>
      <c r="D268" s="291" t="str">
        <f>IF(基本情報入力シート!R295="","",基本情報入力シート!R295)</f>
        <v/>
      </c>
      <c r="E268" s="291" t="str">
        <f>IF(基本情報入力シート!W295="","",基本情報入力シート!W295)</f>
        <v/>
      </c>
      <c r="F268" s="291" t="str">
        <f>IF(基本情報入力シート!X295="","",基本情報入力シート!X295)</f>
        <v/>
      </c>
      <c r="G268" s="307" t="str">
        <f>IF(基本情報入力シート!Y295="","",基本情報入力シート!Y295)</f>
        <v/>
      </c>
      <c r="H268" s="314" t="str">
        <f>IF(基本情報入力シート!Z295="","",基本情報入力シート!Z295)</f>
        <v/>
      </c>
      <c r="I268" s="325"/>
      <c r="J268" s="332"/>
    </row>
    <row r="269" spans="1:10" ht="36.75" customHeight="1">
      <c r="A269" s="274">
        <f t="shared" si="3"/>
        <v>257</v>
      </c>
      <c r="B269" s="284" t="str">
        <f>IF(基本情報入力シート!C296="","",基本情報入力シート!C296)</f>
        <v/>
      </c>
      <c r="C269" s="291" t="str">
        <f>IF(基本情報入力シート!M296="","",基本情報入力シート!M296)</f>
        <v/>
      </c>
      <c r="D269" s="291" t="str">
        <f>IF(基本情報入力シート!R296="","",基本情報入力シート!R296)</f>
        <v/>
      </c>
      <c r="E269" s="291" t="str">
        <f>IF(基本情報入力シート!W296="","",基本情報入力シート!W296)</f>
        <v/>
      </c>
      <c r="F269" s="291" t="str">
        <f>IF(基本情報入力シート!X296="","",基本情報入力シート!X296)</f>
        <v/>
      </c>
      <c r="G269" s="307" t="str">
        <f>IF(基本情報入力シート!Y296="","",基本情報入力シート!Y296)</f>
        <v/>
      </c>
      <c r="H269" s="314" t="str">
        <f>IF(基本情報入力シート!Z296="","",基本情報入力シート!Z296)</f>
        <v/>
      </c>
      <c r="I269" s="325"/>
      <c r="J269" s="332"/>
    </row>
    <row r="270" spans="1:10" ht="36.75" customHeight="1">
      <c r="A270" s="274">
        <f t="shared" ref="A270:A312" si="4">A269+1</f>
        <v>258</v>
      </c>
      <c r="B270" s="284" t="str">
        <f>IF(基本情報入力シート!C297="","",基本情報入力シート!C297)</f>
        <v/>
      </c>
      <c r="C270" s="291" t="str">
        <f>IF(基本情報入力シート!M297="","",基本情報入力シート!M297)</f>
        <v/>
      </c>
      <c r="D270" s="291" t="str">
        <f>IF(基本情報入力シート!R297="","",基本情報入力シート!R297)</f>
        <v/>
      </c>
      <c r="E270" s="291" t="str">
        <f>IF(基本情報入力シート!W297="","",基本情報入力シート!W297)</f>
        <v/>
      </c>
      <c r="F270" s="291" t="str">
        <f>IF(基本情報入力シート!X297="","",基本情報入力シート!X297)</f>
        <v/>
      </c>
      <c r="G270" s="307" t="str">
        <f>IF(基本情報入力シート!Y297="","",基本情報入力シート!Y297)</f>
        <v/>
      </c>
      <c r="H270" s="314" t="str">
        <f>IF(基本情報入力シート!Z297="","",基本情報入力シート!Z297)</f>
        <v/>
      </c>
      <c r="I270" s="325"/>
      <c r="J270" s="332"/>
    </row>
    <row r="271" spans="1:10" ht="36.75" customHeight="1">
      <c r="A271" s="274">
        <f t="shared" si="4"/>
        <v>259</v>
      </c>
      <c r="B271" s="284" t="str">
        <f>IF(基本情報入力シート!C298="","",基本情報入力シート!C298)</f>
        <v/>
      </c>
      <c r="C271" s="291" t="str">
        <f>IF(基本情報入力シート!M298="","",基本情報入力シート!M298)</f>
        <v/>
      </c>
      <c r="D271" s="291" t="str">
        <f>IF(基本情報入力シート!R298="","",基本情報入力シート!R298)</f>
        <v/>
      </c>
      <c r="E271" s="291" t="str">
        <f>IF(基本情報入力シート!W298="","",基本情報入力シート!W298)</f>
        <v/>
      </c>
      <c r="F271" s="291" t="str">
        <f>IF(基本情報入力シート!X298="","",基本情報入力シート!X298)</f>
        <v/>
      </c>
      <c r="G271" s="307" t="str">
        <f>IF(基本情報入力シート!Y298="","",基本情報入力シート!Y298)</f>
        <v/>
      </c>
      <c r="H271" s="314" t="str">
        <f>IF(基本情報入力シート!Z298="","",基本情報入力シート!Z298)</f>
        <v/>
      </c>
      <c r="I271" s="325"/>
      <c r="J271" s="332"/>
    </row>
    <row r="272" spans="1:10" ht="36.75" customHeight="1">
      <c r="A272" s="274">
        <f t="shared" si="4"/>
        <v>260</v>
      </c>
      <c r="B272" s="284" t="str">
        <f>IF(基本情報入力シート!C299="","",基本情報入力シート!C299)</f>
        <v/>
      </c>
      <c r="C272" s="291" t="str">
        <f>IF(基本情報入力シート!M299="","",基本情報入力シート!M299)</f>
        <v/>
      </c>
      <c r="D272" s="291" t="str">
        <f>IF(基本情報入力シート!R299="","",基本情報入力シート!R299)</f>
        <v/>
      </c>
      <c r="E272" s="291" t="str">
        <f>IF(基本情報入力シート!W299="","",基本情報入力シート!W299)</f>
        <v/>
      </c>
      <c r="F272" s="291" t="str">
        <f>IF(基本情報入力シート!X299="","",基本情報入力シート!X299)</f>
        <v/>
      </c>
      <c r="G272" s="307" t="str">
        <f>IF(基本情報入力シート!Y299="","",基本情報入力シート!Y299)</f>
        <v/>
      </c>
      <c r="H272" s="314" t="str">
        <f>IF(基本情報入力シート!Z299="","",基本情報入力シート!Z299)</f>
        <v/>
      </c>
      <c r="I272" s="325"/>
      <c r="J272" s="332"/>
    </row>
    <row r="273" spans="1:10" ht="36.75" customHeight="1">
      <c r="A273" s="274">
        <f t="shared" si="4"/>
        <v>261</v>
      </c>
      <c r="B273" s="284" t="str">
        <f>IF(基本情報入力シート!C300="","",基本情報入力シート!C300)</f>
        <v/>
      </c>
      <c r="C273" s="291" t="str">
        <f>IF(基本情報入力シート!M300="","",基本情報入力シート!M300)</f>
        <v/>
      </c>
      <c r="D273" s="291" t="str">
        <f>IF(基本情報入力シート!R300="","",基本情報入力シート!R300)</f>
        <v/>
      </c>
      <c r="E273" s="291" t="str">
        <f>IF(基本情報入力シート!W300="","",基本情報入力シート!W300)</f>
        <v/>
      </c>
      <c r="F273" s="291" t="str">
        <f>IF(基本情報入力シート!X300="","",基本情報入力シート!X300)</f>
        <v/>
      </c>
      <c r="G273" s="307" t="str">
        <f>IF(基本情報入力シート!Y300="","",基本情報入力シート!Y300)</f>
        <v/>
      </c>
      <c r="H273" s="314" t="str">
        <f>IF(基本情報入力シート!Z300="","",基本情報入力シート!Z300)</f>
        <v/>
      </c>
      <c r="I273" s="325"/>
      <c r="J273" s="332"/>
    </row>
    <row r="274" spans="1:10" ht="36.75" customHeight="1">
      <c r="A274" s="274">
        <f t="shared" si="4"/>
        <v>262</v>
      </c>
      <c r="B274" s="284" t="str">
        <f>IF(基本情報入力シート!C301="","",基本情報入力シート!C301)</f>
        <v/>
      </c>
      <c r="C274" s="291" t="str">
        <f>IF(基本情報入力シート!M301="","",基本情報入力シート!M301)</f>
        <v/>
      </c>
      <c r="D274" s="291" t="str">
        <f>IF(基本情報入力シート!R301="","",基本情報入力シート!R301)</f>
        <v/>
      </c>
      <c r="E274" s="291" t="str">
        <f>IF(基本情報入力シート!W301="","",基本情報入力シート!W301)</f>
        <v/>
      </c>
      <c r="F274" s="291" t="str">
        <f>IF(基本情報入力シート!X301="","",基本情報入力シート!X301)</f>
        <v/>
      </c>
      <c r="G274" s="307" t="str">
        <f>IF(基本情報入力シート!Y301="","",基本情報入力シート!Y301)</f>
        <v/>
      </c>
      <c r="H274" s="314" t="str">
        <f>IF(基本情報入力シート!Z301="","",基本情報入力シート!Z301)</f>
        <v/>
      </c>
      <c r="I274" s="325"/>
      <c r="J274" s="332"/>
    </row>
    <row r="275" spans="1:10" ht="36.75" customHeight="1">
      <c r="A275" s="274">
        <f t="shared" si="4"/>
        <v>263</v>
      </c>
      <c r="B275" s="284" t="str">
        <f>IF(基本情報入力シート!C302="","",基本情報入力シート!C302)</f>
        <v/>
      </c>
      <c r="C275" s="291" t="str">
        <f>IF(基本情報入力シート!M302="","",基本情報入力シート!M302)</f>
        <v/>
      </c>
      <c r="D275" s="291" t="str">
        <f>IF(基本情報入力シート!R302="","",基本情報入力シート!R302)</f>
        <v/>
      </c>
      <c r="E275" s="291" t="str">
        <f>IF(基本情報入力シート!W302="","",基本情報入力シート!W302)</f>
        <v/>
      </c>
      <c r="F275" s="291" t="str">
        <f>IF(基本情報入力シート!X302="","",基本情報入力シート!X302)</f>
        <v/>
      </c>
      <c r="G275" s="307" t="str">
        <f>IF(基本情報入力シート!Y302="","",基本情報入力シート!Y302)</f>
        <v/>
      </c>
      <c r="H275" s="314" t="str">
        <f>IF(基本情報入力シート!Z302="","",基本情報入力シート!Z302)</f>
        <v/>
      </c>
      <c r="I275" s="325"/>
      <c r="J275" s="332"/>
    </row>
    <row r="276" spans="1:10" ht="36.75" customHeight="1">
      <c r="A276" s="274">
        <f t="shared" si="4"/>
        <v>264</v>
      </c>
      <c r="B276" s="284" t="str">
        <f>IF(基本情報入力シート!C303="","",基本情報入力シート!C303)</f>
        <v/>
      </c>
      <c r="C276" s="291" t="str">
        <f>IF(基本情報入力シート!M303="","",基本情報入力シート!M303)</f>
        <v/>
      </c>
      <c r="D276" s="291" t="str">
        <f>IF(基本情報入力シート!R303="","",基本情報入力シート!R303)</f>
        <v/>
      </c>
      <c r="E276" s="291" t="str">
        <f>IF(基本情報入力シート!W303="","",基本情報入力シート!W303)</f>
        <v/>
      </c>
      <c r="F276" s="291" t="str">
        <f>IF(基本情報入力シート!X303="","",基本情報入力シート!X303)</f>
        <v/>
      </c>
      <c r="G276" s="307" t="str">
        <f>IF(基本情報入力シート!Y303="","",基本情報入力シート!Y303)</f>
        <v/>
      </c>
      <c r="H276" s="314" t="str">
        <f>IF(基本情報入力シート!Z303="","",基本情報入力シート!Z303)</f>
        <v/>
      </c>
      <c r="I276" s="325"/>
      <c r="J276" s="332"/>
    </row>
    <row r="277" spans="1:10" ht="36.75" customHeight="1">
      <c r="A277" s="274">
        <f t="shared" si="4"/>
        <v>265</v>
      </c>
      <c r="B277" s="284" t="str">
        <f>IF(基本情報入力シート!C304="","",基本情報入力シート!C304)</f>
        <v/>
      </c>
      <c r="C277" s="291" t="str">
        <f>IF(基本情報入力シート!M304="","",基本情報入力シート!M304)</f>
        <v/>
      </c>
      <c r="D277" s="291" t="str">
        <f>IF(基本情報入力シート!R304="","",基本情報入力シート!R304)</f>
        <v/>
      </c>
      <c r="E277" s="291" t="str">
        <f>IF(基本情報入力シート!W304="","",基本情報入力シート!W304)</f>
        <v/>
      </c>
      <c r="F277" s="291" t="str">
        <f>IF(基本情報入力シート!X304="","",基本情報入力シート!X304)</f>
        <v/>
      </c>
      <c r="G277" s="307" t="str">
        <f>IF(基本情報入力シート!Y304="","",基本情報入力シート!Y304)</f>
        <v/>
      </c>
      <c r="H277" s="314" t="str">
        <f>IF(基本情報入力シート!Z304="","",基本情報入力シート!Z304)</f>
        <v/>
      </c>
      <c r="I277" s="325"/>
      <c r="J277" s="332"/>
    </row>
    <row r="278" spans="1:10" ht="36.75" customHeight="1">
      <c r="A278" s="274">
        <f t="shared" si="4"/>
        <v>266</v>
      </c>
      <c r="B278" s="284" t="str">
        <f>IF(基本情報入力シート!C305="","",基本情報入力シート!C305)</f>
        <v/>
      </c>
      <c r="C278" s="291" t="str">
        <f>IF(基本情報入力シート!M305="","",基本情報入力シート!M305)</f>
        <v/>
      </c>
      <c r="D278" s="291" t="str">
        <f>IF(基本情報入力シート!R305="","",基本情報入力シート!R305)</f>
        <v/>
      </c>
      <c r="E278" s="291" t="str">
        <f>IF(基本情報入力シート!W305="","",基本情報入力シート!W305)</f>
        <v/>
      </c>
      <c r="F278" s="291" t="str">
        <f>IF(基本情報入力シート!X305="","",基本情報入力シート!X305)</f>
        <v/>
      </c>
      <c r="G278" s="307" t="str">
        <f>IF(基本情報入力シート!Y305="","",基本情報入力シート!Y305)</f>
        <v/>
      </c>
      <c r="H278" s="314" t="str">
        <f>IF(基本情報入力シート!Z305="","",基本情報入力シート!Z305)</f>
        <v/>
      </c>
      <c r="I278" s="325"/>
      <c r="J278" s="332"/>
    </row>
    <row r="279" spans="1:10" ht="36.75" customHeight="1">
      <c r="A279" s="274">
        <f t="shared" si="4"/>
        <v>267</v>
      </c>
      <c r="B279" s="284" t="str">
        <f>IF(基本情報入力シート!C306="","",基本情報入力シート!C306)</f>
        <v/>
      </c>
      <c r="C279" s="291" t="str">
        <f>IF(基本情報入力シート!M306="","",基本情報入力シート!M306)</f>
        <v/>
      </c>
      <c r="D279" s="291" t="str">
        <f>IF(基本情報入力シート!R306="","",基本情報入力シート!R306)</f>
        <v/>
      </c>
      <c r="E279" s="291" t="str">
        <f>IF(基本情報入力シート!W306="","",基本情報入力シート!W306)</f>
        <v/>
      </c>
      <c r="F279" s="291" t="str">
        <f>IF(基本情報入力シート!X306="","",基本情報入力シート!X306)</f>
        <v/>
      </c>
      <c r="G279" s="307" t="str">
        <f>IF(基本情報入力シート!Y306="","",基本情報入力シート!Y306)</f>
        <v/>
      </c>
      <c r="H279" s="314" t="str">
        <f>IF(基本情報入力シート!Z306="","",基本情報入力シート!Z306)</f>
        <v/>
      </c>
      <c r="I279" s="325"/>
      <c r="J279" s="332"/>
    </row>
    <row r="280" spans="1:10" ht="36.75" customHeight="1">
      <c r="A280" s="274">
        <f t="shared" si="4"/>
        <v>268</v>
      </c>
      <c r="B280" s="284" t="str">
        <f>IF(基本情報入力シート!C307="","",基本情報入力シート!C307)</f>
        <v/>
      </c>
      <c r="C280" s="291" t="str">
        <f>IF(基本情報入力シート!M307="","",基本情報入力シート!M307)</f>
        <v/>
      </c>
      <c r="D280" s="291" t="str">
        <f>IF(基本情報入力シート!R307="","",基本情報入力シート!R307)</f>
        <v/>
      </c>
      <c r="E280" s="291" t="str">
        <f>IF(基本情報入力シート!W307="","",基本情報入力シート!W307)</f>
        <v/>
      </c>
      <c r="F280" s="291" t="str">
        <f>IF(基本情報入力シート!X307="","",基本情報入力シート!X307)</f>
        <v/>
      </c>
      <c r="G280" s="307" t="str">
        <f>IF(基本情報入力シート!Y307="","",基本情報入力シート!Y307)</f>
        <v/>
      </c>
      <c r="H280" s="314" t="str">
        <f>IF(基本情報入力シート!Z307="","",基本情報入力シート!Z307)</f>
        <v/>
      </c>
      <c r="I280" s="325"/>
      <c r="J280" s="332"/>
    </row>
    <row r="281" spans="1:10" ht="36.75" customHeight="1">
      <c r="A281" s="274">
        <f t="shared" si="4"/>
        <v>269</v>
      </c>
      <c r="B281" s="284" t="str">
        <f>IF(基本情報入力シート!C308="","",基本情報入力シート!C308)</f>
        <v/>
      </c>
      <c r="C281" s="291" t="str">
        <f>IF(基本情報入力シート!M308="","",基本情報入力シート!M308)</f>
        <v/>
      </c>
      <c r="D281" s="291" t="str">
        <f>IF(基本情報入力シート!R308="","",基本情報入力シート!R308)</f>
        <v/>
      </c>
      <c r="E281" s="291" t="str">
        <f>IF(基本情報入力シート!W308="","",基本情報入力シート!W308)</f>
        <v/>
      </c>
      <c r="F281" s="291" t="str">
        <f>IF(基本情報入力シート!X308="","",基本情報入力シート!X308)</f>
        <v/>
      </c>
      <c r="G281" s="307" t="str">
        <f>IF(基本情報入力シート!Y308="","",基本情報入力シート!Y308)</f>
        <v/>
      </c>
      <c r="H281" s="314" t="str">
        <f>IF(基本情報入力シート!Z308="","",基本情報入力シート!Z308)</f>
        <v/>
      </c>
      <c r="I281" s="325"/>
      <c r="J281" s="332"/>
    </row>
    <row r="282" spans="1:10" ht="36.75" customHeight="1">
      <c r="A282" s="274">
        <f t="shared" si="4"/>
        <v>270</v>
      </c>
      <c r="B282" s="284" t="str">
        <f>IF(基本情報入力シート!C309="","",基本情報入力シート!C309)</f>
        <v/>
      </c>
      <c r="C282" s="291" t="str">
        <f>IF(基本情報入力シート!M309="","",基本情報入力シート!M309)</f>
        <v/>
      </c>
      <c r="D282" s="291" t="str">
        <f>IF(基本情報入力シート!R309="","",基本情報入力シート!R309)</f>
        <v/>
      </c>
      <c r="E282" s="291" t="str">
        <f>IF(基本情報入力シート!W309="","",基本情報入力シート!W309)</f>
        <v/>
      </c>
      <c r="F282" s="291" t="str">
        <f>IF(基本情報入力シート!X309="","",基本情報入力シート!X309)</f>
        <v/>
      </c>
      <c r="G282" s="307" t="str">
        <f>IF(基本情報入力シート!Y309="","",基本情報入力シート!Y309)</f>
        <v/>
      </c>
      <c r="H282" s="314" t="str">
        <f>IF(基本情報入力シート!Z309="","",基本情報入力シート!Z309)</f>
        <v/>
      </c>
      <c r="I282" s="325"/>
      <c r="J282" s="332"/>
    </row>
    <row r="283" spans="1:10" ht="36.75" customHeight="1">
      <c r="A283" s="274">
        <f t="shared" si="4"/>
        <v>271</v>
      </c>
      <c r="B283" s="284" t="str">
        <f>IF(基本情報入力シート!C310="","",基本情報入力シート!C310)</f>
        <v/>
      </c>
      <c r="C283" s="291" t="str">
        <f>IF(基本情報入力シート!M310="","",基本情報入力シート!M310)</f>
        <v/>
      </c>
      <c r="D283" s="291" t="str">
        <f>IF(基本情報入力シート!R310="","",基本情報入力シート!R310)</f>
        <v/>
      </c>
      <c r="E283" s="291" t="str">
        <f>IF(基本情報入力シート!W310="","",基本情報入力シート!W310)</f>
        <v/>
      </c>
      <c r="F283" s="291" t="str">
        <f>IF(基本情報入力シート!X310="","",基本情報入力シート!X310)</f>
        <v/>
      </c>
      <c r="G283" s="307" t="str">
        <f>IF(基本情報入力シート!Y310="","",基本情報入力シート!Y310)</f>
        <v/>
      </c>
      <c r="H283" s="314" t="str">
        <f>IF(基本情報入力シート!Z310="","",基本情報入力シート!Z310)</f>
        <v/>
      </c>
      <c r="I283" s="325"/>
      <c r="J283" s="332"/>
    </row>
    <row r="284" spans="1:10" ht="36.75" customHeight="1">
      <c r="A284" s="274">
        <f t="shared" si="4"/>
        <v>272</v>
      </c>
      <c r="B284" s="284" t="str">
        <f>IF(基本情報入力シート!C311="","",基本情報入力シート!C311)</f>
        <v/>
      </c>
      <c r="C284" s="291" t="str">
        <f>IF(基本情報入力シート!M311="","",基本情報入力シート!M311)</f>
        <v/>
      </c>
      <c r="D284" s="291" t="str">
        <f>IF(基本情報入力シート!R311="","",基本情報入力シート!R311)</f>
        <v/>
      </c>
      <c r="E284" s="291" t="str">
        <f>IF(基本情報入力シート!W311="","",基本情報入力シート!W311)</f>
        <v/>
      </c>
      <c r="F284" s="291" t="str">
        <f>IF(基本情報入力シート!X311="","",基本情報入力シート!X311)</f>
        <v/>
      </c>
      <c r="G284" s="307" t="str">
        <f>IF(基本情報入力シート!Y311="","",基本情報入力シート!Y311)</f>
        <v/>
      </c>
      <c r="H284" s="314" t="str">
        <f>IF(基本情報入力シート!Z311="","",基本情報入力シート!Z311)</f>
        <v/>
      </c>
      <c r="I284" s="325"/>
      <c r="J284" s="332"/>
    </row>
    <row r="285" spans="1:10" ht="36.75" customHeight="1">
      <c r="A285" s="274">
        <f t="shared" si="4"/>
        <v>273</v>
      </c>
      <c r="B285" s="284" t="str">
        <f>IF(基本情報入力シート!C312="","",基本情報入力シート!C312)</f>
        <v/>
      </c>
      <c r="C285" s="291" t="str">
        <f>IF(基本情報入力シート!M312="","",基本情報入力シート!M312)</f>
        <v/>
      </c>
      <c r="D285" s="291" t="str">
        <f>IF(基本情報入力シート!R312="","",基本情報入力シート!R312)</f>
        <v/>
      </c>
      <c r="E285" s="291" t="str">
        <f>IF(基本情報入力シート!W312="","",基本情報入力シート!W312)</f>
        <v/>
      </c>
      <c r="F285" s="291" t="str">
        <f>IF(基本情報入力シート!X312="","",基本情報入力シート!X312)</f>
        <v/>
      </c>
      <c r="G285" s="307" t="str">
        <f>IF(基本情報入力シート!Y312="","",基本情報入力シート!Y312)</f>
        <v/>
      </c>
      <c r="H285" s="314" t="str">
        <f>IF(基本情報入力シート!Z312="","",基本情報入力シート!Z312)</f>
        <v/>
      </c>
      <c r="I285" s="325"/>
      <c r="J285" s="332"/>
    </row>
    <row r="286" spans="1:10" ht="36.75" customHeight="1">
      <c r="A286" s="274">
        <f t="shared" si="4"/>
        <v>274</v>
      </c>
      <c r="B286" s="284" t="str">
        <f>IF(基本情報入力シート!C313="","",基本情報入力シート!C313)</f>
        <v/>
      </c>
      <c r="C286" s="291" t="str">
        <f>IF(基本情報入力シート!M313="","",基本情報入力シート!M313)</f>
        <v/>
      </c>
      <c r="D286" s="291" t="str">
        <f>IF(基本情報入力シート!R313="","",基本情報入力シート!R313)</f>
        <v/>
      </c>
      <c r="E286" s="291" t="str">
        <f>IF(基本情報入力シート!W313="","",基本情報入力シート!W313)</f>
        <v/>
      </c>
      <c r="F286" s="291" t="str">
        <f>IF(基本情報入力シート!X313="","",基本情報入力シート!X313)</f>
        <v/>
      </c>
      <c r="G286" s="307" t="str">
        <f>IF(基本情報入力シート!Y313="","",基本情報入力シート!Y313)</f>
        <v/>
      </c>
      <c r="H286" s="314" t="str">
        <f>IF(基本情報入力シート!Z313="","",基本情報入力シート!Z313)</f>
        <v/>
      </c>
      <c r="I286" s="325"/>
      <c r="J286" s="332"/>
    </row>
    <row r="287" spans="1:10" ht="36.75" customHeight="1">
      <c r="A287" s="274">
        <f t="shared" si="4"/>
        <v>275</v>
      </c>
      <c r="B287" s="284" t="str">
        <f>IF(基本情報入力シート!C314="","",基本情報入力シート!C314)</f>
        <v/>
      </c>
      <c r="C287" s="291" t="str">
        <f>IF(基本情報入力シート!M314="","",基本情報入力シート!M314)</f>
        <v/>
      </c>
      <c r="D287" s="291" t="str">
        <f>IF(基本情報入力シート!R314="","",基本情報入力シート!R314)</f>
        <v/>
      </c>
      <c r="E287" s="291" t="str">
        <f>IF(基本情報入力シート!W314="","",基本情報入力シート!W314)</f>
        <v/>
      </c>
      <c r="F287" s="291" t="str">
        <f>IF(基本情報入力シート!X314="","",基本情報入力シート!X314)</f>
        <v/>
      </c>
      <c r="G287" s="307" t="str">
        <f>IF(基本情報入力シート!Y314="","",基本情報入力シート!Y314)</f>
        <v/>
      </c>
      <c r="H287" s="314" t="str">
        <f>IF(基本情報入力シート!Z314="","",基本情報入力シート!Z314)</f>
        <v/>
      </c>
      <c r="I287" s="325"/>
      <c r="J287" s="332"/>
    </row>
    <row r="288" spans="1:10" ht="36.75" customHeight="1">
      <c r="A288" s="274">
        <f t="shared" si="4"/>
        <v>276</v>
      </c>
      <c r="B288" s="284" t="str">
        <f>IF(基本情報入力シート!C315="","",基本情報入力シート!C315)</f>
        <v/>
      </c>
      <c r="C288" s="291" t="str">
        <f>IF(基本情報入力シート!M315="","",基本情報入力シート!M315)</f>
        <v/>
      </c>
      <c r="D288" s="291" t="str">
        <f>IF(基本情報入力シート!R315="","",基本情報入力シート!R315)</f>
        <v/>
      </c>
      <c r="E288" s="291" t="str">
        <f>IF(基本情報入力シート!W315="","",基本情報入力シート!W315)</f>
        <v/>
      </c>
      <c r="F288" s="291" t="str">
        <f>IF(基本情報入力シート!X315="","",基本情報入力シート!X315)</f>
        <v/>
      </c>
      <c r="G288" s="307" t="str">
        <f>IF(基本情報入力シート!Y315="","",基本情報入力シート!Y315)</f>
        <v/>
      </c>
      <c r="H288" s="314" t="str">
        <f>IF(基本情報入力シート!Z315="","",基本情報入力シート!Z315)</f>
        <v/>
      </c>
      <c r="I288" s="325"/>
      <c r="J288" s="332"/>
    </row>
    <row r="289" spans="1:10" ht="36.75" customHeight="1">
      <c r="A289" s="274">
        <f t="shared" si="4"/>
        <v>277</v>
      </c>
      <c r="B289" s="284" t="str">
        <f>IF(基本情報入力シート!C316="","",基本情報入力シート!C316)</f>
        <v/>
      </c>
      <c r="C289" s="291" t="str">
        <f>IF(基本情報入力シート!M316="","",基本情報入力シート!M316)</f>
        <v/>
      </c>
      <c r="D289" s="291" t="str">
        <f>IF(基本情報入力シート!R316="","",基本情報入力シート!R316)</f>
        <v/>
      </c>
      <c r="E289" s="291" t="str">
        <f>IF(基本情報入力シート!W316="","",基本情報入力シート!W316)</f>
        <v/>
      </c>
      <c r="F289" s="291" t="str">
        <f>IF(基本情報入力シート!X316="","",基本情報入力シート!X316)</f>
        <v/>
      </c>
      <c r="G289" s="307" t="str">
        <f>IF(基本情報入力シート!Y316="","",基本情報入力シート!Y316)</f>
        <v/>
      </c>
      <c r="H289" s="314" t="str">
        <f>IF(基本情報入力シート!Z316="","",基本情報入力シート!Z316)</f>
        <v/>
      </c>
      <c r="I289" s="325"/>
      <c r="J289" s="332"/>
    </row>
    <row r="290" spans="1:10" ht="36.75" customHeight="1">
      <c r="A290" s="274">
        <f t="shared" si="4"/>
        <v>278</v>
      </c>
      <c r="B290" s="284" t="str">
        <f>IF(基本情報入力シート!C317="","",基本情報入力シート!C317)</f>
        <v/>
      </c>
      <c r="C290" s="291" t="str">
        <f>IF(基本情報入力シート!M317="","",基本情報入力シート!M317)</f>
        <v/>
      </c>
      <c r="D290" s="291" t="str">
        <f>IF(基本情報入力シート!R317="","",基本情報入力シート!R317)</f>
        <v/>
      </c>
      <c r="E290" s="291" t="str">
        <f>IF(基本情報入力シート!W317="","",基本情報入力シート!W317)</f>
        <v/>
      </c>
      <c r="F290" s="291" t="str">
        <f>IF(基本情報入力シート!X317="","",基本情報入力シート!X317)</f>
        <v/>
      </c>
      <c r="G290" s="307" t="str">
        <f>IF(基本情報入力シート!Y317="","",基本情報入力シート!Y317)</f>
        <v/>
      </c>
      <c r="H290" s="314" t="str">
        <f>IF(基本情報入力シート!Z317="","",基本情報入力シート!Z317)</f>
        <v/>
      </c>
      <c r="I290" s="325"/>
      <c r="J290" s="332"/>
    </row>
    <row r="291" spans="1:10" ht="36.75" customHeight="1">
      <c r="A291" s="274">
        <f t="shared" si="4"/>
        <v>279</v>
      </c>
      <c r="B291" s="284" t="str">
        <f>IF(基本情報入力シート!C318="","",基本情報入力シート!C318)</f>
        <v/>
      </c>
      <c r="C291" s="291" t="str">
        <f>IF(基本情報入力シート!M318="","",基本情報入力シート!M318)</f>
        <v/>
      </c>
      <c r="D291" s="291" t="str">
        <f>IF(基本情報入力シート!R318="","",基本情報入力シート!R318)</f>
        <v/>
      </c>
      <c r="E291" s="291" t="str">
        <f>IF(基本情報入力シート!W318="","",基本情報入力シート!W318)</f>
        <v/>
      </c>
      <c r="F291" s="291" t="str">
        <f>IF(基本情報入力シート!X318="","",基本情報入力シート!X318)</f>
        <v/>
      </c>
      <c r="G291" s="307" t="str">
        <f>IF(基本情報入力シート!Y318="","",基本情報入力シート!Y318)</f>
        <v/>
      </c>
      <c r="H291" s="314" t="str">
        <f>IF(基本情報入力シート!Z318="","",基本情報入力シート!Z318)</f>
        <v/>
      </c>
      <c r="I291" s="325"/>
      <c r="J291" s="332"/>
    </row>
    <row r="292" spans="1:10" ht="36.75" customHeight="1">
      <c r="A292" s="274">
        <f t="shared" si="4"/>
        <v>280</v>
      </c>
      <c r="B292" s="284" t="str">
        <f>IF(基本情報入力シート!C319="","",基本情報入力シート!C319)</f>
        <v/>
      </c>
      <c r="C292" s="291" t="str">
        <f>IF(基本情報入力シート!M319="","",基本情報入力シート!M319)</f>
        <v/>
      </c>
      <c r="D292" s="291" t="str">
        <f>IF(基本情報入力シート!R319="","",基本情報入力シート!R319)</f>
        <v/>
      </c>
      <c r="E292" s="291" t="str">
        <f>IF(基本情報入力シート!W319="","",基本情報入力シート!W319)</f>
        <v/>
      </c>
      <c r="F292" s="291" t="str">
        <f>IF(基本情報入力シート!X319="","",基本情報入力シート!X319)</f>
        <v/>
      </c>
      <c r="G292" s="307" t="str">
        <f>IF(基本情報入力シート!Y319="","",基本情報入力シート!Y319)</f>
        <v/>
      </c>
      <c r="H292" s="314" t="str">
        <f>IF(基本情報入力シート!Z319="","",基本情報入力シート!Z319)</f>
        <v/>
      </c>
      <c r="I292" s="325"/>
      <c r="J292" s="332"/>
    </row>
    <row r="293" spans="1:10" ht="36.75" customHeight="1">
      <c r="A293" s="274">
        <f t="shared" si="4"/>
        <v>281</v>
      </c>
      <c r="B293" s="284" t="str">
        <f>IF(基本情報入力シート!C320="","",基本情報入力シート!C320)</f>
        <v/>
      </c>
      <c r="C293" s="291" t="str">
        <f>IF(基本情報入力シート!M320="","",基本情報入力シート!M320)</f>
        <v/>
      </c>
      <c r="D293" s="291" t="str">
        <f>IF(基本情報入力シート!R320="","",基本情報入力シート!R320)</f>
        <v/>
      </c>
      <c r="E293" s="291" t="str">
        <f>IF(基本情報入力シート!W320="","",基本情報入力シート!W320)</f>
        <v/>
      </c>
      <c r="F293" s="291" t="str">
        <f>IF(基本情報入力シート!X320="","",基本情報入力シート!X320)</f>
        <v/>
      </c>
      <c r="G293" s="307" t="str">
        <f>IF(基本情報入力シート!Y320="","",基本情報入力シート!Y320)</f>
        <v/>
      </c>
      <c r="H293" s="314" t="str">
        <f>IF(基本情報入力シート!Z320="","",基本情報入力シート!Z320)</f>
        <v/>
      </c>
      <c r="I293" s="325"/>
      <c r="J293" s="332"/>
    </row>
    <row r="294" spans="1:10" ht="36.75" customHeight="1">
      <c r="A294" s="274">
        <f t="shared" si="4"/>
        <v>282</v>
      </c>
      <c r="B294" s="284" t="str">
        <f>IF(基本情報入力シート!C321="","",基本情報入力シート!C321)</f>
        <v/>
      </c>
      <c r="C294" s="291" t="str">
        <f>IF(基本情報入力シート!M321="","",基本情報入力シート!M321)</f>
        <v/>
      </c>
      <c r="D294" s="291" t="str">
        <f>IF(基本情報入力シート!R321="","",基本情報入力シート!R321)</f>
        <v/>
      </c>
      <c r="E294" s="291" t="str">
        <f>IF(基本情報入力シート!W321="","",基本情報入力シート!W321)</f>
        <v/>
      </c>
      <c r="F294" s="291" t="str">
        <f>IF(基本情報入力シート!X321="","",基本情報入力シート!X321)</f>
        <v/>
      </c>
      <c r="G294" s="307" t="str">
        <f>IF(基本情報入力シート!Y321="","",基本情報入力シート!Y321)</f>
        <v/>
      </c>
      <c r="H294" s="314" t="str">
        <f>IF(基本情報入力シート!Z321="","",基本情報入力シート!Z321)</f>
        <v/>
      </c>
      <c r="I294" s="325"/>
      <c r="J294" s="332"/>
    </row>
    <row r="295" spans="1:10" ht="36.75" customHeight="1">
      <c r="A295" s="274">
        <f t="shared" si="4"/>
        <v>283</v>
      </c>
      <c r="B295" s="284" t="str">
        <f>IF(基本情報入力シート!C322="","",基本情報入力シート!C322)</f>
        <v/>
      </c>
      <c r="C295" s="291" t="str">
        <f>IF(基本情報入力シート!M322="","",基本情報入力シート!M322)</f>
        <v/>
      </c>
      <c r="D295" s="291" t="str">
        <f>IF(基本情報入力シート!R322="","",基本情報入力シート!R322)</f>
        <v/>
      </c>
      <c r="E295" s="291" t="str">
        <f>IF(基本情報入力シート!W322="","",基本情報入力シート!W322)</f>
        <v/>
      </c>
      <c r="F295" s="291" t="str">
        <f>IF(基本情報入力シート!X322="","",基本情報入力シート!X322)</f>
        <v/>
      </c>
      <c r="G295" s="307" t="str">
        <f>IF(基本情報入力シート!Y322="","",基本情報入力シート!Y322)</f>
        <v/>
      </c>
      <c r="H295" s="314" t="str">
        <f>IF(基本情報入力シート!Z322="","",基本情報入力シート!Z322)</f>
        <v/>
      </c>
      <c r="I295" s="325"/>
      <c r="J295" s="332"/>
    </row>
    <row r="296" spans="1:10" ht="36.75" customHeight="1">
      <c r="A296" s="274">
        <f t="shared" si="4"/>
        <v>284</v>
      </c>
      <c r="B296" s="284" t="str">
        <f>IF(基本情報入力シート!C323="","",基本情報入力シート!C323)</f>
        <v/>
      </c>
      <c r="C296" s="291" t="str">
        <f>IF(基本情報入力シート!M323="","",基本情報入力シート!M323)</f>
        <v/>
      </c>
      <c r="D296" s="291" t="str">
        <f>IF(基本情報入力シート!R323="","",基本情報入力シート!R323)</f>
        <v/>
      </c>
      <c r="E296" s="291" t="str">
        <f>IF(基本情報入力シート!W323="","",基本情報入力シート!W323)</f>
        <v/>
      </c>
      <c r="F296" s="291" t="str">
        <f>IF(基本情報入力シート!X323="","",基本情報入力シート!X323)</f>
        <v/>
      </c>
      <c r="G296" s="307" t="str">
        <f>IF(基本情報入力シート!Y323="","",基本情報入力シート!Y323)</f>
        <v/>
      </c>
      <c r="H296" s="314" t="str">
        <f>IF(基本情報入力シート!Z323="","",基本情報入力シート!Z323)</f>
        <v/>
      </c>
      <c r="I296" s="325"/>
      <c r="J296" s="332"/>
    </row>
    <row r="297" spans="1:10" ht="36.75" customHeight="1">
      <c r="A297" s="274">
        <f t="shared" si="4"/>
        <v>285</v>
      </c>
      <c r="B297" s="284" t="str">
        <f>IF(基本情報入力シート!C324="","",基本情報入力シート!C324)</f>
        <v/>
      </c>
      <c r="C297" s="291" t="str">
        <f>IF(基本情報入力シート!M324="","",基本情報入力シート!M324)</f>
        <v/>
      </c>
      <c r="D297" s="291" t="str">
        <f>IF(基本情報入力シート!R324="","",基本情報入力シート!R324)</f>
        <v/>
      </c>
      <c r="E297" s="291" t="str">
        <f>IF(基本情報入力シート!W324="","",基本情報入力シート!W324)</f>
        <v/>
      </c>
      <c r="F297" s="291" t="str">
        <f>IF(基本情報入力シート!X324="","",基本情報入力シート!X324)</f>
        <v/>
      </c>
      <c r="G297" s="307" t="str">
        <f>IF(基本情報入力シート!Y324="","",基本情報入力シート!Y324)</f>
        <v/>
      </c>
      <c r="H297" s="314" t="str">
        <f>IF(基本情報入力シート!Z324="","",基本情報入力シート!Z324)</f>
        <v/>
      </c>
      <c r="I297" s="325"/>
      <c r="J297" s="332"/>
    </row>
    <row r="298" spans="1:10" ht="36.75" customHeight="1">
      <c r="A298" s="274">
        <f t="shared" si="4"/>
        <v>286</v>
      </c>
      <c r="B298" s="284" t="str">
        <f>IF(基本情報入力シート!C325="","",基本情報入力シート!C325)</f>
        <v/>
      </c>
      <c r="C298" s="291" t="str">
        <f>IF(基本情報入力シート!M325="","",基本情報入力シート!M325)</f>
        <v/>
      </c>
      <c r="D298" s="291" t="str">
        <f>IF(基本情報入力シート!R325="","",基本情報入力シート!R325)</f>
        <v/>
      </c>
      <c r="E298" s="291" t="str">
        <f>IF(基本情報入力シート!W325="","",基本情報入力シート!W325)</f>
        <v/>
      </c>
      <c r="F298" s="291" t="str">
        <f>IF(基本情報入力シート!X325="","",基本情報入力シート!X325)</f>
        <v/>
      </c>
      <c r="G298" s="307" t="str">
        <f>IF(基本情報入力シート!Y325="","",基本情報入力シート!Y325)</f>
        <v/>
      </c>
      <c r="H298" s="314" t="str">
        <f>IF(基本情報入力シート!Z325="","",基本情報入力シート!Z325)</f>
        <v/>
      </c>
      <c r="I298" s="325"/>
      <c r="J298" s="332"/>
    </row>
    <row r="299" spans="1:10" ht="36.75" customHeight="1">
      <c r="A299" s="274">
        <f t="shared" si="4"/>
        <v>287</v>
      </c>
      <c r="B299" s="284" t="str">
        <f>IF(基本情報入力シート!C326="","",基本情報入力シート!C326)</f>
        <v/>
      </c>
      <c r="C299" s="291" t="str">
        <f>IF(基本情報入力シート!M326="","",基本情報入力シート!M326)</f>
        <v/>
      </c>
      <c r="D299" s="291" t="str">
        <f>IF(基本情報入力シート!R326="","",基本情報入力シート!R326)</f>
        <v/>
      </c>
      <c r="E299" s="291" t="str">
        <f>IF(基本情報入力シート!W326="","",基本情報入力シート!W326)</f>
        <v/>
      </c>
      <c r="F299" s="291" t="str">
        <f>IF(基本情報入力シート!X326="","",基本情報入力シート!X326)</f>
        <v/>
      </c>
      <c r="G299" s="307" t="str">
        <f>IF(基本情報入力シート!Y326="","",基本情報入力シート!Y326)</f>
        <v/>
      </c>
      <c r="H299" s="314" t="str">
        <f>IF(基本情報入力シート!Z326="","",基本情報入力シート!Z326)</f>
        <v/>
      </c>
      <c r="I299" s="325"/>
      <c r="J299" s="332"/>
    </row>
    <row r="300" spans="1:10" ht="36.75" customHeight="1">
      <c r="A300" s="274">
        <f t="shared" si="4"/>
        <v>288</v>
      </c>
      <c r="B300" s="284" t="str">
        <f>IF(基本情報入力シート!C327="","",基本情報入力シート!C327)</f>
        <v/>
      </c>
      <c r="C300" s="291" t="str">
        <f>IF(基本情報入力シート!M327="","",基本情報入力シート!M327)</f>
        <v/>
      </c>
      <c r="D300" s="291" t="str">
        <f>IF(基本情報入力シート!R327="","",基本情報入力シート!R327)</f>
        <v/>
      </c>
      <c r="E300" s="291" t="str">
        <f>IF(基本情報入力シート!W327="","",基本情報入力シート!W327)</f>
        <v/>
      </c>
      <c r="F300" s="291" t="str">
        <f>IF(基本情報入力シート!X327="","",基本情報入力シート!X327)</f>
        <v/>
      </c>
      <c r="G300" s="307" t="str">
        <f>IF(基本情報入力シート!Y327="","",基本情報入力シート!Y327)</f>
        <v/>
      </c>
      <c r="H300" s="314" t="str">
        <f>IF(基本情報入力シート!Z327="","",基本情報入力シート!Z327)</f>
        <v/>
      </c>
      <c r="I300" s="325"/>
      <c r="J300" s="332"/>
    </row>
    <row r="301" spans="1:10" ht="36.75" customHeight="1">
      <c r="A301" s="274">
        <f t="shared" si="4"/>
        <v>289</v>
      </c>
      <c r="B301" s="284" t="str">
        <f>IF(基本情報入力シート!C328="","",基本情報入力シート!C328)</f>
        <v/>
      </c>
      <c r="C301" s="291" t="str">
        <f>IF(基本情報入力シート!M328="","",基本情報入力シート!M328)</f>
        <v/>
      </c>
      <c r="D301" s="291" t="str">
        <f>IF(基本情報入力シート!R328="","",基本情報入力シート!R328)</f>
        <v/>
      </c>
      <c r="E301" s="291" t="str">
        <f>IF(基本情報入力シート!W328="","",基本情報入力シート!W328)</f>
        <v/>
      </c>
      <c r="F301" s="291" t="str">
        <f>IF(基本情報入力シート!X328="","",基本情報入力シート!X328)</f>
        <v/>
      </c>
      <c r="G301" s="307" t="str">
        <f>IF(基本情報入力シート!Y328="","",基本情報入力シート!Y328)</f>
        <v/>
      </c>
      <c r="H301" s="314" t="str">
        <f>IF(基本情報入力シート!Z328="","",基本情報入力シート!Z328)</f>
        <v/>
      </c>
      <c r="I301" s="325"/>
      <c r="J301" s="332"/>
    </row>
    <row r="302" spans="1:10" ht="36.75" customHeight="1">
      <c r="A302" s="274">
        <f t="shared" si="4"/>
        <v>290</v>
      </c>
      <c r="B302" s="284" t="str">
        <f>IF(基本情報入力シート!C329="","",基本情報入力シート!C329)</f>
        <v/>
      </c>
      <c r="C302" s="291" t="str">
        <f>IF(基本情報入力シート!M329="","",基本情報入力シート!M329)</f>
        <v/>
      </c>
      <c r="D302" s="291" t="str">
        <f>IF(基本情報入力シート!R329="","",基本情報入力シート!R329)</f>
        <v/>
      </c>
      <c r="E302" s="291" t="str">
        <f>IF(基本情報入力シート!W329="","",基本情報入力シート!W329)</f>
        <v/>
      </c>
      <c r="F302" s="291" t="str">
        <f>IF(基本情報入力シート!X329="","",基本情報入力シート!X329)</f>
        <v/>
      </c>
      <c r="G302" s="307" t="str">
        <f>IF(基本情報入力シート!Y329="","",基本情報入力シート!Y329)</f>
        <v/>
      </c>
      <c r="H302" s="314" t="str">
        <f>IF(基本情報入力シート!Z329="","",基本情報入力シート!Z329)</f>
        <v/>
      </c>
      <c r="I302" s="325"/>
      <c r="J302" s="332"/>
    </row>
    <row r="303" spans="1:10" ht="36.75" customHeight="1">
      <c r="A303" s="274">
        <f t="shared" si="4"/>
        <v>291</v>
      </c>
      <c r="B303" s="284" t="str">
        <f>IF(基本情報入力シート!C330="","",基本情報入力シート!C330)</f>
        <v/>
      </c>
      <c r="C303" s="291" t="str">
        <f>IF(基本情報入力シート!M330="","",基本情報入力シート!M330)</f>
        <v/>
      </c>
      <c r="D303" s="291" t="str">
        <f>IF(基本情報入力シート!R330="","",基本情報入力シート!R330)</f>
        <v/>
      </c>
      <c r="E303" s="291" t="str">
        <f>IF(基本情報入力シート!W330="","",基本情報入力シート!W330)</f>
        <v/>
      </c>
      <c r="F303" s="291" t="str">
        <f>IF(基本情報入力シート!X330="","",基本情報入力シート!X330)</f>
        <v/>
      </c>
      <c r="G303" s="307" t="str">
        <f>IF(基本情報入力シート!Y330="","",基本情報入力シート!Y330)</f>
        <v/>
      </c>
      <c r="H303" s="314" t="str">
        <f>IF(基本情報入力シート!Z330="","",基本情報入力シート!Z330)</f>
        <v/>
      </c>
      <c r="I303" s="325"/>
      <c r="J303" s="332"/>
    </row>
    <row r="304" spans="1:10" ht="36.75" customHeight="1">
      <c r="A304" s="274">
        <f t="shared" si="4"/>
        <v>292</v>
      </c>
      <c r="B304" s="284" t="str">
        <f>IF(基本情報入力シート!C331="","",基本情報入力シート!C331)</f>
        <v/>
      </c>
      <c r="C304" s="291" t="str">
        <f>IF(基本情報入力シート!M331="","",基本情報入力シート!M331)</f>
        <v/>
      </c>
      <c r="D304" s="291" t="str">
        <f>IF(基本情報入力シート!R331="","",基本情報入力シート!R331)</f>
        <v/>
      </c>
      <c r="E304" s="291" t="str">
        <f>IF(基本情報入力シート!W331="","",基本情報入力シート!W331)</f>
        <v/>
      </c>
      <c r="F304" s="291" t="str">
        <f>IF(基本情報入力シート!X331="","",基本情報入力シート!X331)</f>
        <v/>
      </c>
      <c r="G304" s="307" t="str">
        <f>IF(基本情報入力シート!Y331="","",基本情報入力シート!Y331)</f>
        <v/>
      </c>
      <c r="H304" s="314" t="str">
        <f>IF(基本情報入力シート!Z331="","",基本情報入力シート!Z331)</f>
        <v/>
      </c>
      <c r="I304" s="325"/>
      <c r="J304" s="332"/>
    </row>
    <row r="305" spans="1:10" ht="36.75" customHeight="1">
      <c r="A305" s="274">
        <f t="shared" si="4"/>
        <v>293</v>
      </c>
      <c r="B305" s="284" t="str">
        <f>IF(基本情報入力シート!C332="","",基本情報入力シート!C332)</f>
        <v/>
      </c>
      <c r="C305" s="291" t="str">
        <f>IF(基本情報入力シート!M332="","",基本情報入力シート!M332)</f>
        <v/>
      </c>
      <c r="D305" s="291" t="str">
        <f>IF(基本情報入力シート!R332="","",基本情報入力シート!R332)</f>
        <v/>
      </c>
      <c r="E305" s="291" t="str">
        <f>IF(基本情報入力シート!W332="","",基本情報入力シート!W332)</f>
        <v/>
      </c>
      <c r="F305" s="291" t="str">
        <f>IF(基本情報入力シート!X332="","",基本情報入力シート!X332)</f>
        <v/>
      </c>
      <c r="G305" s="307" t="str">
        <f>IF(基本情報入力シート!Y332="","",基本情報入力シート!Y332)</f>
        <v/>
      </c>
      <c r="H305" s="314" t="str">
        <f>IF(基本情報入力シート!Z332="","",基本情報入力シート!Z332)</f>
        <v/>
      </c>
      <c r="I305" s="325"/>
      <c r="J305" s="332"/>
    </row>
    <row r="306" spans="1:10" ht="36.75" customHeight="1">
      <c r="A306" s="274">
        <f t="shared" si="4"/>
        <v>294</v>
      </c>
      <c r="B306" s="284" t="str">
        <f>IF(基本情報入力シート!C333="","",基本情報入力シート!C333)</f>
        <v/>
      </c>
      <c r="C306" s="291" t="str">
        <f>IF(基本情報入力シート!M333="","",基本情報入力シート!M333)</f>
        <v/>
      </c>
      <c r="D306" s="291" t="str">
        <f>IF(基本情報入力シート!R333="","",基本情報入力シート!R333)</f>
        <v/>
      </c>
      <c r="E306" s="291" t="str">
        <f>IF(基本情報入力シート!W333="","",基本情報入力シート!W333)</f>
        <v/>
      </c>
      <c r="F306" s="291" t="str">
        <f>IF(基本情報入力シート!X333="","",基本情報入力シート!X333)</f>
        <v/>
      </c>
      <c r="G306" s="307" t="str">
        <f>IF(基本情報入力シート!Y333="","",基本情報入力シート!Y333)</f>
        <v/>
      </c>
      <c r="H306" s="314" t="str">
        <f>IF(基本情報入力シート!Z333="","",基本情報入力シート!Z333)</f>
        <v/>
      </c>
      <c r="I306" s="325"/>
      <c r="J306" s="332"/>
    </row>
    <row r="307" spans="1:10" ht="36.75" customHeight="1">
      <c r="A307" s="274">
        <f t="shared" si="4"/>
        <v>295</v>
      </c>
      <c r="B307" s="284" t="str">
        <f>IF(基本情報入力シート!C334="","",基本情報入力シート!C334)</f>
        <v/>
      </c>
      <c r="C307" s="291" t="str">
        <f>IF(基本情報入力シート!M334="","",基本情報入力シート!M334)</f>
        <v/>
      </c>
      <c r="D307" s="291" t="str">
        <f>IF(基本情報入力シート!R334="","",基本情報入力シート!R334)</f>
        <v/>
      </c>
      <c r="E307" s="291" t="str">
        <f>IF(基本情報入力シート!W334="","",基本情報入力シート!W334)</f>
        <v/>
      </c>
      <c r="F307" s="291" t="str">
        <f>IF(基本情報入力シート!X334="","",基本情報入力シート!X334)</f>
        <v/>
      </c>
      <c r="G307" s="307" t="str">
        <f>IF(基本情報入力シート!Y334="","",基本情報入力シート!Y334)</f>
        <v/>
      </c>
      <c r="H307" s="314" t="str">
        <f>IF(基本情報入力シート!Z334="","",基本情報入力シート!Z334)</f>
        <v/>
      </c>
      <c r="I307" s="325"/>
      <c r="J307" s="332"/>
    </row>
    <row r="308" spans="1:10" ht="36.75" customHeight="1">
      <c r="A308" s="274">
        <f t="shared" si="4"/>
        <v>296</v>
      </c>
      <c r="B308" s="284" t="str">
        <f>IF(基本情報入力シート!C335="","",基本情報入力シート!C335)</f>
        <v/>
      </c>
      <c r="C308" s="291" t="str">
        <f>IF(基本情報入力シート!M335="","",基本情報入力シート!M335)</f>
        <v/>
      </c>
      <c r="D308" s="291" t="str">
        <f>IF(基本情報入力シート!R335="","",基本情報入力シート!R335)</f>
        <v/>
      </c>
      <c r="E308" s="291" t="str">
        <f>IF(基本情報入力シート!W335="","",基本情報入力シート!W335)</f>
        <v/>
      </c>
      <c r="F308" s="291" t="str">
        <f>IF(基本情報入力シート!X335="","",基本情報入力シート!X335)</f>
        <v/>
      </c>
      <c r="G308" s="307" t="str">
        <f>IF(基本情報入力シート!Y335="","",基本情報入力シート!Y335)</f>
        <v/>
      </c>
      <c r="H308" s="314" t="str">
        <f>IF(基本情報入力シート!Z335="","",基本情報入力シート!Z335)</f>
        <v/>
      </c>
      <c r="I308" s="325"/>
      <c r="J308" s="332"/>
    </row>
    <row r="309" spans="1:10" ht="36.75" customHeight="1">
      <c r="A309" s="274">
        <f t="shared" si="4"/>
        <v>297</v>
      </c>
      <c r="B309" s="284" t="str">
        <f>IF(基本情報入力シート!C336="","",基本情報入力シート!C336)</f>
        <v/>
      </c>
      <c r="C309" s="291" t="str">
        <f>IF(基本情報入力シート!M336="","",基本情報入力シート!M336)</f>
        <v/>
      </c>
      <c r="D309" s="291" t="str">
        <f>IF(基本情報入力シート!R336="","",基本情報入力シート!R336)</f>
        <v/>
      </c>
      <c r="E309" s="291" t="str">
        <f>IF(基本情報入力シート!W336="","",基本情報入力シート!W336)</f>
        <v/>
      </c>
      <c r="F309" s="291" t="str">
        <f>IF(基本情報入力シート!X336="","",基本情報入力シート!X336)</f>
        <v/>
      </c>
      <c r="G309" s="307" t="str">
        <f>IF(基本情報入力シート!Y336="","",基本情報入力シート!Y336)</f>
        <v/>
      </c>
      <c r="H309" s="314" t="str">
        <f>IF(基本情報入力シート!Z336="","",基本情報入力シート!Z336)</f>
        <v/>
      </c>
      <c r="I309" s="325"/>
      <c r="J309" s="332"/>
    </row>
    <row r="310" spans="1:10" ht="36.75" customHeight="1">
      <c r="A310" s="274">
        <f t="shared" si="4"/>
        <v>298</v>
      </c>
      <c r="B310" s="284" t="str">
        <f>IF(基本情報入力シート!C337="","",基本情報入力シート!C337)</f>
        <v/>
      </c>
      <c r="C310" s="291" t="str">
        <f>IF(基本情報入力シート!M337="","",基本情報入力シート!M337)</f>
        <v/>
      </c>
      <c r="D310" s="291" t="str">
        <f>IF(基本情報入力シート!R337="","",基本情報入力シート!R337)</f>
        <v/>
      </c>
      <c r="E310" s="291" t="str">
        <f>IF(基本情報入力シート!W337="","",基本情報入力シート!W337)</f>
        <v/>
      </c>
      <c r="F310" s="291" t="str">
        <f>IF(基本情報入力シート!X337="","",基本情報入力シート!X337)</f>
        <v/>
      </c>
      <c r="G310" s="307" t="str">
        <f>IF(基本情報入力シート!Y337="","",基本情報入力シート!Y337)</f>
        <v/>
      </c>
      <c r="H310" s="314" t="str">
        <f>IF(基本情報入力シート!Z337="","",基本情報入力シート!Z337)</f>
        <v/>
      </c>
      <c r="I310" s="325"/>
      <c r="J310" s="332"/>
    </row>
    <row r="311" spans="1:10" ht="36.75" customHeight="1">
      <c r="A311" s="274">
        <f t="shared" si="4"/>
        <v>299</v>
      </c>
      <c r="B311" s="284" t="str">
        <f>IF(基本情報入力シート!C338="","",基本情報入力シート!C338)</f>
        <v/>
      </c>
      <c r="C311" s="291" t="str">
        <f>IF(基本情報入力シート!M338="","",基本情報入力シート!M338)</f>
        <v/>
      </c>
      <c r="D311" s="291" t="str">
        <f>IF(基本情報入力シート!R338="","",基本情報入力シート!R338)</f>
        <v/>
      </c>
      <c r="E311" s="291" t="str">
        <f>IF(基本情報入力シート!W338="","",基本情報入力シート!W338)</f>
        <v/>
      </c>
      <c r="F311" s="291" t="str">
        <f>IF(基本情報入力シート!X338="","",基本情報入力シート!X338)</f>
        <v/>
      </c>
      <c r="G311" s="307" t="str">
        <f>IF(基本情報入力シート!Y338="","",基本情報入力シート!Y338)</f>
        <v/>
      </c>
      <c r="H311" s="314" t="str">
        <f>IF(基本情報入力シート!Z338="","",基本情報入力シート!Z338)</f>
        <v/>
      </c>
      <c r="I311" s="325"/>
      <c r="J311" s="332"/>
    </row>
    <row r="312" spans="1:10" ht="36.75" customHeight="1">
      <c r="A312" s="275">
        <f t="shared" si="4"/>
        <v>300</v>
      </c>
      <c r="B312" s="285" t="str">
        <f>IF(基本情報入力シート!C339="","",基本情報入力シート!C339)</f>
        <v/>
      </c>
      <c r="C312" s="292" t="str">
        <f>IF(基本情報入力シート!M339="","",基本情報入力シート!M339)</f>
        <v/>
      </c>
      <c r="D312" s="292" t="str">
        <f>IF(基本情報入力シート!R339="","",基本情報入力シート!R339)</f>
        <v/>
      </c>
      <c r="E312" s="292" t="str">
        <f>IF(基本情報入力シート!W339="","",基本情報入力シート!W339)</f>
        <v/>
      </c>
      <c r="F312" s="292" t="str">
        <f>IF(基本情報入力シート!X339="","",基本情報入力シート!X339)</f>
        <v/>
      </c>
      <c r="G312" s="308" t="str">
        <f>IF(基本情報入力シート!Y339="","",基本情報入力シート!Y339)</f>
        <v/>
      </c>
      <c r="H312" s="315" t="str">
        <f>IF(基本情報入力シート!Z339="","",基本情報入力シート!Z339)</f>
        <v/>
      </c>
      <c r="I312" s="326"/>
      <c r="J312" s="333"/>
    </row>
    <row r="313" spans="1:10">
      <c r="D313" s="263"/>
      <c r="E313" s="263"/>
      <c r="F313" s="263"/>
      <c r="G313" s="263"/>
      <c r="H313" s="316"/>
      <c r="I313" s="1"/>
      <c r="J313" s="1"/>
    </row>
    <row r="314" spans="1:10">
      <c r="D314" s="263"/>
      <c r="E314" s="263"/>
      <c r="F314" s="263"/>
      <c r="G314" s="263"/>
      <c r="H314" s="316"/>
      <c r="I314" s="1"/>
      <c r="J314" s="1"/>
    </row>
    <row r="315" spans="1:10">
      <c r="D315" s="263"/>
      <c r="E315" s="263"/>
      <c r="F315" s="263"/>
      <c r="G315" s="263"/>
      <c r="H315" s="316"/>
      <c r="I315" s="1"/>
      <c r="J315" s="1"/>
    </row>
    <row r="316" spans="1:10">
      <c r="D316" s="263"/>
      <c r="E316" s="263"/>
      <c r="F316" s="263"/>
      <c r="G316" s="263"/>
      <c r="H316" s="316"/>
      <c r="I316" s="1"/>
      <c r="J316" s="1"/>
    </row>
    <row r="317" spans="1:10">
      <c r="D317" s="263"/>
      <c r="E317" s="263"/>
      <c r="F317" s="263"/>
      <c r="G317" s="263"/>
      <c r="H317" s="316"/>
      <c r="I317" s="1"/>
      <c r="J317" s="1"/>
    </row>
    <row r="318" spans="1:10">
      <c r="D318" s="263"/>
      <c r="E318" s="263"/>
      <c r="F318" s="263"/>
      <c r="G318" s="263"/>
      <c r="H318" s="316"/>
      <c r="I318" s="1"/>
      <c r="J318" s="1"/>
    </row>
    <row r="319" spans="1:10">
      <c r="D319" s="263"/>
      <c r="E319" s="263"/>
      <c r="F319" s="263"/>
      <c r="G319" s="263"/>
      <c r="H319" s="316"/>
      <c r="I319" s="1"/>
      <c r="J319" s="1"/>
    </row>
    <row r="320" spans="1:10">
      <c r="D320" s="263"/>
      <c r="E320" s="263"/>
      <c r="F320" s="263"/>
      <c r="G320" s="263"/>
      <c r="H320" s="316"/>
      <c r="I320" s="1"/>
      <c r="J320" s="1"/>
    </row>
    <row r="321" spans="4:10">
      <c r="D321" s="263"/>
      <c r="E321" s="263"/>
      <c r="F321" s="263"/>
      <c r="G321" s="263"/>
      <c r="H321" s="316"/>
      <c r="I321" s="1"/>
      <c r="J321" s="1"/>
    </row>
    <row r="322" spans="4:10">
      <c r="D322" s="263"/>
      <c r="E322" s="263"/>
      <c r="F322" s="263"/>
      <c r="G322" s="263"/>
      <c r="H322" s="316"/>
      <c r="I322" s="1"/>
      <c r="J322" s="1"/>
    </row>
    <row r="323" spans="4:10">
      <c r="D323" s="263"/>
      <c r="E323" s="263"/>
      <c r="F323" s="263"/>
      <c r="G323" s="263"/>
      <c r="H323" s="316"/>
      <c r="I323" s="1"/>
      <c r="J323" s="1"/>
    </row>
    <row r="324" spans="4:10">
      <c r="D324" s="263"/>
      <c r="E324" s="263"/>
      <c r="F324" s="263"/>
      <c r="G324" s="263"/>
      <c r="H324" s="316"/>
      <c r="I324" s="1"/>
      <c r="J324" s="1"/>
    </row>
    <row r="325" spans="4:10">
      <c r="D325" s="263"/>
      <c r="E325" s="263"/>
      <c r="F325" s="263"/>
      <c r="G325" s="263"/>
      <c r="H325" s="316"/>
      <c r="I325" s="1"/>
      <c r="J325" s="1"/>
    </row>
    <row r="326" spans="4:10">
      <c r="D326" s="263"/>
      <c r="E326" s="263"/>
      <c r="F326" s="263"/>
      <c r="G326" s="263"/>
      <c r="H326" s="316"/>
      <c r="I326" s="1"/>
      <c r="J326" s="1"/>
    </row>
    <row r="327" spans="4:10">
      <c r="D327" s="263"/>
      <c r="E327" s="263"/>
      <c r="F327" s="263"/>
      <c r="G327" s="263"/>
      <c r="H327" s="316"/>
      <c r="I327" s="1"/>
      <c r="J327" s="1"/>
    </row>
    <row r="328" spans="4:10">
      <c r="D328" s="263"/>
      <c r="E328" s="263"/>
      <c r="F328" s="263"/>
      <c r="G328" s="263"/>
      <c r="H328" s="316"/>
      <c r="I328" s="1"/>
      <c r="J328" s="1"/>
    </row>
    <row r="329" spans="4:10">
      <c r="D329" s="263"/>
      <c r="E329" s="263"/>
      <c r="F329" s="263"/>
      <c r="G329" s="263"/>
      <c r="H329" s="316"/>
      <c r="I329" s="1"/>
      <c r="J329" s="1"/>
    </row>
    <row r="330" spans="4:10">
      <c r="D330" s="263"/>
      <c r="E330" s="263"/>
      <c r="F330" s="263"/>
      <c r="G330" s="263"/>
      <c r="H330" s="316"/>
      <c r="I330" s="1"/>
      <c r="J330" s="1"/>
    </row>
    <row r="331" spans="4:10">
      <c r="D331" s="263"/>
      <c r="E331" s="263"/>
      <c r="F331" s="263"/>
      <c r="G331" s="263"/>
      <c r="H331" s="316"/>
      <c r="I331" s="1"/>
      <c r="J331" s="1"/>
    </row>
    <row r="332" spans="4:10">
      <c r="D332" s="263"/>
      <c r="E332" s="263"/>
      <c r="F332" s="263"/>
      <c r="G332" s="263"/>
      <c r="H332" s="316"/>
      <c r="I332" s="1"/>
      <c r="J332" s="1"/>
    </row>
    <row r="333" spans="4:10">
      <c r="D333" s="263"/>
      <c r="E333" s="263"/>
      <c r="F333" s="263"/>
      <c r="G333" s="263"/>
      <c r="H333" s="316"/>
      <c r="I333" s="1"/>
      <c r="J333" s="1"/>
    </row>
    <row r="334" spans="4:10">
      <c r="D334" s="263"/>
      <c r="E334" s="263"/>
      <c r="F334" s="263"/>
      <c r="G334" s="263"/>
      <c r="H334" s="316"/>
      <c r="I334" s="1"/>
      <c r="J334" s="1"/>
    </row>
    <row r="335" spans="4:10">
      <c r="D335" s="263"/>
      <c r="E335" s="263"/>
      <c r="F335" s="263"/>
      <c r="G335" s="263"/>
      <c r="H335" s="316"/>
      <c r="I335" s="1"/>
      <c r="J335" s="1"/>
    </row>
    <row r="336" spans="4:10">
      <c r="D336" s="263"/>
      <c r="E336" s="263"/>
      <c r="F336" s="263"/>
      <c r="G336" s="263"/>
      <c r="H336" s="316"/>
      <c r="I336" s="1"/>
      <c r="J336" s="1"/>
    </row>
    <row r="337" spans="4:10">
      <c r="D337" s="263"/>
      <c r="E337" s="263"/>
      <c r="F337" s="263"/>
      <c r="G337" s="263"/>
      <c r="H337" s="316"/>
      <c r="I337" s="1"/>
      <c r="J337" s="1"/>
    </row>
    <row r="338" spans="4:10">
      <c r="D338" s="263"/>
      <c r="E338" s="263"/>
      <c r="F338" s="263"/>
      <c r="G338" s="263"/>
      <c r="H338" s="316"/>
      <c r="I338" s="1"/>
      <c r="J338" s="1"/>
    </row>
    <row r="339" spans="4:10">
      <c r="D339" s="263"/>
      <c r="E339" s="263"/>
      <c r="F339" s="263"/>
      <c r="G339" s="263"/>
      <c r="H339" s="316"/>
      <c r="I339" s="1"/>
      <c r="J339" s="1"/>
    </row>
    <row r="340" spans="4:10">
      <c r="D340" s="263"/>
      <c r="E340" s="263"/>
      <c r="F340" s="263"/>
      <c r="G340" s="263"/>
      <c r="H340" s="316"/>
      <c r="I340" s="1"/>
      <c r="J340" s="1"/>
    </row>
    <row r="341" spans="4:10">
      <c r="D341" s="263"/>
      <c r="E341" s="263"/>
      <c r="F341" s="263"/>
      <c r="G341" s="263"/>
      <c r="H341" s="316"/>
      <c r="I341" s="1"/>
      <c r="J341" s="1"/>
    </row>
    <row r="342" spans="4:10">
      <c r="D342" s="263"/>
      <c r="E342" s="263"/>
      <c r="F342" s="263"/>
      <c r="G342" s="263"/>
      <c r="H342" s="316"/>
      <c r="I342" s="1"/>
      <c r="J342" s="1"/>
    </row>
    <row r="343" spans="4:10">
      <c r="D343" s="263"/>
      <c r="E343" s="263"/>
      <c r="F343" s="263"/>
      <c r="G343" s="263"/>
      <c r="H343" s="316"/>
      <c r="I343" s="1"/>
      <c r="J343" s="1"/>
    </row>
    <row r="344" spans="4:10">
      <c r="D344" s="263"/>
      <c r="E344" s="263"/>
      <c r="F344" s="263"/>
      <c r="G344" s="263"/>
      <c r="H344" s="316"/>
      <c r="I344" s="1"/>
      <c r="J344" s="1"/>
    </row>
    <row r="345" spans="4:10">
      <c r="D345" s="263"/>
      <c r="E345" s="263"/>
      <c r="F345" s="263"/>
      <c r="G345" s="263"/>
      <c r="H345" s="316"/>
      <c r="I345" s="1"/>
      <c r="J345" s="1"/>
    </row>
    <row r="346" spans="4:10">
      <c r="D346" s="263"/>
      <c r="E346" s="263"/>
      <c r="F346" s="263"/>
      <c r="G346" s="263"/>
      <c r="H346" s="316"/>
      <c r="I346" s="1"/>
      <c r="J346" s="1"/>
    </row>
    <row r="347" spans="4:10">
      <c r="D347" s="263"/>
      <c r="E347" s="263"/>
      <c r="F347" s="263"/>
      <c r="G347" s="263"/>
      <c r="H347" s="316"/>
      <c r="I347" s="1"/>
      <c r="J347" s="1"/>
    </row>
    <row r="348" spans="4:10">
      <c r="D348" s="263"/>
      <c r="E348" s="263"/>
      <c r="F348" s="263"/>
      <c r="G348" s="263"/>
      <c r="H348" s="316"/>
      <c r="I348" s="1"/>
      <c r="J348" s="1"/>
    </row>
    <row r="349" spans="4:10">
      <c r="D349" s="263"/>
      <c r="E349" s="263"/>
      <c r="F349" s="263"/>
      <c r="G349" s="263"/>
      <c r="H349" s="316"/>
      <c r="I349" s="1"/>
      <c r="J349" s="1"/>
    </row>
    <row r="350" spans="4:10">
      <c r="D350" s="263"/>
      <c r="E350" s="263"/>
      <c r="F350" s="263"/>
      <c r="G350" s="263"/>
      <c r="H350" s="316"/>
      <c r="I350" s="1"/>
      <c r="J350" s="1"/>
    </row>
    <row r="351" spans="4:10">
      <c r="D351" s="263"/>
      <c r="E351" s="263"/>
      <c r="F351" s="263"/>
      <c r="G351" s="263"/>
      <c r="H351" s="316"/>
      <c r="I351" s="1"/>
      <c r="J351" s="1"/>
    </row>
    <row r="352" spans="4:10">
      <c r="D352" s="263"/>
      <c r="E352" s="263"/>
      <c r="F352" s="263"/>
      <c r="G352" s="263"/>
      <c r="H352" s="316"/>
      <c r="I352" s="1"/>
      <c r="J352" s="1"/>
    </row>
    <row r="353" spans="4:10">
      <c r="D353" s="263"/>
      <c r="E353" s="263"/>
      <c r="F353" s="263"/>
      <c r="G353" s="263"/>
      <c r="H353" s="316"/>
      <c r="I353" s="1"/>
      <c r="J353" s="1"/>
    </row>
    <row r="354" spans="4:10">
      <c r="D354" s="263"/>
      <c r="E354" s="263"/>
      <c r="F354" s="263"/>
      <c r="G354" s="263"/>
      <c r="H354" s="316"/>
      <c r="I354" s="1"/>
      <c r="J354" s="1"/>
    </row>
    <row r="355" spans="4:10">
      <c r="D355" s="263"/>
      <c r="E355" s="263"/>
      <c r="F355" s="263"/>
      <c r="G355" s="263"/>
      <c r="H355" s="316"/>
      <c r="I355" s="1"/>
      <c r="J355" s="1"/>
    </row>
    <row r="356" spans="4:10">
      <c r="D356" s="263"/>
      <c r="E356" s="263"/>
      <c r="F356" s="263"/>
      <c r="G356" s="263"/>
      <c r="H356" s="316"/>
      <c r="I356" s="1"/>
      <c r="J356" s="1"/>
    </row>
    <row r="357" spans="4:10">
      <c r="D357" s="263"/>
      <c r="E357" s="263"/>
      <c r="F357" s="263"/>
      <c r="G357" s="263"/>
      <c r="H357" s="316"/>
      <c r="I357" s="1"/>
      <c r="J357" s="1"/>
    </row>
    <row r="358" spans="4:10">
      <c r="D358" s="263"/>
      <c r="E358" s="263"/>
      <c r="F358" s="263"/>
      <c r="G358" s="263"/>
      <c r="H358" s="316"/>
      <c r="I358" s="1"/>
      <c r="J358" s="1"/>
    </row>
    <row r="359" spans="4:10">
      <c r="D359" s="263"/>
      <c r="E359" s="263"/>
      <c r="F359" s="263"/>
      <c r="G359" s="263"/>
      <c r="H359" s="316"/>
      <c r="I359" s="1"/>
      <c r="J359" s="1"/>
    </row>
    <row r="360" spans="4:10">
      <c r="D360" s="263"/>
      <c r="E360" s="263"/>
      <c r="F360" s="263"/>
      <c r="G360" s="263"/>
      <c r="H360" s="316"/>
      <c r="I360" s="1"/>
      <c r="J360" s="1"/>
    </row>
    <row r="361" spans="4:10">
      <c r="D361" s="263"/>
      <c r="E361" s="263"/>
      <c r="F361" s="263"/>
      <c r="G361" s="263"/>
      <c r="H361" s="316"/>
      <c r="I361" s="1"/>
      <c r="J361" s="1"/>
    </row>
    <row r="362" spans="4:10">
      <c r="D362" s="263"/>
      <c r="E362" s="263"/>
      <c r="F362" s="263"/>
      <c r="G362" s="263"/>
      <c r="H362" s="316"/>
      <c r="I362" s="1"/>
      <c r="J362" s="1"/>
    </row>
    <row r="363" spans="4:10">
      <c r="D363" s="263"/>
      <c r="E363" s="263"/>
      <c r="F363" s="263"/>
      <c r="G363" s="263"/>
      <c r="H363" s="316"/>
      <c r="I363" s="1"/>
      <c r="J363" s="1"/>
    </row>
    <row r="364" spans="4:10">
      <c r="D364" s="263"/>
      <c r="E364" s="263"/>
      <c r="F364" s="263"/>
      <c r="G364" s="263"/>
      <c r="H364" s="316"/>
      <c r="I364" s="1"/>
      <c r="J364" s="1"/>
    </row>
    <row r="365" spans="4:10">
      <c r="D365" s="263"/>
      <c r="E365" s="263"/>
      <c r="F365" s="263"/>
      <c r="G365" s="263"/>
      <c r="H365" s="316"/>
      <c r="I365" s="1"/>
      <c r="J365" s="1"/>
    </row>
    <row r="366" spans="4:10">
      <c r="D366" s="263"/>
      <c r="E366" s="263"/>
      <c r="F366" s="263"/>
      <c r="G366" s="263"/>
      <c r="H366" s="316"/>
      <c r="I366" s="1"/>
      <c r="J366" s="1"/>
    </row>
    <row r="367" spans="4:10">
      <c r="D367" s="263"/>
      <c r="E367" s="263"/>
      <c r="F367" s="263"/>
      <c r="G367" s="263"/>
      <c r="H367" s="316"/>
      <c r="I367" s="1"/>
      <c r="J367" s="1"/>
    </row>
    <row r="368" spans="4:10">
      <c r="D368" s="263"/>
      <c r="E368" s="263"/>
      <c r="F368" s="263"/>
      <c r="G368" s="263"/>
      <c r="H368" s="316"/>
      <c r="I368" s="1"/>
      <c r="J368" s="1"/>
    </row>
    <row r="369" spans="4:10">
      <c r="D369" s="263"/>
      <c r="E369" s="263"/>
      <c r="F369" s="263"/>
      <c r="G369" s="263"/>
      <c r="H369" s="316"/>
      <c r="I369" s="1"/>
      <c r="J369" s="1"/>
    </row>
    <row r="370" spans="4:10">
      <c r="D370" s="263"/>
      <c r="E370" s="263"/>
      <c r="F370" s="263"/>
      <c r="G370" s="263"/>
      <c r="H370" s="316"/>
      <c r="I370" s="1"/>
      <c r="J370" s="1"/>
    </row>
    <row r="371" spans="4:10">
      <c r="D371" s="263"/>
      <c r="E371" s="263"/>
      <c r="F371" s="263"/>
      <c r="G371" s="263"/>
      <c r="H371" s="316"/>
      <c r="I371" s="1"/>
      <c r="J371" s="1"/>
    </row>
    <row r="372" spans="4:10">
      <c r="D372" s="263"/>
      <c r="E372" s="263"/>
      <c r="F372" s="263"/>
      <c r="G372" s="263"/>
      <c r="H372" s="316"/>
      <c r="I372" s="1"/>
      <c r="J372" s="1"/>
    </row>
    <row r="373" spans="4:10">
      <c r="D373" s="263"/>
      <c r="E373" s="263"/>
      <c r="F373" s="263"/>
      <c r="G373" s="263"/>
      <c r="H373" s="316"/>
      <c r="I373" s="1"/>
      <c r="J373" s="1"/>
    </row>
    <row r="374" spans="4:10">
      <c r="D374" s="263"/>
      <c r="E374" s="263"/>
      <c r="F374" s="263"/>
      <c r="G374" s="263"/>
      <c r="H374" s="316"/>
      <c r="I374" s="1"/>
      <c r="J374" s="1"/>
    </row>
    <row r="375" spans="4:10">
      <c r="D375" s="263"/>
      <c r="E375" s="263"/>
      <c r="F375" s="263"/>
      <c r="G375" s="263"/>
      <c r="H375" s="316"/>
      <c r="I375" s="1"/>
      <c r="J375" s="1"/>
    </row>
    <row r="376" spans="4:10">
      <c r="D376" s="263"/>
      <c r="E376" s="263"/>
      <c r="F376" s="263"/>
      <c r="G376" s="263"/>
      <c r="H376" s="316"/>
      <c r="I376" s="1"/>
      <c r="J376" s="1"/>
    </row>
    <row r="377" spans="4:10">
      <c r="D377" s="263"/>
      <c r="E377" s="263"/>
      <c r="F377" s="263"/>
      <c r="G377" s="263"/>
      <c r="H377" s="316"/>
      <c r="I377" s="1"/>
      <c r="J377" s="1"/>
    </row>
    <row r="378" spans="4:10">
      <c r="D378" s="263"/>
      <c r="E378" s="263"/>
      <c r="F378" s="263"/>
      <c r="G378" s="263"/>
      <c r="H378" s="316"/>
      <c r="I378" s="1"/>
      <c r="J378" s="1"/>
    </row>
    <row r="379" spans="4:10">
      <c r="D379" s="263"/>
      <c r="E379" s="263"/>
      <c r="F379" s="263"/>
      <c r="G379" s="263"/>
      <c r="H379" s="316"/>
      <c r="I379" s="1"/>
      <c r="J379" s="1"/>
    </row>
    <row r="380" spans="4:10">
      <c r="D380" s="263"/>
      <c r="E380" s="263"/>
      <c r="F380" s="263"/>
      <c r="G380" s="263"/>
      <c r="H380" s="316"/>
      <c r="I380" s="1"/>
      <c r="J380" s="1"/>
    </row>
    <row r="381" spans="4:10">
      <c r="D381" s="263"/>
      <c r="E381" s="263"/>
      <c r="F381" s="263"/>
      <c r="G381" s="263"/>
      <c r="H381" s="316"/>
      <c r="I381" s="1"/>
      <c r="J381" s="1"/>
    </row>
    <row r="382" spans="4:10">
      <c r="D382" s="263"/>
      <c r="E382" s="263"/>
      <c r="F382" s="263"/>
      <c r="G382" s="263"/>
      <c r="H382" s="316"/>
      <c r="I382" s="1"/>
      <c r="J382" s="1"/>
    </row>
    <row r="383" spans="4:10">
      <c r="D383" s="263"/>
      <c r="E383" s="263"/>
      <c r="F383" s="263"/>
      <c r="G383" s="263"/>
      <c r="H383" s="316"/>
      <c r="I383" s="1"/>
      <c r="J383" s="1"/>
    </row>
    <row r="384" spans="4:10">
      <c r="D384" s="263"/>
      <c r="E384" s="263"/>
      <c r="F384" s="263"/>
      <c r="G384" s="263"/>
      <c r="H384" s="316"/>
      <c r="I384" s="1"/>
      <c r="J384" s="1"/>
    </row>
    <row r="385" spans="4:10">
      <c r="D385" s="263"/>
      <c r="E385" s="263"/>
      <c r="F385" s="263"/>
      <c r="G385" s="263"/>
      <c r="H385" s="316"/>
      <c r="I385" s="1"/>
      <c r="J385" s="1"/>
    </row>
    <row r="386" spans="4:10">
      <c r="D386" s="263"/>
      <c r="E386" s="263"/>
      <c r="F386" s="263"/>
      <c r="G386" s="263"/>
      <c r="H386" s="316"/>
      <c r="I386" s="1"/>
      <c r="J386" s="1"/>
    </row>
    <row r="387" spans="4:10">
      <c r="D387" s="263"/>
      <c r="E387" s="263"/>
      <c r="F387" s="263"/>
      <c r="G387" s="263"/>
      <c r="H387" s="316"/>
      <c r="I387" s="1"/>
      <c r="J387" s="1"/>
    </row>
    <row r="388" spans="4:10">
      <c r="D388" s="263"/>
      <c r="E388" s="263"/>
      <c r="F388" s="263"/>
      <c r="G388" s="263"/>
      <c r="H388" s="316"/>
      <c r="I388" s="1"/>
      <c r="J388" s="1"/>
    </row>
    <row r="389" spans="4:10">
      <c r="D389" s="263"/>
      <c r="E389" s="263"/>
      <c r="F389" s="263"/>
      <c r="G389" s="263"/>
      <c r="H389" s="316"/>
      <c r="I389" s="1"/>
      <c r="J389" s="1"/>
    </row>
    <row r="390" spans="4:10">
      <c r="D390" s="263"/>
      <c r="E390" s="263"/>
      <c r="F390" s="263"/>
      <c r="G390" s="263"/>
      <c r="H390" s="316"/>
      <c r="I390" s="1"/>
      <c r="J390" s="1"/>
    </row>
    <row r="391" spans="4:10">
      <c r="D391" s="263"/>
      <c r="E391" s="263"/>
      <c r="F391" s="263"/>
      <c r="G391" s="263"/>
      <c r="H391" s="316"/>
      <c r="I391" s="1"/>
      <c r="J391" s="1"/>
    </row>
    <row r="392" spans="4:10">
      <c r="D392" s="263"/>
      <c r="E392" s="263"/>
      <c r="F392" s="263"/>
      <c r="G392" s="263"/>
      <c r="H392" s="316"/>
      <c r="I392" s="1"/>
      <c r="J392" s="1"/>
    </row>
    <row r="393" spans="4:10">
      <c r="D393" s="263"/>
      <c r="E393" s="263"/>
      <c r="F393" s="263"/>
      <c r="G393" s="263"/>
      <c r="H393" s="316"/>
      <c r="I393" s="1"/>
      <c r="J393" s="1"/>
    </row>
    <row r="394" spans="4:10">
      <c r="D394" s="263"/>
      <c r="E394" s="263"/>
      <c r="F394" s="263"/>
      <c r="G394" s="263"/>
      <c r="H394" s="316"/>
      <c r="I394" s="1"/>
      <c r="J394" s="1"/>
    </row>
    <row r="395" spans="4:10">
      <c r="D395" s="263"/>
      <c r="E395" s="263"/>
      <c r="F395" s="263"/>
      <c r="G395" s="263"/>
      <c r="H395" s="316"/>
      <c r="I395" s="1"/>
      <c r="J395" s="1"/>
    </row>
    <row r="396" spans="4:10">
      <c r="D396" s="263"/>
      <c r="E396" s="263"/>
      <c r="F396" s="263"/>
      <c r="G396" s="263"/>
      <c r="H396" s="316"/>
      <c r="I396" s="1"/>
      <c r="J396" s="1"/>
    </row>
    <row r="397" spans="4:10">
      <c r="D397" s="263"/>
      <c r="E397" s="263"/>
      <c r="F397" s="263"/>
      <c r="G397" s="263"/>
      <c r="H397" s="316"/>
      <c r="I397" s="1"/>
      <c r="J397" s="1"/>
    </row>
    <row r="398" spans="4:10">
      <c r="D398" s="263"/>
      <c r="E398" s="263"/>
      <c r="F398" s="263"/>
      <c r="G398" s="263"/>
      <c r="H398" s="316"/>
      <c r="I398" s="1"/>
      <c r="J398" s="1"/>
    </row>
    <row r="399" spans="4:10">
      <c r="D399" s="263"/>
      <c r="E399" s="263"/>
      <c r="F399" s="263"/>
      <c r="G399" s="263"/>
      <c r="H399" s="316"/>
      <c r="I399" s="1"/>
      <c r="J399" s="1"/>
    </row>
    <row r="400" spans="4:10">
      <c r="D400" s="263"/>
      <c r="E400" s="263"/>
      <c r="F400" s="263"/>
      <c r="G400" s="263"/>
      <c r="H400" s="316"/>
      <c r="I400" s="1"/>
      <c r="J400" s="1"/>
    </row>
    <row r="401" spans="4:10">
      <c r="D401" s="263"/>
      <c r="E401" s="263"/>
      <c r="F401" s="263"/>
      <c r="G401" s="263"/>
      <c r="H401" s="316"/>
      <c r="I401" s="1"/>
      <c r="J401" s="1"/>
    </row>
    <row r="402" spans="4:10">
      <c r="D402" s="263"/>
      <c r="E402" s="263"/>
      <c r="F402" s="263"/>
      <c r="G402" s="263"/>
      <c r="H402" s="316"/>
      <c r="I402" s="1"/>
      <c r="J402" s="1"/>
    </row>
    <row r="403" spans="4:10">
      <c r="D403" s="263"/>
      <c r="E403" s="263"/>
      <c r="F403" s="263"/>
      <c r="G403" s="263"/>
      <c r="H403" s="316"/>
      <c r="I403" s="1"/>
      <c r="J403" s="1"/>
    </row>
    <row r="404" spans="4:10">
      <c r="D404" s="263"/>
      <c r="E404" s="263"/>
      <c r="F404" s="263"/>
      <c r="G404" s="263"/>
      <c r="H404" s="316"/>
      <c r="I404" s="1"/>
      <c r="J404" s="1"/>
    </row>
    <row r="405" spans="4:10">
      <c r="D405" s="263"/>
      <c r="E405" s="263"/>
      <c r="F405" s="263"/>
      <c r="G405" s="263"/>
      <c r="H405" s="316"/>
      <c r="I405" s="1"/>
      <c r="J405" s="1"/>
    </row>
    <row r="406" spans="4:10">
      <c r="D406" s="263"/>
      <c r="E406" s="263"/>
      <c r="F406" s="263"/>
      <c r="G406" s="263"/>
      <c r="H406" s="316"/>
      <c r="I406" s="1"/>
      <c r="J406" s="1"/>
    </row>
    <row r="407" spans="4:10">
      <c r="D407" s="263"/>
      <c r="E407" s="263"/>
      <c r="F407" s="263"/>
      <c r="G407" s="263"/>
      <c r="H407" s="316"/>
      <c r="I407" s="1"/>
      <c r="J407" s="1"/>
    </row>
    <row r="408" spans="4:10">
      <c r="D408" s="263"/>
      <c r="E408" s="263"/>
      <c r="F408" s="263"/>
      <c r="G408" s="263"/>
      <c r="H408" s="316"/>
      <c r="I408" s="1"/>
      <c r="J408" s="1"/>
    </row>
    <row r="409" spans="4:10">
      <c r="D409" s="263"/>
      <c r="E409" s="263"/>
      <c r="F409" s="263"/>
      <c r="G409" s="263"/>
      <c r="H409" s="316"/>
      <c r="I409" s="1"/>
      <c r="J409" s="1"/>
    </row>
    <row r="410" spans="4:10">
      <c r="D410" s="263"/>
      <c r="E410" s="263"/>
      <c r="F410" s="263"/>
      <c r="G410" s="263"/>
      <c r="H410" s="316"/>
      <c r="I410" s="1"/>
      <c r="J410" s="1"/>
    </row>
    <row r="411" spans="4:10">
      <c r="D411" s="263"/>
      <c r="E411" s="263"/>
      <c r="F411" s="263"/>
      <c r="G411" s="263"/>
      <c r="H411" s="316"/>
      <c r="I411" s="1"/>
      <c r="J411" s="1"/>
    </row>
    <row r="412" spans="4:10">
      <c r="D412" s="263"/>
      <c r="E412" s="263"/>
      <c r="F412" s="263"/>
      <c r="G412" s="263"/>
      <c r="H412" s="316"/>
      <c r="I412" s="1"/>
      <c r="J412" s="1"/>
    </row>
    <row r="413" spans="4:10">
      <c r="D413" s="263"/>
      <c r="E413" s="263"/>
      <c r="F413" s="263"/>
      <c r="G413" s="263"/>
      <c r="H413" s="316"/>
      <c r="I413" s="1"/>
      <c r="J413" s="1"/>
    </row>
    <row r="414" spans="4:10">
      <c r="D414" s="263"/>
      <c r="E414" s="263"/>
      <c r="F414" s="263"/>
      <c r="G414" s="263"/>
      <c r="H414" s="316"/>
      <c r="I414" s="1"/>
      <c r="J414" s="1"/>
    </row>
    <row r="415" spans="4:10">
      <c r="D415" s="263"/>
      <c r="E415" s="263"/>
      <c r="F415" s="263"/>
      <c r="G415" s="263"/>
      <c r="H415" s="316"/>
      <c r="I415" s="1"/>
      <c r="J415" s="1"/>
    </row>
    <row r="416" spans="4:10">
      <c r="D416" s="263"/>
      <c r="E416" s="263"/>
      <c r="F416" s="263"/>
      <c r="G416" s="263"/>
      <c r="H416" s="316"/>
      <c r="I416" s="1"/>
      <c r="J416" s="1"/>
    </row>
    <row r="417" spans="4:10">
      <c r="D417" s="263"/>
      <c r="E417" s="263"/>
      <c r="F417" s="263"/>
      <c r="G417" s="263"/>
      <c r="H417" s="316"/>
      <c r="I417" s="1"/>
      <c r="J417" s="1"/>
    </row>
    <row r="418" spans="4:10">
      <c r="D418" s="263"/>
      <c r="E418" s="263"/>
      <c r="F418" s="263"/>
      <c r="G418" s="263"/>
      <c r="H418" s="316"/>
      <c r="I418" s="1"/>
      <c r="J418" s="1"/>
    </row>
    <row r="419" spans="4:10">
      <c r="D419" s="263"/>
      <c r="E419" s="263"/>
      <c r="F419" s="263"/>
      <c r="G419" s="263"/>
      <c r="H419" s="316"/>
      <c r="I419" s="1"/>
      <c r="J419" s="1"/>
    </row>
    <row r="420" spans="4:10">
      <c r="D420" s="263"/>
      <c r="E420" s="263"/>
      <c r="F420" s="263"/>
      <c r="G420" s="263"/>
      <c r="H420" s="316"/>
      <c r="I420" s="1"/>
      <c r="J420" s="1"/>
    </row>
    <row r="421" spans="4:10">
      <c r="D421" s="263"/>
      <c r="E421" s="263"/>
      <c r="F421" s="263"/>
      <c r="G421" s="263"/>
      <c r="H421" s="316"/>
      <c r="I421" s="1"/>
      <c r="J421" s="1"/>
    </row>
    <row r="422" spans="4:10">
      <c r="D422" s="263"/>
      <c r="E422" s="263"/>
      <c r="F422" s="263"/>
      <c r="G422" s="263"/>
      <c r="H422" s="316"/>
      <c r="I422" s="1"/>
      <c r="J422" s="1"/>
    </row>
    <row r="423" spans="4:10">
      <c r="D423" s="263"/>
      <c r="E423" s="263"/>
      <c r="F423" s="263"/>
      <c r="G423" s="263"/>
      <c r="H423" s="316"/>
      <c r="I423" s="1"/>
      <c r="J423" s="1"/>
    </row>
    <row r="424" spans="4:10">
      <c r="D424" s="263"/>
      <c r="E424" s="263"/>
      <c r="F424" s="263"/>
      <c r="G424" s="263"/>
      <c r="H424" s="316"/>
      <c r="I424" s="1"/>
      <c r="J424" s="1"/>
    </row>
    <row r="425" spans="4:10">
      <c r="D425" s="263"/>
      <c r="E425" s="263"/>
      <c r="F425" s="263"/>
      <c r="G425" s="263"/>
      <c r="H425" s="316"/>
      <c r="I425" s="1"/>
      <c r="J425" s="1"/>
    </row>
    <row r="426" spans="4:10">
      <c r="D426" s="263"/>
      <c r="E426" s="263"/>
      <c r="F426" s="263"/>
      <c r="G426" s="263"/>
      <c r="H426" s="316"/>
      <c r="I426" s="1"/>
      <c r="J426" s="1"/>
    </row>
    <row r="427" spans="4:10">
      <c r="D427" s="263"/>
      <c r="E427" s="263"/>
      <c r="F427" s="263"/>
      <c r="G427" s="263"/>
      <c r="H427" s="316"/>
      <c r="I427" s="1"/>
      <c r="J427" s="1"/>
    </row>
    <row r="428" spans="4:10">
      <c r="D428" s="263"/>
      <c r="E428" s="263"/>
      <c r="F428" s="263"/>
      <c r="G428" s="263"/>
      <c r="H428" s="316"/>
      <c r="I428" s="1"/>
      <c r="J428" s="1"/>
    </row>
    <row r="429" spans="4:10">
      <c r="D429" s="263"/>
      <c r="E429" s="263"/>
      <c r="F429" s="263"/>
      <c r="G429" s="263"/>
      <c r="H429" s="316"/>
      <c r="I429" s="1"/>
      <c r="J429" s="1"/>
    </row>
    <row r="430" spans="4:10">
      <c r="D430" s="263"/>
      <c r="E430" s="263"/>
      <c r="F430" s="263"/>
      <c r="G430" s="263"/>
      <c r="H430" s="316"/>
      <c r="I430" s="1"/>
      <c r="J430" s="1"/>
    </row>
    <row r="431" spans="4:10">
      <c r="D431" s="263"/>
      <c r="E431" s="263"/>
      <c r="F431" s="263"/>
      <c r="G431" s="263"/>
      <c r="H431" s="316"/>
      <c r="I431" s="1"/>
      <c r="J431" s="1"/>
    </row>
    <row r="432" spans="4:10">
      <c r="D432" s="263"/>
      <c r="E432" s="263"/>
      <c r="F432" s="263"/>
      <c r="G432" s="263"/>
      <c r="H432" s="316"/>
      <c r="I432" s="1"/>
      <c r="J432" s="1"/>
    </row>
    <row r="433" spans="4:10">
      <c r="D433" s="263"/>
      <c r="E433" s="263"/>
      <c r="F433" s="263"/>
      <c r="G433" s="263"/>
      <c r="H433" s="316"/>
      <c r="I433" s="1"/>
      <c r="J433" s="1"/>
    </row>
    <row r="434" spans="4:10">
      <c r="D434" s="263"/>
      <c r="E434" s="263"/>
      <c r="F434" s="263"/>
      <c r="G434" s="263"/>
      <c r="H434" s="316"/>
      <c r="I434" s="1"/>
      <c r="J434" s="1"/>
    </row>
    <row r="435" spans="4:10">
      <c r="D435" s="263"/>
      <c r="E435" s="263"/>
      <c r="F435" s="263"/>
      <c r="G435" s="263"/>
      <c r="H435" s="316"/>
      <c r="I435" s="1"/>
      <c r="J435" s="1"/>
    </row>
    <row r="436" spans="4:10">
      <c r="D436" s="263"/>
      <c r="E436" s="263"/>
      <c r="F436" s="263"/>
      <c r="G436" s="263"/>
      <c r="H436" s="316"/>
      <c r="I436" s="1"/>
      <c r="J436" s="1"/>
    </row>
    <row r="437" spans="4:10">
      <c r="D437" s="263"/>
      <c r="E437" s="263"/>
      <c r="F437" s="263"/>
      <c r="G437" s="263"/>
      <c r="H437" s="316"/>
      <c r="I437" s="1"/>
      <c r="J437" s="1"/>
    </row>
    <row r="438" spans="4:10">
      <c r="D438" s="263"/>
      <c r="E438" s="263"/>
      <c r="F438" s="263"/>
      <c r="G438" s="263"/>
      <c r="H438" s="316"/>
      <c r="I438" s="1"/>
      <c r="J438" s="1"/>
    </row>
    <row r="439" spans="4:10">
      <c r="D439" s="263"/>
      <c r="E439" s="263"/>
      <c r="F439" s="263"/>
      <c r="G439" s="263"/>
      <c r="H439" s="316"/>
      <c r="I439" s="1"/>
      <c r="J439" s="1"/>
    </row>
    <row r="440" spans="4:10">
      <c r="D440" s="263"/>
      <c r="E440" s="263"/>
      <c r="F440" s="263"/>
      <c r="G440" s="263"/>
      <c r="H440" s="316"/>
      <c r="I440" s="1"/>
      <c r="J440" s="1"/>
    </row>
    <row r="441" spans="4:10">
      <c r="D441" s="263"/>
      <c r="E441" s="263"/>
      <c r="F441" s="263"/>
      <c r="G441" s="263"/>
      <c r="H441" s="316"/>
      <c r="I441" s="1"/>
      <c r="J441" s="1"/>
    </row>
    <row r="442" spans="4:10">
      <c r="D442" s="263"/>
      <c r="E442" s="263"/>
      <c r="F442" s="263"/>
      <c r="G442" s="263"/>
      <c r="H442" s="316"/>
      <c r="I442" s="1"/>
      <c r="J442" s="1"/>
    </row>
    <row r="443" spans="4:10">
      <c r="D443" s="263"/>
      <c r="E443" s="263"/>
      <c r="F443" s="263"/>
      <c r="G443" s="263"/>
      <c r="H443" s="316"/>
      <c r="I443" s="1"/>
      <c r="J443" s="1"/>
    </row>
    <row r="444" spans="4:10">
      <c r="D444" s="263"/>
      <c r="E444" s="263"/>
      <c r="F444" s="263"/>
      <c r="G444" s="263"/>
      <c r="H444" s="316"/>
      <c r="I444" s="1"/>
      <c r="J444" s="1"/>
    </row>
    <row r="445" spans="4:10">
      <c r="D445" s="263"/>
      <c r="E445" s="263"/>
      <c r="F445" s="263"/>
      <c r="G445" s="263"/>
      <c r="H445" s="316"/>
      <c r="I445" s="1"/>
      <c r="J445" s="1"/>
    </row>
    <row r="446" spans="4:10">
      <c r="D446" s="263"/>
      <c r="E446" s="263"/>
      <c r="F446" s="263"/>
      <c r="G446" s="263"/>
      <c r="H446" s="316"/>
      <c r="I446" s="1"/>
      <c r="J446" s="1"/>
    </row>
    <row r="447" spans="4:10">
      <c r="D447" s="263"/>
      <c r="E447" s="263"/>
      <c r="F447" s="263"/>
      <c r="G447" s="263"/>
      <c r="H447" s="316"/>
      <c r="I447" s="1"/>
      <c r="J447" s="1"/>
    </row>
    <row r="448" spans="4:10">
      <c r="D448" s="263"/>
      <c r="E448" s="263"/>
      <c r="F448" s="263"/>
      <c r="G448" s="263"/>
      <c r="H448" s="316"/>
      <c r="I448" s="1"/>
      <c r="J448" s="1"/>
    </row>
    <row r="449" spans="4:10">
      <c r="D449" s="263"/>
      <c r="E449" s="263"/>
      <c r="F449" s="263"/>
      <c r="G449" s="263"/>
      <c r="H449" s="316"/>
      <c r="I449" s="1"/>
      <c r="J449" s="1"/>
    </row>
    <row r="450" spans="4:10">
      <c r="D450" s="263"/>
      <c r="E450" s="263"/>
      <c r="F450" s="263"/>
      <c r="G450" s="263"/>
      <c r="H450" s="316"/>
      <c r="I450" s="1"/>
      <c r="J450" s="1"/>
    </row>
    <row r="451" spans="4:10">
      <c r="D451" s="263"/>
      <c r="E451" s="263"/>
      <c r="F451" s="263"/>
      <c r="G451" s="263"/>
      <c r="H451" s="316"/>
      <c r="I451" s="1"/>
      <c r="J451" s="1"/>
    </row>
    <row r="452" spans="4:10">
      <c r="D452" s="263"/>
      <c r="E452" s="263"/>
      <c r="F452" s="263"/>
      <c r="G452" s="263"/>
      <c r="H452" s="316"/>
      <c r="I452" s="1"/>
      <c r="J452" s="1"/>
    </row>
    <row r="453" spans="4:10">
      <c r="D453" s="263"/>
      <c r="E453" s="263"/>
      <c r="F453" s="263"/>
      <c r="G453" s="263"/>
      <c r="H453" s="316"/>
      <c r="I453" s="1"/>
      <c r="J453" s="1"/>
    </row>
    <row r="454" spans="4:10">
      <c r="D454" s="263"/>
      <c r="E454" s="263"/>
      <c r="F454" s="263"/>
      <c r="G454" s="263"/>
      <c r="H454" s="316"/>
      <c r="I454" s="1"/>
      <c r="J454" s="1"/>
    </row>
    <row r="455" spans="4:10">
      <c r="D455" s="263"/>
      <c r="E455" s="263"/>
      <c r="F455" s="263"/>
      <c r="G455" s="263"/>
      <c r="H455" s="316"/>
      <c r="I455" s="1"/>
      <c r="J455" s="1"/>
    </row>
    <row r="456" spans="4:10">
      <c r="D456" s="263"/>
      <c r="E456" s="263"/>
      <c r="F456" s="263"/>
      <c r="G456" s="263"/>
      <c r="H456" s="316"/>
      <c r="I456" s="1"/>
      <c r="J456" s="1"/>
    </row>
    <row r="457" spans="4:10">
      <c r="D457" s="263"/>
      <c r="E457" s="263"/>
      <c r="F457" s="263"/>
      <c r="G457" s="263"/>
      <c r="H457" s="316"/>
      <c r="I457" s="1"/>
      <c r="J457" s="1"/>
    </row>
    <row r="458" spans="4:10">
      <c r="D458" s="263"/>
      <c r="E458" s="263"/>
      <c r="F458" s="263"/>
      <c r="G458" s="263"/>
      <c r="H458" s="316"/>
      <c r="I458" s="1"/>
      <c r="J458" s="1"/>
    </row>
    <row r="459" spans="4:10">
      <c r="D459" s="263"/>
      <c r="E459" s="263"/>
      <c r="F459" s="263"/>
      <c r="G459" s="263"/>
      <c r="H459" s="316"/>
      <c r="I459" s="1"/>
      <c r="J459" s="1"/>
    </row>
    <row r="460" spans="4:10">
      <c r="D460" s="263"/>
      <c r="E460" s="263"/>
      <c r="F460" s="263"/>
      <c r="G460" s="263"/>
      <c r="H460" s="316"/>
      <c r="I460" s="1"/>
      <c r="J460" s="1"/>
    </row>
    <row r="461" spans="4:10">
      <c r="D461" s="263"/>
      <c r="E461" s="263"/>
      <c r="F461" s="263"/>
      <c r="G461" s="263"/>
      <c r="H461" s="316"/>
      <c r="I461" s="1"/>
      <c r="J461" s="1"/>
    </row>
    <row r="462" spans="4:10">
      <c r="D462" s="263"/>
      <c r="E462" s="263"/>
      <c r="F462" s="263"/>
      <c r="G462" s="263"/>
      <c r="H462" s="316"/>
      <c r="I462" s="1"/>
      <c r="J462" s="1"/>
    </row>
    <row r="463" spans="4:10">
      <c r="D463" s="263"/>
      <c r="E463" s="263"/>
      <c r="F463" s="263"/>
      <c r="G463" s="263"/>
      <c r="H463" s="316"/>
      <c r="I463" s="1"/>
      <c r="J463" s="1"/>
    </row>
    <row r="464" spans="4:10">
      <c r="D464" s="263"/>
      <c r="E464" s="263"/>
      <c r="F464" s="263"/>
      <c r="G464" s="263"/>
      <c r="H464" s="316"/>
    </row>
    <row r="465" spans="4:8">
      <c r="D465" s="263"/>
      <c r="E465" s="263"/>
      <c r="F465" s="263"/>
      <c r="G465" s="263"/>
      <c r="H465" s="316"/>
    </row>
    <row r="466" spans="4:8">
      <c r="D466" s="263"/>
      <c r="E466" s="263"/>
      <c r="F466" s="263"/>
      <c r="G466" s="263"/>
      <c r="H466" s="316"/>
    </row>
    <row r="467" spans="4:8">
      <c r="D467" s="263"/>
      <c r="E467" s="263"/>
      <c r="F467" s="263"/>
      <c r="G467" s="263"/>
      <c r="H467" s="316"/>
    </row>
    <row r="468" spans="4:8">
      <c r="D468" s="263"/>
      <c r="E468" s="263"/>
      <c r="F468" s="263"/>
      <c r="G468" s="263"/>
      <c r="H468" s="316"/>
    </row>
    <row r="469" spans="4:8">
      <c r="D469" s="263"/>
      <c r="E469" s="263"/>
      <c r="F469" s="263"/>
      <c r="G469" s="263"/>
      <c r="H469" s="316"/>
    </row>
    <row r="470" spans="4:8">
      <c r="D470" s="263"/>
      <c r="E470" s="263"/>
      <c r="F470" s="263"/>
      <c r="G470" s="263"/>
      <c r="H470" s="316"/>
    </row>
    <row r="471" spans="4:8">
      <c r="D471" s="263"/>
      <c r="E471" s="263"/>
      <c r="F471" s="263"/>
      <c r="G471" s="263"/>
      <c r="H471" s="316"/>
    </row>
    <row r="472" spans="4:8">
      <c r="D472" s="263"/>
      <c r="E472" s="263"/>
      <c r="F472" s="263"/>
      <c r="G472" s="263"/>
      <c r="H472" s="316"/>
    </row>
    <row r="473" spans="4:8">
      <c r="D473" s="263"/>
      <c r="E473" s="263"/>
      <c r="F473" s="263"/>
      <c r="G473" s="263"/>
      <c r="H473" s="316"/>
    </row>
    <row r="474" spans="4:8">
      <c r="D474" s="263"/>
      <c r="E474" s="263"/>
      <c r="F474" s="263"/>
      <c r="G474" s="263"/>
      <c r="H474" s="316"/>
    </row>
    <row r="475" spans="4:8">
      <c r="D475" s="263"/>
      <c r="E475" s="263"/>
      <c r="F475" s="263"/>
      <c r="G475" s="263"/>
      <c r="H475" s="316"/>
    </row>
    <row r="476" spans="4:8">
      <c r="D476" s="263"/>
      <c r="E476" s="263"/>
      <c r="F476" s="263"/>
      <c r="G476" s="263"/>
      <c r="H476" s="316"/>
    </row>
    <row r="477" spans="4:8">
      <c r="D477" s="263"/>
      <c r="E477" s="263"/>
      <c r="F477" s="263"/>
      <c r="G477" s="263"/>
      <c r="H477" s="316"/>
    </row>
    <row r="478" spans="4:8">
      <c r="D478" s="263"/>
      <c r="E478" s="263"/>
      <c r="F478" s="263"/>
      <c r="G478" s="263"/>
      <c r="H478" s="316"/>
    </row>
    <row r="479" spans="4:8">
      <c r="D479" s="263"/>
      <c r="E479" s="263"/>
      <c r="F479" s="263"/>
      <c r="G479" s="263"/>
      <c r="H479" s="316"/>
    </row>
    <row r="480" spans="4:8">
      <c r="D480" s="263"/>
      <c r="E480" s="263"/>
      <c r="F480" s="263"/>
      <c r="G480" s="263"/>
      <c r="H480" s="316"/>
    </row>
    <row r="481" spans="4:8">
      <c r="D481" s="263"/>
      <c r="E481" s="263"/>
      <c r="F481" s="263"/>
      <c r="G481" s="263"/>
      <c r="H481" s="316"/>
    </row>
    <row r="482" spans="4:8">
      <c r="D482" s="263"/>
      <c r="E482" s="263"/>
      <c r="F482" s="263"/>
      <c r="G482" s="263"/>
      <c r="H482" s="316"/>
    </row>
    <row r="483" spans="4:8">
      <c r="D483" s="263"/>
      <c r="E483" s="263"/>
      <c r="F483" s="263"/>
      <c r="G483" s="263"/>
      <c r="H483" s="316"/>
    </row>
    <row r="484" spans="4:8">
      <c r="D484" s="263"/>
      <c r="E484" s="263"/>
      <c r="F484" s="263"/>
      <c r="G484" s="263"/>
      <c r="H484" s="316"/>
    </row>
    <row r="485" spans="4:8">
      <c r="D485" s="263"/>
      <c r="E485" s="263"/>
      <c r="F485" s="263"/>
      <c r="G485" s="263"/>
      <c r="H485" s="316"/>
    </row>
    <row r="486" spans="4:8">
      <c r="D486" s="263"/>
      <c r="E486" s="263"/>
      <c r="F486" s="263"/>
      <c r="G486" s="263"/>
      <c r="H486" s="316"/>
    </row>
  </sheetData>
  <sheetProtection password="CC6B" sheet="1" objects="1" scenarios="1" selectLockedCells="1"/>
  <mergeCells count="313">
    <mergeCell ref="A5:B5"/>
    <mergeCell ref="C5:F5"/>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I63:J63"/>
    <mergeCell ref="I64:J64"/>
    <mergeCell ref="I65:J65"/>
    <mergeCell ref="I66:J66"/>
    <mergeCell ref="I67:J67"/>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I82:J82"/>
    <mergeCell ref="I83:J83"/>
    <mergeCell ref="I84:J84"/>
    <mergeCell ref="I85:J85"/>
    <mergeCell ref="I86:J86"/>
    <mergeCell ref="I87:J87"/>
    <mergeCell ref="I88:J88"/>
    <mergeCell ref="I89:J89"/>
    <mergeCell ref="I90:J90"/>
    <mergeCell ref="I91:J91"/>
    <mergeCell ref="I92:J92"/>
    <mergeCell ref="I93:J93"/>
    <mergeCell ref="I94:J94"/>
    <mergeCell ref="I95:J95"/>
    <mergeCell ref="I96:J96"/>
    <mergeCell ref="I97:J97"/>
    <mergeCell ref="I98:J98"/>
    <mergeCell ref="I99:J99"/>
    <mergeCell ref="I100:J100"/>
    <mergeCell ref="I101:J101"/>
    <mergeCell ref="I102:J102"/>
    <mergeCell ref="I103:J103"/>
    <mergeCell ref="I104:J104"/>
    <mergeCell ref="I105:J105"/>
    <mergeCell ref="I106:J106"/>
    <mergeCell ref="I107:J107"/>
    <mergeCell ref="I108:J108"/>
    <mergeCell ref="I109:J109"/>
    <mergeCell ref="I110:J110"/>
    <mergeCell ref="I111:J111"/>
    <mergeCell ref="I112:J112"/>
    <mergeCell ref="I113:J113"/>
    <mergeCell ref="I114:J114"/>
    <mergeCell ref="I115:J115"/>
    <mergeCell ref="I116:J116"/>
    <mergeCell ref="I117:J117"/>
    <mergeCell ref="I118:J118"/>
    <mergeCell ref="I119:J119"/>
    <mergeCell ref="I120:J120"/>
    <mergeCell ref="I121:J121"/>
    <mergeCell ref="I122:J122"/>
    <mergeCell ref="I123:J123"/>
    <mergeCell ref="I124:J124"/>
    <mergeCell ref="I125:J125"/>
    <mergeCell ref="I126:J126"/>
    <mergeCell ref="I127:J127"/>
    <mergeCell ref="I128:J128"/>
    <mergeCell ref="I129:J129"/>
    <mergeCell ref="I130:J130"/>
    <mergeCell ref="I131:J131"/>
    <mergeCell ref="I132:J132"/>
    <mergeCell ref="I133:J133"/>
    <mergeCell ref="I134:J134"/>
    <mergeCell ref="I135:J135"/>
    <mergeCell ref="I136:J136"/>
    <mergeCell ref="I137:J137"/>
    <mergeCell ref="I138:J138"/>
    <mergeCell ref="I139:J139"/>
    <mergeCell ref="I140:J140"/>
    <mergeCell ref="I141:J141"/>
    <mergeCell ref="I142:J142"/>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I160:J160"/>
    <mergeCell ref="I161:J161"/>
    <mergeCell ref="I162:J162"/>
    <mergeCell ref="I163:J163"/>
    <mergeCell ref="I164:J164"/>
    <mergeCell ref="I165:J165"/>
    <mergeCell ref="I166:J166"/>
    <mergeCell ref="I167:J167"/>
    <mergeCell ref="I168:J168"/>
    <mergeCell ref="I169:J169"/>
    <mergeCell ref="I170:J170"/>
    <mergeCell ref="I171:J171"/>
    <mergeCell ref="I172:J172"/>
    <mergeCell ref="I173:J173"/>
    <mergeCell ref="I174:J174"/>
    <mergeCell ref="I175:J175"/>
    <mergeCell ref="I176:J176"/>
    <mergeCell ref="I177:J177"/>
    <mergeCell ref="I178:J178"/>
    <mergeCell ref="I179:J179"/>
    <mergeCell ref="I180:J180"/>
    <mergeCell ref="I181:J181"/>
    <mergeCell ref="I182:J182"/>
    <mergeCell ref="I183:J183"/>
    <mergeCell ref="I184:J184"/>
    <mergeCell ref="I185:J185"/>
    <mergeCell ref="I186:J186"/>
    <mergeCell ref="I187:J187"/>
    <mergeCell ref="I188:J188"/>
    <mergeCell ref="I189:J189"/>
    <mergeCell ref="I190:J190"/>
    <mergeCell ref="I191:J191"/>
    <mergeCell ref="I192:J192"/>
    <mergeCell ref="I193:J193"/>
    <mergeCell ref="I194:J194"/>
    <mergeCell ref="I195:J195"/>
    <mergeCell ref="I196:J196"/>
    <mergeCell ref="I197:J197"/>
    <mergeCell ref="I198:J198"/>
    <mergeCell ref="I199:J199"/>
    <mergeCell ref="I200:J200"/>
    <mergeCell ref="I201:J201"/>
    <mergeCell ref="I202:J202"/>
    <mergeCell ref="I203:J203"/>
    <mergeCell ref="I204:J204"/>
    <mergeCell ref="I205:J205"/>
    <mergeCell ref="I206:J206"/>
    <mergeCell ref="I207:J207"/>
    <mergeCell ref="I208:J208"/>
    <mergeCell ref="I209:J209"/>
    <mergeCell ref="I210:J210"/>
    <mergeCell ref="I211:J211"/>
    <mergeCell ref="I212:J212"/>
    <mergeCell ref="I213:J213"/>
    <mergeCell ref="I214:J214"/>
    <mergeCell ref="I215:J215"/>
    <mergeCell ref="I216:J216"/>
    <mergeCell ref="I217:J217"/>
    <mergeCell ref="I218:J218"/>
    <mergeCell ref="I219:J219"/>
    <mergeCell ref="I220:J220"/>
    <mergeCell ref="I221:J221"/>
    <mergeCell ref="I222:J222"/>
    <mergeCell ref="I223:J223"/>
    <mergeCell ref="I224:J224"/>
    <mergeCell ref="I225:J225"/>
    <mergeCell ref="I226:J226"/>
    <mergeCell ref="I227:J227"/>
    <mergeCell ref="I228:J228"/>
    <mergeCell ref="I229:J229"/>
    <mergeCell ref="I230:J230"/>
    <mergeCell ref="I231:J231"/>
    <mergeCell ref="I232:J232"/>
    <mergeCell ref="I233:J233"/>
    <mergeCell ref="I234:J234"/>
    <mergeCell ref="I235:J235"/>
    <mergeCell ref="I236:J236"/>
    <mergeCell ref="I237:J237"/>
    <mergeCell ref="I238:J238"/>
    <mergeCell ref="I239:J239"/>
    <mergeCell ref="I240:J240"/>
    <mergeCell ref="I241:J241"/>
    <mergeCell ref="I242:J242"/>
    <mergeCell ref="I243:J243"/>
    <mergeCell ref="I244:J244"/>
    <mergeCell ref="I245:J245"/>
    <mergeCell ref="I246:J246"/>
    <mergeCell ref="I247:J247"/>
    <mergeCell ref="I248:J248"/>
    <mergeCell ref="I249:J249"/>
    <mergeCell ref="I250:J250"/>
    <mergeCell ref="I251:J251"/>
    <mergeCell ref="I252:J252"/>
    <mergeCell ref="I253:J253"/>
    <mergeCell ref="I254:J254"/>
    <mergeCell ref="I255:J255"/>
    <mergeCell ref="I256:J256"/>
    <mergeCell ref="I257:J257"/>
    <mergeCell ref="I258:J258"/>
    <mergeCell ref="I259:J259"/>
    <mergeCell ref="I260:J260"/>
    <mergeCell ref="I261:J261"/>
    <mergeCell ref="I262:J262"/>
    <mergeCell ref="I263:J263"/>
    <mergeCell ref="I264:J264"/>
    <mergeCell ref="I265:J265"/>
    <mergeCell ref="I266:J266"/>
    <mergeCell ref="I267:J267"/>
    <mergeCell ref="I268:J268"/>
    <mergeCell ref="I269:J269"/>
    <mergeCell ref="I270:J270"/>
    <mergeCell ref="I271:J271"/>
    <mergeCell ref="I272:J272"/>
    <mergeCell ref="I273:J273"/>
    <mergeCell ref="I274:J274"/>
    <mergeCell ref="I275:J275"/>
    <mergeCell ref="I276:J276"/>
    <mergeCell ref="I277:J277"/>
    <mergeCell ref="I278:J278"/>
    <mergeCell ref="I279:J279"/>
    <mergeCell ref="I280:J280"/>
    <mergeCell ref="I281:J281"/>
    <mergeCell ref="I282:J282"/>
    <mergeCell ref="I283:J283"/>
    <mergeCell ref="I284:J284"/>
    <mergeCell ref="I285:J285"/>
    <mergeCell ref="I286:J286"/>
    <mergeCell ref="I287:J287"/>
    <mergeCell ref="I288:J288"/>
    <mergeCell ref="I289:J289"/>
    <mergeCell ref="I290:J290"/>
    <mergeCell ref="I291:J291"/>
    <mergeCell ref="I292:J292"/>
    <mergeCell ref="I293:J293"/>
    <mergeCell ref="I294:J294"/>
    <mergeCell ref="I295:J295"/>
    <mergeCell ref="I296:J296"/>
    <mergeCell ref="I297:J297"/>
    <mergeCell ref="I298:J298"/>
    <mergeCell ref="I299:J299"/>
    <mergeCell ref="I300:J300"/>
    <mergeCell ref="I301:J301"/>
    <mergeCell ref="I302:J302"/>
    <mergeCell ref="I303:J303"/>
    <mergeCell ref="I304:J304"/>
    <mergeCell ref="I305:J305"/>
    <mergeCell ref="I306:J306"/>
    <mergeCell ref="I307:J307"/>
    <mergeCell ref="I308:J308"/>
    <mergeCell ref="I309:J309"/>
    <mergeCell ref="I310:J310"/>
    <mergeCell ref="I311:J311"/>
    <mergeCell ref="I312:J312"/>
    <mergeCell ref="I5:J8"/>
    <mergeCell ref="A7:E8"/>
    <mergeCell ref="F7:F8"/>
    <mergeCell ref="A10:A12"/>
    <mergeCell ref="B10:B12"/>
    <mergeCell ref="C10:C12"/>
    <mergeCell ref="D10:E11"/>
    <mergeCell ref="F10:F12"/>
    <mergeCell ref="G10:G12"/>
    <mergeCell ref="H10:H12"/>
    <mergeCell ref="I10:J12"/>
  </mergeCells>
  <phoneticPr fontId="33"/>
  <dataValidations count="1">
    <dataValidation imeMode="halfAlpha" allowBlank="1" showDropDown="0" showInputMessage="1" showErrorMessage="1" sqref="B13:C312 F13:F312"/>
  </dataValidations>
  <pageMargins left="0.39370078740157483" right="0.39370078740157483" top="0.6692913385826772" bottom="0.62992125984251968" header="0.31496062992125984" footer="0.35433070866141736"/>
  <pageSetup paperSize="9" scale="75" fitToWidth="1" fitToHeight="0" orientation="landscape" usePrinterDefaults="1"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K1749"/>
  <sheetViews>
    <sheetView zoomScale="90" zoomScaleNormal="90" workbookViewId="0">
      <selection activeCell="I6" sqref="I6"/>
    </sheetView>
  </sheetViews>
  <sheetFormatPr defaultColWidth="8.88671875" defaultRowHeight="13.2"/>
  <cols>
    <col min="1" max="1" width="51.44140625" style="334" customWidth="1"/>
    <col min="2" max="2" width="9.6640625" style="334" customWidth="1"/>
    <col min="6" max="6" width="9" style="334" customWidth="1"/>
    <col min="7" max="7" width="10" style="334" customWidth="1"/>
    <col min="9" max="9" width="43.88671875" style="335" customWidth="1"/>
  </cols>
  <sheetData>
    <row r="1" spans="1:11" ht="13.8">
      <c r="A1" s="336" t="s">
        <v>305</v>
      </c>
      <c r="B1" s="336"/>
      <c r="D1" s="347" t="s">
        <v>302</v>
      </c>
      <c r="F1" s="347" t="s">
        <v>1887</v>
      </c>
      <c r="I1" s="335" t="s">
        <v>1945</v>
      </c>
      <c r="K1" s="347" t="s">
        <v>1891</v>
      </c>
    </row>
    <row r="2" spans="1:11" ht="27">
      <c r="A2" s="337" t="s">
        <v>1895</v>
      </c>
      <c r="B2" s="342" t="s">
        <v>1896</v>
      </c>
      <c r="D2" s="346" t="s">
        <v>123</v>
      </c>
      <c r="F2" s="346" t="s">
        <v>123</v>
      </c>
      <c r="G2" s="352" t="s">
        <v>311</v>
      </c>
      <c r="I2" s="356" t="s">
        <v>1436</v>
      </c>
      <c r="K2" s="360" t="s">
        <v>1867</v>
      </c>
    </row>
    <row r="3" spans="1:11" ht="26.4">
      <c r="A3" s="338" t="s">
        <v>979</v>
      </c>
      <c r="B3" s="343" t="s">
        <v>451</v>
      </c>
      <c r="D3" s="348" t="s">
        <v>93</v>
      </c>
      <c r="F3" s="351" t="s">
        <v>93</v>
      </c>
      <c r="G3" s="353" t="s">
        <v>314</v>
      </c>
      <c r="I3" s="357" t="s">
        <v>1953</v>
      </c>
      <c r="K3" s="361" t="s">
        <v>1006</v>
      </c>
    </row>
    <row r="4" spans="1:11" ht="27">
      <c r="A4" s="339" t="s">
        <v>1897</v>
      </c>
      <c r="B4" s="344" t="s">
        <v>703</v>
      </c>
      <c r="D4" s="349" t="s">
        <v>158</v>
      </c>
      <c r="F4" s="349" t="s">
        <v>93</v>
      </c>
      <c r="G4" s="354" t="s">
        <v>318</v>
      </c>
      <c r="I4" s="358" t="s">
        <v>1954</v>
      </c>
      <c r="K4" s="362"/>
    </row>
    <row r="5" spans="1:11" ht="13.8">
      <c r="A5" s="339" t="s">
        <v>1898</v>
      </c>
      <c r="B5" s="344" t="s">
        <v>1639</v>
      </c>
      <c r="D5" s="349" t="s">
        <v>130</v>
      </c>
      <c r="F5" s="349" t="s">
        <v>93</v>
      </c>
      <c r="G5" s="354" t="s">
        <v>321</v>
      </c>
      <c r="I5" s="359" t="s">
        <v>29</v>
      </c>
    </row>
    <row r="6" spans="1:11">
      <c r="A6" s="340" t="s">
        <v>1088</v>
      </c>
      <c r="B6" s="344" t="s">
        <v>1899</v>
      </c>
      <c r="D6" s="349" t="s">
        <v>162</v>
      </c>
      <c r="F6" s="349" t="s">
        <v>93</v>
      </c>
      <c r="G6" s="354" t="s">
        <v>322</v>
      </c>
    </row>
    <row r="7" spans="1:11">
      <c r="A7" s="339" t="s">
        <v>1900</v>
      </c>
      <c r="B7" s="344" t="s">
        <v>1901</v>
      </c>
      <c r="D7" s="349" t="s">
        <v>170</v>
      </c>
      <c r="F7" s="349" t="s">
        <v>93</v>
      </c>
      <c r="G7" s="354" t="s">
        <v>324</v>
      </c>
    </row>
    <row r="8" spans="1:11">
      <c r="A8" s="339" t="s">
        <v>1404</v>
      </c>
      <c r="B8" s="344" t="s">
        <v>1902</v>
      </c>
      <c r="D8" s="349" t="s">
        <v>171</v>
      </c>
      <c r="F8" s="349" t="s">
        <v>93</v>
      </c>
      <c r="G8" s="354" t="s">
        <v>325</v>
      </c>
    </row>
    <row r="9" spans="1:11">
      <c r="A9" s="339" t="s">
        <v>1903</v>
      </c>
      <c r="B9" s="344" t="s">
        <v>753</v>
      </c>
      <c r="D9" s="349" t="s">
        <v>50</v>
      </c>
      <c r="F9" s="349" t="s">
        <v>93</v>
      </c>
      <c r="G9" s="354" t="s">
        <v>328</v>
      </c>
    </row>
    <row r="10" spans="1:11">
      <c r="A10" s="339" t="s">
        <v>1905</v>
      </c>
      <c r="B10" s="344" t="s">
        <v>1372</v>
      </c>
      <c r="D10" s="349" t="s">
        <v>176</v>
      </c>
      <c r="F10" s="349" t="s">
        <v>93</v>
      </c>
      <c r="G10" s="354" t="s">
        <v>338</v>
      </c>
    </row>
    <row r="11" spans="1:11">
      <c r="A11" s="339" t="s">
        <v>1176</v>
      </c>
      <c r="B11" s="344" t="s">
        <v>1906</v>
      </c>
      <c r="D11" s="349" t="s">
        <v>179</v>
      </c>
      <c r="F11" s="349" t="s">
        <v>93</v>
      </c>
      <c r="G11" s="354" t="s">
        <v>341</v>
      </c>
    </row>
    <row r="12" spans="1:11">
      <c r="A12" s="339" t="s">
        <v>1907</v>
      </c>
      <c r="B12" s="344" t="s">
        <v>1908</v>
      </c>
      <c r="D12" s="349" t="s">
        <v>187</v>
      </c>
      <c r="F12" s="349" t="s">
        <v>93</v>
      </c>
      <c r="G12" s="354" t="s">
        <v>343</v>
      </c>
    </row>
    <row r="13" spans="1:11">
      <c r="A13" s="339" t="s">
        <v>1909</v>
      </c>
      <c r="B13" s="344" t="s">
        <v>1910</v>
      </c>
      <c r="D13" s="349" t="s">
        <v>189</v>
      </c>
      <c r="F13" s="349" t="s">
        <v>93</v>
      </c>
      <c r="G13" s="354" t="s">
        <v>346</v>
      </c>
    </row>
    <row r="14" spans="1:11">
      <c r="A14" s="339" t="s">
        <v>1911</v>
      </c>
      <c r="B14" s="344" t="s">
        <v>1912</v>
      </c>
      <c r="D14" s="349" t="s">
        <v>193</v>
      </c>
      <c r="F14" s="349" t="s">
        <v>93</v>
      </c>
      <c r="G14" s="354" t="s">
        <v>348</v>
      </c>
    </row>
    <row r="15" spans="1:11">
      <c r="A15" s="339" t="s">
        <v>1913</v>
      </c>
      <c r="B15" s="344" t="s">
        <v>1914</v>
      </c>
      <c r="D15" s="349" t="s">
        <v>22</v>
      </c>
      <c r="F15" s="349" t="s">
        <v>93</v>
      </c>
      <c r="G15" s="354" t="s">
        <v>350</v>
      </c>
    </row>
    <row r="16" spans="1:11">
      <c r="A16" s="339" t="s">
        <v>1915</v>
      </c>
      <c r="B16" s="344" t="s">
        <v>1904</v>
      </c>
      <c r="D16" s="349" t="s">
        <v>159</v>
      </c>
      <c r="F16" s="349" t="s">
        <v>93</v>
      </c>
      <c r="G16" s="354" t="s">
        <v>355</v>
      </c>
    </row>
    <row r="17" spans="1:7">
      <c r="A17" s="339" t="s">
        <v>1916</v>
      </c>
      <c r="B17" s="344" t="s">
        <v>1917</v>
      </c>
      <c r="D17" s="349" t="s">
        <v>41</v>
      </c>
      <c r="F17" s="349" t="s">
        <v>93</v>
      </c>
      <c r="G17" s="354" t="s">
        <v>276</v>
      </c>
    </row>
    <row r="18" spans="1:7">
      <c r="A18" s="339" t="s">
        <v>1371</v>
      </c>
      <c r="B18" s="344" t="s">
        <v>1918</v>
      </c>
      <c r="D18" s="349" t="s">
        <v>199</v>
      </c>
      <c r="F18" s="349" t="s">
        <v>93</v>
      </c>
      <c r="G18" s="354" t="s">
        <v>43</v>
      </c>
    </row>
    <row r="19" spans="1:7">
      <c r="A19" s="339" t="s">
        <v>1919</v>
      </c>
      <c r="B19" s="344" t="s">
        <v>1920</v>
      </c>
      <c r="D19" s="349" t="s">
        <v>82</v>
      </c>
      <c r="F19" s="349" t="s">
        <v>93</v>
      </c>
      <c r="G19" s="354" t="s">
        <v>358</v>
      </c>
    </row>
    <row r="20" spans="1:7">
      <c r="A20" s="339" t="s">
        <v>1921</v>
      </c>
      <c r="B20" s="344" t="s">
        <v>1922</v>
      </c>
      <c r="D20" s="349" t="s">
        <v>210</v>
      </c>
      <c r="F20" s="349" t="s">
        <v>93</v>
      </c>
      <c r="G20" s="354" t="s">
        <v>359</v>
      </c>
    </row>
    <row r="21" spans="1:7">
      <c r="A21" s="339" t="s">
        <v>1011</v>
      </c>
      <c r="B21" s="344" t="s">
        <v>1923</v>
      </c>
      <c r="D21" s="349" t="s">
        <v>213</v>
      </c>
      <c r="F21" s="349" t="s">
        <v>93</v>
      </c>
      <c r="G21" s="354" t="s">
        <v>360</v>
      </c>
    </row>
    <row r="22" spans="1:7">
      <c r="A22" s="339" t="s">
        <v>844</v>
      </c>
      <c r="B22" s="344" t="s">
        <v>1924</v>
      </c>
      <c r="D22" s="349" t="s">
        <v>205</v>
      </c>
      <c r="F22" s="349" t="s">
        <v>93</v>
      </c>
      <c r="G22" s="354" t="s">
        <v>361</v>
      </c>
    </row>
    <row r="23" spans="1:7">
      <c r="A23" s="339" t="s">
        <v>1386</v>
      </c>
      <c r="B23" s="344" t="s">
        <v>557</v>
      </c>
      <c r="D23" s="349" t="s">
        <v>118</v>
      </c>
      <c r="F23" s="349" t="s">
        <v>93</v>
      </c>
      <c r="G23" s="354" t="s">
        <v>211</v>
      </c>
    </row>
    <row r="24" spans="1:7">
      <c r="A24" s="339" t="s">
        <v>1252</v>
      </c>
      <c r="B24" s="344" t="s">
        <v>1925</v>
      </c>
      <c r="D24" s="349" t="s">
        <v>45</v>
      </c>
      <c r="F24" s="349" t="s">
        <v>93</v>
      </c>
      <c r="G24" s="354" t="s">
        <v>363</v>
      </c>
    </row>
    <row r="25" spans="1:7">
      <c r="A25" s="339" t="s">
        <v>440</v>
      </c>
      <c r="B25" s="344" t="s">
        <v>1486</v>
      </c>
      <c r="D25" s="349" t="s">
        <v>150</v>
      </c>
      <c r="F25" s="349" t="s">
        <v>93</v>
      </c>
      <c r="G25" s="354" t="s">
        <v>232</v>
      </c>
    </row>
    <row r="26" spans="1:7">
      <c r="A26" s="339" t="s">
        <v>186</v>
      </c>
      <c r="B26" s="344" t="s">
        <v>1860</v>
      </c>
      <c r="D26" s="349" t="s">
        <v>201</v>
      </c>
      <c r="F26" s="349" t="s">
        <v>93</v>
      </c>
      <c r="G26" s="354" t="s">
        <v>366</v>
      </c>
    </row>
    <row r="27" spans="1:7">
      <c r="A27" s="339" t="s">
        <v>1926</v>
      </c>
      <c r="B27" s="344" t="s">
        <v>778</v>
      </c>
      <c r="D27" s="349" t="s">
        <v>70</v>
      </c>
      <c r="F27" s="349" t="s">
        <v>93</v>
      </c>
      <c r="G27" s="354" t="s">
        <v>297</v>
      </c>
    </row>
    <row r="28" spans="1:7">
      <c r="A28" s="339" t="s">
        <v>942</v>
      </c>
      <c r="B28" s="344" t="s">
        <v>24</v>
      </c>
      <c r="D28" s="349" t="s">
        <v>219</v>
      </c>
      <c r="F28" s="349" t="s">
        <v>93</v>
      </c>
      <c r="G28" s="354" t="s">
        <v>367</v>
      </c>
    </row>
    <row r="29" spans="1:7">
      <c r="A29" s="339" t="s">
        <v>1927</v>
      </c>
      <c r="B29" s="344" t="s">
        <v>1928</v>
      </c>
      <c r="D29" s="349" t="s">
        <v>223</v>
      </c>
      <c r="F29" s="349" t="s">
        <v>93</v>
      </c>
      <c r="G29" s="354" t="s">
        <v>146</v>
      </c>
    </row>
    <row r="30" spans="1:7">
      <c r="A30" s="339" t="s">
        <v>1929</v>
      </c>
      <c r="B30" s="344" t="s">
        <v>1930</v>
      </c>
      <c r="D30" s="349" t="s">
        <v>230</v>
      </c>
      <c r="F30" s="349" t="s">
        <v>93</v>
      </c>
      <c r="G30" s="354" t="s">
        <v>371</v>
      </c>
    </row>
    <row r="31" spans="1:7">
      <c r="A31" s="339" t="s">
        <v>384</v>
      </c>
      <c r="B31" s="344" t="s">
        <v>1931</v>
      </c>
      <c r="D31" s="349" t="s">
        <v>233</v>
      </c>
      <c r="F31" s="349" t="s">
        <v>93</v>
      </c>
      <c r="G31" s="354" t="s">
        <v>372</v>
      </c>
    </row>
    <row r="32" spans="1:7">
      <c r="A32" s="339" t="s">
        <v>1499</v>
      </c>
      <c r="B32" s="344" t="s">
        <v>1738</v>
      </c>
      <c r="D32" s="349" t="s">
        <v>236</v>
      </c>
      <c r="F32" s="349" t="s">
        <v>93</v>
      </c>
      <c r="G32" s="354" t="s">
        <v>373</v>
      </c>
    </row>
    <row r="33" spans="1:7">
      <c r="A33" s="339" t="s">
        <v>1933</v>
      </c>
      <c r="B33" s="344" t="s">
        <v>1934</v>
      </c>
      <c r="D33" s="349" t="s">
        <v>238</v>
      </c>
      <c r="F33" s="349" t="s">
        <v>93</v>
      </c>
      <c r="G33" s="354" t="s">
        <v>379</v>
      </c>
    </row>
    <row r="34" spans="1:7">
      <c r="A34" s="339" t="s">
        <v>1573</v>
      </c>
      <c r="B34" s="344" t="s">
        <v>84</v>
      </c>
      <c r="D34" s="349" t="s">
        <v>240</v>
      </c>
      <c r="F34" s="349" t="s">
        <v>93</v>
      </c>
      <c r="G34" s="354" t="s">
        <v>138</v>
      </c>
    </row>
    <row r="35" spans="1:7">
      <c r="A35" s="339" t="s">
        <v>725</v>
      </c>
      <c r="B35" s="344" t="s">
        <v>1567</v>
      </c>
      <c r="D35" s="349" t="s">
        <v>242</v>
      </c>
      <c r="F35" s="349" t="s">
        <v>93</v>
      </c>
      <c r="G35" s="354" t="s">
        <v>382</v>
      </c>
    </row>
    <row r="36" spans="1:7">
      <c r="A36" s="339" t="s">
        <v>1171</v>
      </c>
      <c r="B36" s="344" t="s">
        <v>1618</v>
      </c>
      <c r="D36" s="349" t="s">
        <v>246</v>
      </c>
      <c r="F36" s="349" t="s">
        <v>93</v>
      </c>
      <c r="G36" s="354" t="s">
        <v>387</v>
      </c>
    </row>
    <row r="37" spans="1:7">
      <c r="A37" s="339" t="s">
        <v>1935</v>
      </c>
      <c r="B37" s="344" t="s">
        <v>1936</v>
      </c>
      <c r="D37" s="349" t="s">
        <v>248</v>
      </c>
      <c r="F37" s="349" t="s">
        <v>93</v>
      </c>
      <c r="G37" s="354" t="s">
        <v>388</v>
      </c>
    </row>
    <row r="38" spans="1:7">
      <c r="A38" s="339" t="s">
        <v>1854</v>
      </c>
      <c r="B38" s="344" t="s">
        <v>283</v>
      </c>
      <c r="D38" s="349" t="s">
        <v>254</v>
      </c>
      <c r="F38" s="349" t="s">
        <v>93</v>
      </c>
      <c r="G38" s="354" t="s">
        <v>54</v>
      </c>
    </row>
    <row r="39" spans="1:7">
      <c r="A39" s="339" t="s">
        <v>1830</v>
      </c>
      <c r="B39" s="344" t="s">
        <v>1937</v>
      </c>
      <c r="D39" s="349" t="s">
        <v>241</v>
      </c>
      <c r="F39" s="349" t="s">
        <v>93</v>
      </c>
      <c r="G39" s="354" t="s">
        <v>389</v>
      </c>
    </row>
    <row r="40" spans="1:7">
      <c r="A40" s="339" t="s">
        <v>1938</v>
      </c>
      <c r="B40" s="344" t="s">
        <v>1325</v>
      </c>
      <c r="D40" s="349" t="s">
        <v>259</v>
      </c>
      <c r="F40" s="349" t="s">
        <v>93</v>
      </c>
      <c r="G40" s="354" t="s">
        <v>397</v>
      </c>
    </row>
    <row r="41" spans="1:7">
      <c r="A41" s="339" t="s">
        <v>1939</v>
      </c>
      <c r="B41" s="344" t="s">
        <v>458</v>
      </c>
      <c r="D41" s="349" t="s">
        <v>262</v>
      </c>
      <c r="F41" s="349" t="s">
        <v>93</v>
      </c>
      <c r="G41" s="354" t="s">
        <v>399</v>
      </c>
    </row>
    <row r="42" spans="1:7">
      <c r="A42" s="339" t="s">
        <v>1725</v>
      </c>
      <c r="B42" s="344" t="s">
        <v>1940</v>
      </c>
      <c r="D42" s="349" t="s">
        <v>265</v>
      </c>
      <c r="F42" s="349" t="s">
        <v>93</v>
      </c>
      <c r="G42" s="354" t="s">
        <v>400</v>
      </c>
    </row>
    <row r="43" spans="1:7">
      <c r="A43" s="339" t="s">
        <v>1179</v>
      </c>
      <c r="B43" s="344" t="s">
        <v>1932</v>
      </c>
      <c r="D43" s="349" t="s">
        <v>267</v>
      </c>
      <c r="F43" s="349" t="s">
        <v>93</v>
      </c>
      <c r="G43" s="354" t="s">
        <v>402</v>
      </c>
    </row>
    <row r="44" spans="1:7">
      <c r="A44" s="339" t="s">
        <v>1941</v>
      </c>
      <c r="B44" s="344" t="s">
        <v>330</v>
      </c>
      <c r="D44" s="349" t="s">
        <v>272</v>
      </c>
      <c r="F44" s="349" t="s">
        <v>93</v>
      </c>
      <c r="G44" s="354" t="s">
        <v>405</v>
      </c>
    </row>
    <row r="45" spans="1:7">
      <c r="A45" s="339" t="s">
        <v>1942</v>
      </c>
      <c r="B45" s="344" t="s">
        <v>1943</v>
      </c>
      <c r="D45" s="349" t="s">
        <v>274</v>
      </c>
      <c r="F45" s="349" t="s">
        <v>93</v>
      </c>
      <c r="G45" s="354" t="s">
        <v>407</v>
      </c>
    </row>
    <row r="46" spans="1:7" ht="13.8">
      <c r="A46" s="341" t="s">
        <v>1796</v>
      </c>
      <c r="B46" s="345" t="s">
        <v>1534</v>
      </c>
      <c r="D46" s="349" t="s">
        <v>279</v>
      </c>
      <c r="F46" s="349" t="s">
        <v>93</v>
      </c>
      <c r="G46" s="354" t="s">
        <v>408</v>
      </c>
    </row>
    <row r="47" spans="1:7">
      <c r="D47" s="349" t="s">
        <v>55</v>
      </c>
      <c r="F47" s="349" t="s">
        <v>93</v>
      </c>
      <c r="G47" s="354" t="s">
        <v>326</v>
      </c>
    </row>
    <row r="48" spans="1:7">
      <c r="D48" s="349" t="s">
        <v>282</v>
      </c>
      <c r="F48" s="349" t="s">
        <v>93</v>
      </c>
      <c r="G48" s="354" t="s">
        <v>169</v>
      </c>
    </row>
    <row r="49" spans="4:7" ht="13.8">
      <c r="D49" s="350" t="s">
        <v>286</v>
      </c>
      <c r="F49" s="349" t="s">
        <v>93</v>
      </c>
      <c r="G49" s="354" t="s">
        <v>412</v>
      </c>
    </row>
    <row r="50" spans="4:7">
      <c r="F50" s="349" t="s">
        <v>93</v>
      </c>
      <c r="G50" s="354" t="s">
        <v>413</v>
      </c>
    </row>
    <row r="51" spans="4:7">
      <c r="F51" s="349" t="s">
        <v>93</v>
      </c>
      <c r="G51" s="354" t="s">
        <v>414</v>
      </c>
    </row>
    <row r="52" spans="4:7">
      <c r="F52" s="349" t="s">
        <v>93</v>
      </c>
      <c r="G52" s="354" t="s">
        <v>416</v>
      </c>
    </row>
    <row r="53" spans="4:7">
      <c r="F53" s="349" t="s">
        <v>93</v>
      </c>
      <c r="G53" s="354" t="s">
        <v>420</v>
      </c>
    </row>
    <row r="54" spans="4:7">
      <c r="F54" s="349" t="s">
        <v>93</v>
      </c>
      <c r="G54" s="354" t="s">
        <v>421</v>
      </c>
    </row>
    <row r="55" spans="4:7">
      <c r="F55" s="349" t="s">
        <v>93</v>
      </c>
      <c r="G55" s="354" t="s">
        <v>425</v>
      </c>
    </row>
    <row r="56" spans="4:7">
      <c r="F56" s="349" t="s">
        <v>93</v>
      </c>
      <c r="G56" s="354" t="s">
        <v>429</v>
      </c>
    </row>
    <row r="57" spans="4:7">
      <c r="F57" s="349" t="s">
        <v>93</v>
      </c>
      <c r="G57" s="354" t="s">
        <v>392</v>
      </c>
    </row>
    <row r="58" spans="4:7">
      <c r="F58" s="349" t="s">
        <v>93</v>
      </c>
      <c r="G58" s="354" t="s">
        <v>430</v>
      </c>
    </row>
    <row r="59" spans="4:7">
      <c r="F59" s="349" t="s">
        <v>93</v>
      </c>
      <c r="G59" s="354" t="s">
        <v>436</v>
      </c>
    </row>
    <row r="60" spans="4:7">
      <c r="F60" s="349" t="s">
        <v>93</v>
      </c>
      <c r="G60" s="354" t="s">
        <v>439</v>
      </c>
    </row>
    <row r="61" spans="4:7">
      <c r="F61" s="349" t="s">
        <v>93</v>
      </c>
      <c r="G61" s="354" t="s">
        <v>441</v>
      </c>
    </row>
    <row r="62" spans="4:7">
      <c r="F62" s="349" t="s">
        <v>93</v>
      </c>
      <c r="G62" s="354" t="s">
        <v>444</v>
      </c>
    </row>
    <row r="63" spans="4:7">
      <c r="F63" s="349" t="s">
        <v>93</v>
      </c>
      <c r="G63" s="354" t="s">
        <v>268</v>
      </c>
    </row>
    <row r="64" spans="4:7">
      <c r="F64" s="349" t="s">
        <v>93</v>
      </c>
      <c r="G64" s="354" t="s">
        <v>89</v>
      </c>
    </row>
    <row r="65" spans="6:7">
      <c r="F65" s="349" t="s">
        <v>93</v>
      </c>
      <c r="G65" s="354" t="s">
        <v>445</v>
      </c>
    </row>
    <row r="66" spans="6:7">
      <c r="F66" s="349" t="s">
        <v>93</v>
      </c>
      <c r="G66" s="354" t="s">
        <v>452</v>
      </c>
    </row>
    <row r="67" spans="6:7">
      <c r="F67" s="349" t="s">
        <v>93</v>
      </c>
      <c r="G67" s="354" t="s">
        <v>395</v>
      </c>
    </row>
    <row r="68" spans="6:7">
      <c r="F68" s="349" t="s">
        <v>93</v>
      </c>
      <c r="G68" s="354" t="s">
        <v>455</v>
      </c>
    </row>
    <row r="69" spans="6:7">
      <c r="F69" s="349" t="s">
        <v>93</v>
      </c>
      <c r="G69" s="354" t="s">
        <v>459</v>
      </c>
    </row>
    <row r="70" spans="6:7">
      <c r="F70" s="349" t="s">
        <v>93</v>
      </c>
      <c r="G70" s="354" t="s">
        <v>460</v>
      </c>
    </row>
    <row r="71" spans="6:7">
      <c r="F71" s="349" t="s">
        <v>93</v>
      </c>
      <c r="G71" s="354" t="s">
        <v>463</v>
      </c>
    </row>
    <row r="72" spans="6:7">
      <c r="F72" s="349" t="s">
        <v>93</v>
      </c>
      <c r="G72" s="354" t="s">
        <v>466</v>
      </c>
    </row>
    <row r="73" spans="6:7">
      <c r="F73" s="349" t="s">
        <v>93</v>
      </c>
      <c r="G73" s="354" t="s">
        <v>467</v>
      </c>
    </row>
    <row r="74" spans="6:7">
      <c r="F74" s="349" t="s">
        <v>93</v>
      </c>
      <c r="G74" s="354" t="s">
        <v>470</v>
      </c>
    </row>
    <row r="75" spans="6:7">
      <c r="F75" s="349" t="s">
        <v>93</v>
      </c>
      <c r="G75" s="354" t="s">
        <v>471</v>
      </c>
    </row>
    <row r="76" spans="6:7">
      <c r="F76" s="349" t="s">
        <v>93</v>
      </c>
      <c r="G76" s="354" t="s">
        <v>473</v>
      </c>
    </row>
    <row r="77" spans="6:7">
      <c r="F77" s="349" t="s">
        <v>93</v>
      </c>
      <c r="G77" s="354" t="s">
        <v>333</v>
      </c>
    </row>
    <row r="78" spans="6:7">
      <c r="F78" s="349" t="s">
        <v>93</v>
      </c>
      <c r="G78" s="354" t="s">
        <v>115</v>
      </c>
    </row>
    <row r="79" spans="6:7">
      <c r="F79" s="349" t="s">
        <v>93</v>
      </c>
      <c r="G79" s="354" t="s">
        <v>478</v>
      </c>
    </row>
    <row r="80" spans="6:7">
      <c r="F80" s="349" t="s">
        <v>93</v>
      </c>
      <c r="G80" s="354" t="s">
        <v>481</v>
      </c>
    </row>
    <row r="81" spans="6:7">
      <c r="F81" s="349" t="s">
        <v>93</v>
      </c>
      <c r="G81" s="354" t="s">
        <v>486</v>
      </c>
    </row>
    <row r="82" spans="6:7">
      <c r="F82" s="349" t="s">
        <v>93</v>
      </c>
      <c r="G82" s="354" t="s">
        <v>490</v>
      </c>
    </row>
    <row r="83" spans="6:7">
      <c r="F83" s="349" t="s">
        <v>93</v>
      </c>
      <c r="G83" s="354" t="s">
        <v>491</v>
      </c>
    </row>
    <row r="84" spans="6:7">
      <c r="F84" s="349" t="s">
        <v>93</v>
      </c>
      <c r="G84" s="354" t="s">
        <v>495</v>
      </c>
    </row>
    <row r="85" spans="6:7">
      <c r="F85" s="349" t="s">
        <v>93</v>
      </c>
      <c r="G85" s="354" t="s">
        <v>498</v>
      </c>
    </row>
    <row r="86" spans="6:7">
      <c r="F86" s="349" t="s">
        <v>93</v>
      </c>
      <c r="G86" s="354" t="s">
        <v>499</v>
      </c>
    </row>
    <row r="87" spans="6:7">
      <c r="F87" s="349" t="s">
        <v>93</v>
      </c>
      <c r="G87" s="354" t="s">
        <v>505</v>
      </c>
    </row>
    <row r="88" spans="6:7">
      <c r="F88" s="349" t="s">
        <v>93</v>
      </c>
      <c r="G88" s="354" t="s">
        <v>507</v>
      </c>
    </row>
    <row r="89" spans="6:7">
      <c r="F89" s="349" t="s">
        <v>93</v>
      </c>
      <c r="G89" s="354" t="s">
        <v>509</v>
      </c>
    </row>
    <row r="90" spans="6:7">
      <c r="F90" s="349" t="s">
        <v>93</v>
      </c>
      <c r="G90" s="354" t="s">
        <v>517</v>
      </c>
    </row>
    <row r="91" spans="6:7">
      <c r="F91" s="349" t="s">
        <v>93</v>
      </c>
      <c r="G91" s="354" t="s">
        <v>518</v>
      </c>
    </row>
    <row r="92" spans="6:7">
      <c r="F92" s="349" t="s">
        <v>93</v>
      </c>
      <c r="G92" s="354" t="s">
        <v>365</v>
      </c>
    </row>
    <row r="93" spans="6:7">
      <c r="F93" s="349" t="s">
        <v>93</v>
      </c>
      <c r="G93" s="354" t="s">
        <v>522</v>
      </c>
    </row>
    <row r="94" spans="6:7">
      <c r="F94" s="349" t="s">
        <v>93</v>
      </c>
      <c r="G94" s="354" t="s">
        <v>61</v>
      </c>
    </row>
    <row r="95" spans="6:7">
      <c r="F95" s="349" t="s">
        <v>93</v>
      </c>
      <c r="G95" s="354" t="s">
        <v>88</v>
      </c>
    </row>
    <row r="96" spans="6:7">
      <c r="F96" s="349" t="s">
        <v>93</v>
      </c>
      <c r="G96" s="354" t="s">
        <v>524</v>
      </c>
    </row>
    <row r="97" spans="6:7">
      <c r="F97" s="349" t="s">
        <v>93</v>
      </c>
      <c r="G97" s="354" t="s">
        <v>526</v>
      </c>
    </row>
    <row r="98" spans="6:7">
      <c r="F98" s="349" t="s">
        <v>93</v>
      </c>
      <c r="G98" s="354" t="s">
        <v>527</v>
      </c>
    </row>
    <row r="99" spans="6:7">
      <c r="F99" s="349" t="s">
        <v>93</v>
      </c>
      <c r="G99" s="354" t="s">
        <v>531</v>
      </c>
    </row>
    <row r="100" spans="6:7">
      <c r="F100" s="349" t="s">
        <v>93</v>
      </c>
      <c r="G100" s="354" t="s">
        <v>532</v>
      </c>
    </row>
    <row r="101" spans="6:7">
      <c r="F101" s="349" t="s">
        <v>93</v>
      </c>
      <c r="G101" s="354" t="s">
        <v>95</v>
      </c>
    </row>
    <row r="102" spans="6:7">
      <c r="F102" s="349" t="s">
        <v>93</v>
      </c>
      <c r="G102" s="354" t="s">
        <v>454</v>
      </c>
    </row>
    <row r="103" spans="6:7">
      <c r="F103" s="349" t="s">
        <v>93</v>
      </c>
      <c r="G103" s="354" t="s">
        <v>534</v>
      </c>
    </row>
    <row r="104" spans="6:7">
      <c r="F104" s="349" t="s">
        <v>93</v>
      </c>
      <c r="G104" s="354" t="s">
        <v>536</v>
      </c>
    </row>
    <row r="105" spans="6:7">
      <c r="F105" s="349" t="s">
        <v>93</v>
      </c>
      <c r="G105" s="354" t="s">
        <v>540</v>
      </c>
    </row>
    <row r="106" spans="6:7">
      <c r="F106" s="349" t="s">
        <v>93</v>
      </c>
      <c r="G106" s="354" t="s">
        <v>462</v>
      </c>
    </row>
    <row r="107" spans="6:7">
      <c r="F107" s="349" t="s">
        <v>93</v>
      </c>
      <c r="G107" s="354" t="s">
        <v>543</v>
      </c>
    </row>
    <row r="108" spans="6:7">
      <c r="F108" s="349" t="s">
        <v>93</v>
      </c>
      <c r="G108" s="354" t="s">
        <v>550</v>
      </c>
    </row>
    <row r="109" spans="6:7">
      <c r="F109" s="349" t="s">
        <v>93</v>
      </c>
      <c r="G109" s="354" t="s">
        <v>301</v>
      </c>
    </row>
    <row r="110" spans="6:7">
      <c r="F110" s="349" t="s">
        <v>93</v>
      </c>
      <c r="G110" s="354" t="s">
        <v>552</v>
      </c>
    </row>
    <row r="111" spans="6:7">
      <c r="F111" s="349" t="s">
        <v>93</v>
      </c>
      <c r="G111" s="354" t="s">
        <v>553</v>
      </c>
    </row>
    <row r="112" spans="6:7">
      <c r="F112" s="349" t="s">
        <v>93</v>
      </c>
      <c r="G112" s="354" t="s">
        <v>313</v>
      </c>
    </row>
    <row r="113" spans="6:7">
      <c r="F113" s="349" t="s">
        <v>93</v>
      </c>
      <c r="G113" s="354" t="s">
        <v>482</v>
      </c>
    </row>
    <row r="114" spans="6:7">
      <c r="F114" s="349" t="s">
        <v>93</v>
      </c>
      <c r="G114" s="354" t="s">
        <v>523</v>
      </c>
    </row>
    <row r="115" spans="6:7">
      <c r="F115" s="349" t="s">
        <v>93</v>
      </c>
      <c r="G115" s="354" t="s">
        <v>217</v>
      </c>
    </row>
    <row r="116" spans="6:7">
      <c r="F116" s="349" t="s">
        <v>93</v>
      </c>
      <c r="G116" s="354" t="s">
        <v>542</v>
      </c>
    </row>
    <row r="117" spans="6:7">
      <c r="F117" s="349" t="s">
        <v>93</v>
      </c>
      <c r="G117" s="354" t="s">
        <v>556</v>
      </c>
    </row>
    <row r="118" spans="6:7">
      <c r="F118" s="349" t="s">
        <v>93</v>
      </c>
      <c r="G118" s="354" t="s">
        <v>559</v>
      </c>
    </row>
    <row r="119" spans="6:7">
      <c r="F119" s="349" t="s">
        <v>93</v>
      </c>
      <c r="G119" s="354" t="s">
        <v>563</v>
      </c>
    </row>
    <row r="120" spans="6:7">
      <c r="F120" s="349" t="s">
        <v>93</v>
      </c>
      <c r="G120" s="354" t="s">
        <v>565</v>
      </c>
    </row>
    <row r="121" spans="6:7">
      <c r="F121" s="349" t="s">
        <v>93</v>
      </c>
      <c r="G121" s="354" t="s">
        <v>327</v>
      </c>
    </row>
    <row r="122" spans="6:7">
      <c r="F122" s="349" t="s">
        <v>93</v>
      </c>
      <c r="G122" s="354" t="s">
        <v>567</v>
      </c>
    </row>
    <row r="123" spans="6:7">
      <c r="F123" s="349" t="s">
        <v>93</v>
      </c>
      <c r="G123" s="354" t="s">
        <v>220</v>
      </c>
    </row>
    <row r="124" spans="6:7">
      <c r="F124" s="349" t="s">
        <v>93</v>
      </c>
      <c r="G124" s="354" t="s">
        <v>558</v>
      </c>
    </row>
    <row r="125" spans="6:7">
      <c r="F125" s="349" t="s">
        <v>93</v>
      </c>
      <c r="G125" s="354" t="s">
        <v>571</v>
      </c>
    </row>
    <row r="126" spans="6:7">
      <c r="F126" s="349" t="s">
        <v>93</v>
      </c>
      <c r="G126" s="354" t="s">
        <v>573</v>
      </c>
    </row>
    <row r="127" spans="6:7">
      <c r="F127" s="349" t="s">
        <v>93</v>
      </c>
      <c r="G127" s="354" t="s">
        <v>575</v>
      </c>
    </row>
    <row r="128" spans="6:7">
      <c r="F128" s="349" t="s">
        <v>93</v>
      </c>
      <c r="G128" s="354" t="s">
        <v>182</v>
      </c>
    </row>
    <row r="129" spans="6:7">
      <c r="F129" s="349" t="s">
        <v>93</v>
      </c>
      <c r="G129" s="354" t="s">
        <v>263</v>
      </c>
    </row>
    <row r="130" spans="6:7">
      <c r="F130" s="349" t="s">
        <v>93</v>
      </c>
      <c r="G130" s="354" t="s">
        <v>26</v>
      </c>
    </row>
    <row r="131" spans="6:7">
      <c r="F131" s="349" t="s">
        <v>93</v>
      </c>
      <c r="G131" s="354" t="s">
        <v>488</v>
      </c>
    </row>
    <row r="132" spans="6:7">
      <c r="F132" s="349" t="s">
        <v>93</v>
      </c>
      <c r="G132" s="354" t="s">
        <v>577</v>
      </c>
    </row>
    <row r="133" spans="6:7">
      <c r="F133" s="349" t="s">
        <v>93</v>
      </c>
      <c r="G133" s="354" t="s">
        <v>578</v>
      </c>
    </row>
    <row r="134" spans="6:7">
      <c r="F134" s="349" t="s">
        <v>93</v>
      </c>
      <c r="G134" s="354" t="s">
        <v>582</v>
      </c>
    </row>
    <row r="135" spans="6:7">
      <c r="F135" s="349" t="s">
        <v>93</v>
      </c>
      <c r="G135" s="354" t="s">
        <v>585</v>
      </c>
    </row>
    <row r="136" spans="6:7">
      <c r="F136" s="349" t="s">
        <v>93</v>
      </c>
      <c r="G136" s="354" t="s">
        <v>258</v>
      </c>
    </row>
    <row r="137" spans="6:7">
      <c r="F137" s="349" t="s">
        <v>93</v>
      </c>
      <c r="G137" s="354" t="s">
        <v>369</v>
      </c>
    </row>
    <row r="138" spans="6:7">
      <c r="F138" s="349" t="s">
        <v>93</v>
      </c>
      <c r="G138" s="354" t="s">
        <v>354</v>
      </c>
    </row>
    <row r="139" spans="6:7">
      <c r="F139" s="349" t="s">
        <v>93</v>
      </c>
      <c r="G139" s="354" t="s">
        <v>266</v>
      </c>
    </row>
    <row r="140" spans="6:7">
      <c r="F140" s="349" t="s">
        <v>93</v>
      </c>
      <c r="G140" s="354" t="s">
        <v>587</v>
      </c>
    </row>
    <row r="141" spans="6:7">
      <c r="F141" s="349" t="s">
        <v>93</v>
      </c>
      <c r="G141" s="354" t="s">
        <v>593</v>
      </c>
    </row>
    <row r="142" spans="6:7">
      <c r="F142" s="349" t="s">
        <v>93</v>
      </c>
      <c r="G142" s="354" t="s">
        <v>390</v>
      </c>
    </row>
    <row r="143" spans="6:7">
      <c r="F143" s="349" t="s">
        <v>93</v>
      </c>
      <c r="G143" s="354" t="s">
        <v>597</v>
      </c>
    </row>
    <row r="144" spans="6:7">
      <c r="F144" s="349" t="s">
        <v>93</v>
      </c>
      <c r="G144" s="354" t="s">
        <v>109</v>
      </c>
    </row>
    <row r="145" spans="6:7">
      <c r="F145" s="349" t="s">
        <v>93</v>
      </c>
      <c r="G145" s="354" t="s">
        <v>600</v>
      </c>
    </row>
    <row r="146" spans="6:7">
      <c r="F146" s="349" t="s">
        <v>93</v>
      </c>
      <c r="G146" s="354" t="s">
        <v>77</v>
      </c>
    </row>
    <row r="147" spans="6:7">
      <c r="F147" s="349" t="s">
        <v>93</v>
      </c>
      <c r="G147" s="354" t="s">
        <v>602</v>
      </c>
    </row>
    <row r="148" spans="6:7">
      <c r="F148" s="349" t="s">
        <v>93</v>
      </c>
      <c r="G148" s="354" t="s">
        <v>605</v>
      </c>
    </row>
    <row r="149" spans="6:7">
      <c r="F149" s="349" t="s">
        <v>93</v>
      </c>
      <c r="G149" s="354" t="s">
        <v>610</v>
      </c>
    </row>
    <row r="150" spans="6:7">
      <c r="F150" s="349" t="s">
        <v>93</v>
      </c>
      <c r="G150" s="354" t="s">
        <v>520</v>
      </c>
    </row>
    <row r="151" spans="6:7">
      <c r="F151" s="349" t="s">
        <v>93</v>
      </c>
      <c r="G151" s="354" t="s">
        <v>613</v>
      </c>
    </row>
    <row r="152" spans="6:7">
      <c r="F152" s="349" t="s">
        <v>93</v>
      </c>
      <c r="G152" s="354" t="s">
        <v>618</v>
      </c>
    </row>
    <row r="153" spans="6:7">
      <c r="F153" s="349" t="s">
        <v>93</v>
      </c>
      <c r="G153" s="354" t="s">
        <v>620</v>
      </c>
    </row>
    <row r="154" spans="6:7">
      <c r="F154" s="349" t="s">
        <v>93</v>
      </c>
      <c r="G154" s="354" t="s">
        <v>426</v>
      </c>
    </row>
    <row r="155" spans="6:7">
      <c r="F155" s="349" t="s">
        <v>93</v>
      </c>
      <c r="G155" s="354" t="s">
        <v>623</v>
      </c>
    </row>
    <row r="156" spans="6:7">
      <c r="F156" s="349" t="s">
        <v>93</v>
      </c>
      <c r="G156" s="354" t="s">
        <v>615</v>
      </c>
    </row>
    <row r="157" spans="6:7">
      <c r="F157" s="349" t="s">
        <v>93</v>
      </c>
      <c r="G157" s="354" t="s">
        <v>624</v>
      </c>
    </row>
    <row r="158" spans="6:7">
      <c r="F158" s="349" t="s">
        <v>93</v>
      </c>
      <c r="G158" s="354" t="s">
        <v>628</v>
      </c>
    </row>
    <row r="159" spans="6:7">
      <c r="F159" s="349" t="s">
        <v>93</v>
      </c>
      <c r="G159" s="354" t="s">
        <v>629</v>
      </c>
    </row>
    <row r="160" spans="6:7">
      <c r="F160" s="349" t="s">
        <v>93</v>
      </c>
      <c r="G160" s="354" t="s">
        <v>631</v>
      </c>
    </row>
    <row r="161" spans="6:7">
      <c r="F161" s="349" t="s">
        <v>93</v>
      </c>
      <c r="G161" s="354" t="s">
        <v>632</v>
      </c>
    </row>
    <row r="162" spans="6:7">
      <c r="F162" s="349" t="s">
        <v>93</v>
      </c>
      <c r="G162" s="354" t="s">
        <v>339</v>
      </c>
    </row>
    <row r="163" spans="6:7">
      <c r="F163" s="349" t="s">
        <v>93</v>
      </c>
      <c r="G163" s="354" t="s">
        <v>637</v>
      </c>
    </row>
    <row r="164" spans="6:7">
      <c r="F164" s="349" t="s">
        <v>93</v>
      </c>
      <c r="G164" s="354" t="s">
        <v>638</v>
      </c>
    </row>
    <row r="165" spans="6:7">
      <c r="F165" s="349" t="s">
        <v>93</v>
      </c>
      <c r="G165" s="354" t="s">
        <v>521</v>
      </c>
    </row>
    <row r="166" spans="6:7">
      <c r="F166" s="349" t="s">
        <v>93</v>
      </c>
      <c r="G166" s="354" t="s">
        <v>639</v>
      </c>
    </row>
    <row r="167" spans="6:7">
      <c r="F167" s="349" t="s">
        <v>93</v>
      </c>
      <c r="G167" s="354" t="s">
        <v>97</v>
      </c>
    </row>
    <row r="168" spans="6:7">
      <c r="F168" s="349" t="s">
        <v>93</v>
      </c>
      <c r="G168" s="354" t="s">
        <v>641</v>
      </c>
    </row>
    <row r="169" spans="6:7">
      <c r="F169" s="349" t="s">
        <v>93</v>
      </c>
      <c r="G169" s="354" t="s">
        <v>316</v>
      </c>
    </row>
    <row r="170" spans="6:7">
      <c r="F170" s="349" t="s">
        <v>93</v>
      </c>
      <c r="G170" s="354" t="s">
        <v>644</v>
      </c>
    </row>
    <row r="171" spans="6:7">
      <c r="F171" s="349" t="s">
        <v>93</v>
      </c>
      <c r="G171" s="354" t="s">
        <v>645</v>
      </c>
    </row>
    <row r="172" spans="6:7">
      <c r="F172" s="349" t="s">
        <v>93</v>
      </c>
      <c r="G172" s="354" t="s">
        <v>647</v>
      </c>
    </row>
    <row r="173" spans="6:7">
      <c r="F173" s="349" t="s">
        <v>93</v>
      </c>
      <c r="G173" s="354" t="s">
        <v>650</v>
      </c>
    </row>
    <row r="174" spans="6:7">
      <c r="F174" s="349" t="s">
        <v>93</v>
      </c>
      <c r="G174" s="354" t="s">
        <v>652</v>
      </c>
    </row>
    <row r="175" spans="6:7">
      <c r="F175" s="349" t="s">
        <v>93</v>
      </c>
      <c r="G175" s="354" t="s">
        <v>36</v>
      </c>
    </row>
    <row r="176" spans="6:7">
      <c r="F176" s="349" t="s">
        <v>93</v>
      </c>
      <c r="G176" s="354" t="s">
        <v>655</v>
      </c>
    </row>
    <row r="177" spans="6:7">
      <c r="F177" s="349" t="s">
        <v>93</v>
      </c>
      <c r="G177" s="354" t="s">
        <v>25</v>
      </c>
    </row>
    <row r="178" spans="6:7">
      <c r="F178" s="349" t="s">
        <v>93</v>
      </c>
      <c r="G178" s="354" t="s">
        <v>178</v>
      </c>
    </row>
    <row r="179" spans="6:7">
      <c r="F179" s="349" t="s">
        <v>93</v>
      </c>
      <c r="G179" s="354" t="s">
        <v>555</v>
      </c>
    </row>
    <row r="180" spans="6:7">
      <c r="F180" s="349" t="s">
        <v>93</v>
      </c>
      <c r="G180" s="354" t="s">
        <v>656</v>
      </c>
    </row>
    <row r="181" spans="6:7">
      <c r="F181" s="349" t="s">
        <v>93</v>
      </c>
      <c r="G181" s="354" t="s">
        <v>47</v>
      </c>
    </row>
    <row r="182" spans="6:7">
      <c r="F182" s="349" t="s">
        <v>93</v>
      </c>
      <c r="G182" s="354" t="s">
        <v>660</v>
      </c>
    </row>
    <row r="183" spans="6:7">
      <c r="F183" s="349" t="s">
        <v>93</v>
      </c>
      <c r="G183" s="354" t="s">
        <v>145</v>
      </c>
    </row>
    <row r="184" spans="6:7">
      <c r="F184" s="349" t="s">
        <v>93</v>
      </c>
      <c r="G184" s="354" t="s">
        <v>662</v>
      </c>
    </row>
    <row r="185" spans="6:7">
      <c r="F185" s="349" t="s">
        <v>93</v>
      </c>
      <c r="G185" s="354" t="s">
        <v>669</v>
      </c>
    </row>
    <row r="186" spans="6:7">
      <c r="F186" s="349" t="s">
        <v>93</v>
      </c>
      <c r="G186" s="354" t="s">
        <v>674</v>
      </c>
    </row>
    <row r="187" spans="6:7">
      <c r="F187" s="349" t="s">
        <v>93</v>
      </c>
      <c r="G187" s="354" t="s">
        <v>680</v>
      </c>
    </row>
    <row r="188" spans="6:7">
      <c r="F188" s="349" t="s">
        <v>158</v>
      </c>
      <c r="G188" s="354" t="s">
        <v>682</v>
      </c>
    </row>
    <row r="189" spans="6:7">
      <c r="F189" s="349" t="s">
        <v>158</v>
      </c>
      <c r="G189" s="354" t="s">
        <v>689</v>
      </c>
    </row>
    <row r="190" spans="6:7">
      <c r="F190" s="349" t="s">
        <v>158</v>
      </c>
      <c r="G190" s="354" t="s">
        <v>690</v>
      </c>
    </row>
    <row r="191" spans="6:7">
      <c r="F191" s="349" t="s">
        <v>158</v>
      </c>
      <c r="G191" s="354" t="s">
        <v>687</v>
      </c>
    </row>
    <row r="192" spans="6:7">
      <c r="F192" s="349" t="s">
        <v>158</v>
      </c>
      <c r="G192" s="354" t="s">
        <v>693</v>
      </c>
    </row>
    <row r="193" spans="6:7">
      <c r="F193" s="349" t="s">
        <v>158</v>
      </c>
      <c r="G193" s="354" t="s">
        <v>695</v>
      </c>
    </row>
    <row r="194" spans="6:7">
      <c r="F194" s="349" t="s">
        <v>158</v>
      </c>
      <c r="G194" s="354" t="s">
        <v>200</v>
      </c>
    </row>
    <row r="195" spans="6:7">
      <c r="F195" s="349" t="s">
        <v>158</v>
      </c>
      <c r="G195" s="354" t="s">
        <v>394</v>
      </c>
    </row>
    <row r="196" spans="6:7">
      <c r="F196" s="349" t="s">
        <v>158</v>
      </c>
      <c r="G196" s="354" t="s">
        <v>696</v>
      </c>
    </row>
    <row r="197" spans="6:7">
      <c r="F197" s="349" t="s">
        <v>158</v>
      </c>
      <c r="G197" s="354" t="s">
        <v>688</v>
      </c>
    </row>
    <row r="198" spans="6:7">
      <c r="F198" s="349" t="s">
        <v>158</v>
      </c>
      <c r="G198" s="354" t="s">
        <v>364</v>
      </c>
    </row>
    <row r="199" spans="6:7">
      <c r="F199" s="349" t="s">
        <v>158</v>
      </c>
      <c r="G199" s="354" t="s">
        <v>167</v>
      </c>
    </row>
    <row r="200" spans="6:7">
      <c r="F200" s="349" t="s">
        <v>158</v>
      </c>
      <c r="G200" s="354" t="s">
        <v>278</v>
      </c>
    </row>
    <row r="201" spans="6:7">
      <c r="F201" s="349" t="s">
        <v>158</v>
      </c>
      <c r="G201" s="354" t="s">
        <v>701</v>
      </c>
    </row>
    <row r="202" spans="6:7">
      <c r="F202" s="349" t="s">
        <v>158</v>
      </c>
      <c r="G202" s="354" t="s">
        <v>705</v>
      </c>
    </row>
    <row r="203" spans="6:7">
      <c r="F203" s="349" t="s">
        <v>158</v>
      </c>
      <c r="G203" s="354" t="s">
        <v>707</v>
      </c>
    </row>
    <row r="204" spans="6:7">
      <c r="F204" s="349" t="s">
        <v>158</v>
      </c>
      <c r="G204" s="354" t="s">
        <v>715</v>
      </c>
    </row>
    <row r="205" spans="6:7">
      <c r="F205" s="349" t="s">
        <v>158</v>
      </c>
      <c r="G205" s="354" t="s">
        <v>157</v>
      </c>
    </row>
    <row r="206" spans="6:7">
      <c r="F206" s="349" t="s">
        <v>158</v>
      </c>
      <c r="G206" s="354" t="s">
        <v>497</v>
      </c>
    </row>
    <row r="207" spans="6:7">
      <c r="F207" s="349" t="s">
        <v>158</v>
      </c>
      <c r="G207" s="354" t="s">
        <v>108</v>
      </c>
    </row>
    <row r="208" spans="6:7">
      <c r="F208" s="349" t="s">
        <v>158</v>
      </c>
      <c r="G208" s="354" t="s">
        <v>716</v>
      </c>
    </row>
    <row r="209" spans="6:7">
      <c r="F209" s="349" t="s">
        <v>158</v>
      </c>
      <c r="G209" s="354" t="s">
        <v>512</v>
      </c>
    </row>
    <row r="210" spans="6:7">
      <c r="F210" s="349" t="s">
        <v>158</v>
      </c>
      <c r="G210" s="354" t="s">
        <v>717</v>
      </c>
    </row>
    <row r="211" spans="6:7">
      <c r="F211" s="349" t="s">
        <v>158</v>
      </c>
      <c r="G211" s="354" t="s">
        <v>719</v>
      </c>
    </row>
    <row r="212" spans="6:7">
      <c r="F212" s="349" t="s">
        <v>158</v>
      </c>
      <c r="G212" s="354" t="s">
        <v>288</v>
      </c>
    </row>
    <row r="213" spans="6:7">
      <c r="F213" s="349" t="s">
        <v>158</v>
      </c>
      <c r="G213" s="354" t="s">
        <v>614</v>
      </c>
    </row>
    <row r="214" spans="6:7">
      <c r="F214" s="349" t="s">
        <v>158</v>
      </c>
      <c r="G214" s="354" t="s">
        <v>720</v>
      </c>
    </row>
    <row r="215" spans="6:7">
      <c r="F215" s="349" t="s">
        <v>158</v>
      </c>
      <c r="G215" s="354" t="s">
        <v>280</v>
      </c>
    </row>
    <row r="216" spans="6:7">
      <c r="F216" s="349" t="s">
        <v>158</v>
      </c>
      <c r="G216" s="354" t="s">
        <v>722</v>
      </c>
    </row>
    <row r="217" spans="6:7">
      <c r="F217" s="349" t="s">
        <v>158</v>
      </c>
      <c r="G217" s="354" t="s">
        <v>581</v>
      </c>
    </row>
    <row r="218" spans="6:7">
      <c r="F218" s="349" t="s">
        <v>158</v>
      </c>
      <c r="G218" s="354" t="s">
        <v>724</v>
      </c>
    </row>
    <row r="219" spans="6:7">
      <c r="F219" s="349" t="s">
        <v>158</v>
      </c>
      <c r="G219" s="354" t="s">
        <v>472</v>
      </c>
    </row>
    <row r="220" spans="6:7">
      <c r="F220" s="349" t="s">
        <v>158</v>
      </c>
      <c r="G220" s="354" t="s">
        <v>672</v>
      </c>
    </row>
    <row r="221" spans="6:7">
      <c r="F221" s="349" t="s">
        <v>158</v>
      </c>
      <c r="G221" s="354" t="s">
        <v>726</v>
      </c>
    </row>
    <row r="222" spans="6:7">
      <c r="F222" s="349" t="s">
        <v>158</v>
      </c>
      <c r="G222" s="354" t="s">
        <v>239</v>
      </c>
    </row>
    <row r="223" spans="6:7">
      <c r="F223" s="349" t="s">
        <v>158</v>
      </c>
      <c r="G223" s="354" t="s">
        <v>448</v>
      </c>
    </row>
    <row r="224" spans="6:7">
      <c r="F224" s="349" t="s">
        <v>158</v>
      </c>
      <c r="G224" s="354" t="s">
        <v>706</v>
      </c>
    </row>
    <row r="225" spans="6:7">
      <c r="F225" s="349" t="s">
        <v>158</v>
      </c>
      <c r="G225" s="354" t="s">
        <v>69</v>
      </c>
    </row>
    <row r="226" spans="6:7">
      <c r="F226" s="349" t="s">
        <v>158</v>
      </c>
      <c r="G226" s="354" t="s">
        <v>730</v>
      </c>
    </row>
    <row r="227" spans="6:7">
      <c r="F227" s="349" t="s">
        <v>158</v>
      </c>
      <c r="G227" s="354" t="s">
        <v>711</v>
      </c>
    </row>
    <row r="228" spans="6:7">
      <c r="F228" s="349" t="s">
        <v>130</v>
      </c>
      <c r="G228" s="354" t="s">
        <v>699</v>
      </c>
    </row>
    <row r="229" spans="6:7">
      <c r="F229" s="349" t="s">
        <v>130</v>
      </c>
      <c r="G229" s="354" t="s">
        <v>708</v>
      </c>
    </row>
    <row r="230" spans="6:7">
      <c r="F230" s="349" t="s">
        <v>130</v>
      </c>
      <c r="G230" s="354" t="s">
        <v>731</v>
      </c>
    </row>
    <row r="231" spans="6:7">
      <c r="F231" s="349" t="s">
        <v>130</v>
      </c>
      <c r="G231" s="354" t="s">
        <v>732</v>
      </c>
    </row>
    <row r="232" spans="6:7">
      <c r="F232" s="349" t="s">
        <v>130</v>
      </c>
      <c r="G232" s="354" t="s">
        <v>734</v>
      </c>
    </row>
    <row r="233" spans="6:7">
      <c r="F233" s="349" t="s">
        <v>130</v>
      </c>
      <c r="G233" s="354" t="s">
        <v>736</v>
      </c>
    </row>
    <row r="234" spans="6:7">
      <c r="F234" s="349" t="s">
        <v>130</v>
      </c>
      <c r="G234" s="354" t="s">
        <v>664</v>
      </c>
    </row>
    <row r="235" spans="6:7">
      <c r="F235" s="349" t="s">
        <v>130</v>
      </c>
      <c r="G235" s="354" t="s">
        <v>740</v>
      </c>
    </row>
    <row r="236" spans="6:7">
      <c r="F236" s="349" t="s">
        <v>130</v>
      </c>
      <c r="G236" s="354" t="s">
        <v>742</v>
      </c>
    </row>
    <row r="237" spans="6:7">
      <c r="F237" s="349" t="s">
        <v>130</v>
      </c>
      <c r="G237" s="354" t="s">
        <v>569</v>
      </c>
    </row>
    <row r="238" spans="6:7">
      <c r="F238" s="349" t="s">
        <v>130</v>
      </c>
      <c r="G238" s="354" t="s">
        <v>744</v>
      </c>
    </row>
    <row r="239" spans="6:7">
      <c r="F239" s="349" t="s">
        <v>130</v>
      </c>
      <c r="G239" s="354" t="s">
        <v>469</v>
      </c>
    </row>
    <row r="240" spans="6:7">
      <c r="F240" s="349" t="s">
        <v>130</v>
      </c>
      <c r="G240" s="354" t="s">
        <v>661</v>
      </c>
    </row>
    <row r="241" spans="6:7">
      <c r="F241" s="349" t="s">
        <v>130</v>
      </c>
      <c r="G241" s="354" t="s">
        <v>651</v>
      </c>
    </row>
    <row r="242" spans="6:7">
      <c r="F242" s="349" t="s">
        <v>130</v>
      </c>
      <c r="G242" s="354" t="s">
        <v>747</v>
      </c>
    </row>
    <row r="243" spans="6:7">
      <c r="F243" s="349" t="s">
        <v>130</v>
      </c>
      <c r="G243" s="354" t="s">
        <v>17</v>
      </c>
    </row>
    <row r="244" spans="6:7">
      <c r="F244" s="349" t="s">
        <v>130</v>
      </c>
      <c r="G244" s="354" t="s">
        <v>284</v>
      </c>
    </row>
    <row r="245" spans="6:7">
      <c r="F245" s="349" t="s">
        <v>130</v>
      </c>
      <c r="G245" s="354" t="s">
        <v>749</v>
      </c>
    </row>
    <row r="246" spans="6:7">
      <c r="F246" s="349" t="s">
        <v>130</v>
      </c>
      <c r="G246" s="354" t="s">
        <v>752</v>
      </c>
    </row>
    <row r="247" spans="6:7">
      <c r="F247" s="349" t="s">
        <v>130</v>
      </c>
      <c r="G247" s="354" t="s">
        <v>759</v>
      </c>
    </row>
    <row r="248" spans="6:7">
      <c r="F248" s="349" t="s">
        <v>130</v>
      </c>
      <c r="G248" s="354" t="s">
        <v>762</v>
      </c>
    </row>
    <row r="249" spans="6:7">
      <c r="F249" s="349" t="s">
        <v>130</v>
      </c>
      <c r="G249" s="354" t="s">
        <v>768</v>
      </c>
    </row>
    <row r="250" spans="6:7">
      <c r="F250" s="349" t="s">
        <v>130</v>
      </c>
      <c r="G250" s="354" t="s">
        <v>528</v>
      </c>
    </row>
    <row r="251" spans="6:7">
      <c r="F251" s="349" t="s">
        <v>130</v>
      </c>
      <c r="G251" s="354" t="s">
        <v>19</v>
      </c>
    </row>
    <row r="252" spans="6:7">
      <c r="F252" s="349" t="s">
        <v>130</v>
      </c>
      <c r="G252" s="354" t="s">
        <v>771</v>
      </c>
    </row>
    <row r="253" spans="6:7">
      <c r="F253" s="349" t="s">
        <v>130</v>
      </c>
      <c r="G253" s="354" t="s">
        <v>777</v>
      </c>
    </row>
    <row r="254" spans="6:7">
      <c r="F254" s="349" t="s">
        <v>130</v>
      </c>
      <c r="G254" s="354" t="s">
        <v>784</v>
      </c>
    </row>
    <row r="255" spans="6:7">
      <c r="F255" s="349" t="s">
        <v>130</v>
      </c>
      <c r="G255" s="354" t="s">
        <v>692</v>
      </c>
    </row>
    <row r="256" spans="6:7">
      <c r="F256" s="349" t="s">
        <v>130</v>
      </c>
      <c r="G256" s="354" t="s">
        <v>508</v>
      </c>
    </row>
    <row r="257" spans="6:7">
      <c r="F257" s="349" t="s">
        <v>130</v>
      </c>
      <c r="G257" s="354" t="s">
        <v>332</v>
      </c>
    </row>
    <row r="258" spans="6:7">
      <c r="F258" s="349" t="s">
        <v>130</v>
      </c>
      <c r="G258" s="354" t="s">
        <v>52</v>
      </c>
    </row>
    <row r="259" spans="6:7">
      <c r="F259" s="349" t="s">
        <v>130</v>
      </c>
      <c r="G259" s="354" t="s">
        <v>166</v>
      </c>
    </row>
    <row r="260" spans="6:7">
      <c r="F260" s="349" t="s">
        <v>130</v>
      </c>
      <c r="G260" s="354" t="s">
        <v>786</v>
      </c>
    </row>
    <row r="261" spans="6:7">
      <c r="F261" s="349" t="s">
        <v>162</v>
      </c>
      <c r="G261" s="354" t="s">
        <v>788</v>
      </c>
    </row>
    <row r="262" spans="6:7">
      <c r="F262" s="349" t="s">
        <v>162</v>
      </c>
      <c r="G262" s="354" t="s">
        <v>790</v>
      </c>
    </row>
    <row r="263" spans="6:7">
      <c r="F263" s="349" t="s">
        <v>162</v>
      </c>
      <c r="G263" s="354" t="s">
        <v>733</v>
      </c>
    </row>
    <row r="264" spans="6:7">
      <c r="F264" s="349" t="s">
        <v>162</v>
      </c>
      <c r="G264" s="354" t="s">
        <v>792</v>
      </c>
    </row>
    <row r="265" spans="6:7">
      <c r="F265" s="349" t="s">
        <v>162</v>
      </c>
      <c r="G265" s="354" t="s">
        <v>668</v>
      </c>
    </row>
    <row r="266" spans="6:7">
      <c r="F266" s="349" t="s">
        <v>162</v>
      </c>
      <c r="G266" s="354" t="s">
        <v>793</v>
      </c>
    </row>
    <row r="267" spans="6:7">
      <c r="F267" s="349" t="s">
        <v>162</v>
      </c>
      <c r="G267" s="354" t="s">
        <v>795</v>
      </c>
    </row>
    <row r="268" spans="6:7">
      <c r="F268" s="349" t="s">
        <v>162</v>
      </c>
      <c r="G268" s="354" t="s">
        <v>798</v>
      </c>
    </row>
    <row r="269" spans="6:7">
      <c r="F269" s="349" t="s">
        <v>162</v>
      </c>
      <c r="G269" s="354" t="s">
        <v>422</v>
      </c>
    </row>
    <row r="270" spans="6:7">
      <c r="F270" s="349" t="s">
        <v>162</v>
      </c>
      <c r="G270" s="354" t="s">
        <v>686</v>
      </c>
    </row>
    <row r="271" spans="6:7">
      <c r="F271" s="349" t="s">
        <v>162</v>
      </c>
      <c r="G271" s="354" t="s">
        <v>803</v>
      </c>
    </row>
    <row r="272" spans="6:7">
      <c r="F272" s="349" t="s">
        <v>162</v>
      </c>
      <c r="G272" s="354" t="s">
        <v>381</v>
      </c>
    </row>
    <row r="273" spans="6:7">
      <c r="F273" s="349" t="s">
        <v>162</v>
      </c>
      <c r="G273" s="354" t="s">
        <v>802</v>
      </c>
    </row>
    <row r="274" spans="6:7">
      <c r="F274" s="349" t="s">
        <v>162</v>
      </c>
      <c r="G274" s="354" t="s">
        <v>806</v>
      </c>
    </row>
    <row r="275" spans="6:7">
      <c r="F275" s="349" t="s">
        <v>162</v>
      </c>
      <c r="G275" s="354" t="s">
        <v>808</v>
      </c>
    </row>
    <row r="276" spans="6:7">
      <c r="F276" s="349" t="s">
        <v>162</v>
      </c>
      <c r="G276" s="354" t="s">
        <v>810</v>
      </c>
    </row>
    <row r="277" spans="6:7">
      <c r="F277" s="349" t="s">
        <v>162</v>
      </c>
      <c r="G277" s="354" t="s">
        <v>773</v>
      </c>
    </row>
    <row r="278" spans="6:7">
      <c r="F278" s="349" t="s">
        <v>162</v>
      </c>
      <c r="G278" s="354" t="s">
        <v>309</v>
      </c>
    </row>
    <row r="279" spans="6:7">
      <c r="F279" s="349" t="s">
        <v>162</v>
      </c>
      <c r="G279" s="354" t="s">
        <v>812</v>
      </c>
    </row>
    <row r="280" spans="6:7">
      <c r="F280" s="349" t="s">
        <v>162</v>
      </c>
      <c r="G280" s="354" t="s">
        <v>815</v>
      </c>
    </row>
    <row r="281" spans="6:7">
      <c r="F281" s="349" t="s">
        <v>162</v>
      </c>
      <c r="G281" s="354" t="s">
        <v>817</v>
      </c>
    </row>
    <row r="282" spans="6:7">
      <c r="F282" s="349" t="s">
        <v>162</v>
      </c>
      <c r="G282" s="354" t="s">
        <v>175</v>
      </c>
    </row>
    <row r="283" spans="6:7">
      <c r="F283" s="349" t="s">
        <v>162</v>
      </c>
      <c r="G283" s="354" t="s">
        <v>554</v>
      </c>
    </row>
    <row r="284" spans="6:7">
      <c r="F284" s="349" t="s">
        <v>162</v>
      </c>
      <c r="G284" s="354" t="s">
        <v>244</v>
      </c>
    </row>
    <row r="285" spans="6:7">
      <c r="F285" s="349" t="s">
        <v>162</v>
      </c>
      <c r="G285" s="354" t="s">
        <v>820</v>
      </c>
    </row>
    <row r="286" spans="6:7">
      <c r="F286" s="349" t="s">
        <v>162</v>
      </c>
      <c r="G286" s="354" t="s">
        <v>675</v>
      </c>
    </row>
    <row r="287" spans="6:7">
      <c r="F287" s="349" t="s">
        <v>162</v>
      </c>
      <c r="G287" s="354" t="s">
        <v>185</v>
      </c>
    </row>
    <row r="288" spans="6:7">
      <c r="F288" s="349" t="s">
        <v>162</v>
      </c>
      <c r="G288" s="354" t="s">
        <v>779</v>
      </c>
    </row>
    <row r="289" spans="6:7">
      <c r="F289" s="349" t="s">
        <v>162</v>
      </c>
      <c r="G289" s="354" t="s">
        <v>822</v>
      </c>
    </row>
    <row r="290" spans="6:7">
      <c r="F290" s="349" t="s">
        <v>162</v>
      </c>
      <c r="G290" s="354" t="s">
        <v>209</v>
      </c>
    </row>
    <row r="291" spans="6:7">
      <c r="F291" s="349" t="s">
        <v>162</v>
      </c>
      <c r="G291" s="354" t="s">
        <v>823</v>
      </c>
    </row>
    <row r="292" spans="6:7">
      <c r="F292" s="349" t="s">
        <v>162</v>
      </c>
      <c r="G292" s="354" t="s">
        <v>805</v>
      </c>
    </row>
    <row r="293" spans="6:7">
      <c r="F293" s="349" t="s">
        <v>162</v>
      </c>
      <c r="G293" s="354" t="s">
        <v>826</v>
      </c>
    </row>
    <row r="294" spans="6:7">
      <c r="F294" s="349" t="s">
        <v>162</v>
      </c>
      <c r="G294" s="354" t="s">
        <v>827</v>
      </c>
    </row>
    <row r="295" spans="6:7">
      <c r="F295" s="349" t="s">
        <v>162</v>
      </c>
      <c r="G295" s="354" t="s">
        <v>829</v>
      </c>
    </row>
    <row r="296" spans="6:7">
      <c r="F296" s="349" t="s">
        <v>170</v>
      </c>
      <c r="G296" s="354" t="s">
        <v>834</v>
      </c>
    </row>
    <row r="297" spans="6:7">
      <c r="F297" s="349" t="s">
        <v>170</v>
      </c>
      <c r="G297" s="354" t="s">
        <v>837</v>
      </c>
    </row>
    <row r="298" spans="6:7">
      <c r="F298" s="349" t="s">
        <v>170</v>
      </c>
      <c r="G298" s="354" t="s">
        <v>621</v>
      </c>
    </row>
    <row r="299" spans="6:7">
      <c r="F299" s="349" t="s">
        <v>170</v>
      </c>
      <c r="G299" s="354" t="s">
        <v>161</v>
      </c>
    </row>
    <row r="300" spans="6:7">
      <c r="F300" s="349" t="s">
        <v>170</v>
      </c>
      <c r="G300" s="354" t="s">
        <v>418</v>
      </c>
    </row>
    <row r="301" spans="6:7">
      <c r="F301" s="349" t="s">
        <v>170</v>
      </c>
      <c r="G301" s="354" t="s">
        <v>646</v>
      </c>
    </row>
    <row r="302" spans="6:7">
      <c r="F302" s="349" t="s">
        <v>170</v>
      </c>
      <c r="G302" s="354" t="s">
        <v>340</v>
      </c>
    </row>
    <row r="303" spans="6:7">
      <c r="F303" s="349" t="s">
        <v>170</v>
      </c>
      <c r="G303" s="354" t="s">
        <v>476</v>
      </c>
    </row>
    <row r="304" spans="6:7">
      <c r="F304" s="349" t="s">
        <v>170</v>
      </c>
      <c r="G304" s="354" t="s">
        <v>840</v>
      </c>
    </row>
    <row r="305" spans="6:7">
      <c r="F305" s="349" t="s">
        <v>170</v>
      </c>
      <c r="G305" s="354" t="s">
        <v>654</v>
      </c>
    </row>
    <row r="306" spans="6:7">
      <c r="F306" s="349" t="s">
        <v>170</v>
      </c>
      <c r="G306" s="354" t="s">
        <v>842</v>
      </c>
    </row>
    <row r="307" spans="6:7">
      <c r="F307" s="349" t="s">
        <v>170</v>
      </c>
      <c r="G307" s="354" t="s">
        <v>843</v>
      </c>
    </row>
    <row r="308" spans="6:7">
      <c r="F308" s="349" t="s">
        <v>170</v>
      </c>
      <c r="G308" s="354" t="s">
        <v>849</v>
      </c>
    </row>
    <row r="309" spans="6:7">
      <c r="F309" s="349" t="s">
        <v>170</v>
      </c>
      <c r="G309" s="354" t="s">
        <v>345</v>
      </c>
    </row>
    <row r="310" spans="6:7">
      <c r="F310" s="349" t="s">
        <v>170</v>
      </c>
      <c r="G310" s="354" t="s">
        <v>758</v>
      </c>
    </row>
    <row r="311" spans="6:7">
      <c r="F311" s="349" t="s">
        <v>170</v>
      </c>
      <c r="G311" s="354" t="s">
        <v>851</v>
      </c>
    </row>
    <row r="312" spans="6:7">
      <c r="F312" s="349" t="s">
        <v>170</v>
      </c>
      <c r="G312" s="354" t="s">
        <v>853</v>
      </c>
    </row>
    <row r="313" spans="6:7">
      <c r="F313" s="349" t="s">
        <v>170</v>
      </c>
      <c r="G313" s="354" t="s">
        <v>539</v>
      </c>
    </row>
    <row r="314" spans="6:7">
      <c r="F314" s="349" t="s">
        <v>170</v>
      </c>
      <c r="G314" s="354" t="s">
        <v>854</v>
      </c>
    </row>
    <row r="315" spans="6:7">
      <c r="F315" s="349" t="s">
        <v>170</v>
      </c>
      <c r="G315" s="354" t="s">
        <v>586</v>
      </c>
    </row>
    <row r="316" spans="6:7">
      <c r="F316" s="349" t="s">
        <v>170</v>
      </c>
      <c r="G316" s="354" t="s">
        <v>336</v>
      </c>
    </row>
    <row r="317" spans="6:7">
      <c r="F317" s="349" t="s">
        <v>170</v>
      </c>
      <c r="G317" s="354" t="s">
        <v>769</v>
      </c>
    </row>
    <row r="318" spans="6:7">
      <c r="F318" s="349" t="s">
        <v>170</v>
      </c>
      <c r="G318" s="354" t="s">
        <v>566</v>
      </c>
    </row>
    <row r="319" spans="6:7">
      <c r="F319" s="349" t="s">
        <v>170</v>
      </c>
      <c r="G319" s="354" t="s">
        <v>229</v>
      </c>
    </row>
    <row r="320" spans="6:7">
      <c r="F320" s="349" t="s">
        <v>170</v>
      </c>
      <c r="G320" s="354" t="s">
        <v>767</v>
      </c>
    </row>
    <row r="321" spans="6:7">
      <c r="F321" s="349" t="s">
        <v>171</v>
      </c>
      <c r="G321" s="354" t="s">
        <v>295</v>
      </c>
    </row>
    <row r="322" spans="6:7">
      <c r="F322" s="349" t="s">
        <v>171</v>
      </c>
      <c r="G322" s="354" t="s">
        <v>856</v>
      </c>
    </row>
    <row r="323" spans="6:7">
      <c r="F323" s="349" t="s">
        <v>171</v>
      </c>
      <c r="G323" s="354" t="s">
        <v>860</v>
      </c>
    </row>
    <row r="324" spans="6:7">
      <c r="F324" s="349" t="s">
        <v>171</v>
      </c>
      <c r="G324" s="354" t="s">
        <v>72</v>
      </c>
    </row>
    <row r="325" spans="6:7">
      <c r="F325" s="349" t="s">
        <v>171</v>
      </c>
      <c r="G325" s="354" t="s">
        <v>433</v>
      </c>
    </row>
    <row r="326" spans="6:7">
      <c r="F326" s="349" t="s">
        <v>171</v>
      </c>
      <c r="G326" s="354" t="s">
        <v>862</v>
      </c>
    </row>
    <row r="327" spans="6:7">
      <c r="F327" s="349" t="s">
        <v>171</v>
      </c>
      <c r="G327" s="354" t="s">
        <v>562</v>
      </c>
    </row>
    <row r="328" spans="6:7">
      <c r="F328" s="349" t="s">
        <v>171</v>
      </c>
      <c r="G328" s="354" t="s">
        <v>595</v>
      </c>
    </row>
    <row r="329" spans="6:7">
      <c r="F329" s="349" t="s">
        <v>171</v>
      </c>
      <c r="G329" s="354" t="s">
        <v>447</v>
      </c>
    </row>
    <row r="330" spans="6:7">
      <c r="F330" s="349" t="s">
        <v>171</v>
      </c>
      <c r="G330" s="354" t="s">
        <v>863</v>
      </c>
    </row>
    <row r="331" spans="6:7">
      <c r="F331" s="349" t="s">
        <v>171</v>
      </c>
      <c r="G331" s="354" t="s">
        <v>865</v>
      </c>
    </row>
    <row r="332" spans="6:7">
      <c r="F332" s="349" t="s">
        <v>171</v>
      </c>
      <c r="G332" s="354" t="s">
        <v>264</v>
      </c>
    </row>
    <row r="333" spans="6:7">
      <c r="F333" s="349" t="s">
        <v>171</v>
      </c>
      <c r="G333" s="354" t="s">
        <v>132</v>
      </c>
    </row>
    <row r="334" spans="6:7">
      <c r="F334" s="349" t="s">
        <v>171</v>
      </c>
      <c r="G334" s="354" t="s">
        <v>256</v>
      </c>
    </row>
    <row r="335" spans="6:7">
      <c r="F335" s="349" t="s">
        <v>171</v>
      </c>
      <c r="G335" s="354" t="s">
        <v>304</v>
      </c>
    </row>
    <row r="336" spans="6:7">
      <c r="F336" s="349" t="s">
        <v>171</v>
      </c>
      <c r="G336" s="354" t="s">
        <v>729</v>
      </c>
    </row>
    <row r="337" spans="6:7">
      <c r="F337" s="349" t="s">
        <v>171</v>
      </c>
      <c r="G337" s="354" t="s">
        <v>868</v>
      </c>
    </row>
    <row r="338" spans="6:7">
      <c r="F338" s="349" t="s">
        <v>171</v>
      </c>
      <c r="G338" s="354" t="s">
        <v>871</v>
      </c>
    </row>
    <row r="339" spans="6:7">
      <c r="F339" s="349" t="s">
        <v>171</v>
      </c>
      <c r="G339" s="354" t="s">
        <v>876</v>
      </c>
    </row>
    <row r="340" spans="6:7">
      <c r="F340" s="349" t="s">
        <v>171</v>
      </c>
      <c r="G340" s="354" t="s">
        <v>879</v>
      </c>
    </row>
    <row r="341" spans="6:7">
      <c r="F341" s="349" t="s">
        <v>171</v>
      </c>
      <c r="G341" s="354" t="s">
        <v>881</v>
      </c>
    </row>
    <row r="342" spans="6:7">
      <c r="F342" s="349" t="s">
        <v>171</v>
      </c>
      <c r="G342" s="354" t="s">
        <v>882</v>
      </c>
    </row>
    <row r="343" spans="6:7">
      <c r="F343" s="349" t="s">
        <v>171</v>
      </c>
      <c r="G343" s="354" t="s">
        <v>604</v>
      </c>
    </row>
    <row r="344" spans="6:7">
      <c r="F344" s="349" t="s">
        <v>171</v>
      </c>
      <c r="G344" s="354" t="s">
        <v>832</v>
      </c>
    </row>
    <row r="345" spans="6:7">
      <c r="F345" s="349" t="s">
        <v>171</v>
      </c>
      <c r="G345" s="354" t="s">
        <v>883</v>
      </c>
    </row>
    <row r="346" spans="6:7">
      <c r="F346" s="349" t="s">
        <v>171</v>
      </c>
      <c r="G346" s="354" t="s">
        <v>885</v>
      </c>
    </row>
    <row r="347" spans="6:7">
      <c r="F347" s="349" t="s">
        <v>171</v>
      </c>
      <c r="G347" s="354" t="s">
        <v>889</v>
      </c>
    </row>
    <row r="348" spans="6:7">
      <c r="F348" s="349" t="s">
        <v>171</v>
      </c>
      <c r="G348" s="354" t="s">
        <v>891</v>
      </c>
    </row>
    <row r="349" spans="6:7">
      <c r="F349" s="349" t="s">
        <v>171</v>
      </c>
      <c r="G349" s="354" t="s">
        <v>251</v>
      </c>
    </row>
    <row r="350" spans="6:7">
      <c r="F350" s="349" t="s">
        <v>171</v>
      </c>
      <c r="G350" s="354" t="s">
        <v>243</v>
      </c>
    </row>
    <row r="351" spans="6:7">
      <c r="F351" s="349" t="s">
        <v>171</v>
      </c>
      <c r="G351" s="354" t="s">
        <v>649</v>
      </c>
    </row>
    <row r="352" spans="6:7">
      <c r="F352" s="349" t="s">
        <v>171</v>
      </c>
      <c r="G352" s="354" t="s">
        <v>893</v>
      </c>
    </row>
    <row r="353" spans="6:7">
      <c r="F353" s="349" t="s">
        <v>171</v>
      </c>
      <c r="G353" s="354" t="s">
        <v>685</v>
      </c>
    </row>
    <row r="354" spans="6:7">
      <c r="F354" s="349" t="s">
        <v>171</v>
      </c>
      <c r="G354" s="354" t="s">
        <v>894</v>
      </c>
    </row>
    <row r="355" spans="6:7">
      <c r="F355" s="349" t="s">
        <v>171</v>
      </c>
      <c r="G355" s="354" t="s">
        <v>895</v>
      </c>
    </row>
    <row r="356" spans="6:7">
      <c r="F356" s="349" t="s">
        <v>50</v>
      </c>
      <c r="G356" s="354" t="s">
        <v>898</v>
      </c>
    </row>
    <row r="357" spans="6:7">
      <c r="F357" s="349" t="s">
        <v>50</v>
      </c>
      <c r="G357" s="354" t="s">
        <v>92</v>
      </c>
    </row>
    <row r="358" spans="6:7">
      <c r="F358" s="349" t="s">
        <v>50</v>
      </c>
      <c r="G358" s="354" t="s">
        <v>900</v>
      </c>
    </row>
    <row r="359" spans="6:7">
      <c r="F359" s="349" t="s">
        <v>50</v>
      </c>
      <c r="G359" s="354" t="s">
        <v>66</v>
      </c>
    </row>
    <row r="360" spans="6:7">
      <c r="F360" s="349" t="s">
        <v>50</v>
      </c>
      <c r="G360" s="354" t="s">
        <v>905</v>
      </c>
    </row>
    <row r="361" spans="6:7">
      <c r="F361" s="349" t="s">
        <v>50</v>
      </c>
      <c r="G361" s="354" t="s">
        <v>907</v>
      </c>
    </row>
    <row r="362" spans="6:7">
      <c r="F362" s="349" t="s">
        <v>50</v>
      </c>
      <c r="G362" s="354" t="s">
        <v>873</v>
      </c>
    </row>
    <row r="363" spans="6:7">
      <c r="F363" s="349" t="s">
        <v>50</v>
      </c>
      <c r="G363" s="354" t="s">
        <v>204</v>
      </c>
    </row>
    <row r="364" spans="6:7">
      <c r="F364" s="349" t="s">
        <v>50</v>
      </c>
      <c r="G364" s="354" t="s">
        <v>501</v>
      </c>
    </row>
    <row r="365" spans="6:7">
      <c r="F365" s="349" t="s">
        <v>50</v>
      </c>
      <c r="G365" s="354" t="s">
        <v>912</v>
      </c>
    </row>
    <row r="366" spans="6:7">
      <c r="F366" s="349" t="s">
        <v>50</v>
      </c>
      <c r="G366" s="354" t="s">
        <v>281</v>
      </c>
    </row>
    <row r="367" spans="6:7">
      <c r="F367" s="349" t="s">
        <v>50</v>
      </c>
      <c r="G367" s="354" t="s">
        <v>138</v>
      </c>
    </row>
    <row r="368" spans="6:7">
      <c r="F368" s="349" t="s">
        <v>50</v>
      </c>
      <c r="G368" s="354" t="s">
        <v>914</v>
      </c>
    </row>
    <row r="369" spans="6:7">
      <c r="F369" s="349" t="s">
        <v>50</v>
      </c>
      <c r="G369" s="354" t="s">
        <v>728</v>
      </c>
    </row>
    <row r="370" spans="6:7">
      <c r="F370" s="349" t="s">
        <v>50</v>
      </c>
      <c r="G370" s="354" t="s">
        <v>888</v>
      </c>
    </row>
    <row r="371" spans="6:7">
      <c r="F371" s="349" t="s">
        <v>50</v>
      </c>
      <c r="G371" s="354" t="s">
        <v>916</v>
      </c>
    </row>
    <row r="372" spans="6:7">
      <c r="F372" s="349" t="s">
        <v>50</v>
      </c>
      <c r="G372" s="354" t="s">
        <v>760</v>
      </c>
    </row>
    <row r="373" spans="6:7">
      <c r="F373" s="349" t="s">
        <v>50</v>
      </c>
      <c r="G373" s="354" t="s">
        <v>457</v>
      </c>
    </row>
    <row r="374" spans="6:7">
      <c r="F374" s="349" t="s">
        <v>50</v>
      </c>
      <c r="G374" s="354" t="s">
        <v>216</v>
      </c>
    </row>
    <row r="375" spans="6:7">
      <c r="F375" s="349" t="s">
        <v>50</v>
      </c>
      <c r="G375" s="354" t="s">
        <v>919</v>
      </c>
    </row>
    <row r="376" spans="6:7">
      <c r="F376" s="349" t="s">
        <v>50</v>
      </c>
      <c r="G376" s="354" t="s">
        <v>896</v>
      </c>
    </row>
    <row r="377" spans="6:7">
      <c r="F377" s="349" t="s">
        <v>50</v>
      </c>
      <c r="G377" s="354" t="s">
        <v>838</v>
      </c>
    </row>
    <row r="378" spans="6:7">
      <c r="F378" s="349" t="s">
        <v>50</v>
      </c>
      <c r="G378" s="354" t="s">
        <v>921</v>
      </c>
    </row>
    <row r="379" spans="6:7">
      <c r="F379" s="349" t="s">
        <v>50</v>
      </c>
      <c r="G379" s="354" t="s">
        <v>570</v>
      </c>
    </row>
    <row r="380" spans="6:7">
      <c r="F380" s="349" t="s">
        <v>50</v>
      </c>
      <c r="G380" s="354" t="s">
        <v>46</v>
      </c>
    </row>
    <row r="381" spans="6:7">
      <c r="F381" s="349" t="s">
        <v>50</v>
      </c>
      <c r="G381" s="354" t="s">
        <v>195</v>
      </c>
    </row>
    <row r="382" spans="6:7">
      <c r="F382" s="349" t="s">
        <v>50</v>
      </c>
      <c r="G382" s="354" t="s">
        <v>923</v>
      </c>
    </row>
    <row r="383" spans="6:7">
      <c r="F383" s="349" t="s">
        <v>50</v>
      </c>
      <c r="G383" s="354" t="s">
        <v>374</v>
      </c>
    </row>
    <row r="384" spans="6:7">
      <c r="F384" s="349" t="s">
        <v>50</v>
      </c>
      <c r="G384" s="354" t="s">
        <v>925</v>
      </c>
    </row>
    <row r="385" spans="6:7">
      <c r="F385" s="349" t="s">
        <v>50</v>
      </c>
      <c r="G385" s="354" t="s">
        <v>738</v>
      </c>
    </row>
    <row r="386" spans="6:7">
      <c r="F386" s="349" t="s">
        <v>50</v>
      </c>
      <c r="G386" s="354" t="s">
        <v>915</v>
      </c>
    </row>
    <row r="387" spans="6:7">
      <c r="F387" s="349" t="s">
        <v>50</v>
      </c>
      <c r="G387" s="354" t="s">
        <v>881</v>
      </c>
    </row>
    <row r="388" spans="6:7">
      <c r="F388" s="349" t="s">
        <v>50</v>
      </c>
      <c r="G388" s="354" t="s">
        <v>667</v>
      </c>
    </row>
    <row r="389" spans="6:7">
      <c r="F389" s="349" t="s">
        <v>50</v>
      </c>
      <c r="G389" s="354" t="s">
        <v>165</v>
      </c>
    </row>
    <row r="390" spans="6:7">
      <c r="F390" s="349" t="s">
        <v>50</v>
      </c>
      <c r="G390" s="354" t="s">
        <v>135</v>
      </c>
    </row>
    <row r="391" spans="6:7">
      <c r="F391" s="349" t="s">
        <v>50</v>
      </c>
      <c r="G391" s="354" t="s">
        <v>431</v>
      </c>
    </row>
    <row r="392" spans="6:7">
      <c r="F392" s="349" t="s">
        <v>50</v>
      </c>
      <c r="G392" s="354" t="s">
        <v>234</v>
      </c>
    </row>
    <row r="393" spans="6:7">
      <c r="F393" s="349" t="s">
        <v>50</v>
      </c>
      <c r="G393" s="354" t="s">
        <v>312</v>
      </c>
    </row>
    <row r="394" spans="6:7">
      <c r="F394" s="349" t="s">
        <v>50</v>
      </c>
      <c r="G394" s="354" t="s">
        <v>48</v>
      </c>
    </row>
    <row r="395" spans="6:7">
      <c r="F395" s="349" t="s">
        <v>50</v>
      </c>
      <c r="G395" s="354" t="s">
        <v>192</v>
      </c>
    </row>
    <row r="396" spans="6:7">
      <c r="F396" s="349" t="s">
        <v>50</v>
      </c>
      <c r="G396" s="354" t="s">
        <v>878</v>
      </c>
    </row>
    <row r="397" spans="6:7">
      <c r="F397" s="349" t="s">
        <v>50</v>
      </c>
      <c r="G397" s="354" t="s">
        <v>142</v>
      </c>
    </row>
    <row r="398" spans="6:7">
      <c r="F398" s="349" t="s">
        <v>50</v>
      </c>
      <c r="G398" s="354" t="s">
        <v>465</v>
      </c>
    </row>
    <row r="399" spans="6:7">
      <c r="F399" s="349" t="s">
        <v>50</v>
      </c>
      <c r="G399" s="354" t="s">
        <v>926</v>
      </c>
    </row>
    <row r="400" spans="6:7">
      <c r="F400" s="349" t="s">
        <v>50</v>
      </c>
      <c r="G400" s="354" t="s">
        <v>927</v>
      </c>
    </row>
    <row r="401" spans="6:7">
      <c r="F401" s="349" t="s">
        <v>50</v>
      </c>
      <c r="G401" s="354" t="s">
        <v>930</v>
      </c>
    </row>
    <row r="402" spans="6:7">
      <c r="F402" s="349" t="s">
        <v>50</v>
      </c>
      <c r="G402" s="354" t="s">
        <v>117</v>
      </c>
    </row>
    <row r="403" spans="6:7">
      <c r="F403" s="349" t="s">
        <v>50</v>
      </c>
      <c r="G403" s="354" t="s">
        <v>757</v>
      </c>
    </row>
    <row r="404" spans="6:7">
      <c r="F404" s="349" t="s">
        <v>50</v>
      </c>
      <c r="G404" s="354" t="s">
        <v>933</v>
      </c>
    </row>
    <row r="405" spans="6:7">
      <c r="F405" s="349" t="s">
        <v>50</v>
      </c>
      <c r="G405" s="354" t="s">
        <v>845</v>
      </c>
    </row>
    <row r="406" spans="6:7">
      <c r="F406" s="349" t="s">
        <v>50</v>
      </c>
      <c r="G406" s="354" t="s">
        <v>289</v>
      </c>
    </row>
    <row r="407" spans="6:7">
      <c r="F407" s="349" t="s">
        <v>50</v>
      </c>
      <c r="G407" s="354" t="s">
        <v>18</v>
      </c>
    </row>
    <row r="408" spans="6:7">
      <c r="F408" s="349" t="s">
        <v>50</v>
      </c>
      <c r="G408" s="354" t="s">
        <v>934</v>
      </c>
    </row>
    <row r="409" spans="6:7">
      <c r="F409" s="349" t="s">
        <v>50</v>
      </c>
      <c r="G409" s="354" t="s">
        <v>935</v>
      </c>
    </row>
    <row r="410" spans="6:7">
      <c r="F410" s="349" t="s">
        <v>50</v>
      </c>
      <c r="G410" s="354" t="s">
        <v>9</v>
      </c>
    </row>
    <row r="411" spans="6:7">
      <c r="F411" s="349" t="s">
        <v>50</v>
      </c>
      <c r="G411" s="354" t="s">
        <v>658</v>
      </c>
    </row>
    <row r="412" spans="6:7">
      <c r="F412" s="349" t="s">
        <v>50</v>
      </c>
      <c r="G412" s="354" t="s">
        <v>76</v>
      </c>
    </row>
    <row r="413" spans="6:7">
      <c r="F413" s="349" t="s">
        <v>50</v>
      </c>
      <c r="G413" s="354" t="s">
        <v>14</v>
      </c>
    </row>
    <row r="414" spans="6:7">
      <c r="F414" s="349" t="s">
        <v>50</v>
      </c>
      <c r="G414" s="354" t="s">
        <v>814</v>
      </c>
    </row>
    <row r="415" spans="6:7">
      <c r="F415" s="349" t="s">
        <v>176</v>
      </c>
      <c r="G415" s="354" t="s">
        <v>591</v>
      </c>
    </row>
    <row r="416" spans="6:7">
      <c r="F416" s="349" t="s">
        <v>176</v>
      </c>
      <c r="G416" s="354" t="s">
        <v>797</v>
      </c>
    </row>
    <row r="417" spans="6:7">
      <c r="F417" s="349" t="s">
        <v>176</v>
      </c>
      <c r="G417" s="354" t="s">
        <v>122</v>
      </c>
    </row>
    <row r="418" spans="6:7">
      <c r="F418" s="349" t="s">
        <v>176</v>
      </c>
      <c r="G418" s="354" t="s">
        <v>112</v>
      </c>
    </row>
    <row r="419" spans="6:7">
      <c r="F419" s="349" t="s">
        <v>176</v>
      </c>
      <c r="G419" s="354" t="s">
        <v>936</v>
      </c>
    </row>
    <row r="420" spans="6:7">
      <c r="F420" s="349" t="s">
        <v>176</v>
      </c>
      <c r="G420" s="354" t="s">
        <v>939</v>
      </c>
    </row>
    <row r="421" spans="6:7">
      <c r="F421" s="349" t="s">
        <v>176</v>
      </c>
      <c r="G421" s="354" t="s">
        <v>940</v>
      </c>
    </row>
    <row r="422" spans="6:7">
      <c r="F422" s="349" t="s">
        <v>176</v>
      </c>
      <c r="G422" s="354" t="s">
        <v>194</v>
      </c>
    </row>
    <row r="423" spans="6:7">
      <c r="F423" s="349" t="s">
        <v>176</v>
      </c>
      <c r="G423" s="354" t="s">
        <v>941</v>
      </c>
    </row>
    <row r="424" spans="6:7">
      <c r="F424" s="349" t="s">
        <v>176</v>
      </c>
      <c r="G424" s="354" t="s">
        <v>944</v>
      </c>
    </row>
    <row r="425" spans="6:7">
      <c r="F425" s="349" t="s">
        <v>176</v>
      </c>
      <c r="G425" s="354" t="s">
        <v>946</v>
      </c>
    </row>
    <row r="426" spans="6:7">
      <c r="F426" s="349" t="s">
        <v>176</v>
      </c>
      <c r="G426" s="354" t="s">
        <v>951</v>
      </c>
    </row>
    <row r="427" spans="6:7">
      <c r="F427" s="349" t="s">
        <v>176</v>
      </c>
      <c r="G427" s="354" t="s">
        <v>953</v>
      </c>
    </row>
    <row r="428" spans="6:7">
      <c r="F428" s="349" t="s">
        <v>176</v>
      </c>
      <c r="G428" s="354" t="s">
        <v>954</v>
      </c>
    </row>
    <row r="429" spans="6:7">
      <c r="F429" s="349" t="s">
        <v>176</v>
      </c>
      <c r="G429" s="354" t="s">
        <v>955</v>
      </c>
    </row>
    <row r="430" spans="6:7">
      <c r="F430" s="349" t="s">
        <v>176</v>
      </c>
      <c r="G430" s="354" t="s">
        <v>957</v>
      </c>
    </row>
    <row r="431" spans="6:7">
      <c r="F431" s="349" t="s">
        <v>176</v>
      </c>
      <c r="G431" s="354" t="s">
        <v>31</v>
      </c>
    </row>
    <row r="432" spans="6:7">
      <c r="F432" s="349" t="s">
        <v>176</v>
      </c>
      <c r="G432" s="354" t="s">
        <v>962</v>
      </c>
    </row>
    <row r="433" spans="6:7">
      <c r="F433" s="349" t="s">
        <v>176</v>
      </c>
      <c r="G433" s="354" t="s">
        <v>965</v>
      </c>
    </row>
    <row r="434" spans="6:7">
      <c r="F434" s="349" t="s">
        <v>176</v>
      </c>
      <c r="G434" s="354" t="s">
        <v>967</v>
      </c>
    </row>
    <row r="435" spans="6:7">
      <c r="F435" s="349" t="s">
        <v>176</v>
      </c>
      <c r="G435" s="354" t="s">
        <v>226</v>
      </c>
    </row>
    <row r="436" spans="6:7">
      <c r="F436" s="349" t="s">
        <v>176</v>
      </c>
      <c r="G436" s="354" t="s">
        <v>971</v>
      </c>
    </row>
    <row r="437" spans="6:7">
      <c r="F437" s="349" t="s">
        <v>176</v>
      </c>
      <c r="G437" s="354" t="s">
        <v>589</v>
      </c>
    </row>
    <row r="438" spans="6:7">
      <c r="F438" s="349" t="s">
        <v>176</v>
      </c>
      <c r="G438" s="354" t="s">
        <v>975</v>
      </c>
    </row>
    <row r="439" spans="6:7">
      <c r="F439" s="349" t="s">
        <v>176</v>
      </c>
      <c r="G439" s="354" t="s">
        <v>902</v>
      </c>
    </row>
    <row r="440" spans="6:7">
      <c r="F440" s="349" t="s">
        <v>176</v>
      </c>
      <c r="G440" s="354" t="s">
        <v>583</v>
      </c>
    </row>
    <row r="441" spans="6:7">
      <c r="F441" s="349" t="s">
        <v>176</v>
      </c>
      <c r="G441" s="354" t="s">
        <v>978</v>
      </c>
    </row>
    <row r="442" spans="6:7">
      <c r="F442" s="349" t="s">
        <v>176</v>
      </c>
      <c r="G442" s="354" t="s">
        <v>980</v>
      </c>
    </row>
    <row r="443" spans="6:7">
      <c r="F443" s="349" t="s">
        <v>176</v>
      </c>
      <c r="G443" s="354" t="s">
        <v>968</v>
      </c>
    </row>
    <row r="444" spans="6:7">
      <c r="F444" s="349" t="s">
        <v>176</v>
      </c>
      <c r="G444" s="354" t="s">
        <v>516</v>
      </c>
    </row>
    <row r="445" spans="6:7">
      <c r="F445" s="349" t="s">
        <v>176</v>
      </c>
      <c r="G445" s="354" t="s">
        <v>983</v>
      </c>
    </row>
    <row r="446" spans="6:7">
      <c r="F446" s="349" t="s">
        <v>176</v>
      </c>
      <c r="G446" s="354" t="s">
        <v>423</v>
      </c>
    </row>
    <row r="447" spans="6:7">
      <c r="F447" s="349" t="s">
        <v>176</v>
      </c>
      <c r="G447" s="354" t="s">
        <v>653</v>
      </c>
    </row>
    <row r="448" spans="6:7">
      <c r="F448" s="349" t="s">
        <v>176</v>
      </c>
      <c r="G448" s="354" t="s">
        <v>985</v>
      </c>
    </row>
    <row r="449" spans="6:7">
      <c r="F449" s="349" t="s">
        <v>176</v>
      </c>
      <c r="G449" s="354" t="s">
        <v>990</v>
      </c>
    </row>
    <row r="450" spans="6:7">
      <c r="F450" s="349" t="s">
        <v>176</v>
      </c>
      <c r="G450" s="354" t="s">
        <v>403</v>
      </c>
    </row>
    <row r="451" spans="6:7">
      <c r="F451" s="349" t="s">
        <v>176</v>
      </c>
      <c r="G451" s="354" t="s">
        <v>991</v>
      </c>
    </row>
    <row r="452" spans="6:7">
      <c r="F452" s="349" t="s">
        <v>176</v>
      </c>
      <c r="G452" s="354" t="s">
        <v>901</v>
      </c>
    </row>
    <row r="453" spans="6:7">
      <c r="F453" s="349" t="s">
        <v>176</v>
      </c>
      <c r="G453" s="354" t="s">
        <v>993</v>
      </c>
    </row>
    <row r="454" spans="6:7">
      <c r="F454" s="349" t="s">
        <v>176</v>
      </c>
      <c r="G454" s="354" t="s">
        <v>415</v>
      </c>
    </row>
    <row r="455" spans="6:7">
      <c r="F455" s="349" t="s">
        <v>176</v>
      </c>
      <c r="G455" s="354" t="s">
        <v>995</v>
      </c>
    </row>
    <row r="456" spans="6:7">
      <c r="F456" s="349" t="s">
        <v>176</v>
      </c>
      <c r="G456" s="354" t="s">
        <v>996</v>
      </c>
    </row>
    <row r="457" spans="6:7">
      <c r="F457" s="349" t="s">
        <v>176</v>
      </c>
      <c r="G457" s="354" t="s">
        <v>997</v>
      </c>
    </row>
    <row r="458" spans="6:7">
      <c r="F458" s="349" t="s">
        <v>176</v>
      </c>
      <c r="G458" s="354" t="s">
        <v>999</v>
      </c>
    </row>
    <row r="459" spans="6:7">
      <c r="F459" s="349" t="s">
        <v>179</v>
      </c>
      <c r="G459" s="354" t="s">
        <v>1000</v>
      </c>
    </row>
    <row r="460" spans="6:7">
      <c r="F460" s="349" t="s">
        <v>179</v>
      </c>
      <c r="G460" s="354" t="s">
        <v>1005</v>
      </c>
    </row>
    <row r="461" spans="6:7">
      <c r="F461" s="349" t="s">
        <v>179</v>
      </c>
      <c r="G461" s="354" t="s">
        <v>479</v>
      </c>
    </row>
    <row r="462" spans="6:7">
      <c r="F462" s="349" t="s">
        <v>179</v>
      </c>
      <c r="G462" s="354" t="s">
        <v>1008</v>
      </c>
    </row>
    <row r="463" spans="6:7">
      <c r="F463" s="349" t="s">
        <v>179</v>
      </c>
      <c r="G463" s="354" t="s">
        <v>1010</v>
      </c>
    </row>
    <row r="464" spans="6:7">
      <c r="F464" s="349" t="s">
        <v>179</v>
      </c>
      <c r="G464" s="354" t="s">
        <v>1012</v>
      </c>
    </row>
    <row r="465" spans="6:7">
      <c r="F465" s="349" t="s">
        <v>179</v>
      </c>
      <c r="G465" s="354" t="s">
        <v>1017</v>
      </c>
    </row>
    <row r="466" spans="6:7">
      <c r="F466" s="349" t="s">
        <v>179</v>
      </c>
      <c r="G466" s="354" t="s">
        <v>90</v>
      </c>
    </row>
    <row r="467" spans="6:7">
      <c r="F467" s="349" t="s">
        <v>179</v>
      </c>
      <c r="G467" s="354" t="s">
        <v>1020</v>
      </c>
    </row>
    <row r="468" spans="6:7">
      <c r="F468" s="349" t="s">
        <v>179</v>
      </c>
      <c r="G468" s="354" t="s">
        <v>1021</v>
      </c>
    </row>
    <row r="469" spans="6:7">
      <c r="F469" s="349" t="s">
        <v>179</v>
      </c>
      <c r="G469" s="354" t="s">
        <v>1023</v>
      </c>
    </row>
    <row r="470" spans="6:7">
      <c r="F470" s="349" t="s">
        <v>179</v>
      </c>
      <c r="G470" s="354" t="s">
        <v>292</v>
      </c>
    </row>
    <row r="471" spans="6:7">
      <c r="F471" s="349" t="s">
        <v>179</v>
      </c>
      <c r="G471" s="354" t="s">
        <v>1024</v>
      </c>
    </row>
    <row r="472" spans="6:7">
      <c r="F472" s="349" t="s">
        <v>179</v>
      </c>
      <c r="G472" s="354" t="s">
        <v>981</v>
      </c>
    </row>
    <row r="473" spans="6:7">
      <c r="F473" s="349" t="s">
        <v>179</v>
      </c>
      <c r="G473" s="354" t="s">
        <v>739</v>
      </c>
    </row>
    <row r="474" spans="6:7">
      <c r="F474" s="349" t="s">
        <v>179</v>
      </c>
      <c r="G474" s="354" t="s">
        <v>1026</v>
      </c>
    </row>
    <row r="475" spans="6:7">
      <c r="F475" s="349" t="s">
        <v>179</v>
      </c>
      <c r="G475" s="354" t="s">
        <v>643</v>
      </c>
    </row>
    <row r="476" spans="6:7">
      <c r="F476" s="349" t="s">
        <v>179</v>
      </c>
      <c r="G476" s="354" t="s">
        <v>1027</v>
      </c>
    </row>
    <row r="477" spans="6:7">
      <c r="F477" s="349" t="s">
        <v>179</v>
      </c>
      <c r="G477" s="354" t="s">
        <v>334</v>
      </c>
    </row>
    <row r="478" spans="6:7">
      <c r="F478" s="349" t="s">
        <v>179</v>
      </c>
      <c r="G478" s="354" t="s">
        <v>1009</v>
      </c>
    </row>
    <row r="479" spans="6:7">
      <c r="F479" s="349" t="s">
        <v>179</v>
      </c>
      <c r="G479" s="354" t="s">
        <v>1029</v>
      </c>
    </row>
    <row r="480" spans="6:7">
      <c r="F480" s="349" t="s">
        <v>179</v>
      </c>
      <c r="G480" s="354" t="s">
        <v>1031</v>
      </c>
    </row>
    <row r="481" spans="6:7">
      <c r="F481" s="349" t="s">
        <v>179</v>
      </c>
      <c r="G481" s="354" t="s">
        <v>1032</v>
      </c>
    </row>
    <row r="482" spans="6:7">
      <c r="F482" s="349" t="s">
        <v>179</v>
      </c>
      <c r="G482" s="354" t="s">
        <v>1038</v>
      </c>
    </row>
    <row r="483" spans="6:7">
      <c r="F483" s="349" t="s">
        <v>179</v>
      </c>
      <c r="G483" s="354" t="s">
        <v>1042</v>
      </c>
    </row>
    <row r="484" spans="6:7">
      <c r="F484" s="349" t="s">
        <v>187</v>
      </c>
      <c r="G484" s="354" t="s">
        <v>180</v>
      </c>
    </row>
    <row r="485" spans="6:7">
      <c r="F485" s="349" t="s">
        <v>187</v>
      </c>
      <c r="G485" s="354" t="s">
        <v>191</v>
      </c>
    </row>
    <row r="486" spans="6:7">
      <c r="F486" s="349" t="s">
        <v>187</v>
      </c>
      <c r="G486" s="354" t="s">
        <v>816</v>
      </c>
    </row>
    <row r="487" spans="6:7">
      <c r="F487" s="349" t="s">
        <v>187</v>
      </c>
      <c r="G487" s="354" t="s">
        <v>671</v>
      </c>
    </row>
    <row r="488" spans="6:7">
      <c r="F488" s="349" t="s">
        <v>187</v>
      </c>
      <c r="G488" s="354" t="s">
        <v>1044</v>
      </c>
    </row>
    <row r="489" spans="6:7">
      <c r="F489" s="349" t="s">
        <v>187</v>
      </c>
      <c r="G489" s="354" t="s">
        <v>419</v>
      </c>
    </row>
    <row r="490" spans="6:7">
      <c r="F490" s="349" t="s">
        <v>187</v>
      </c>
      <c r="G490" s="354" t="s">
        <v>249</v>
      </c>
    </row>
    <row r="491" spans="6:7">
      <c r="F491" s="349" t="s">
        <v>187</v>
      </c>
      <c r="G491" s="354" t="s">
        <v>1046</v>
      </c>
    </row>
    <row r="492" spans="6:7">
      <c r="F492" s="349" t="s">
        <v>187</v>
      </c>
      <c r="G492" s="354" t="s">
        <v>155</v>
      </c>
    </row>
    <row r="493" spans="6:7">
      <c r="F493" s="349" t="s">
        <v>187</v>
      </c>
      <c r="G493" s="354" t="s">
        <v>1047</v>
      </c>
    </row>
    <row r="494" spans="6:7">
      <c r="F494" s="349" t="s">
        <v>187</v>
      </c>
      <c r="G494" s="354" t="s">
        <v>947</v>
      </c>
    </row>
    <row r="495" spans="6:7">
      <c r="F495" s="349" t="s">
        <v>187</v>
      </c>
      <c r="G495" s="354" t="s">
        <v>1049</v>
      </c>
    </row>
    <row r="496" spans="6:7">
      <c r="F496" s="349" t="s">
        <v>187</v>
      </c>
      <c r="G496" s="354" t="s">
        <v>988</v>
      </c>
    </row>
    <row r="497" spans="6:7">
      <c r="F497" s="349" t="s">
        <v>187</v>
      </c>
      <c r="G497" s="354" t="s">
        <v>636</v>
      </c>
    </row>
    <row r="498" spans="6:7">
      <c r="F498" s="349" t="s">
        <v>187</v>
      </c>
      <c r="G498" s="354" t="s">
        <v>1052</v>
      </c>
    </row>
    <row r="499" spans="6:7">
      <c r="F499" s="349" t="s">
        <v>187</v>
      </c>
      <c r="G499" s="354" t="s">
        <v>956</v>
      </c>
    </row>
    <row r="500" spans="6:7">
      <c r="F500" s="349" t="s">
        <v>187</v>
      </c>
      <c r="G500" s="354" t="s">
        <v>1056</v>
      </c>
    </row>
    <row r="501" spans="6:7">
      <c r="F501" s="349" t="s">
        <v>187</v>
      </c>
      <c r="G501" s="354" t="s">
        <v>819</v>
      </c>
    </row>
    <row r="502" spans="6:7">
      <c r="F502" s="349" t="s">
        <v>187</v>
      </c>
      <c r="G502" s="354" t="s">
        <v>537</v>
      </c>
    </row>
    <row r="503" spans="6:7">
      <c r="F503" s="349" t="s">
        <v>187</v>
      </c>
      <c r="G503" s="354" t="s">
        <v>1058</v>
      </c>
    </row>
    <row r="504" spans="6:7">
      <c r="F504" s="349" t="s">
        <v>187</v>
      </c>
      <c r="G504" s="354" t="s">
        <v>1061</v>
      </c>
    </row>
    <row r="505" spans="6:7">
      <c r="F505" s="349" t="s">
        <v>187</v>
      </c>
      <c r="G505" s="354" t="s">
        <v>780</v>
      </c>
    </row>
    <row r="506" spans="6:7">
      <c r="F506" s="349" t="s">
        <v>187</v>
      </c>
      <c r="G506" s="354" t="s">
        <v>1063</v>
      </c>
    </row>
    <row r="507" spans="6:7">
      <c r="F507" s="349" t="s">
        <v>187</v>
      </c>
      <c r="G507" s="354" t="s">
        <v>1065</v>
      </c>
    </row>
    <row r="508" spans="6:7">
      <c r="F508" s="349" t="s">
        <v>187</v>
      </c>
      <c r="G508" s="354" t="s">
        <v>270</v>
      </c>
    </row>
    <row r="509" spans="6:7">
      <c r="F509" s="349" t="s">
        <v>187</v>
      </c>
      <c r="G509" s="354" t="s">
        <v>1069</v>
      </c>
    </row>
    <row r="510" spans="6:7">
      <c r="F510" s="349" t="s">
        <v>187</v>
      </c>
      <c r="G510" s="354" t="s">
        <v>1073</v>
      </c>
    </row>
    <row r="511" spans="6:7">
      <c r="F511" s="349" t="s">
        <v>187</v>
      </c>
      <c r="G511" s="354" t="s">
        <v>667</v>
      </c>
    </row>
    <row r="512" spans="6:7">
      <c r="F512" s="349" t="s">
        <v>187</v>
      </c>
      <c r="G512" s="354" t="s">
        <v>1013</v>
      </c>
    </row>
    <row r="513" spans="6:7">
      <c r="F513" s="349" t="s">
        <v>187</v>
      </c>
      <c r="G513" s="354" t="s">
        <v>761</v>
      </c>
    </row>
    <row r="514" spans="6:7">
      <c r="F514" s="349" t="s">
        <v>187</v>
      </c>
      <c r="G514" s="354" t="s">
        <v>434</v>
      </c>
    </row>
    <row r="515" spans="6:7">
      <c r="F515" s="349" t="s">
        <v>187</v>
      </c>
      <c r="G515" s="354" t="s">
        <v>799</v>
      </c>
    </row>
    <row r="516" spans="6:7">
      <c r="F516" s="349" t="s">
        <v>187</v>
      </c>
      <c r="G516" s="354" t="s">
        <v>702</v>
      </c>
    </row>
    <row r="517" spans="6:7">
      <c r="F517" s="349" t="s">
        <v>187</v>
      </c>
      <c r="G517" s="354" t="s">
        <v>1075</v>
      </c>
    </row>
    <row r="518" spans="6:7">
      <c r="F518" s="349" t="s">
        <v>187</v>
      </c>
      <c r="G518" s="354" t="s">
        <v>1078</v>
      </c>
    </row>
    <row r="519" spans="6:7">
      <c r="F519" s="349" t="s">
        <v>189</v>
      </c>
      <c r="G519" s="354" t="s">
        <v>1081</v>
      </c>
    </row>
    <row r="520" spans="6:7">
      <c r="F520" s="349" t="s">
        <v>189</v>
      </c>
      <c r="G520" s="354" t="s">
        <v>1082</v>
      </c>
    </row>
    <row r="521" spans="6:7">
      <c r="F521" s="349" t="s">
        <v>189</v>
      </c>
      <c r="G521" s="354" t="s">
        <v>224</v>
      </c>
    </row>
    <row r="522" spans="6:7">
      <c r="F522" s="349" t="s">
        <v>189</v>
      </c>
      <c r="G522" s="354" t="s">
        <v>129</v>
      </c>
    </row>
    <row r="523" spans="6:7">
      <c r="F523" s="349" t="s">
        <v>189</v>
      </c>
      <c r="G523" s="354" t="s">
        <v>1050</v>
      </c>
    </row>
    <row r="524" spans="6:7">
      <c r="F524" s="349" t="s">
        <v>189</v>
      </c>
      <c r="G524" s="354" t="s">
        <v>1083</v>
      </c>
    </row>
    <row r="525" spans="6:7">
      <c r="F525" s="349" t="s">
        <v>189</v>
      </c>
      <c r="G525" s="354" t="s">
        <v>1084</v>
      </c>
    </row>
    <row r="526" spans="6:7">
      <c r="F526" s="349" t="s">
        <v>189</v>
      </c>
      <c r="G526" s="354" t="s">
        <v>1085</v>
      </c>
    </row>
    <row r="527" spans="6:7">
      <c r="F527" s="349" t="s">
        <v>189</v>
      </c>
      <c r="G527" s="354" t="s">
        <v>1087</v>
      </c>
    </row>
    <row r="528" spans="6:7">
      <c r="F528" s="349" t="s">
        <v>189</v>
      </c>
      <c r="G528" s="354" t="s">
        <v>723</v>
      </c>
    </row>
    <row r="529" spans="6:7">
      <c r="F529" s="349" t="s">
        <v>189</v>
      </c>
      <c r="G529" s="354" t="s">
        <v>804</v>
      </c>
    </row>
    <row r="530" spans="6:7">
      <c r="F530" s="349" t="s">
        <v>189</v>
      </c>
      <c r="G530" s="354" t="s">
        <v>409</v>
      </c>
    </row>
    <row r="531" spans="6:7">
      <c r="F531" s="349" t="s">
        <v>189</v>
      </c>
      <c r="G531" s="354" t="s">
        <v>1089</v>
      </c>
    </row>
    <row r="532" spans="6:7">
      <c r="F532" s="349" t="s">
        <v>189</v>
      </c>
      <c r="G532" s="354" t="s">
        <v>1090</v>
      </c>
    </row>
    <row r="533" spans="6:7">
      <c r="F533" s="349" t="s">
        <v>189</v>
      </c>
      <c r="G533" s="354" t="s">
        <v>1093</v>
      </c>
    </row>
    <row r="534" spans="6:7">
      <c r="F534" s="349" t="s">
        <v>189</v>
      </c>
      <c r="G534" s="354" t="s">
        <v>1095</v>
      </c>
    </row>
    <row r="535" spans="6:7">
      <c r="F535" s="349" t="s">
        <v>189</v>
      </c>
      <c r="G535" s="354" t="s">
        <v>344</v>
      </c>
    </row>
    <row r="536" spans="6:7">
      <c r="F536" s="349" t="s">
        <v>189</v>
      </c>
      <c r="G536" s="354" t="s">
        <v>830</v>
      </c>
    </row>
    <row r="537" spans="6:7">
      <c r="F537" s="349" t="s">
        <v>189</v>
      </c>
      <c r="G537" s="354" t="s">
        <v>576</v>
      </c>
    </row>
    <row r="538" spans="6:7">
      <c r="F538" s="349" t="s">
        <v>189</v>
      </c>
      <c r="G538" s="354" t="s">
        <v>1097</v>
      </c>
    </row>
    <row r="539" spans="6:7">
      <c r="F539" s="349" t="s">
        <v>189</v>
      </c>
      <c r="G539" s="354" t="s">
        <v>1098</v>
      </c>
    </row>
    <row r="540" spans="6:7">
      <c r="F540" s="349" t="s">
        <v>189</v>
      </c>
      <c r="G540" s="354" t="s">
        <v>1100</v>
      </c>
    </row>
    <row r="541" spans="6:7">
      <c r="F541" s="349" t="s">
        <v>189</v>
      </c>
      <c r="G541" s="354" t="s">
        <v>1103</v>
      </c>
    </row>
    <row r="542" spans="6:7">
      <c r="F542" s="349" t="s">
        <v>189</v>
      </c>
      <c r="G542" s="354" t="s">
        <v>1048</v>
      </c>
    </row>
    <row r="543" spans="6:7">
      <c r="F543" s="349" t="s">
        <v>189</v>
      </c>
      <c r="G543" s="354" t="s">
        <v>1104</v>
      </c>
    </row>
    <row r="544" spans="6:7">
      <c r="F544" s="349" t="s">
        <v>189</v>
      </c>
      <c r="G544" s="354" t="s">
        <v>855</v>
      </c>
    </row>
    <row r="545" spans="6:7">
      <c r="F545" s="349" t="s">
        <v>189</v>
      </c>
      <c r="G545" s="354" t="s">
        <v>989</v>
      </c>
    </row>
    <row r="546" spans="6:7">
      <c r="F546" s="349" t="s">
        <v>189</v>
      </c>
      <c r="G546" s="354" t="s">
        <v>1106</v>
      </c>
    </row>
    <row r="547" spans="6:7">
      <c r="F547" s="349" t="s">
        <v>189</v>
      </c>
      <c r="G547" s="354" t="s">
        <v>1107</v>
      </c>
    </row>
    <row r="548" spans="6:7">
      <c r="F548" s="349" t="s">
        <v>189</v>
      </c>
      <c r="G548" s="354" t="s">
        <v>1110</v>
      </c>
    </row>
    <row r="549" spans="6:7">
      <c r="F549" s="349" t="s">
        <v>189</v>
      </c>
      <c r="G549" s="354" t="s">
        <v>572</v>
      </c>
    </row>
    <row r="550" spans="6:7">
      <c r="F550" s="349" t="s">
        <v>189</v>
      </c>
      <c r="G550" s="354" t="s">
        <v>1113</v>
      </c>
    </row>
    <row r="551" spans="6:7">
      <c r="F551" s="349" t="s">
        <v>189</v>
      </c>
      <c r="G551" s="354" t="s">
        <v>574</v>
      </c>
    </row>
    <row r="552" spans="6:7">
      <c r="F552" s="349" t="s">
        <v>189</v>
      </c>
      <c r="G552" s="354" t="s">
        <v>1114</v>
      </c>
    </row>
    <row r="553" spans="6:7">
      <c r="F553" s="349" t="s">
        <v>189</v>
      </c>
      <c r="G553" s="354" t="s">
        <v>438</v>
      </c>
    </row>
    <row r="554" spans="6:7">
      <c r="F554" s="349" t="s">
        <v>189</v>
      </c>
      <c r="G554" s="354" t="s">
        <v>774</v>
      </c>
    </row>
    <row r="555" spans="6:7">
      <c r="F555" s="349" t="s">
        <v>189</v>
      </c>
      <c r="G555" s="354" t="s">
        <v>235</v>
      </c>
    </row>
    <row r="556" spans="6:7">
      <c r="F556" s="349" t="s">
        <v>189</v>
      </c>
      <c r="G556" s="354" t="s">
        <v>378</v>
      </c>
    </row>
    <row r="557" spans="6:7">
      <c r="F557" s="349" t="s">
        <v>189</v>
      </c>
      <c r="G557" s="354" t="s">
        <v>1115</v>
      </c>
    </row>
    <row r="558" spans="6:7">
      <c r="F558" s="349" t="s">
        <v>189</v>
      </c>
      <c r="G558" s="354" t="s">
        <v>1117</v>
      </c>
    </row>
    <row r="559" spans="6:7">
      <c r="F559" s="349" t="s">
        <v>189</v>
      </c>
      <c r="G559" s="354" t="s">
        <v>450</v>
      </c>
    </row>
    <row r="560" spans="6:7">
      <c r="F560" s="349" t="s">
        <v>189</v>
      </c>
      <c r="G560" s="354" t="s">
        <v>385</v>
      </c>
    </row>
    <row r="561" spans="6:7">
      <c r="F561" s="349" t="s">
        <v>189</v>
      </c>
      <c r="G561" s="354" t="s">
        <v>356</v>
      </c>
    </row>
    <row r="562" spans="6:7">
      <c r="F562" s="349" t="s">
        <v>189</v>
      </c>
      <c r="G562" s="354" t="s">
        <v>1118</v>
      </c>
    </row>
    <row r="563" spans="6:7">
      <c r="F563" s="349" t="s">
        <v>189</v>
      </c>
      <c r="G563" s="354" t="s">
        <v>864</v>
      </c>
    </row>
    <row r="564" spans="6:7">
      <c r="F564" s="349" t="s">
        <v>189</v>
      </c>
      <c r="G564" s="354" t="s">
        <v>1120</v>
      </c>
    </row>
    <row r="565" spans="6:7">
      <c r="F565" s="349" t="s">
        <v>189</v>
      </c>
      <c r="G565" s="354" t="s">
        <v>396</v>
      </c>
    </row>
    <row r="566" spans="6:7">
      <c r="F566" s="349" t="s">
        <v>189</v>
      </c>
      <c r="G566" s="354" t="s">
        <v>477</v>
      </c>
    </row>
    <row r="567" spans="6:7">
      <c r="F567" s="349" t="s">
        <v>189</v>
      </c>
      <c r="G567" s="354" t="s">
        <v>1122</v>
      </c>
    </row>
    <row r="568" spans="6:7">
      <c r="F568" s="349" t="s">
        <v>189</v>
      </c>
      <c r="G568" s="354" t="s">
        <v>1123</v>
      </c>
    </row>
    <row r="569" spans="6:7">
      <c r="F569" s="349" t="s">
        <v>189</v>
      </c>
      <c r="G569" s="354" t="s">
        <v>617</v>
      </c>
    </row>
    <row r="570" spans="6:7">
      <c r="F570" s="349" t="s">
        <v>189</v>
      </c>
      <c r="G570" s="354" t="s">
        <v>4</v>
      </c>
    </row>
    <row r="571" spans="6:7">
      <c r="F571" s="349" t="s">
        <v>189</v>
      </c>
      <c r="G571" s="354" t="s">
        <v>124</v>
      </c>
    </row>
    <row r="572" spans="6:7">
      <c r="F572" s="349" t="s">
        <v>189</v>
      </c>
      <c r="G572" s="354" t="s">
        <v>1126</v>
      </c>
    </row>
    <row r="573" spans="6:7">
      <c r="F573" s="349" t="s">
        <v>189</v>
      </c>
      <c r="G573" s="354" t="s">
        <v>1086</v>
      </c>
    </row>
    <row r="574" spans="6:7">
      <c r="F574" s="349" t="s">
        <v>189</v>
      </c>
      <c r="G574" s="354" t="s">
        <v>751</v>
      </c>
    </row>
    <row r="575" spans="6:7">
      <c r="F575" s="349" t="s">
        <v>189</v>
      </c>
      <c r="G575" s="354" t="s">
        <v>826</v>
      </c>
    </row>
    <row r="576" spans="6:7">
      <c r="F576" s="349" t="s">
        <v>189</v>
      </c>
      <c r="G576" s="354" t="s">
        <v>659</v>
      </c>
    </row>
    <row r="577" spans="6:7">
      <c r="F577" s="349" t="s">
        <v>189</v>
      </c>
      <c r="G577" s="354" t="s">
        <v>1127</v>
      </c>
    </row>
    <row r="578" spans="6:7">
      <c r="F578" s="349" t="s">
        <v>189</v>
      </c>
      <c r="G578" s="354" t="s">
        <v>1131</v>
      </c>
    </row>
    <row r="579" spans="6:7">
      <c r="F579" s="349" t="s">
        <v>189</v>
      </c>
      <c r="G579" s="354" t="s">
        <v>352</v>
      </c>
    </row>
    <row r="580" spans="6:7">
      <c r="F580" s="349" t="s">
        <v>189</v>
      </c>
      <c r="G580" s="354" t="s">
        <v>1034</v>
      </c>
    </row>
    <row r="581" spans="6:7">
      <c r="F581" s="349" t="s">
        <v>189</v>
      </c>
      <c r="G581" s="354" t="s">
        <v>1045</v>
      </c>
    </row>
    <row r="582" spans="6:7">
      <c r="F582" s="349" t="s">
        <v>193</v>
      </c>
      <c r="G582" s="354" t="s">
        <v>634</v>
      </c>
    </row>
    <row r="583" spans="6:7">
      <c r="F583" s="349" t="s">
        <v>193</v>
      </c>
      <c r="G583" s="354" t="s">
        <v>1132</v>
      </c>
    </row>
    <row r="584" spans="6:7">
      <c r="F584" s="349" t="s">
        <v>193</v>
      </c>
      <c r="G584" s="354" t="s">
        <v>648</v>
      </c>
    </row>
    <row r="585" spans="6:7">
      <c r="F585" s="349" t="s">
        <v>193</v>
      </c>
      <c r="G585" s="354" t="s">
        <v>1136</v>
      </c>
    </row>
    <row r="586" spans="6:7">
      <c r="F586" s="349" t="s">
        <v>193</v>
      </c>
      <c r="G586" s="354" t="s">
        <v>596</v>
      </c>
    </row>
    <row r="587" spans="6:7">
      <c r="F587" s="349" t="s">
        <v>193</v>
      </c>
      <c r="G587" s="354" t="s">
        <v>1137</v>
      </c>
    </row>
    <row r="588" spans="6:7">
      <c r="F588" s="349" t="s">
        <v>193</v>
      </c>
      <c r="G588" s="354" t="s">
        <v>148</v>
      </c>
    </row>
    <row r="589" spans="6:7">
      <c r="F589" s="349" t="s">
        <v>193</v>
      </c>
      <c r="G589" s="354" t="s">
        <v>1062</v>
      </c>
    </row>
    <row r="590" spans="6:7">
      <c r="F590" s="349" t="s">
        <v>193</v>
      </c>
      <c r="G590" s="354" t="s">
        <v>1139</v>
      </c>
    </row>
    <row r="591" spans="6:7">
      <c r="F591" s="349" t="s">
        <v>193</v>
      </c>
      <c r="G591" s="354" t="s">
        <v>931</v>
      </c>
    </row>
    <row r="592" spans="6:7">
      <c r="F592" s="349" t="s">
        <v>193</v>
      </c>
      <c r="G592" s="354" t="s">
        <v>1015</v>
      </c>
    </row>
    <row r="593" spans="6:7">
      <c r="F593" s="349" t="s">
        <v>193</v>
      </c>
      <c r="G593" s="354" t="s">
        <v>1141</v>
      </c>
    </row>
    <row r="594" spans="6:7">
      <c r="F594" s="349" t="s">
        <v>193</v>
      </c>
      <c r="G594" s="354" t="s">
        <v>858</v>
      </c>
    </row>
    <row r="595" spans="6:7">
      <c r="F595" s="349" t="s">
        <v>193</v>
      </c>
      <c r="G595" s="354" t="s">
        <v>1142</v>
      </c>
    </row>
    <row r="596" spans="6:7">
      <c r="F596" s="349" t="s">
        <v>193</v>
      </c>
      <c r="G596" s="354" t="s">
        <v>349</v>
      </c>
    </row>
    <row r="597" spans="6:7">
      <c r="F597" s="349" t="s">
        <v>193</v>
      </c>
      <c r="G597" s="354" t="s">
        <v>1143</v>
      </c>
    </row>
    <row r="598" spans="6:7">
      <c r="F598" s="349" t="s">
        <v>193</v>
      </c>
      <c r="G598" s="354" t="s">
        <v>1144</v>
      </c>
    </row>
    <row r="599" spans="6:7">
      <c r="F599" s="349" t="s">
        <v>193</v>
      </c>
      <c r="G599" s="354" t="s">
        <v>1145</v>
      </c>
    </row>
    <row r="600" spans="6:7">
      <c r="F600" s="349" t="s">
        <v>193</v>
      </c>
      <c r="G600" s="354" t="s">
        <v>1147</v>
      </c>
    </row>
    <row r="601" spans="6:7">
      <c r="F601" s="349" t="s">
        <v>193</v>
      </c>
      <c r="G601" s="354" t="s">
        <v>713</v>
      </c>
    </row>
    <row r="602" spans="6:7">
      <c r="F602" s="349" t="s">
        <v>193</v>
      </c>
      <c r="G602" s="354" t="s">
        <v>1148</v>
      </c>
    </row>
    <row r="603" spans="6:7">
      <c r="F603" s="349" t="s">
        <v>193</v>
      </c>
      <c r="G603" s="354" t="s">
        <v>1149</v>
      </c>
    </row>
    <row r="604" spans="6:7">
      <c r="F604" s="349" t="s">
        <v>193</v>
      </c>
      <c r="G604" s="354" t="s">
        <v>1151</v>
      </c>
    </row>
    <row r="605" spans="6:7">
      <c r="F605" s="349" t="s">
        <v>193</v>
      </c>
      <c r="G605" s="354" t="s">
        <v>125</v>
      </c>
    </row>
    <row r="606" spans="6:7">
      <c r="F606" s="349" t="s">
        <v>193</v>
      </c>
      <c r="G606" s="354" t="s">
        <v>709</v>
      </c>
    </row>
    <row r="607" spans="6:7">
      <c r="F607" s="349" t="s">
        <v>193</v>
      </c>
      <c r="G607" s="354" t="s">
        <v>56</v>
      </c>
    </row>
    <row r="608" spans="6:7">
      <c r="F608" s="349" t="s">
        <v>193</v>
      </c>
      <c r="G608" s="354" t="s">
        <v>34</v>
      </c>
    </row>
    <row r="609" spans="6:7">
      <c r="F609" s="349" t="s">
        <v>193</v>
      </c>
      <c r="G609" s="354" t="s">
        <v>1153</v>
      </c>
    </row>
    <row r="610" spans="6:7">
      <c r="F610" s="349" t="s">
        <v>193</v>
      </c>
      <c r="G610" s="354" t="s">
        <v>214</v>
      </c>
    </row>
    <row r="611" spans="6:7">
      <c r="F611" s="349" t="s">
        <v>193</v>
      </c>
      <c r="G611" s="354" t="s">
        <v>1155</v>
      </c>
    </row>
    <row r="612" spans="6:7">
      <c r="F612" s="349" t="s">
        <v>193</v>
      </c>
      <c r="G612" s="354" t="s">
        <v>1156</v>
      </c>
    </row>
    <row r="613" spans="6:7">
      <c r="F613" s="349" t="s">
        <v>193</v>
      </c>
      <c r="G613" s="354" t="s">
        <v>1158</v>
      </c>
    </row>
    <row r="614" spans="6:7">
      <c r="F614" s="349" t="s">
        <v>193</v>
      </c>
      <c r="G614" s="354" t="s">
        <v>81</v>
      </c>
    </row>
    <row r="615" spans="6:7">
      <c r="F615" s="349" t="s">
        <v>193</v>
      </c>
      <c r="G615" s="354" t="s">
        <v>691</v>
      </c>
    </row>
    <row r="616" spans="6:7">
      <c r="F616" s="349" t="s">
        <v>193</v>
      </c>
      <c r="G616" s="354" t="s">
        <v>337</v>
      </c>
    </row>
    <row r="617" spans="6:7">
      <c r="F617" s="349" t="s">
        <v>193</v>
      </c>
      <c r="G617" s="354" t="s">
        <v>1159</v>
      </c>
    </row>
    <row r="618" spans="6:7">
      <c r="F618" s="349" t="s">
        <v>193</v>
      </c>
      <c r="G618" s="354" t="s">
        <v>880</v>
      </c>
    </row>
    <row r="619" spans="6:7">
      <c r="F619" s="349" t="s">
        <v>193</v>
      </c>
      <c r="G619" s="354" t="s">
        <v>406</v>
      </c>
    </row>
    <row r="620" spans="6:7">
      <c r="F620" s="349" t="s">
        <v>193</v>
      </c>
      <c r="G620" s="354" t="s">
        <v>1161</v>
      </c>
    </row>
    <row r="621" spans="6:7">
      <c r="F621" s="349" t="s">
        <v>193</v>
      </c>
      <c r="G621" s="354" t="s">
        <v>1163</v>
      </c>
    </row>
    <row r="622" spans="6:7">
      <c r="F622" s="349" t="s">
        <v>193</v>
      </c>
      <c r="G622" s="354" t="s">
        <v>1165</v>
      </c>
    </row>
    <row r="623" spans="6:7">
      <c r="F623" s="349" t="s">
        <v>193</v>
      </c>
      <c r="G623" s="354" t="s">
        <v>535</v>
      </c>
    </row>
    <row r="624" spans="6:7">
      <c r="F624" s="349" t="s">
        <v>193</v>
      </c>
      <c r="G624" s="354" t="s">
        <v>1166</v>
      </c>
    </row>
    <row r="625" spans="6:7">
      <c r="F625" s="349" t="s">
        <v>193</v>
      </c>
      <c r="G625" s="354" t="s">
        <v>1167</v>
      </c>
    </row>
    <row r="626" spans="6:7">
      <c r="F626" s="349" t="s">
        <v>193</v>
      </c>
      <c r="G626" s="354" t="s">
        <v>1169</v>
      </c>
    </row>
    <row r="627" spans="6:7">
      <c r="F627" s="349" t="s">
        <v>193</v>
      </c>
      <c r="G627" s="354" t="s">
        <v>1036</v>
      </c>
    </row>
    <row r="628" spans="6:7">
      <c r="F628" s="349" t="s">
        <v>193</v>
      </c>
      <c r="G628" s="354" t="s">
        <v>8</v>
      </c>
    </row>
    <row r="629" spans="6:7">
      <c r="F629" s="349" t="s">
        <v>193</v>
      </c>
      <c r="G629" s="354" t="s">
        <v>1172</v>
      </c>
    </row>
    <row r="630" spans="6:7">
      <c r="F630" s="349" t="s">
        <v>193</v>
      </c>
      <c r="G630" s="354" t="s">
        <v>1173</v>
      </c>
    </row>
    <row r="631" spans="6:7">
      <c r="F631" s="349" t="s">
        <v>193</v>
      </c>
      <c r="G631" s="354" t="s">
        <v>1174</v>
      </c>
    </row>
    <row r="632" spans="6:7">
      <c r="F632" s="349" t="s">
        <v>193</v>
      </c>
      <c r="G632" s="354" t="s">
        <v>290</v>
      </c>
    </row>
    <row r="633" spans="6:7">
      <c r="F633" s="349" t="s">
        <v>193</v>
      </c>
      <c r="G633" s="354" t="s">
        <v>584</v>
      </c>
    </row>
    <row r="634" spans="6:7">
      <c r="F634" s="349" t="s">
        <v>193</v>
      </c>
      <c r="G634" s="354" t="s">
        <v>789</v>
      </c>
    </row>
    <row r="635" spans="6:7">
      <c r="F635" s="349" t="s">
        <v>193</v>
      </c>
      <c r="G635" s="354" t="s">
        <v>1076</v>
      </c>
    </row>
    <row r="636" spans="6:7">
      <c r="F636" s="349" t="s">
        <v>22</v>
      </c>
      <c r="G636" s="354" t="s">
        <v>1175</v>
      </c>
    </row>
    <row r="637" spans="6:7">
      <c r="F637" s="349" t="s">
        <v>22</v>
      </c>
      <c r="G637" s="354" t="s">
        <v>79</v>
      </c>
    </row>
    <row r="638" spans="6:7">
      <c r="F638" s="349" t="s">
        <v>22</v>
      </c>
      <c r="G638" s="354" t="s">
        <v>1178</v>
      </c>
    </row>
    <row r="639" spans="6:7">
      <c r="F639" s="349" t="s">
        <v>22</v>
      </c>
      <c r="G639" s="354" t="s">
        <v>1182</v>
      </c>
    </row>
    <row r="640" spans="6:7">
      <c r="F640" s="349" t="s">
        <v>22</v>
      </c>
      <c r="G640" s="354" t="s">
        <v>44</v>
      </c>
    </row>
    <row r="641" spans="6:7">
      <c r="F641" s="349" t="s">
        <v>22</v>
      </c>
      <c r="G641" s="354" t="s">
        <v>464</v>
      </c>
    </row>
    <row r="642" spans="6:7">
      <c r="F642" s="349" t="s">
        <v>22</v>
      </c>
      <c r="G642" s="354" t="s">
        <v>1183</v>
      </c>
    </row>
    <row r="643" spans="6:7">
      <c r="F643" s="349" t="s">
        <v>22</v>
      </c>
      <c r="G643" s="354" t="s">
        <v>918</v>
      </c>
    </row>
    <row r="644" spans="6:7">
      <c r="F644" s="349" t="s">
        <v>22</v>
      </c>
      <c r="G644" s="354" t="s">
        <v>1184</v>
      </c>
    </row>
    <row r="645" spans="6:7">
      <c r="F645" s="349" t="s">
        <v>22</v>
      </c>
      <c r="G645" s="354" t="s">
        <v>1185</v>
      </c>
    </row>
    <row r="646" spans="6:7">
      <c r="F646" s="349" t="s">
        <v>22</v>
      </c>
      <c r="G646" s="354" t="s">
        <v>1187</v>
      </c>
    </row>
    <row r="647" spans="6:7">
      <c r="F647" s="349" t="s">
        <v>22</v>
      </c>
      <c r="G647" s="354" t="s">
        <v>1189</v>
      </c>
    </row>
    <row r="648" spans="6:7">
      <c r="F648" s="349" t="s">
        <v>22</v>
      </c>
      <c r="G648" s="354" t="s">
        <v>794</v>
      </c>
    </row>
    <row r="649" spans="6:7">
      <c r="F649" s="349" t="s">
        <v>22</v>
      </c>
      <c r="G649" s="354" t="s">
        <v>1190</v>
      </c>
    </row>
    <row r="650" spans="6:7">
      <c r="F650" s="349" t="s">
        <v>22</v>
      </c>
      <c r="G650" s="354" t="s">
        <v>114</v>
      </c>
    </row>
    <row r="651" spans="6:7">
      <c r="F651" s="349" t="s">
        <v>22</v>
      </c>
      <c r="G651" s="354" t="s">
        <v>1191</v>
      </c>
    </row>
    <row r="652" spans="6:7">
      <c r="F652" s="349" t="s">
        <v>22</v>
      </c>
      <c r="G652" s="354" t="s">
        <v>137</v>
      </c>
    </row>
    <row r="653" spans="6:7">
      <c r="F653" s="349" t="s">
        <v>22</v>
      </c>
      <c r="G653" s="354" t="s">
        <v>1192</v>
      </c>
    </row>
    <row r="654" spans="6:7">
      <c r="F654" s="349" t="s">
        <v>22</v>
      </c>
      <c r="G654" s="354" t="s">
        <v>1194</v>
      </c>
    </row>
    <row r="655" spans="6:7">
      <c r="F655" s="349" t="s">
        <v>22</v>
      </c>
      <c r="G655" s="354" t="s">
        <v>1195</v>
      </c>
    </row>
    <row r="656" spans="6:7">
      <c r="F656" s="349" t="s">
        <v>22</v>
      </c>
      <c r="G656" s="354" t="s">
        <v>1129</v>
      </c>
    </row>
    <row r="657" spans="6:7">
      <c r="F657" s="349" t="s">
        <v>22</v>
      </c>
      <c r="G657" s="354" t="s">
        <v>1198</v>
      </c>
    </row>
    <row r="658" spans="6:7">
      <c r="F658" s="349" t="s">
        <v>22</v>
      </c>
      <c r="G658" s="354" t="s">
        <v>884</v>
      </c>
    </row>
    <row r="659" spans="6:7">
      <c r="F659" s="349" t="s">
        <v>22</v>
      </c>
      <c r="G659" s="354" t="s">
        <v>1201</v>
      </c>
    </row>
    <row r="660" spans="6:7">
      <c r="F660" s="349" t="s">
        <v>22</v>
      </c>
      <c r="G660" s="354" t="s">
        <v>538</v>
      </c>
    </row>
    <row r="661" spans="6:7">
      <c r="F661" s="349" t="s">
        <v>22</v>
      </c>
      <c r="G661" s="354" t="s">
        <v>1202</v>
      </c>
    </row>
    <row r="662" spans="6:7">
      <c r="F662" s="349" t="s">
        <v>22</v>
      </c>
      <c r="G662" s="354" t="s">
        <v>783</v>
      </c>
    </row>
    <row r="663" spans="6:7">
      <c r="F663" s="349" t="s">
        <v>22</v>
      </c>
      <c r="G663" s="354" t="s">
        <v>16</v>
      </c>
    </row>
    <row r="664" spans="6:7">
      <c r="F664" s="349" t="s">
        <v>22</v>
      </c>
      <c r="G664" s="354" t="s">
        <v>351</v>
      </c>
    </row>
    <row r="665" spans="6:7">
      <c r="F665" s="349" t="s">
        <v>22</v>
      </c>
      <c r="G665" s="354" t="s">
        <v>973</v>
      </c>
    </row>
    <row r="666" spans="6:7">
      <c r="F666" s="349" t="s">
        <v>22</v>
      </c>
      <c r="G666" s="354" t="s">
        <v>1203</v>
      </c>
    </row>
    <row r="667" spans="6:7">
      <c r="F667" s="349" t="s">
        <v>22</v>
      </c>
      <c r="G667" s="354" t="s">
        <v>599</v>
      </c>
    </row>
    <row r="668" spans="6:7">
      <c r="F668" s="349" t="s">
        <v>22</v>
      </c>
      <c r="G668" s="354" t="s">
        <v>1204</v>
      </c>
    </row>
    <row r="669" spans="6:7">
      <c r="F669" s="349" t="s">
        <v>22</v>
      </c>
      <c r="G669" s="354" t="s">
        <v>231</v>
      </c>
    </row>
    <row r="670" spans="6:7">
      <c r="F670" s="349" t="s">
        <v>22</v>
      </c>
      <c r="G670" s="354" t="s">
        <v>1207</v>
      </c>
    </row>
    <row r="671" spans="6:7">
      <c r="F671" s="349" t="s">
        <v>22</v>
      </c>
      <c r="G671" s="354" t="s">
        <v>544</v>
      </c>
    </row>
    <row r="672" spans="6:7">
      <c r="F672" s="349" t="s">
        <v>22</v>
      </c>
      <c r="G672" s="354" t="s">
        <v>1209</v>
      </c>
    </row>
    <row r="673" spans="6:7">
      <c r="F673" s="349" t="s">
        <v>22</v>
      </c>
      <c r="G673" s="354" t="s">
        <v>1211</v>
      </c>
    </row>
    <row r="674" spans="6:7">
      <c r="F674" s="349" t="s">
        <v>22</v>
      </c>
      <c r="G674" s="354" t="s">
        <v>1212</v>
      </c>
    </row>
    <row r="675" spans="6:7">
      <c r="F675" s="349" t="s">
        <v>22</v>
      </c>
      <c r="G675" s="354" t="s">
        <v>1133</v>
      </c>
    </row>
    <row r="676" spans="6:7">
      <c r="F676" s="349" t="s">
        <v>22</v>
      </c>
      <c r="G676" s="354" t="s">
        <v>1215</v>
      </c>
    </row>
    <row r="677" spans="6:7">
      <c r="F677" s="349" t="s">
        <v>22</v>
      </c>
      <c r="G677" s="354" t="s">
        <v>28</v>
      </c>
    </row>
    <row r="678" spans="6:7">
      <c r="F678" s="349" t="s">
        <v>22</v>
      </c>
      <c r="G678" s="354" t="s">
        <v>1216</v>
      </c>
    </row>
    <row r="679" spans="6:7">
      <c r="F679" s="349" t="s">
        <v>22</v>
      </c>
      <c r="G679" s="354" t="s">
        <v>1217</v>
      </c>
    </row>
    <row r="680" spans="6:7">
      <c r="F680" s="349" t="s">
        <v>22</v>
      </c>
      <c r="G680" s="354" t="s">
        <v>1218</v>
      </c>
    </row>
    <row r="681" spans="6:7">
      <c r="F681" s="349" t="s">
        <v>22</v>
      </c>
      <c r="G681" s="354" t="s">
        <v>1222</v>
      </c>
    </row>
    <row r="682" spans="6:7">
      <c r="F682" s="349" t="s">
        <v>22</v>
      </c>
      <c r="G682" s="354" t="s">
        <v>1223</v>
      </c>
    </row>
    <row r="683" spans="6:7">
      <c r="F683" s="349" t="s">
        <v>22</v>
      </c>
      <c r="G683" s="354" t="s">
        <v>1225</v>
      </c>
    </row>
    <row r="684" spans="6:7">
      <c r="F684" s="349" t="s">
        <v>22</v>
      </c>
      <c r="G684" s="354" t="s">
        <v>670</v>
      </c>
    </row>
    <row r="685" spans="6:7">
      <c r="F685" s="349" t="s">
        <v>22</v>
      </c>
      <c r="G685" s="354" t="s">
        <v>998</v>
      </c>
    </row>
    <row r="686" spans="6:7">
      <c r="F686" s="349" t="s">
        <v>22</v>
      </c>
      <c r="G686" s="354" t="s">
        <v>1227</v>
      </c>
    </row>
    <row r="687" spans="6:7">
      <c r="F687" s="349" t="s">
        <v>22</v>
      </c>
      <c r="G687" s="354" t="s">
        <v>1228</v>
      </c>
    </row>
    <row r="688" spans="6:7">
      <c r="F688" s="349" t="s">
        <v>22</v>
      </c>
      <c r="G688" s="354" t="s">
        <v>1230</v>
      </c>
    </row>
    <row r="689" spans="6:7">
      <c r="F689" s="349" t="s">
        <v>22</v>
      </c>
      <c r="G689" s="354" t="s">
        <v>102</v>
      </c>
    </row>
    <row r="690" spans="6:7">
      <c r="F690" s="349" t="s">
        <v>22</v>
      </c>
      <c r="G690" s="354" t="s">
        <v>911</v>
      </c>
    </row>
    <row r="691" spans="6:7">
      <c r="F691" s="349" t="s">
        <v>22</v>
      </c>
      <c r="G691" s="354" t="s">
        <v>1128</v>
      </c>
    </row>
    <row r="692" spans="6:7">
      <c r="F692" s="349" t="s">
        <v>22</v>
      </c>
      <c r="G692" s="354" t="s">
        <v>1232</v>
      </c>
    </row>
    <row r="693" spans="6:7">
      <c r="F693" s="349" t="s">
        <v>22</v>
      </c>
      <c r="G693" s="354" t="s">
        <v>1234</v>
      </c>
    </row>
    <row r="694" spans="6:7">
      <c r="F694" s="349" t="s">
        <v>22</v>
      </c>
      <c r="G694" s="354" t="s">
        <v>105</v>
      </c>
    </row>
    <row r="695" spans="6:7">
      <c r="F695" s="349" t="s">
        <v>22</v>
      </c>
      <c r="G695" s="354" t="s">
        <v>1236</v>
      </c>
    </row>
    <row r="696" spans="6:7">
      <c r="F696" s="349" t="s">
        <v>22</v>
      </c>
      <c r="G696" s="354" t="s">
        <v>1237</v>
      </c>
    </row>
    <row r="697" spans="6:7">
      <c r="F697" s="349" t="s">
        <v>22</v>
      </c>
      <c r="G697" s="354" t="s">
        <v>917</v>
      </c>
    </row>
    <row r="698" spans="6:7">
      <c r="F698" s="349" t="s">
        <v>159</v>
      </c>
      <c r="G698" s="354" t="s">
        <v>1099</v>
      </c>
    </row>
    <row r="699" spans="6:7">
      <c r="F699" s="349" t="s">
        <v>159</v>
      </c>
      <c r="G699" s="354" t="s">
        <v>110</v>
      </c>
    </row>
    <row r="700" spans="6:7">
      <c r="F700" s="349" t="s">
        <v>159</v>
      </c>
      <c r="G700" s="354" t="s">
        <v>1239</v>
      </c>
    </row>
    <row r="701" spans="6:7">
      <c r="F701" s="349" t="s">
        <v>159</v>
      </c>
      <c r="G701" s="354" t="s">
        <v>1241</v>
      </c>
    </row>
    <row r="702" spans="6:7">
      <c r="F702" s="349" t="s">
        <v>159</v>
      </c>
      <c r="G702" s="354" t="s">
        <v>1244</v>
      </c>
    </row>
    <row r="703" spans="6:7">
      <c r="F703" s="349" t="s">
        <v>159</v>
      </c>
      <c r="G703" s="354" t="s">
        <v>362</v>
      </c>
    </row>
    <row r="704" spans="6:7">
      <c r="F704" s="349" t="s">
        <v>159</v>
      </c>
      <c r="G704" s="354" t="s">
        <v>818</v>
      </c>
    </row>
    <row r="705" spans="6:7">
      <c r="F705" s="349" t="s">
        <v>159</v>
      </c>
      <c r="G705" s="354" t="s">
        <v>496</v>
      </c>
    </row>
    <row r="706" spans="6:7">
      <c r="F706" s="349" t="s">
        <v>159</v>
      </c>
      <c r="G706" s="354" t="s">
        <v>626</v>
      </c>
    </row>
    <row r="707" spans="6:7">
      <c r="F707" s="349" t="s">
        <v>159</v>
      </c>
      <c r="G707" s="354" t="s">
        <v>1067</v>
      </c>
    </row>
    <row r="708" spans="6:7">
      <c r="F708" s="349" t="s">
        <v>159</v>
      </c>
      <c r="G708" s="354" t="s">
        <v>1246</v>
      </c>
    </row>
    <row r="709" spans="6:7">
      <c r="F709" s="349" t="s">
        <v>159</v>
      </c>
      <c r="G709" s="354" t="s">
        <v>1247</v>
      </c>
    </row>
    <row r="710" spans="6:7">
      <c r="F710" s="349" t="s">
        <v>159</v>
      </c>
      <c r="G710" s="354" t="s">
        <v>1248</v>
      </c>
    </row>
    <row r="711" spans="6:7">
      <c r="F711" s="349" t="s">
        <v>159</v>
      </c>
      <c r="G711" s="354" t="s">
        <v>1249</v>
      </c>
    </row>
    <row r="712" spans="6:7">
      <c r="F712" s="349" t="s">
        <v>159</v>
      </c>
      <c r="G712" s="354" t="s">
        <v>1235</v>
      </c>
    </row>
    <row r="713" spans="6:7">
      <c r="F713" s="349" t="s">
        <v>159</v>
      </c>
      <c r="G713" s="354" t="s">
        <v>886</v>
      </c>
    </row>
    <row r="714" spans="6:7">
      <c r="F714" s="349" t="s">
        <v>159</v>
      </c>
      <c r="G714" s="354" t="s">
        <v>633</v>
      </c>
    </row>
    <row r="715" spans="6:7">
      <c r="F715" s="349" t="s">
        <v>159</v>
      </c>
      <c r="G715" s="354" t="s">
        <v>1250</v>
      </c>
    </row>
    <row r="716" spans="6:7">
      <c r="F716" s="349" t="s">
        <v>159</v>
      </c>
      <c r="G716" s="354" t="s">
        <v>1238</v>
      </c>
    </row>
    <row r="717" spans="6:7">
      <c r="F717" s="349" t="s">
        <v>159</v>
      </c>
      <c r="G717" s="354" t="s">
        <v>1254</v>
      </c>
    </row>
    <row r="718" spans="6:7">
      <c r="F718" s="349" t="s">
        <v>159</v>
      </c>
      <c r="G718" s="354" t="s">
        <v>1016</v>
      </c>
    </row>
    <row r="719" spans="6:7">
      <c r="F719" s="349" t="s">
        <v>159</v>
      </c>
      <c r="G719" s="354" t="s">
        <v>1255</v>
      </c>
    </row>
    <row r="720" spans="6:7">
      <c r="F720" s="349" t="s">
        <v>159</v>
      </c>
      <c r="G720" s="354" t="s">
        <v>673</v>
      </c>
    </row>
    <row r="721" spans="6:7">
      <c r="F721" s="349" t="s">
        <v>159</v>
      </c>
      <c r="G721" s="354" t="s">
        <v>1256</v>
      </c>
    </row>
    <row r="722" spans="6:7">
      <c r="F722" s="349" t="s">
        <v>159</v>
      </c>
      <c r="G722" s="354" t="s">
        <v>1257</v>
      </c>
    </row>
    <row r="723" spans="6:7">
      <c r="F723" s="349" t="s">
        <v>159</v>
      </c>
      <c r="G723" s="354" t="s">
        <v>1002</v>
      </c>
    </row>
    <row r="724" spans="6:7">
      <c r="F724" s="349" t="s">
        <v>159</v>
      </c>
      <c r="G724" s="354" t="s">
        <v>1258</v>
      </c>
    </row>
    <row r="725" spans="6:7">
      <c r="F725" s="349" t="s">
        <v>159</v>
      </c>
      <c r="G725" s="354" t="s">
        <v>1259</v>
      </c>
    </row>
    <row r="726" spans="6:7">
      <c r="F726" s="349" t="s">
        <v>159</v>
      </c>
      <c r="G726" s="354" t="s">
        <v>277</v>
      </c>
    </row>
    <row r="727" spans="6:7">
      <c r="F727" s="349" t="s">
        <v>159</v>
      </c>
      <c r="G727" s="354" t="s">
        <v>1260</v>
      </c>
    </row>
    <row r="728" spans="6:7">
      <c r="F728" s="349" t="s">
        <v>159</v>
      </c>
      <c r="G728" s="354" t="s">
        <v>1263</v>
      </c>
    </row>
    <row r="729" spans="6:7">
      <c r="F729" s="349" t="s">
        <v>159</v>
      </c>
      <c r="G729" s="354" t="s">
        <v>1265</v>
      </c>
    </row>
    <row r="730" spans="6:7">
      <c r="F730" s="349" t="s">
        <v>159</v>
      </c>
      <c r="G730" s="354" t="s">
        <v>994</v>
      </c>
    </row>
    <row r="731" spans="6:7">
      <c r="F731" s="349" t="s">
        <v>41</v>
      </c>
      <c r="G731" s="354" t="s">
        <v>202</v>
      </c>
    </row>
    <row r="732" spans="6:7">
      <c r="F732" s="349" t="s">
        <v>41</v>
      </c>
      <c r="G732" s="354" t="s">
        <v>329</v>
      </c>
    </row>
    <row r="733" spans="6:7">
      <c r="F733" s="349" t="s">
        <v>41</v>
      </c>
      <c r="G733" s="354" t="s">
        <v>821</v>
      </c>
    </row>
    <row r="734" spans="6:7">
      <c r="F734" s="349" t="s">
        <v>41</v>
      </c>
      <c r="G734" s="354" t="s">
        <v>437</v>
      </c>
    </row>
    <row r="735" spans="6:7">
      <c r="F735" s="349" t="s">
        <v>41</v>
      </c>
      <c r="G735" s="354" t="s">
        <v>598</v>
      </c>
    </row>
    <row r="736" spans="6:7">
      <c r="F736" s="349" t="s">
        <v>41</v>
      </c>
      <c r="G736" s="354" t="s">
        <v>1266</v>
      </c>
    </row>
    <row r="737" spans="6:7">
      <c r="F737" s="349" t="s">
        <v>41</v>
      </c>
      <c r="G737" s="354" t="s">
        <v>1267</v>
      </c>
    </row>
    <row r="738" spans="6:7">
      <c r="F738" s="349" t="s">
        <v>41</v>
      </c>
      <c r="G738" s="354" t="s">
        <v>727</v>
      </c>
    </row>
    <row r="739" spans="6:7">
      <c r="F739" s="349" t="s">
        <v>41</v>
      </c>
      <c r="G739" s="354" t="s">
        <v>721</v>
      </c>
    </row>
    <row r="740" spans="6:7">
      <c r="F740" s="349" t="s">
        <v>41</v>
      </c>
      <c r="G740" s="354" t="s">
        <v>1101</v>
      </c>
    </row>
    <row r="741" spans="6:7">
      <c r="F741" s="349" t="s">
        <v>41</v>
      </c>
      <c r="G741" s="354" t="s">
        <v>606</v>
      </c>
    </row>
    <row r="742" spans="6:7">
      <c r="F742" s="349" t="s">
        <v>41</v>
      </c>
      <c r="G742" s="354" t="s">
        <v>1270</v>
      </c>
    </row>
    <row r="743" spans="6:7">
      <c r="F743" s="349" t="s">
        <v>41</v>
      </c>
      <c r="G743" s="354" t="s">
        <v>1264</v>
      </c>
    </row>
    <row r="744" spans="6:7">
      <c r="F744" s="349" t="s">
        <v>41</v>
      </c>
      <c r="G744" s="354" t="s">
        <v>1271</v>
      </c>
    </row>
    <row r="745" spans="6:7">
      <c r="F745" s="349" t="s">
        <v>41</v>
      </c>
      <c r="G745" s="354" t="s">
        <v>1273</v>
      </c>
    </row>
    <row r="746" spans="6:7">
      <c r="F746" s="349" t="s">
        <v>41</v>
      </c>
      <c r="G746" s="354" t="s">
        <v>300</v>
      </c>
    </row>
    <row r="747" spans="6:7">
      <c r="F747" s="349" t="s">
        <v>41</v>
      </c>
      <c r="G747" s="354" t="s">
        <v>1022</v>
      </c>
    </row>
    <row r="748" spans="6:7">
      <c r="F748" s="349" t="s">
        <v>41</v>
      </c>
      <c r="G748" s="354" t="s">
        <v>1274</v>
      </c>
    </row>
    <row r="749" spans="6:7">
      <c r="F749" s="349" t="s">
        <v>41</v>
      </c>
      <c r="G749" s="354" t="s">
        <v>836</v>
      </c>
    </row>
    <row r="750" spans="6:7">
      <c r="F750" s="349" t="s">
        <v>41</v>
      </c>
      <c r="G750" s="354" t="s">
        <v>1275</v>
      </c>
    </row>
    <row r="751" spans="6:7">
      <c r="F751" s="349" t="s">
        <v>41</v>
      </c>
      <c r="G751" s="354" t="s">
        <v>489</v>
      </c>
    </row>
    <row r="752" spans="6:7">
      <c r="F752" s="349" t="s">
        <v>41</v>
      </c>
      <c r="G752" s="354" t="s">
        <v>1111</v>
      </c>
    </row>
    <row r="753" spans="6:7">
      <c r="F753" s="349" t="s">
        <v>41</v>
      </c>
      <c r="G753" s="354" t="s">
        <v>198</v>
      </c>
    </row>
    <row r="754" spans="6:7">
      <c r="F754" s="349" t="s">
        <v>41</v>
      </c>
      <c r="G754" s="354" t="s">
        <v>168</v>
      </c>
    </row>
    <row r="755" spans="6:7">
      <c r="F755" s="349" t="s">
        <v>41</v>
      </c>
      <c r="G755" s="354" t="s">
        <v>903</v>
      </c>
    </row>
    <row r="756" spans="6:7">
      <c r="F756" s="349" t="s">
        <v>41</v>
      </c>
      <c r="G756" s="354" t="s">
        <v>807</v>
      </c>
    </row>
    <row r="757" spans="6:7">
      <c r="F757" s="349" t="s">
        <v>41</v>
      </c>
      <c r="G757" s="354" t="s">
        <v>831</v>
      </c>
    </row>
    <row r="758" spans="6:7">
      <c r="F758" s="349" t="s">
        <v>41</v>
      </c>
      <c r="G758" s="354" t="s">
        <v>393</v>
      </c>
    </row>
    <row r="759" spans="6:7">
      <c r="F759" s="349" t="s">
        <v>41</v>
      </c>
      <c r="G759" s="354" t="s">
        <v>255</v>
      </c>
    </row>
    <row r="760" spans="6:7">
      <c r="F760" s="349" t="s">
        <v>41</v>
      </c>
      <c r="G760" s="354" t="s">
        <v>103</v>
      </c>
    </row>
    <row r="761" spans="6:7">
      <c r="F761" s="349" t="s">
        <v>199</v>
      </c>
      <c r="G761" s="354" t="s">
        <v>1276</v>
      </c>
    </row>
    <row r="762" spans="6:7">
      <c r="F762" s="349" t="s">
        <v>199</v>
      </c>
      <c r="G762" s="354" t="s">
        <v>952</v>
      </c>
    </row>
    <row r="763" spans="6:7">
      <c r="F763" s="349" t="s">
        <v>199</v>
      </c>
      <c r="G763" s="354" t="s">
        <v>10</v>
      </c>
    </row>
    <row r="764" spans="6:7">
      <c r="F764" s="349" t="s">
        <v>199</v>
      </c>
      <c r="G764" s="354" t="s">
        <v>1007</v>
      </c>
    </row>
    <row r="765" spans="6:7">
      <c r="F765" s="349" t="s">
        <v>199</v>
      </c>
      <c r="G765" s="354" t="s">
        <v>298</v>
      </c>
    </row>
    <row r="766" spans="6:7">
      <c r="F766" s="349" t="s">
        <v>199</v>
      </c>
      <c r="G766" s="354" t="s">
        <v>1214</v>
      </c>
    </row>
    <row r="767" spans="6:7">
      <c r="F767" s="349" t="s">
        <v>199</v>
      </c>
      <c r="G767" s="354" t="s">
        <v>1278</v>
      </c>
    </row>
    <row r="768" spans="6:7">
      <c r="F768" s="349" t="s">
        <v>199</v>
      </c>
      <c r="G768" s="354" t="s">
        <v>1124</v>
      </c>
    </row>
    <row r="769" spans="6:7">
      <c r="F769" s="349" t="s">
        <v>199</v>
      </c>
      <c r="G769" s="354" t="s">
        <v>1280</v>
      </c>
    </row>
    <row r="770" spans="6:7">
      <c r="F770" s="349" t="s">
        <v>199</v>
      </c>
      <c r="G770" s="354" t="s">
        <v>1283</v>
      </c>
    </row>
    <row r="771" spans="6:7">
      <c r="F771" s="349" t="s">
        <v>199</v>
      </c>
      <c r="G771" s="354" t="s">
        <v>87</v>
      </c>
    </row>
    <row r="772" spans="6:7">
      <c r="F772" s="349" t="s">
        <v>199</v>
      </c>
      <c r="G772" s="354" t="s">
        <v>1285</v>
      </c>
    </row>
    <row r="773" spans="6:7">
      <c r="F773" s="349" t="s">
        <v>199</v>
      </c>
      <c r="G773" s="354" t="s">
        <v>131</v>
      </c>
    </row>
    <row r="774" spans="6:7">
      <c r="F774" s="349" t="s">
        <v>199</v>
      </c>
      <c r="G774" s="354" t="s">
        <v>1071</v>
      </c>
    </row>
    <row r="775" spans="6:7">
      <c r="F775" s="349" t="s">
        <v>199</v>
      </c>
      <c r="G775" s="354" t="s">
        <v>871</v>
      </c>
    </row>
    <row r="776" spans="6:7">
      <c r="F776" s="349" t="s">
        <v>82</v>
      </c>
      <c r="G776" s="354" t="s">
        <v>1286</v>
      </c>
    </row>
    <row r="777" spans="6:7">
      <c r="F777" s="349" t="s">
        <v>82</v>
      </c>
      <c r="G777" s="354" t="s">
        <v>1288</v>
      </c>
    </row>
    <row r="778" spans="6:7">
      <c r="F778" s="349" t="s">
        <v>82</v>
      </c>
      <c r="G778" s="354" t="s">
        <v>1279</v>
      </c>
    </row>
    <row r="779" spans="6:7">
      <c r="F779" s="349" t="s">
        <v>82</v>
      </c>
      <c r="G779" s="354" t="s">
        <v>928</v>
      </c>
    </row>
    <row r="780" spans="6:7">
      <c r="F780" s="349" t="s">
        <v>82</v>
      </c>
      <c r="G780" s="354" t="s">
        <v>684</v>
      </c>
    </row>
    <row r="781" spans="6:7">
      <c r="F781" s="349" t="s">
        <v>82</v>
      </c>
      <c r="G781" s="354" t="s">
        <v>1272</v>
      </c>
    </row>
    <row r="782" spans="6:7">
      <c r="F782" s="349" t="s">
        <v>82</v>
      </c>
      <c r="G782" s="354" t="s">
        <v>1289</v>
      </c>
    </row>
    <row r="783" spans="6:7">
      <c r="F783" s="349" t="s">
        <v>82</v>
      </c>
      <c r="G783" s="354" t="s">
        <v>1291</v>
      </c>
    </row>
    <row r="784" spans="6:7">
      <c r="F784" s="349" t="s">
        <v>82</v>
      </c>
      <c r="G784" s="354" t="s">
        <v>1293</v>
      </c>
    </row>
    <row r="785" spans="6:7">
      <c r="F785" s="349" t="s">
        <v>82</v>
      </c>
      <c r="G785" s="354" t="s">
        <v>427</v>
      </c>
    </row>
    <row r="786" spans="6:7">
      <c r="F786" s="349" t="s">
        <v>82</v>
      </c>
      <c r="G786" s="354" t="s">
        <v>442</v>
      </c>
    </row>
    <row r="787" spans="6:7">
      <c r="F787" s="349" t="s">
        <v>82</v>
      </c>
      <c r="G787" s="354" t="s">
        <v>890</v>
      </c>
    </row>
    <row r="788" spans="6:7">
      <c r="F788" s="349" t="s">
        <v>82</v>
      </c>
      <c r="G788" s="354" t="s">
        <v>1294</v>
      </c>
    </row>
    <row r="789" spans="6:7">
      <c r="F789" s="349" t="s">
        <v>82</v>
      </c>
      <c r="G789" s="354" t="s">
        <v>1296</v>
      </c>
    </row>
    <row r="790" spans="6:7">
      <c r="F790" s="349" t="s">
        <v>82</v>
      </c>
      <c r="G790" s="354" t="s">
        <v>57</v>
      </c>
    </row>
    <row r="791" spans="6:7">
      <c r="F791" s="349" t="s">
        <v>82</v>
      </c>
      <c r="G791" s="354" t="s">
        <v>1125</v>
      </c>
    </row>
    <row r="792" spans="6:7">
      <c r="F792" s="349" t="s">
        <v>82</v>
      </c>
      <c r="G792" s="354" t="s">
        <v>1299</v>
      </c>
    </row>
    <row r="793" spans="6:7">
      <c r="F793" s="349" t="s">
        <v>82</v>
      </c>
      <c r="G793" s="354" t="s">
        <v>1300</v>
      </c>
    </row>
    <row r="794" spans="6:7">
      <c r="F794" s="349" t="s">
        <v>82</v>
      </c>
      <c r="G794" s="354" t="s">
        <v>285</v>
      </c>
    </row>
    <row r="795" spans="6:7">
      <c r="F795" s="349" t="s">
        <v>210</v>
      </c>
      <c r="G795" s="354" t="s">
        <v>1219</v>
      </c>
    </row>
    <row r="796" spans="6:7">
      <c r="F796" s="349" t="s">
        <v>210</v>
      </c>
      <c r="G796" s="354" t="s">
        <v>969</v>
      </c>
    </row>
    <row r="797" spans="6:7">
      <c r="F797" s="349" t="s">
        <v>210</v>
      </c>
      <c r="G797" s="354" t="s">
        <v>1302</v>
      </c>
    </row>
    <row r="798" spans="6:7">
      <c r="F798" s="349" t="s">
        <v>210</v>
      </c>
      <c r="G798" s="354" t="s">
        <v>1297</v>
      </c>
    </row>
    <row r="799" spans="6:7">
      <c r="F799" s="349" t="s">
        <v>210</v>
      </c>
      <c r="G799" s="354" t="s">
        <v>874</v>
      </c>
    </row>
    <row r="800" spans="6:7">
      <c r="F800" s="349" t="s">
        <v>210</v>
      </c>
      <c r="G800" s="354" t="s">
        <v>368</v>
      </c>
    </row>
    <row r="801" spans="6:7">
      <c r="F801" s="349" t="s">
        <v>210</v>
      </c>
      <c r="G801" s="354" t="s">
        <v>1303</v>
      </c>
    </row>
    <row r="802" spans="6:7">
      <c r="F802" s="349" t="s">
        <v>210</v>
      </c>
      <c r="G802" s="354" t="s">
        <v>1287</v>
      </c>
    </row>
    <row r="803" spans="6:7">
      <c r="F803" s="349" t="s">
        <v>210</v>
      </c>
      <c r="G803" s="354" t="s">
        <v>257</v>
      </c>
    </row>
    <row r="804" spans="6:7">
      <c r="F804" s="349" t="s">
        <v>210</v>
      </c>
      <c r="G804" s="354" t="s">
        <v>222</v>
      </c>
    </row>
    <row r="805" spans="6:7">
      <c r="F805" s="349" t="s">
        <v>210</v>
      </c>
      <c r="G805" s="354" t="s">
        <v>521</v>
      </c>
    </row>
    <row r="806" spans="6:7">
      <c r="F806" s="349" t="s">
        <v>210</v>
      </c>
      <c r="G806" s="354" t="s">
        <v>1304</v>
      </c>
    </row>
    <row r="807" spans="6:7">
      <c r="F807" s="349" t="s">
        <v>210</v>
      </c>
      <c r="G807" s="354" t="s">
        <v>380</v>
      </c>
    </row>
    <row r="808" spans="6:7">
      <c r="F808" s="349" t="s">
        <v>210</v>
      </c>
      <c r="G808" s="354" t="s">
        <v>1305</v>
      </c>
    </row>
    <row r="809" spans="6:7">
      <c r="F809" s="349" t="s">
        <v>210</v>
      </c>
      <c r="G809" s="354" t="s">
        <v>560</v>
      </c>
    </row>
    <row r="810" spans="6:7">
      <c r="F810" s="349" t="s">
        <v>210</v>
      </c>
      <c r="G810" s="354" t="s">
        <v>383</v>
      </c>
    </row>
    <row r="811" spans="6:7">
      <c r="F811" s="349" t="s">
        <v>210</v>
      </c>
      <c r="G811" s="354" t="s">
        <v>1199</v>
      </c>
    </row>
    <row r="812" spans="6:7">
      <c r="F812" s="349" t="s">
        <v>213</v>
      </c>
      <c r="G812" s="354" t="s">
        <v>568</v>
      </c>
    </row>
    <row r="813" spans="6:7">
      <c r="F813" s="349" t="s">
        <v>213</v>
      </c>
      <c r="G813" s="354" t="s">
        <v>1180</v>
      </c>
    </row>
    <row r="814" spans="6:7">
      <c r="F814" s="349" t="s">
        <v>213</v>
      </c>
      <c r="G814" s="354" t="s">
        <v>410</v>
      </c>
    </row>
    <row r="815" spans="6:7">
      <c r="F815" s="349" t="s">
        <v>213</v>
      </c>
      <c r="G815" s="354" t="s">
        <v>750</v>
      </c>
    </row>
    <row r="816" spans="6:7">
      <c r="F816" s="349" t="s">
        <v>213</v>
      </c>
      <c r="G816" s="354" t="s">
        <v>986</v>
      </c>
    </row>
    <row r="817" spans="6:7">
      <c r="F817" s="349" t="s">
        <v>213</v>
      </c>
      <c r="G817" s="354" t="s">
        <v>250</v>
      </c>
    </row>
    <row r="818" spans="6:7">
      <c r="F818" s="349" t="s">
        <v>213</v>
      </c>
      <c r="G818" s="354" t="s">
        <v>824</v>
      </c>
    </row>
    <row r="819" spans="6:7">
      <c r="F819" s="349" t="s">
        <v>213</v>
      </c>
      <c r="G819" s="354" t="s">
        <v>1307</v>
      </c>
    </row>
    <row r="820" spans="6:7">
      <c r="F820" s="349" t="s">
        <v>213</v>
      </c>
      <c r="G820" s="354" t="s">
        <v>1308</v>
      </c>
    </row>
    <row r="821" spans="6:7">
      <c r="F821" s="349" t="s">
        <v>213</v>
      </c>
      <c r="G821" s="354" t="s">
        <v>1310</v>
      </c>
    </row>
    <row r="822" spans="6:7">
      <c r="F822" s="349" t="s">
        <v>213</v>
      </c>
      <c r="G822" s="354" t="s">
        <v>227</v>
      </c>
    </row>
    <row r="823" spans="6:7">
      <c r="F823" s="349" t="s">
        <v>213</v>
      </c>
      <c r="G823" s="354" t="s">
        <v>1312</v>
      </c>
    </row>
    <row r="824" spans="6:7">
      <c r="F824" s="349" t="s">
        <v>213</v>
      </c>
      <c r="G824" s="354" t="s">
        <v>320</v>
      </c>
    </row>
    <row r="825" spans="6:7">
      <c r="F825" s="349" t="s">
        <v>213</v>
      </c>
      <c r="G825" s="354" t="s">
        <v>1298</v>
      </c>
    </row>
    <row r="826" spans="6:7">
      <c r="F826" s="349" t="s">
        <v>213</v>
      </c>
      <c r="G826" s="354" t="s">
        <v>601</v>
      </c>
    </row>
    <row r="827" spans="6:7">
      <c r="F827" s="349" t="s">
        <v>213</v>
      </c>
      <c r="G827" s="354" t="s">
        <v>492</v>
      </c>
    </row>
    <row r="828" spans="6:7">
      <c r="F828" s="349" t="s">
        <v>213</v>
      </c>
      <c r="G828" s="354" t="s">
        <v>69</v>
      </c>
    </row>
    <row r="829" spans="6:7">
      <c r="F829" s="349" t="s">
        <v>213</v>
      </c>
      <c r="G829" s="354" t="s">
        <v>1315</v>
      </c>
    </row>
    <row r="830" spans="6:7">
      <c r="F830" s="349" t="s">
        <v>213</v>
      </c>
      <c r="G830" s="354" t="s">
        <v>676</v>
      </c>
    </row>
    <row r="831" spans="6:7">
      <c r="F831" s="349" t="s">
        <v>213</v>
      </c>
      <c r="G831" s="354" t="s">
        <v>1268</v>
      </c>
    </row>
    <row r="832" spans="6:7">
      <c r="F832" s="349" t="s">
        <v>213</v>
      </c>
      <c r="G832" s="354" t="s">
        <v>1316</v>
      </c>
    </row>
    <row r="833" spans="6:7">
      <c r="F833" s="349" t="s">
        <v>213</v>
      </c>
      <c r="G833" s="354" t="s">
        <v>1281</v>
      </c>
    </row>
    <row r="834" spans="6:7">
      <c r="F834" s="349" t="s">
        <v>213</v>
      </c>
      <c r="G834" s="354" t="s">
        <v>1301</v>
      </c>
    </row>
    <row r="835" spans="6:7">
      <c r="F835" s="349" t="s">
        <v>213</v>
      </c>
      <c r="G835" s="354" t="s">
        <v>1040</v>
      </c>
    </row>
    <row r="836" spans="6:7">
      <c r="F836" s="349" t="s">
        <v>213</v>
      </c>
      <c r="G836" s="354" t="s">
        <v>1317</v>
      </c>
    </row>
    <row r="837" spans="6:7">
      <c r="F837" s="349" t="s">
        <v>213</v>
      </c>
      <c r="G837" s="354" t="s">
        <v>1318</v>
      </c>
    </row>
    <row r="838" spans="6:7">
      <c r="F838" s="349" t="s">
        <v>213</v>
      </c>
      <c r="G838" s="354" t="s">
        <v>1319</v>
      </c>
    </row>
    <row r="839" spans="6:7">
      <c r="F839" s="349" t="s">
        <v>205</v>
      </c>
      <c r="G839" s="354" t="s">
        <v>908</v>
      </c>
    </row>
    <row r="840" spans="6:7">
      <c r="F840" s="349" t="s">
        <v>205</v>
      </c>
      <c r="G840" s="354" t="s">
        <v>1152</v>
      </c>
    </row>
    <row r="841" spans="6:7">
      <c r="F841" s="349" t="s">
        <v>205</v>
      </c>
      <c r="G841" s="354" t="s">
        <v>143</v>
      </c>
    </row>
    <row r="842" spans="6:7">
      <c r="F842" s="349" t="s">
        <v>205</v>
      </c>
      <c r="G842" s="354" t="s">
        <v>763</v>
      </c>
    </row>
    <row r="843" spans="6:7">
      <c r="F843" s="349" t="s">
        <v>205</v>
      </c>
      <c r="G843" s="354" t="s">
        <v>139</v>
      </c>
    </row>
    <row r="844" spans="6:7">
      <c r="F844" s="349" t="s">
        <v>205</v>
      </c>
      <c r="G844" s="354" t="s">
        <v>1320</v>
      </c>
    </row>
    <row r="845" spans="6:7">
      <c r="F845" s="349" t="s">
        <v>205</v>
      </c>
      <c r="G845" s="354" t="s">
        <v>924</v>
      </c>
    </row>
    <row r="846" spans="6:7">
      <c r="F846" s="349" t="s">
        <v>205</v>
      </c>
      <c r="G846" s="354" t="s">
        <v>848</v>
      </c>
    </row>
    <row r="847" spans="6:7">
      <c r="F847" s="349" t="s">
        <v>205</v>
      </c>
      <c r="G847" s="354" t="s">
        <v>1108</v>
      </c>
    </row>
    <row r="848" spans="6:7">
      <c r="F848" s="349" t="s">
        <v>205</v>
      </c>
      <c r="G848" s="354" t="s">
        <v>1323</v>
      </c>
    </row>
    <row r="849" spans="6:7">
      <c r="F849" s="349" t="s">
        <v>205</v>
      </c>
      <c r="G849" s="354" t="s">
        <v>1033</v>
      </c>
    </row>
    <row r="850" spans="6:7">
      <c r="F850" s="349" t="s">
        <v>205</v>
      </c>
      <c r="G850" s="354" t="s">
        <v>163</v>
      </c>
    </row>
    <row r="851" spans="6:7">
      <c r="F851" s="349" t="s">
        <v>205</v>
      </c>
      <c r="G851" s="354" t="s">
        <v>530</v>
      </c>
    </row>
    <row r="852" spans="6:7">
      <c r="F852" s="349" t="s">
        <v>205</v>
      </c>
      <c r="G852" s="354" t="s">
        <v>579</v>
      </c>
    </row>
    <row r="853" spans="6:7">
      <c r="F853" s="349" t="s">
        <v>205</v>
      </c>
      <c r="G853" s="354" t="s">
        <v>435</v>
      </c>
    </row>
    <row r="854" spans="6:7">
      <c r="F854" s="349" t="s">
        <v>205</v>
      </c>
      <c r="G854" s="354" t="s">
        <v>212</v>
      </c>
    </row>
    <row r="855" spans="6:7">
      <c r="F855" s="349" t="s">
        <v>205</v>
      </c>
      <c r="G855" s="354" t="s">
        <v>1112</v>
      </c>
    </row>
    <row r="856" spans="6:7">
      <c r="F856" s="349" t="s">
        <v>205</v>
      </c>
      <c r="G856" s="354" t="s">
        <v>74</v>
      </c>
    </row>
    <row r="857" spans="6:7">
      <c r="F857" s="349" t="s">
        <v>205</v>
      </c>
      <c r="G857" s="354" t="s">
        <v>1025</v>
      </c>
    </row>
    <row r="858" spans="6:7">
      <c r="F858" s="349" t="s">
        <v>205</v>
      </c>
      <c r="G858" s="354" t="s">
        <v>1210</v>
      </c>
    </row>
    <row r="859" spans="6:7">
      <c r="F859" s="349" t="s">
        <v>205</v>
      </c>
      <c r="G859" s="354" t="s">
        <v>1327</v>
      </c>
    </row>
    <row r="860" spans="6:7">
      <c r="F860" s="349" t="s">
        <v>205</v>
      </c>
      <c r="G860" s="354" t="s">
        <v>819</v>
      </c>
    </row>
    <row r="861" spans="6:7">
      <c r="F861" s="349" t="s">
        <v>205</v>
      </c>
      <c r="G861" s="354" t="s">
        <v>608</v>
      </c>
    </row>
    <row r="862" spans="6:7">
      <c r="F862" s="349" t="s">
        <v>205</v>
      </c>
      <c r="G862" s="354" t="s">
        <v>1328</v>
      </c>
    </row>
    <row r="863" spans="6:7">
      <c r="F863" s="349" t="s">
        <v>205</v>
      </c>
      <c r="G863" s="354" t="s">
        <v>1324</v>
      </c>
    </row>
    <row r="864" spans="6:7">
      <c r="F864" s="349" t="s">
        <v>205</v>
      </c>
      <c r="G864" s="354" t="s">
        <v>1329</v>
      </c>
    </row>
    <row r="865" spans="6:7">
      <c r="F865" s="349" t="s">
        <v>205</v>
      </c>
      <c r="G865" s="354" t="s">
        <v>959</v>
      </c>
    </row>
    <row r="866" spans="6:7">
      <c r="F866" s="349" t="s">
        <v>205</v>
      </c>
      <c r="G866" s="354" t="s">
        <v>1330</v>
      </c>
    </row>
    <row r="867" spans="6:7">
      <c r="F867" s="349" t="s">
        <v>205</v>
      </c>
      <c r="G867" s="354" t="s">
        <v>1331</v>
      </c>
    </row>
    <row r="868" spans="6:7">
      <c r="F868" s="349" t="s">
        <v>205</v>
      </c>
      <c r="G868" s="354" t="s">
        <v>1332</v>
      </c>
    </row>
    <row r="869" spans="6:7">
      <c r="F869" s="349" t="s">
        <v>205</v>
      </c>
      <c r="G869" s="354" t="s">
        <v>1334</v>
      </c>
    </row>
    <row r="870" spans="6:7">
      <c r="F870" s="349" t="s">
        <v>205</v>
      </c>
      <c r="G870" s="354" t="s">
        <v>1335</v>
      </c>
    </row>
    <row r="871" spans="6:7">
      <c r="F871" s="349" t="s">
        <v>205</v>
      </c>
      <c r="G871" s="354" t="s">
        <v>1337</v>
      </c>
    </row>
    <row r="872" spans="6:7">
      <c r="F872" s="349" t="s">
        <v>205</v>
      </c>
      <c r="G872" s="354" t="s">
        <v>1340</v>
      </c>
    </row>
    <row r="873" spans="6:7">
      <c r="F873" s="349" t="s">
        <v>205</v>
      </c>
      <c r="G873" s="354" t="s">
        <v>39</v>
      </c>
    </row>
    <row r="874" spans="6:7">
      <c r="F874" s="349" t="s">
        <v>205</v>
      </c>
      <c r="G874" s="354" t="s">
        <v>938</v>
      </c>
    </row>
    <row r="875" spans="6:7">
      <c r="F875" s="349" t="s">
        <v>205</v>
      </c>
      <c r="G875" s="354" t="s">
        <v>487</v>
      </c>
    </row>
    <row r="876" spans="6:7">
      <c r="F876" s="349" t="s">
        <v>205</v>
      </c>
      <c r="G876" s="354" t="s">
        <v>1342</v>
      </c>
    </row>
    <row r="877" spans="6:7">
      <c r="F877" s="349" t="s">
        <v>205</v>
      </c>
      <c r="G877" s="354" t="s">
        <v>877</v>
      </c>
    </row>
    <row r="878" spans="6:7">
      <c r="F878" s="349" t="s">
        <v>205</v>
      </c>
      <c r="G878" s="354" t="s">
        <v>1343</v>
      </c>
    </row>
    <row r="879" spans="6:7">
      <c r="F879" s="349" t="s">
        <v>205</v>
      </c>
      <c r="G879" s="354" t="s">
        <v>1168</v>
      </c>
    </row>
    <row r="880" spans="6:7">
      <c r="F880" s="349" t="s">
        <v>205</v>
      </c>
      <c r="G880" s="354" t="s">
        <v>1188</v>
      </c>
    </row>
    <row r="881" spans="6:7">
      <c r="F881" s="349" t="s">
        <v>205</v>
      </c>
      <c r="G881" s="354" t="s">
        <v>370</v>
      </c>
    </row>
    <row r="882" spans="6:7">
      <c r="F882" s="349" t="s">
        <v>205</v>
      </c>
      <c r="G882" s="354" t="s">
        <v>1346</v>
      </c>
    </row>
    <row r="883" spans="6:7">
      <c r="F883" s="349" t="s">
        <v>205</v>
      </c>
      <c r="G883" s="354" t="s">
        <v>1014</v>
      </c>
    </row>
    <row r="884" spans="6:7">
      <c r="F884" s="349" t="s">
        <v>205</v>
      </c>
      <c r="G884" s="354" t="s">
        <v>511</v>
      </c>
    </row>
    <row r="885" spans="6:7">
      <c r="F885" s="349" t="s">
        <v>205</v>
      </c>
      <c r="G885" s="354" t="s">
        <v>119</v>
      </c>
    </row>
    <row r="886" spans="6:7">
      <c r="F886" s="349" t="s">
        <v>205</v>
      </c>
      <c r="G886" s="354" t="s">
        <v>1347</v>
      </c>
    </row>
    <row r="887" spans="6:7">
      <c r="F887" s="349" t="s">
        <v>205</v>
      </c>
      <c r="G887" s="354" t="s">
        <v>144</v>
      </c>
    </row>
    <row r="888" spans="6:7">
      <c r="F888" s="349" t="s">
        <v>205</v>
      </c>
      <c r="G888" s="354" t="s">
        <v>1348</v>
      </c>
    </row>
    <row r="889" spans="6:7">
      <c r="F889" s="349" t="s">
        <v>205</v>
      </c>
      <c r="G889" s="354" t="s">
        <v>1157</v>
      </c>
    </row>
    <row r="890" spans="6:7">
      <c r="F890" s="349" t="s">
        <v>205</v>
      </c>
      <c r="G890" s="354" t="s">
        <v>1251</v>
      </c>
    </row>
    <row r="891" spans="6:7">
      <c r="F891" s="349" t="s">
        <v>205</v>
      </c>
      <c r="G891" s="354" t="s">
        <v>1349</v>
      </c>
    </row>
    <row r="892" spans="6:7">
      <c r="F892" s="349" t="s">
        <v>205</v>
      </c>
      <c r="G892" s="354" t="s">
        <v>134</v>
      </c>
    </row>
    <row r="893" spans="6:7">
      <c r="F893" s="349" t="s">
        <v>205</v>
      </c>
      <c r="G893" s="354" t="s">
        <v>375</v>
      </c>
    </row>
    <row r="894" spans="6:7">
      <c r="F894" s="349" t="s">
        <v>205</v>
      </c>
      <c r="G894" s="354" t="s">
        <v>561</v>
      </c>
    </row>
    <row r="895" spans="6:7">
      <c r="F895" s="349" t="s">
        <v>205</v>
      </c>
      <c r="G895" s="354" t="s">
        <v>401</v>
      </c>
    </row>
    <row r="896" spans="6:7">
      <c r="F896" s="349" t="s">
        <v>205</v>
      </c>
      <c r="G896" s="354" t="s">
        <v>1041</v>
      </c>
    </row>
    <row r="897" spans="6:7">
      <c r="F897" s="349" t="s">
        <v>205</v>
      </c>
      <c r="G897" s="354" t="s">
        <v>253</v>
      </c>
    </row>
    <row r="898" spans="6:7">
      <c r="F898" s="349" t="s">
        <v>205</v>
      </c>
      <c r="G898" s="354" t="s">
        <v>1094</v>
      </c>
    </row>
    <row r="899" spans="6:7">
      <c r="F899" s="349" t="s">
        <v>205</v>
      </c>
      <c r="G899" s="354" t="s">
        <v>1350</v>
      </c>
    </row>
    <row r="900" spans="6:7">
      <c r="F900" s="349" t="s">
        <v>205</v>
      </c>
      <c r="G900" s="354" t="s">
        <v>770</v>
      </c>
    </row>
    <row r="901" spans="6:7">
      <c r="F901" s="349" t="s">
        <v>205</v>
      </c>
      <c r="G901" s="354" t="s">
        <v>1119</v>
      </c>
    </row>
    <row r="902" spans="6:7">
      <c r="F902" s="349" t="s">
        <v>205</v>
      </c>
      <c r="G902" s="354" t="s">
        <v>521</v>
      </c>
    </row>
    <row r="903" spans="6:7">
      <c r="F903" s="349" t="s">
        <v>205</v>
      </c>
      <c r="G903" s="354" t="s">
        <v>1351</v>
      </c>
    </row>
    <row r="904" spans="6:7">
      <c r="F904" s="349" t="s">
        <v>205</v>
      </c>
      <c r="G904" s="354" t="s">
        <v>293</v>
      </c>
    </row>
    <row r="905" spans="6:7">
      <c r="F905" s="349" t="s">
        <v>205</v>
      </c>
      <c r="G905" s="354" t="s">
        <v>1352</v>
      </c>
    </row>
    <row r="906" spans="6:7">
      <c r="F906" s="349" t="s">
        <v>205</v>
      </c>
      <c r="G906" s="354" t="s">
        <v>1353</v>
      </c>
    </row>
    <row r="907" spans="6:7">
      <c r="F907" s="349" t="s">
        <v>205</v>
      </c>
      <c r="G907" s="354" t="s">
        <v>642</v>
      </c>
    </row>
    <row r="908" spans="6:7">
      <c r="F908" s="349" t="s">
        <v>205</v>
      </c>
      <c r="G908" s="354" t="s">
        <v>1065</v>
      </c>
    </row>
    <row r="909" spans="6:7">
      <c r="F909" s="349" t="s">
        <v>205</v>
      </c>
      <c r="G909" s="354" t="s">
        <v>1355</v>
      </c>
    </row>
    <row r="910" spans="6:7">
      <c r="F910" s="349" t="s">
        <v>205</v>
      </c>
      <c r="G910" s="354" t="s">
        <v>1357</v>
      </c>
    </row>
    <row r="911" spans="6:7">
      <c r="F911" s="349" t="s">
        <v>205</v>
      </c>
      <c r="G911" s="354" t="s">
        <v>503</v>
      </c>
    </row>
    <row r="912" spans="6:7">
      <c r="F912" s="349" t="s">
        <v>205</v>
      </c>
      <c r="G912" s="354" t="s">
        <v>966</v>
      </c>
    </row>
    <row r="913" spans="6:7">
      <c r="F913" s="349" t="s">
        <v>205</v>
      </c>
      <c r="G913" s="354" t="s">
        <v>1358</v>
      </c>
    </row>
    <row r="914" spans="6:7">
      <c r="F914" s="349" t="s">
        <v>205</v>
      </c>
      <c r="G914" s="354" t="s">
        <v>1003</v>
      </c>
    </row>
    <row r="915" spans="6:7">
      <c r="F915" s="349" t="s">
        <v>205</v>
      </c>
      <c r="G915" s="354" t="s">
        <v>1359</v>
      </c>
    </row>
    <row r="916" spans="6:7">
      <c r="F916" s="349" t="s">
        <v>118</v>
      </c>
      <c r="G916" s="354" t="s">
        <v>1360</v>
      </c>
    </row>
    <row r="917" spans="6:7">
      <c r="F917" s="349" t="s">
        <v>118</v>
      </c>
      <c r="G917" s="354" t="s">
        <v>269</v>
      </c>
    </row>
    <row r="918" spans="6:7">
      <c r="F918" s="349" t="s">
        <v>118</v>
      </c>
      <c r="G918" s="354" t="s">
        <v>1362</v>
      </c>
    </row>
    <row r="919" spans="6:7">
      <c r="F919" s="349" t="s">
        <v>118</v>
      </c>
      <c r="G919" s="354" t="s">
        <v>1365</v>
      </c>
    </row>
    <row r="920" spans="6:7">
      <c r="F920" s="349" t="s">
        <v>118</v>
      </c>
      <c r="G920" s="354" t="s">
        <v>1030</v>
      </c>
    </row>
    <row r="921" spans="6:7">
      <c r="F921" s="349" t="s">
        <v>118</v>
      </c>
      <c r="G921" s="354" t="s">
        <v>1366</v>
      </c>
    </row>
    <row r="922" spans="6:7">
      <c r="F922" s="349" t="s">
        <v>118</v>
      </c>
      <c r="G922" s="354" t="s">
        <v>678</v>
      </c>
    </row>
    <row r="923" spans="6:7">
      <c r="F923" s="349" t="s">
        <v>118</v>
      </c>
      <c r="G923" s="354" t="s">
        <v>1</v>
      </c>
    </row>
    <row r="924" spans="6:7">
      <c r="F924" s="349" t="s">
        <v>118</v>
      </c>
      <c r="G924" s="354" t="s">
        <v>1367</v>
      </c>
    </row>
    <row r="925" spans="6:7">
      <c r="F925" s="349" t="s">
        <v>118</v>
      </c>
      <c r="G925" s="354" t="s">
        <v>977</v>
      </c>
    </row>
    <row r="926" spans="6:7">
      <c r="F926" s="349" t="s">
        <v>118</v>
      </c>
      <c r="G926" s="354" t="s">
        <v>484</v>
      </c>
    </row>
    <row r="927" spans="6:7">
      <c r="F927" s="349" t="s">
        <v>118</v>
      </c>
      <c r="G927" s="354" t="s">
        <v>1368</v>
      </c>
    </row>
    <row r="928" spans="6:7">
      <c r="F928" s="349" t="s">
        <v>118</v>
      </c>
      <c r="G928" s="354" t="s">
        <v>1364</v>
      </c>
    </row>
    <row r="929" spans="6:7">
      <c r="F929" s="349" t="s">
        <v>118</v>
      </c>
      <c r="G929" s="354" t="s">
        <v>745</v>
      </c>
    </row>
    <row r="930" spans="6:7">
      <c r="F930" s="349" t="s">
        <v>118</v>
      </c>
      <c r="G930" s="354" t="s">
        <v>1229</v>
      </c>
    </row>
    <row r="931" spans="6:7">
      <c r="F931" s="349" t="s">
        <v>118</v>
      </c>
      <c r="G931" s="354" t="s">
        <v>764</v>
      </c>
    </row>
    <row r="932" spans="6:7">
      <c r="F932" s="349" t="s">
        <v>118</v>
      </c>
      <c r="G932" s="354" t="s">
        <v>1134</v>
      </c>
    </row>
    <row r="933" spans="6:7">
      <c r="F933" s="349" t="s">
        <v>118</v>
      </c>
      <c r="G933" s="354" t="s">
        <v>1369</v>
      </c>
    </row>
    <row r="934" spans="6:7">
      <c r="F934" s="349" t="s">
        <v>118</v>
      </c>
      <c r="G934" s="354" t="s">
        <v>548</v>
      </c>
    </row>
    <row r="935" spans="6:7">
      <c r="F935" s="349" t="s">
        <v>118</v>
      </c>
      <c r="G935" s="354" t="s">
        <v>964</v>
      </c>
    </row>
    <row r="936" spans="6:7">
      <c r="F936" s="349" t="s">
        <v>118</v>
      </c>
      <c r="G936" s="354" t="s">
        <v>80</v>
      </c>
    </row>
    <row r="937" spans="6:7">
      <c r="F937" s="349" t="s">
        <v>118</v>
      </c>
      <c r="G937" s="354" t="s">
        <v>1370</v>
      </c>
    </row>
    <row r="938" spans="6:7">
      <c r="F938" s="349" t="s">
        <v>118</v>
      </c>
      <c r="G938" s="354" t="s">
        <v>1091</v>
      </c>
    </row>
    <row r="939" spans="6:7">
      <c r="F939" s="349" t="s">
        <v>118</v>
      </c>
      <c r="G939" s="354" t="s">
        <v>1373</v>
      </c>
    </row>
    <row r="940" spans="6:7">
      <c r="F940" s="349" t="s">
        <v>118</v>
      </c>
      <c r="G940" s="354" t="s">
        <v>1290</v>
      </c>
    </row>
    <row r="941" spans="6:7">
      <c r="F941" s="349" t="s">
        <v>118</v>
      </c>
      <c r="G941" s="354" t="s">
        <v>1374</v>
      </c>
    </row>
    <row r="942" spans="6:7">
      <c r="F942" s="349" t="s">
        <v>118</v>
      </c>
      <c r="G942" s="354" t="s">
        <v>1375</v>
      </c>
    </row>
    <row r="943" spans="6:7">
      <c r="F943" s="349" t="s">
        <v>118</v>
      </c>
      <c r="G943" s="354" t="s">
        <v>1376</v>
      </c>
    </row>
    <row r="944" spans="6:7">
      <c r="F944" s="349" t="s">
        <v>118</v>
      </c>
      <c r="G944" s="354" t="s">
        <v>21</v>
      </c>
    </row>
    <row r="945" spans="6:7">
      <c r="F945" s="349" t="s">
        <v>118</v>
      </c>
      <c r="G945" s="354" t="s">
        <v>1377</v>
      </c>
    </row>
    <row r="946" spans="6:7">
      <c r="F946" s="349" t="s">
        <v>118</v>
      </c>
      <c r="G946" s="354" t="s">
        <v>1379</v>
      </c>
    </row>
    <row r="947" spans="6:7">
      <c r="F947" s="349" t="s">
        <v>118</v>
      </c>
      <c r="G947" s="354" t="s">
        <v>521</v>
      </c>
    </row>
    <row r="948" spans="6:7">
      <c r="F948" s="349" t="s">
        <v>118</v>
      </c>
      <c r="G948" s="354" t="s">
        <v>1380</v>
      </c>
    </row>
    <row r="949" spans="6:7">
      <c r="F949" s="349" t="s">
        <v>118</v>
      </c>
      <c r="G949" s="354" t="s">
        <v>1381</v>
      </c>
    </row>
    <row r="950" spans="6:7">
      <c r="F950" s="349" t="s">
        <v>118</v>
      </c>
      <c r="G950" s="354" t="s">
        <v>564</v>
      </c>
    </row>
    <row r="951" spans="6:7">
      <c r="F951" s="349" t="s">
        <v>118</v>
      </c>
      <c r="G951" s="354" t="s">
        <v>1382</v>
      </c>
    </row>
    <row r="952" spans="6:7">
      <c r="F952" s="349" t="s">
        <v>118</v>
      </c>
      <c r="G952" s="354" t="s">
        <v>679</v>
      </c>
    </row>
    <row r="953" spans="6:7">
      <c r="F953" s="349" t="s">
        <v>118</v>
      </c>
      <c r="G953" s="354" t="s">
        <v>485</v>
      </c>
    </row>
    <row r="954" spans="6:7">
      <c r="F954" s="349" t="s">
        <v>118</v>
      </c>
      <c r="G954" s="354" t="s">
        <v>1383</v>
      </c>
    </row>
    <row r="955" spans="6:7">
      <c r="F955" s="349" t="s">
        <v>118</v>
      </c>
      <c r="G955" s="354" t="s">
        <v>1384</v>
      </c>
    </row>
    <row r="956" spans="6:7">
      <c r="F956" s="349" t="s">
        <v>118</v>
      </c>
      <c r="G956" s="354" t="s">
        <v>1385</v>
      </c>
    </row>
    <row r="957" spans="6:7">
      <c r="F957" s="349" t="s">
        <v>118</v>
      </c>
      <c r="G957" s="354" t="s">
        <v>1387</v>
      </c>
    </row>
    <row r="958" spans="6:7">
      <c r="F958" s="349" t="s">
        <v>45</v>
      </c>
      <c r="G958" s="354" t="s">
        <v>1388</v>
      </c>
    </row>
    <row r="959" spans="6:7">
      <c r="F959" s="349" t="s">
        <v>45</v>
      </c>
      <c r="G959" s="354" t="s">
        <v>1389</v>
      </c>
    </row>
    <row r="960" spans="6:7">
      <c r="F960" s="349" t="s">
        <v>45</v>
      </c>
      <c r="G960" s="354" t="s">
        <v>1333</v>
      </c>
    </row>
    <row r="961" spans="6:7">
      <c r="F961" s="349" t="s">
        <v>45</v>
      </c>
      <c r="G961" s="354" t="s">
        <v>335</v>
      </c>
    </row>
    <row r="962" spans="6:7">
      <c r="F962" s="349" t="s">
        <v>45</v>
      </c>
      <c r="G962" s="354" t="s">
        <v>184</v>
      </c>
    </row>
    <row r="963" spans="6:7">
      <c r="F963" s="349" t="s">
        <v>45</v>
      </c>
      <c r="G963" s="354" t="s">
        <v>1391</v>
      </c>
    </row>
    <row r="964" spans="6:7">
      <c r="F964" s="349" t="s">
        <v>45</v>
      </c>
      <c r="G964" s="354" t="s">
        <v>1393</v>
      </c>
    </row>
    <row r="965" spans="6:7">
      <c r="F965" s="349" t="s">
        <v>45</v>
      </c>
      <c r="G965" s="354" t="s">
        <v>1395</v>
      </c>
    </row>
    <row r="966" spans="6:7">
      <c r="F966" s="349" t="s">
        <v>45</v>
      </c>
      <c r="G966" s="354" t="s">
        <v>156</v>
      </c>
    </row>
    <row r="967" spans="6:7">
      <c r="F967" s="349" t="s">
        <v>45</v>
      </c>
      <c r="G967" s="354" t="s">
        <v>1396</v>
      </c>
    </row>
    <row r="968" spans="6:7">
      <c r="F968" s="349" t="s">
        <v>45</v>
      </c>
      <c r="G968" s="354" t="s">
        <v>1397</v>
      </c>
    </row>
    <row r="969" spans="6:7">
      <c r="F969" s="349" t="s">
        <v>45</v>
      </c>
      <c r="G969" s="354" t="s">
        <v>1398</v>
      </c>
    </row>
    <row r="970" spans="6:7">
      <c r="F970" s="349" t="s">
        <v>45</v>
      </c>
      <c r="G970" s="354" t="s">
        <v>1399</v>
      </c>
    </row>
    <row r="971" spans="6:7">
      <c r="F971" s="349" t="s">
        <v>45</v>
      </c>
      <c r="G971" s="354" t="s">
        <v>357</v>
      </c>
    </row>
    <row r="972" spans="6:7">
      <c r="F972" s="349" t="s">
        <v>45</v>
      </c>
      <c r="G972" s="354" t="s">
        <v>1400</v>
      </c>
    </row>
    <row r="973" spans="6:7">
      <c r="F973" s="349" t="s">
        <v>45</v>
      </c>
      <c r="G973" s="354" t="s">
        <v>1401</v>
      </c>
    </row>
    <row r="974" spans="6:7">
      <c r="F974" s="349" t="s">
        <v>45</v>
      </c>
      <c r="G974" s="354" t="s">
        <v>1403</v>
      </c>
    </row>
    <row r="975" spans="6:7">
      <c r="F975" s="349" t="s">
        <v>45</v>
      </c>
      <c r="G975" s="354" t="s">
        <v>1406</v>
      </c>
    </row>
    <row r="976" spans="6:7">
      <c r="F976" s="349" t="s">
        <v>45</v>
      </c>
      <c r="G976" s="354" t="s">
        <v>627</v>
      </c>
    </row>
    <row r="977" spans="6:7">
      <c r="F977" s="349" t="s">
        <v>45</v>
      </c>
      <c r="G977" s="354" t="s">
        <v>1408</v>
      </c>
    </row>
    <row r="978" spans="6:7">
      <c r="F978" s="349" t="s">
        <v>45</v>
      </c>
      <c r="G978" s="354" t="s">
        <v>1096</v>
      </c>
    </row>
    <row r="979" spans="6:7">
      <c r="F979" s="349" t="s">
        <v>45</v>
      </c>
      <c r="G979" s="354" t="s">
        <v>982</v>
      </c>
    </row>
    <row r="980" spans="6:7">
      <c r="F980" s="349" t="s">
        <v>45</v>
      </c>
      <c r="G980" s="354" t="s">
        <v>273</v>
      </c>
    </row>
    <row r="981" spans="6:7">
      <c r="F981" s="349" t="s">
        <v>45</v>
      </c>
      <c r="G981" s="354" t="s">
        <v>1409</v>
      </c>
    </row>
    <row r="982" spans="6:7">
      <c r="F982" s="349" t="s">
        <v>45</v>
      </c>
      <c r="G982" s="354" t="s">
        <v>714</v>
      </c>
    </row>
    <row r="983" spans="6:7">
      <c r="F983" s="349" t="s">
        <v>45</v>
      </c>
      <c r="G983" s="354" t="s">
        <v>63</v>
      </c>
    </row>
    <row r="984" spans="6:7">
      <c r="F984" s="349" t="s">
        <v>45</v>
      </c>
      <c r="G984" s="354" t="s">
        <v>1410</v>
      </c>
    </row>
    <row r="985" spans="6:7">
      <c r="F985" s="349" t="s">
        <v>45</v>
      </c>
      <c r="G985" s="354" t="s">
        <v>1411</v>
      </c>
    </row>
    <row r="986" spans="6:7">
      <c r="F986" s="349" t="s">
        <v>45</v>
      </c>
      <c r="G986" s="354" t="s">
        <v>453</v>
      </c>
    </row>
    <row r="987" spans="6:7">
      <c r="F987" s="349" t="s">
        <v>45</v>
      </c>
      <c r="G987" s="354" t="s">
        <v>628</v>
      </c>
    </row>
    <row r="988" spans="6:7">
      <c r="F988" s="349" t="s">
        <v>45</v>
      </c>
      <c r="G988" s="354" t="s">
        <v>172</v>
      </c>
    </row>
    <row r="989" spans="6:7">
      <c r="F989" s="349" t="s">
        <v>45</v>
      </c>
      <c r="G989" s="354" t="s">
        <v>1412</v>
      </c>
    </row>
    <row r="990" spans="6:7">
      <c r="F990" s="349" t="s">
        <v>45</v>
      </c>
      <c r="G990" s="354" t="s">
        <v>1341</v>
      </c>
    </row>
    <row r="991" spans="6:7">
      <c r="F991" s="349" t="s">
        <v>45</v>
      </c>
      <c r="G991" s="354" t="s">
        <v>1413</v>
      </c>
    </row>
    <row r="992" spans="6:7">
      <c r="F992" s="349" t="s">
        <v>45</v>
      </c>
      <c r="G992" s="354" t="s">
        <v>408</v>
      </c>
    </row>
    <row r="993" spans="6:7">
      <c r="F993" s="349" t="s">
        <v>150</v>
      </c>
      <c r="G993" s="354" t="s">
        <v>756</v>
      </c>
    </row>
    <row r="994" spans="6:7">
      <c r="F994" s="349" t="s">
        <v>150</v>
      </c>
      <c r="G994" s="354" t="s">
        <v>782</v>
      </c>
    </row>
    <row r="995" spans="6:7">
      <c r="F995" s="349" t="s">
        <v>150</v>
      </c>
      <c r="G995" s="354" t="s">
        <v>1354</v>
      </c>
    </row>
    <row r="996" spans="6:7">
      <c r="F996" s="349" t="s">
        <v>150</v>
      </c>
      <c r="G996" s="354" t="s">
        <v>310</v>
      </c>
    </row>
    <row r="997" spans="6:7">
      <c r="F997" s="349" t="s">
        <v>150</v>
      </c>
      <c r="G997" s="354" t="s">
        <v>839</v>
      </c>
    </row>
    <row r="998" spans="6:7">
      <c r="F998" s="349" t="s">
        <v>150</v>
      </c>
      <c r="G998" s="354" t="s">
        <v>147</v>
      </c>
    </row>
    <row r="999" spans="6:7">
      <c r="F999" s="349" t="s">
        <v>150</v>
      </c>
      <c r="G999" s="354" t="s">
        <v>1361</v>
      </c>
    </row>
    <row r="1000" spans="6:7">
      <c r="F1000" s="349" t="s">
        <v>150</v>
      </c>
      <c r="G1000" s="354" t="s">
        <v>1414</v>
      </c>
    </row>
    <row r="1001" spans="6:7">
      <c r="F1001" s="349" t="s">
        <v>150</v>
      </c>
      <c r="G1001" s="354" t="s">
        <v>1415</v>
      </c>
    </row>
    <row r="1002" spans="6:7">
      <c r="F1002" s="349" t="s">
        <v>150</v>
      </c>
      <c r="G1002" s="354" t="s">
        <v>1418</v>
      </c>
    </row>
    <row r="1003" spans="6:7">
      <c r="F1003" s="349" t="s">
        <v>150</v>
      </c>
      <c r="G1003" s="354" t="s">
        <v>588</v>
      </c>
    </row>
    <row r="1004" spans="6:7">
      <c r="F1004" s="349" t="s">
        <v>150</v>
      </c>
      <c r="G1004" s="354" t="s">
        <v>353</v>
      </c>
    </row>
    <row r="1005" spans="6:7">
      <c r="F1005" s="349" t="s">
        <v>150</v>
      </c>
      <c r="G1005" s="354" t="s">
        <v>1419</v>
      </c>
    </row>
    <row r="1006" spans="6:7">
      <c r="F1006" s="349" t="s">
        <v>150</v>
      </c>
      <c r="G1006" s="354" t="s">
        <v>515</v>
      </c>
    </row>
    <row r="1007" spans="6:7">
      <c r="F1007" s="349" t="s">
        <v>150</v>
      </c>
      <c r="G1007" s="354" t="s">
        <v>1420</v>
      </c>
    </row>
    <row r="1008" spans="6:7">
      <c r="F1008" s="349" t="s">
        <v>150</v>
      </c>
      <c r="G1008" s="354" t="s">
        <v>1421</v>
      </c>
    </row>
    <row r="1009" spans="6:7">
      <c r="F1009" s="349" t="s">
        <v>150</v>
      </c>
      <c r="G1009" s="354" t="s">
        <v>737</v>
      </c>
    </row>
    <row r="1010" spans="6:7">
      <c r="F1010" s="349" t="s">
        <v>150</v>
      </c>
      <c r="G1010" s="354" t="s">
        <v>1424</v>
      </c>
    </row>
    <row r="1011" spans="6:7">
      <c r="F1011" s="349" t="s">
        <v>150</v>
      </c>
      <c r="G1011" s="354" t="s">
        <v>932</v>
      </c>
    </row>
    <row r="1012" spans="6:7">
      <c r="F1012" s="349" t="s">
        <v>150</v>
      </c>
      <c r="G1012" s="354" t="s">
        <v>1426</v>
      </c>
    </row>
    <row r="1013" spans="6:7">
      <c r="F1013" s="349" t="s">
        <v>150</v>
      </c>
      <c r="G1013" s="354" t="s">
        <v>1427</v>
      </c>
    </row>
    <row r="1014" spans="6:7">
      <c r="F1014" s="349" t="s">
        <v>150</v>
      </c>
      <c r="G1014" s="354" t="s">
        <v>504</v>
      </c>
    </row>
    <row r="1015" spans="6:7">
      <c r="F1015" s="349" t="s">
        <v>150</v>
      </c>
      <c r="G1015" s="354" t="s">
        <v>1429</v>
      </c>
    </row>
    <row r="1016" spans="6:7">
      <c r="F1016" s="349" t="s">
        <v>150</v>
      </c>
      <c r="G1016" s="354" t="s">
        <v>1154</v>
      </c>
    </row>
    <row r="1017" spans="6:7">
      <c r="F1017" s="349" t="s">
        <v>150</v>
      </c>
      <c r="G1017" s="354" t="s">
        <v>1430</v>
      </c>
    </row>
    <row r="1018" spans="6:7">
      <c r="F1018" s="349" t="s">
        <v>150</v>
      </c>
      <c r="G1018" s="354" t="s">
        <v>12</v>
      </c>
    </row>
    <row r="1019" spans="6:7">
      <c r="F1019" s="349" t="s">
        <v>150</v>
      </c>
      <c r="G1019" s="354" t="s">
        <v>1292</v>
      </c>
    </row>
    <row r="1020" spans="6:7">
      <c r="F1020" s="349" t="s">
        <v>150</v>
      </c>
      <c r="G1020" s="354" t="s">
        <v>1431</v>
      </c>
    </row>
    <row r="1021" spans="6:7">
      <c r="F1021" s="349" t="s">
        <v>150</v>
      </c>
      <c r="G1021" s="354" t="s">
        <v>1356</v>
      </c>
    </row>
    <row r="1022" spans="6:7">
      <c r="F1022" s="349" t="s">
        <v>150</v>
      </c>
      <c r="G1022" s="354" t="s">
        <v>906</v>
      </c>
    </row>
    <row r="1023" spans="6:7">
      <c r="F1023" s="349" t="s">
        <v>150</v>
      </c>
      <c r="G1023" s="354" t="s">
        <v>1432</v>
      </c>
    </row>
    <row r="1024" spans="6:7">
      <c r="F1024" s="349" t="s">
        <v>150</v>
      </c>
      <c r="G1024" s="354" t="s">
        <v>1433</v>
      </c>
    </row>
    <row r="1025" spans="6:7">
      <c r="F1025" s="349" t="s">
        <v>150</v>
      </c>
      <c r="G1025" s="354" t="s">
        <v>1435</v>
      </c>
    </row>
    <row r="1026" spans="6:7">
      <c r="F1026" s="349" t="s">
        <v>150</v>
      </c>
      <c r="G1026" s="354" t="s">
        <v>859</v>
      </c>
    </row>
    <row r="1027" spans="6:7">
      <c r="F1027" s="349" t="s">
        <v>150</v>
      </c>
      <c r="G1027" s="354" t="s">
        <v>1438</v>
      </c>
    </row>
    <row r="1028" spans="6:7">
      <c r="F1028" s="349" t="s">
        <v>150</v>
      </c>
      <c r="G1028" s="354" t="s">
        <v>1109</v>
      </c>
    </row>
    <row r="1029" spans="6:7">
      <c r="F1029" s="349" t="s">
        <v>150</v>
      </c>
      <c r="G1029" s="354" t="s">
        <v>943</v>
      </c>
    </row>
    <row r="1030" spans="6:7">
      <c r="F1030" s="349" t="s">
        <v>150</v>
      </c>
      <c r="G1030" s="354" t="s">
        <v>1439</v>
      </c>
    </row>
    <row r="1031" spans="6:7">
      <c r="F1031" s="349" t="s">
        <v>150</v>
      </c>
      <c r="G1031" s="354" t="s">
        <v>1309</v>
      </c>
    </row>
    <row r="1032" spans="6:7">
      <c r="F1032" s="349" t="s">
        <v>150</v>
      </c>
      <c r="G1032" s="354" t="s">
        <v>1440</v>
      </c>
    </row>
    <row r="1033" spans="6:7">
      <c r="F1033" s="349" t="s">
        <v>150</v>
      </c>
      <c r="G1033" s="354" t="s">
        <v>1441</v>
      </c>
    </row>
    <row r="1034" spans="6:7">
      <c r="F1034" s="349" t="s">
        <v>150</v>
      </c>
      <c r="G1034" s="354" t="s">
        <v>1442</v>
      </c>
    </row>
    <row r="1035" spans="6:7">
      <c r="F1035" s="349" t="s">
        <v>150</v>
      </c>
      <c r="G1035" s="354" t="s">
        <v>1425</v>
      </c>
    </row>
    <row r="1036" spans="6:7">
      <c r="F1036" s="349" t="s">
        <v>150</v>
      </c>
      <c r="G1036" s="354" t="s">
        <v>630</v>
      </c>
    </row>
    <row r="1037" spans="6:7">
      <c r="F1037" s="349" t="s">
        <v>150</v>
      </c>
      <c r="G1037" s="354" t="s">
        <v>287</v>
      </c>
    </row>
    <row r="1038" spans="6:7">
      <c r="F1038" s="349" t="s">
        <v>150</v>
      </c>
      <c r="G1038" s="354" t="s">
        <v>1443</v>
      </c>
    </row>
    <row r="1039" spans="6:7">
      <c r="F1039" s="349" t="s">
        <v>150</v>
      </c>
      <c r="G1039" s="354" t="s">
        <v>432</v>
      </c>
    </row>
    <row r="1040" spans="6:7">
      <c r="F1040" s="349" t="s">
        <v>150</v>
      </c>
      <c r="G1040" s="354" t="s">
        <v>1339</v>
      </c>
    </row>
    <row r="1041" spans="6:7">
      <c r="F1041" s="349" t="s">
        <v>150</v>
      </c>
      <c r="G1041" s="354" t="s">
        <v>1305</v>
      </c>
    </row>
    <row r="1042" spans="6:7">
      <c r="F1042" s="349" t="s">
        <v>150</v>
      </c>
      <c r="G1042" s="354" t="s">
        <v>1444</v>
      </c>
    </row>
    <row r="1043" spans="6:7">
      <c r="F1043" s="349" t="s">
        <v>150</v>
      </c>
      <c r="G1043" s="354" t="s">
        <v>5</v>
      </c>
    </row>
    <row r="1044" spans="6:7">
      <c r="F1044" s="349" t="s">
        <v>150</v>
      </c>
      <c r="G1044" s="354" t="s">
        <v>1445</v>
      </c>
    </row>
    <row r="1045" spans="6:7">
      <c r="F1045" s="349" t="s">
        <v>150</v>
      </c>
      <c r="G1045" s="354" t="s">
        <v>974</v>
      </c>
    </row>
    <row r="1046" spans="6:7">
      <c r="F1046" s="349" t="s">
        <v>150</v>
      </c>
      <c r="G1046" s="354" t="s">
        <v>1446</v>
      </c>
    </row>
    <row r="1047" spans="6:7">
      <c r="F1047" s="349" t="s">
        <v>201</v>
      </c>
      <c r="G1047" s="354" t="s">
        <v>1231</v>
      </c>
    </row>
    <row r="1048" spans="6:7">
      <c r="F1048" s="349" t="s">
        <v>201</v>
      </c>
      <c r="G1048" s="354" t="s">
        <v>1072</v>
      </c>
    </row>
    <row r="1049" spans="6:7">
      <c r="F1049" s="349" t="s">
        <v>201</v>
      </c>
      <c r="G1049" s="354" t="s">
        <v>468</v>
      </c>
    </row>
    <row r="1050" spans="6:7">
      <c r="F1050" s="349" t="s">
        <v>201</v>
      </c>
      <c r="G1050" s="354" t="s">
        <v>1447</v>
      </c>
    </row>
    <row r="1051" spans="6:7">
      <c r="F1051" s="349" t="s">
        <v>201</v>
      </c>
      <c r="G1051" s="354" t="s">
        <v>1448</v>
      </c>
    </row>
    <row r="1052" spans="6:7">
      <c r="F1052" s="349" t="s">
        <v>201</v>
      </c>
      <c r="G1052" s="354" t="s">
        <v>1449</v>
      </c>
    </row>
    <row r="1053" spans="6:7">
      <c r="F1053" s="349" t="s">
        <v>201</v>
      </c>
      <c r="G1053" s="354" t="s">
        <v>961</v>
      </c>
    </row>
    <row r="1054" spans="6:7">
      <c r="F1054" s="349" t="s">
        <v>201</v>
      </c>
      <c r="G1054" s="354" t="s">
        <v>1450</v>
      </c>
    </row>
    <row r="1055" spans="6:7">
      <c r="F1055" s="349" t="s">
        <v>201</v>
      </c>
      <c r="G1055" s="354" t="s">
        <v>1451</v>
      </c>
    </row>
    <row r="1056" spans="6:7">
      <c r="F1056" s="349" t="s">
        <v>201</v>
      </c>
      <c r="G1056" s="354" t="s">
        <v>735</v>
      </c>
    </row>
    <row r="1057" spans="6:7">
      <c r="F1057" s="349" t="s">
        <v>201</v>
      </c>
      <c r="G1057" s="354" t="s">
        <v>1055</v>
      </c>
    </row>
    <row r="1058" spans="6:7">
      <c r="F1058" s="349" t="s">
        <v>201</v>
      </c>
      <c r="G1058" s="354" t="s">
        <v>1452</v>
      </c>
    </row>
    <row r="1059" spans="6:7">
      <c r="F1059" s="349" t="s">
        <v>201</v>
      </c>
      <c r="G1059" s="354" t="s">
        <v>1456</v>
      </c>
    </row>
    <row r="1060" spans="6:7">
      <c r="F1060" s="349" t="s">
        <v>201</v>
      </c>
      <c r="G1060" s="354" t="s">
        <v>1457</v>
      </c>
    </row>
    <row r="1061" spans="6:7">
      <c r="F1061" s="349" t="s">
        <v>201</v>
      </c>
      <c r="G1061" s="354" t="s">
        <v>1458</v>
      </c>
    </row>
    <row r="1062" spans="6:7">
      <c r="F1062" s="349" t="s">
        <v>201</v>
      </c>
      <c r="G1062" s="354" t="s">
        <v>887</v>
      </c>
    </row>
    <row r="1063" spans="6:7">
      <c r="F1063" s="349" t="s">
        <v>201</v>
      </c>
      <c r="G1063" s="354" t="s">
        <v>785</v>
      </c>
    </row>
    <row r="1064" spans="6:7">
      <c r="F1064" s="349" t="s">
        <v>201</v>
      </c>
      <c r="G1064" s="354" t="s">
        <v>871</v>
      </c>
    </row>
    <row r="1065" spans="6:7">
      <c r="F1065" s="349" t="s">
        <v>201</v>
      </c>
      <c r="G1065" s="354" t="s">
        <v>657</v>
      </c>
    </row>
    <row r="1066" spans="6:7">
      <c r="F1066" s="349" t="s">
        <v>201</v>
      </c>
      <c r="G1066" s="354" t="s">
        <v>1459</v>
      </c>
    </row>
    <row r="1067" spans="6:7">
      <c r="F1067" s="349" t="s">
        <v>201</v>
      </c>
      <c r="G1067" s="354" t="s">
        <v>799</v>
      </c>
    </row>
    <row r="1068" spans="6:7">
      <c r="F1068" s="349" t="s">
        <v>201</v>
      </c>
      <c r="G1068" s="354" t="s">
        <v>1461</v>
      </c>
    </row>
    <row r="1069" spans="6:7">
      <c r="F1069" s="349" t="s">
        <v>201</v>
      </c>
      <c r="G1069" s="354" t="s">
        <v>787</v>
      </c>
    </row>
    <row r="1070" spans="6:7">
      <c r="F1070" s="349" t="s">
        <v>201</v>
      </c>
      <c r="G1070" s="354" t="s">
        <v>483</v>
      </c>
    </row>
    <row r="1071" spans="6:7">
      <c r="F1071" s="349" t="s">
        <v>201</v>
      </c>
      <c r="G1071" s="354" t="s">
        <v>1462</v>
      </c>
    </row>
    <row r="1072" spans="6:7">
      <c r="F1072" s="349" t="s">
        <v>201</v>
      </c>
      <c r="G1072" s="354" t="s">
        <v>1463</v>
      </c>
    </row>
    <row r="1073" spans="6:7">
      <c r="F1073" s="349" t="s">
        <v>201</v>
      </c>
      <c r="G1073" s="354" t="s">
        <v>1464</v>
      </c>
    </row>
    <row r="1074" spans="6:7">
      <c r="F1074" s="349" t="s">
        <v>201</v>
      </c>
      <c r="G1074" s="354" t="s">
        <v>13</v>
      </c>
    </row>
    <row r="1075" spans="6:7">
      <c r="F1075" s="349" t="s">
        <v>201</v>
      </c>
      <c r="G1075" s="354" t="s">
        <v>1465</v>
      </c>
    </row>
    <row r="1076" spans="6:7">
      <c r="F1076" s="349" t="s">
        <v>70</v>
      </c>
      <c r="G1076" s="354" t="s">
        <v>1467</v>
      </c>
    </row>
    <row r="1077" spans="6:7">
      <c r="F1077" s="349" t="s">
        <v>70</v>
      </c>
      <c r="G1077" s="354" t="s">
        <v>1468</v>
      </c>
    </row>
    <row r="1078" spans="6:7">
      <c r="F1078" s="349" t="s">
        <v>70</v>
      </c>
      <c r="G1078" s="354" t="s">
        <v>813</v>
      </c>
    </row>
    <row r="1079" spans="6:7">
      <c r="F1079" s="349" t="s">
        <v>70</v>
      </c>
      <c r="G1079" s="354" t="s">
        <v>228</v>
      </c>
    </row>
    <row r="1080" spans="6:7">
      <c r="F1080" s="349" t="s">
        <v>70</v>
      </c>
      <c r="G1080" s="354" t="s">
        <v>101</v>
      </c>
    </row>
    <row r="1081" spans="6:7">
      <c r="F1081" s="349" t="s">
        <v>70</v>
      </c>
      <c r="G1081" s="354" t="s">
        <v>121</v>
      </c>
    </row>
    <row r="1082" spans="6:7">
      <c r="F1082" s="349" t="s">
        <v>70</v>
      </c>
      <c r="G1082" s="354" t="s">
        <v>1336</v>
      </c>
    </row>
    <row r="1083" spans="6:7">
      <c r="F1083" s="349" t="s">
        <v>70</v>
      </c>
      <c r="G1083" s="354" t="s">
        <v>875</v>
      </c>
    </row>
    <row r="1084" spans="6:7">
      <c r="F1084" s="349" t="s">
        <v>70</v>
      </c>
      <c r="G1084" s="354" t="s">
        <v>1469</v>
      </c>
    </row>
    <row r="1085" spans="6:7">
      <c r="F1085" s="349" t="s">
        <v>70</v>
      </c>
      <c r="G1085" s="354" t="s">
        <v>1472</v>
      </c>
    </row>
    <row r="1086" spans="6:7">
      <c r="F1086" s="349" t="s">
        <v>70</v>
      </c>
      <c r="G1086" s="354" t="s">
        <v>1206</v>
      </c>
    </row>
    <row r="1087" spans="6:7">
      <c r="F1087" s="349" t="s">
        <v>70</v>
      </c>
      <c r="G1087" s="354" t="s">
        <v>1473</v>
      </c>
    </row>
    <row r="1088" spans="6:7">
      <c r="F1088" s="349" t="s">
        <v>70</v>
      </c>
      <c r="G1088" s="354" t="s">
        <v>1475</v>
      </c>
    </row>
    <row r="1089" spans="6:7">
      <c r="F1089" s="349" t="s">
        <v>70</v>
      </c>
      <c r="G1089" s="354" t="s">
        <v>1476</v>
      </c>
    </row>
    <row r="1090" spans="6:7">
      <c r="F1090" s="349" t="s">
        <v>70</v>
      </c>
      <c r="G1090" s="354" t="s">
        <v>1394</v>
      </c>
    </row>
    <row r="1091" spans="6:7">
      <c r="F1091" s="349" t="s">
        <v>70</v>
      </c>
      <c r="G1091" s="354" t="s">
        <v>1478</v>
      </c>
    </row>
    <row r="1092" spans="6:7">
      <c r="F1092" s="349" t="s">
        <v>70</v>
      </c>
      <c r="G1092" s="354" t="s">
        <v>1477</v>
      </c>
    </row>
    <row r="1093" spans="6:7">
      <c r="F1093" s="349" t="s">
        <v>70</v>
      </c>
      <c r="G1093" s="354" t="s">
        <v>1479</v>
      </c>
    </row>
    <row r="1094" spans="6:7">
      <c r="F1094" s="349" t="s">
        <v>70</v>
      </c>
      <c r="G1094" s="354" t="s">
        <v>1480</v>
      </c>
    </row>
    <row r="1095" spans="6:7">
      <c r="F1095" s="349" t="s">
        <v>219</v>
      </c>
      <c r="G1095" s="354" t="s">
        <v>635</v>
      </c>
    </row>
    <row r="1096" spans="6:7">
      <c r="F1096" s="349" t="s">
        <v>219</v>
      </c>
      <c r="G1096" s="354" t="s">
        <v>910</v>
      </c>
    </row>
    <row r="1097" spans="6:7">
      <c r="F1097" s="349" t="s">
        <v>219</v>
      </c>
      <c r="G1097" s="354" t="s">
        <v>1481</v>
      </c>
    </row>
    <row r="1098" spans="6:7">
      <c r="F1098" s="349" t="s">
        <v>219</v>
      </c>
      <c r="G1098" s="354" t="s">
        <v>1482</v>
      </c>
    </row>
    <row r="1099" spans="6:7">
      <c r="F1099" s="349" t="s">
        <v>219</v>
      </c>
      <c r="G1099" s="354" t="s">
        <v>1483</v>
      </c>
    </row>
    <row r="1100" spans="6:7">
      <c r="F1100" s="349" t="s">
        <v>219</v>
      </c>
      <c r="G1100" s="354" t="s">
        <v>1484</v>
      </c>
    </row>
    <row r="1101" spans="6:7">
      <c r="F1101" s="349" t="s">
        <v>219</v>
      </c>
      <c r="G1101" s="354" t="s">
        <v>972</v>
      </c>
    </row>
    <row r="1102" spans="6:7">
      <c r="F1102" s="349" t="s">
        <v>219</v>
      </c>
      <c r="G1102" s="354" t="s">
        <v>1485</v>
      </c>
    </row>
    <row r="1103" spans="6:7">
      <c r="F1103" s="349" t="s">
        <v>219</v>
      </c>
      <c r="G1103" s="354" t="s">
        <v>1487</v>
      </c>
    </row>
    <row r="1104" spans="6:7">
      <c r="F1104" s="349" t="s">
        <v>219</v>
      </c>
      <c r="G1104" s="354" t="s">
        <v>1488</v>
      </c>
    </row>
    <row r="1105" spans="6:7">
      <c r="F1105" s="349" t="s">
        <v>219</v>
      </c>
      <c r="G1105" s="354" t="s">
        <v>1121</v>
      </c>
    </row>
    <row r="1106" spans="6:7">
      <c r="F1106" s="349" t="s">
        <v>219</v>
      </c>
      <c r="G1106" s="354" t="s">
        <v>1490</v>
      </c>
    </row>
    <row r="1107" spans="6:7">
      <c r="F1107" s="349" t="s">
        <v>219</v>
      </c>
      <c r="G1107" s="354" t="s">
        <v>1064</v>
      </c>
    </row>
    <row r="1108" spans="6:7">
      <c r="F1108" s="349" t="s">
        <v>219</v>
      </c>
      <c r="G1108" s="354" t="s">
        <v>1314</v>
      </c>
    </row>
    <row r="1109" spans="6:7">
      <c r="F1109" s="349" t="s">
        <v>219</v>
      </c>
      <c r="G1109" s="354" t="s">
        <v>1491</v>
      </c>
    </row>
    <row r="1110" spans="6:7">
      <c r="F1110" s="349" t="s">
        <v>219</v>
      </c>
      <c r="G1110" s="354" t="s">
        <v>1492</v>
      </c>
    </row>
    <row r="1111" spans="6:7">
      <c r="F1111" s="349" t="s">
        <v>219</v>
      </c>
      <c r="G1111" s="354" t="s">
        <v>1493</v>
      </c>
    </row>
    <row r="1112" spans="6:7">
      <c r="F1112" s="349" t="s">
        <v>219</v>
      </c>
      <c r="G1112" s="354" t="s">
        <v>500</v>
      </c>
    </row>
    <row r="1113" spans="6:7">
      <c r="F1113" s="349" t="s">
        <v>219</v>
      </c>
      <c r="G1113" s="354" t="s">
        <v>1054</v>
      </c>
    </row>
    <row r="1114" spans="6:7">
      <c r="F1114" s="349" t="s">
        <v>219</v>
      </c>
      <c r="G1114" s="354" t="s">
        <v>1494</v>
      </c>
    </row>
    <row r="1115" spans="6:7">
      <c r="F1115" s="349" t="s">
        <v>219</v>
      </c>
      <c r="G1115" s="354" t="s">
        <v>1495</v>
      </c>
    </row>
    <row r="1116" spans="6:7">
      <c r="F1116" s="349" t="s">
        <v>219</v>
      </c>
      <c r="G1116" s="354" t="s">
        <v>1496</v>
      </c>
    </row>
    <row r="1117" spans="6:7">
      <c r="F1117" s="349" t="s">
        <v>219</v>
      </c>
      <c r="G1117" s="354" t="s">
        <v>1497</v>
      </c>
    </row>
    <row r="1118" spans="6:7">
      <c r="F1118" s="349" t="s">
        <v>219</v>
      </c>
      <c r="G1118" s="354" t="s">
        <v>625</v>
      </c>
    </row>
    <row r="1119" spans="6:7">
      <c r="F1119" s="349" t="s">
        <v>219</v>
      </c>
      <c r="G1119" s="354" t="s">
        <v>247</v>
      </c>
    </row>
    <row r="1120" spans="6:7">
      <c r="F1120" s="349" t="s">
        <v>219</v>
      </c>
      <c r="G1120" s="354" t="s">
        <v>1498</v>
      </c>
    </row>
    <row r="1121" spans="6:7">
      <c r="F1121" s="349" t="s">
        <v>223</v>
      </c>
      <c r="G1121" s="354" t="s">
        <v>461</v>
      </c>
    </row>
    <row r="1122" spans="6:7">
      <c r="F1122" s="349" t="s">
        <v>223</v>
      </c>
      <c r="G1122" s="354" t="s">
        <v>1501</v>
      </c>
    </row>
    <row r="1123" spans="6:7">
      <c r="F1123" s="349" t="s">
        <v>223</v>
      </c>
      <c r="G1123" s="354" t="s">
        <v>1502</v>
      </c>
    </row>
    <row r="1124" spans="6:7">
      <c r="F1124" s="349" t="s">
        <v>223</v>
      </c>
      <c r="G1124" s="354" t="s">
        <v>743</v>
      </c>
    </row>
    <row r="1125" spans="6:7">
      <c r="F1125" s="349" t="s">
        <v>223</v>
      </c>
      <c r="G1125" s="354" t="s">
        <v>1503</v>
      </c>
    </row>
    <row r="1126" spans="6:7">
      <c r="F1126" s="349" t="s">
        <v>223</v>
      </c>
      <c r="G1126" s="354" t="s">
        <v>514</v>
      </c>
    </row>
    <row r="1127" spans="6:7">
      <c r="F1127" s="349" t="s">
        <v>223</v>
      </c>
      <c r="G1127" s="354" t="s">
        <v>1004</v>
      </c>
    </row>
    <row r="1128" spans="6:7">
      <c r="F1128" s="349" t="s">
        <v>223</v>
      </c>
      <c r="G1128" s="354" t="s">
        <v>1505</v>
      </c>
    </row>
    <row r="1129" spans="6:7">
      <c r="F1129" s="349" t="s">
        <v>223</v>
      </c>
      <c r="G1129" s="354" t="s">
        <v>857</v>
      </c>
    </row>
    <row r="1130" spans="6:7">
      <c r="F1130" s="349" t="s">
        <v>223</v>
      </c>
      <c r="G1130" s="354" t="s">
        <v>1506</v>
      </c>
    </row>
    <row r="1131" spans="6:7">
      <c r="F1131" s="349" t="s">
        <v>223</v>
      </c>
      <c r="G1131" s="354" t="s">
        <v>1507</v>
      </c>
    </row>
    <row r="1132" spans="6:7">
      <c r="F1132" s="349" t="s">
        <v>223</v>
      </c>
      <c r="G1132" s="354" t="s">
        <v>1508</v>
      </c>
    </row>
    <row r="1133" spans="6:7">
      <c r="F1133" s="349" t="s">
        <v>223</v>
      </c>
      <c r="G1133" s="354" t="s">
        <v>1509</v>
      </c>
    </row>
    <row r="1134" spans="6:7">
      <c r="F1134" s="349" t="s">
        <v>223</v>
      </c>
      <c r="G1134" s="354" t="s">
        <v>1511</v>
      </c>
    </row>
    <row r="1135" spans="6:7">
      <c r="F1135" s="349" t="s">
        <v>223</v>
      </c>
      <c r="G1135" s="354" t="s">
        <v>1240</v>
      </c>
    </row>
    <row r="1136" spans="6:7">
      <c r="F1136" s="349" t="s">
        <v>223</v>
      </c>
      <c r="G1136" s="354" t="s">
        <v>1512</v>
      </c>
    </row>
    <row r="1137" spans="6:7">
      <c r="F1137" s="349" t="s">
        <v>223</v>
      </c>
      <c r="G1137" s="354" t="s">
        <v>35</v>
      </c>
    </row>
    <row r="1138" spans="6:7">
      <c r="F1138" s="349" t="s">
        <v>223</v>
      </c>
      <c r="G1138" s="354" t="s">
        <v>1514</v>
      </c>
    </row>
    <row r="1139" spans="6:7">
      <c r="F1139" s="349" t="s">
        <v>223</v>
      </c>
      <c r="G1139" s="354" t="s">
        <v>681</v>
      </c>
    </row>
    <row r="1140" spans="6:7">
      <c r="F1140" s="349" t="s">
        <v>223</v>
      </c>
      <c r="G1140" s="354" t="s">
        <v>1378</v>
      </c>
    </row>
    <row r="1141" spans="6:7">
      <c r="F1141" s="349" t="s">
        <v>223</v>
      </c>
      <c r="G1141" s="354" t="s">
        <v>1515</v>
      </c>
    </row>
    <row r="1142" spans="6:7">
      <c r="F1142" s="349" t="s">
        <v>223</v>
      </c>
      <c r="G1142" s="354" t="s">
        <v>590</v>
      </c>
    </row>
    <row r="1143" spans="6:7">
      <c r="F1143" s="349" t="s">
        <v>223</v>
      </c>
      <c r="G1143" s="354" t="s">
        <v>1516</v>
      </c>
    </row>
    <row r="1144" spans="6:7">
      <c r="F1144" s="349" t="s">
        <v>223</v>
      </c>
      <c r="G1144" s="354" t="s">
        <v>1517</v>
      </c>
    </row>
    <row r="1145" spans="6:7">
      <c r="F1145" s="349" t="s">
        <v>223</v>
      </c>
      <c r="G1145" s="354" t="s">
        <v>377</v>
      </c>
    </row>
    <row r="1146" spans="6:7">
      <c r="F1146" s="349" t="s">
        <v>223</v>
      </c>
      <c r="G1146" s="354" t="s">
        <v>1518</v>
      </c>
    </row>
    <row r="1147" spans="6:7">
      <c r="F1147" s="349" t="s">
        <v>223</v>
      </c>
      <c r="G1147" s="354" t="s">
        <v>1402</v>
      </c>
    </row>
    <row r="1148" spans="6:7">
      <c r="F1148" s="349" t="s">
        <v>223</v>
      </c>
      <c r="G1148" s="354" t="s">
        <v>1102</v>
      </c>
    </row>
    <row r="1149" spans="6:7">
      <c r="F1149" s="349" t="s">
        <v>223</v>
      </c>
      <c r="G1149" s="354" t="s">
        <v>1520</v>
      </c>
    </row>
    <row r="1150" spans="6:7">
      <c r="F1150" s="349" t="s">
        <v>223</v>
      </c>
      <c r="G1150" s="354" t="s">
        <v>766</v>
      </c>
    </row>
    <row r="1151" spans="6:7">
      <c r="F1151" s="349" t="s">
        <v>223</v>
      </c>
      <c r="G1151" s="354" t="s">
        <v>1019</v>
      </c>
    </row>
    <row r="1152" spans="6:7">
      <c r="F1152" s="349" t="s">
        <v>223</v>
      </c>
      <c r="G1152" s="354" t="s">
        <v>746</v>
      </c>
    </row>
    <row r="1153" spans="6:7">
      <c r="F1153" s="349" t="s">
        <v>223</v>
      </c>
      <c r="G1153" s="354" t="s">
        <v>1521</v>
      </c>
    </row>
    <row r="1154" spans="6:7">
      <c r="F1154" s="349" t="s">
        <v>223</v>
      </c>
      <c r="G1154" s="354" t="s">
        <v>1523</v>
      </c>
    </row>
    <row r="1155" spans="6:7">
      <c r="F1155" s="349" t="s">
        <v>223</v>
      </c>
      <c r="G1155" s="354" t="s">
        <v>1525</v>
      </c>
    </row>
    <row r="1156" spans="6:7">
      <c r="F1156" s="349" t="s">
        <v>223</v>
      </c>
      <c r="G1156" s="354" t="s">
        <v>677</v>
      </c>
    </row>
    <row r="1157" spans="6:7">
      <c r="F1157" s="349" t="s">
        <v>223</v>
      </c>
      <c r="G1157" s="354" t="s">
        <v>404</v>
      </c>
    </row>
    <row r="1158" spans="6:7">
      <c r="F1158" s="349" t="s">
        <v>223</v>
      </c>
      <c r="G1158" s="354" t="s">
        <v>1528</v>
      </c>
    </row>
    <row r="1159" spans="6:7">
      <c r="F1159" s="349" t="s">
        <v>223</v>
      </c>
      <c r="G1159" s="354" t="s">
        <v>892</v>
      </c>
    </row>
    <row r="1160" spans="6:7">
      <c r="F1160" s="349" t="s">
        <v>223</v>
      </c>
      <c r="G1160" s="354" t="s">
        <v>791</v>
      </c>
    </row>
    <row r="1161" spans="6:7">
      <c r="F1161" s="349" t="s">
        <v>223</v>
      </c>
      <c r="G1161" s="354" t="s">
        <v>111</v>
      </c>
    </row>
    <row r="1162" spans="6:7">
      <c r="F1162" s="349" t="s">
        <v>223</v>
      </c>
      <c r="G1162" s="354" t="s">
        <v>475</v>
      </c>
    </row>
    <row r="1163" spans="6:7">
      <c r="F1163" s="349" t="s">
        <v>223</v>
      </c>
      <c r="G1163" s="354" t="s">
        <v>1529</v>
      </c>
    </row>
    <row r="1164" spans="6:7">
      <c r="F1164" s="349" t="s">
        <v>230</v>
      </c>
      <c r="G1164" s="354" t="s">
        <v>1531</v>
      </c>
    </row>
    <row r="1165" spans="6:7">
      <c r="F1165" s="349" t="s">
        <v>230</v>
      </c>
      <c r="G1165" s="354" t="s">
        <v>51</v>
      </c>
    </row>
    <row r="1166" spans="6:7">
      <c r="F1166" s="349" t="s">
        <v>230</v>
      </c>
      <c r="G1166" s="354" t="s">
        <v>698</v>
      </c>
    </row>
    <row r="1167" spans="6:7">
      <c r="F1167" s="349" t="s">
        <v>230</v>
      </c>
      <c r="G1167" s="354" t="s">
        <v>541</v>
      </c>
    </row>
    <row r="1168" spans="6:7">
      <c r="F1168" s="349" t="s">
        <v>230</v>
      </c>
      <c r="G1168" s="354" t="s">
        <v>594</v>
      </c>
    </row>
    <row r="1169" spans="6:7">
      <c r="F1169" s="349" t="s">
        <v>230</v>
      </c>
      <c r="G1169" s="354" t="s">
        <v>607</v>
      </c>
    </row>
    <row r="1170" spans="6:7">
      <c r="F1170" s="349" t="s">
        <v>230</v>
      </c>
      <c r="G1170" s="354" t="s">
        <v>1345</v>
      </c>
    </row>
    <row r="1171" spans="6:7">
      <c r="F1171" s="349" t="s">
        <v>230</v>
      </c>
      <c r="G1171" s="354" t="s">
        <v>1532</v>
      </c>
    </row>
    <row r="1172" spans="6:7">
      <c r="F1172" s="349" t="s">
        <v>230</v>
      </c>
      <c r="G1172" s="354" t="s">
        <v>1533</v>
      </c>
    </row>
    <row r="1173" spans="6:7">
      <c r="F1173" s="349" t="s">
        <v>230</v>
      </c>
      <c r="G1173" s="354" t="s">
        <v>1535</v>
      </c>
    </row>
    <row r="1174" spans="6:7">
      <c r="F1174" s="349" t="s">
        <v>230</v>
      </c>
      <c r="G1174" s="354" t="s">
        <v>1057</v>
      </c>
    </row>
    <row r="1175" spans="6:7">
      <c r="F1175" s="349" t="s">
        <v>230</v>
      </c>
      <c r="G1175" s="354" t="s">
        <v>1537</v>
      </c>
    </row>
    <row r="1176" spans="6:7">
      <c r="F1176" s="349" t="s">
        <v>230</v>
      </c>
      <c r="G1176" s="354" t="s">
        <v>474</v>
      </c>
    </row>
    <row r="1177" spans="6:7">
      <c r="F1177" s="349" t="s">
        <v>230</v>
      </c>
      <c r="G1177" s="354" t="s">
        <v>1538</v>
      </c>
    </row>
    <row r="1178" spans="6:7">
      <c r="F1178" s="349" t="s">
        <v>230</v>
      </c>
      <c r="G1178" s="354" t="s">
        <v>1043</v>
      </c>
    </row>
    <row r="1179" spans="6:7">
      <c r="F1179" s="349" t="s">
        <v>230</v>
      </c>
      <c r="G1179" s="354" t="s">
        <v>1080</v>
      </c>
    </row>
    <row r="1180" spans="6:7">
      <c r="F1180" s="349" t="s">
        <v>230</v>
      </c>
      <c r="G1180" s="354" t="s">
        <v>1539</v>
      </c>
    </row>
    <row r="1181" spans="6:7">
      <c r="F1181" s="349" t="s">
        <v>230</v>
      </c>
      <c r="G1181" s="354" t="s">
        <v>1541</v>
      </c>
    </row>
    <row r="1182" spans="6:7">
      <c r="F1182" s="349" t="s">
        <v>230</v>
      </c>
      <c r="G1182" s="354" t="s">
        <v>1542</v>
      </c>
    </row>
    <row r="1183" spans="6:7">
      <c r="F1183" s="349" t="s">
        <v>230</v>
      </c>
      <c r="G1183" s="354" t="s">
        <v>1105</v>
      </c>
    </row>
    <row r="1184" spans="6:7">
      <c r="F1184" s="349" t="s">
        <v>230</v>
      </c>
      <c r="G1184" s="354" t="s">
        <v>1543</v>
      </c>
    </row>
    <row r="1185" spans="6:7">
      <c r="F1185" s="349" t="s">
        <v>230</v>
      </c>
      <c r="G1185" s="354" t="s">
        <v>1545</v>
      </c>
    </row>
    <row r="1186" spans="6:7">
      <c r="F1186" s="349" t="s">
        <v>230</v>
      </c>
      <c r="G1186" s="354" t="s">
        <v>1546</v>
      </c>
    </row>
    <row r="1187" spans="6:7">
      <c r="F1187" s="349" t="s">
        <v>230</v>
      </c>
      <c r="G1187" s="354" t="s">
        <v>1547</v>
      </c>
    </row>
    <row r="1188" spans="6:7">
      <c r="F1188" s="349" t="s">
        <v>230</v>
      </c>
      <c r="G1188" s="354" t="s">
        <v>296</v>
      </c>
    </row>
    <row r="1189" spans="6:7">
      <c r="F1189" s="349" t="s">
        <v>230</v>
      </c>
      <c r="G1189" s="354" t="s">
        <v>1548</v>
      </c>
    </row>
    <row r="1190" spans="6:7">
      <c r="F1190" s="349" t="s">
        <v>230</v>
      </c>
      <c r="G1190" s="354" t="s">
        <v>1549</v>
      </c>
    </row>
    <row r="1191" spans="6:7">
      <c r="F1191" s="349" t="s">
        <v>230</v>
      </c>
      <c r="G1191" s="354" t="s">
        <v>1551</v>
      </c>
    </row>
    <row r="1192" spans="6:7">
      <c r="F1192" s="349" t="s">
        <v>230</v>
      </c>
      <c r="G1192" s="354" t="s">
        <v>1553</v>
      </c>
    </row>
    <row r="1193" spans="6:7">
      <c r="F1193" s="349" t="s">
        <v>230</v>
      </c>
      <c r="G1193" s="354" t="s">
        <v>38</v>
      </c>
    </row>
    <row r="1194" spans="6:7">
      <c r="F1194" s="349" t="s">
        <v>230</v>
      </c>
      <c r="G1194" s="354" t="s">
        <v>1554</v>
      </c>
    </row>
    <row r="1195" spans="6:7">
      <c r="F1195" s="349" t="s">
        <v>230</v>
      </c>
      <c r="G1195" s="354" t="s">
        <v>1405</v>
      </c>
    </row>
    <row r="1196" spans="6:7">
      <c r="F1196" s="349" t="s">
        <v>230</v>
      </c>
      <c r="G1196" s="354" t="s">
        <v>1555</v>
      </c>
    </row>
    <row r="1197" spans="6:7">
      <c r="F1197" s="349" t="s">
        <v>230</v>
      </c>
      <c r="G1197" s="354" t="s">
        <v>1557</v>
      </c>
    </row>
    <row r="1198" spans="6:7">
      <c r="F1198" s="349" t="s">
        <v>230</v>
      </c>
      <c r="G1198" s="354" t="s">
        <v>1489</v>
      </c>
    </row>
    <row r="1199" spans="6:7">
      <c r="F1199" s="349" t="s">
        <v>230</v>
      </c>
      <c r="G1199" s="354" t="s">
        <v>215</v>
      </c>
    </row>
    <row r="1200" spans="6:7">
      <c r="F1200" s="349" t="s">
        <v>230</v>
      </c>
      <c r="G1200" s="354" t="s">
        <v>111</v>
      </c>
    </row>
    <row r="1201" spans="6:7">
      <c r="F1201" s="349" t="s">
        <v>230</v>
      </c>
      <c r="G1201" s="354" t="s">
        <v>1068</v>
      </c>
    </row>
    <row r="1202" spans="6:7">
      <c r="F1202" s="349" t="s">
        <v>230</v>
      </c>
      <c r="G1202" s="354" t="s">
        <v>1434</v>
      </c>
    </row>
    <row r="1203" spans="6:7">
      <c r="F1203" s="349" t="s">
        <v>230</v>
      </c>
      <c r="G1203" s="354" t="s">
        <v>1558</v>
      </c>
    </row>
    <row r="1204" spans="6:7">
      <c r="F1204" s="349" t="s">
        <v>230</v>
      </c>
      <c r="G1204" s="354" t="s">
        <v>694</v>
      </c>
    </row>
    <row r="1205" spans="6:7">
      <c r="F1205" s="349" t="s">
        <v>233</v>
      </c>
      <c r="G1205" s="354" t="s">
        <v>663</v>
      </c>
    </row>
    <row r="1206" spans="6:7">
      <c r="F1206" s="349" t="s">
        <v>233</v>
      </c>
      <c r="G1206" s="354" t="s">
        <v>852</v>
      </c>
    </row>
    <row r="1207" spans="6:7">
      <c r="F1207" s="349" t="s">
        <v>233</v>
      </c>
      <c r="G1207" s="354" t="s">
        <v>547</v>
      </c>
    </row>
    <row r="1208" spans="6:7">
      <c r="F1208" s="349" t="s">
        <v>233</v>
      </c>
      <c r="G1208" s="354" t="s">
        <v>294</v>
      </c>
    </row>
    <row r="1209" spans="6:7">
      <c r="F1209" s="349" t="s">
        <v>233</v>
      </c>
      <c r="G1209" s="354" t="s">
        <v>1559</v>
      </c>
    </row>
    <row r="1210" spans="6:7">
      <c r="F1210" s="349" t="s">
        <v>233</v>
      </c>
      <c r="G1210" s="354" t="s">
        <v>398</v>
      </c>
    </row>
    <row r="1211" spans="6:7">
      <c r="F1211" s="349" t="s">
        <v>233</v>
      </c>
      <c r="G1211" s="354" t="s">
        <v>20</v>
      </c>
    </row>
    <row r="1212" spans="6:7">
      <c r="F1212" s="349" t="s">
        <v>233</v>
      </c>
      <c r="G1212" s="354" t="s">
        <v>1560</v>
      </c>
    </row>
    <row r="1213" spans="6:7">
      <c r="F1213" s="349" t="s">
        <v>233</v>
      </c>
      <c r="G1213" s="354" t="s">
        <v>1562</v>
      </c>
    </row>
    <row r="1214" spans="6:7">
      <c r="F1214" s="349" t="s">
        <v>233</v>
      </c>
      <c r="G1214" s="354" t="s">
        <v>1540</v>
      </c>
    </row>
    <row r="1215" spans="6:7">
      <c r="F1215" s="349" t="s">
        <v>233</v>
      </c>
      <c r="G1215" s="354" t="s">
        <v>1563</v>
      </c>
    </row>
    <row r="1216" spans="6:7">
      <c r="F1216" s="349" t="s">
        <v>233</v>
      </c>
      <c r="G1216" s="354" t="s">
        <v>1564</v>
      </c>
    </row>
    <row r="1217" spans="6:7">
      <c r="F1217" s="349" t="s">
        <v>233</v>
      </c>
      <c r="G1217" s="354" t="s">
        <v>1565</v>
      </c>
    </row>
    <row r="1218" spans="6:7">
      <c r="F1218" s="349" t="s">
        <v>233</v>
      </c>
      <c r="G1218" s="354" t="s">
        <v>1221</v>
      </c>
    </row>
    <row r="1219" spans="6:7">
      <c r="F1219" s="349" t="s">
        <v>233</v>
      </c>
      <c r="G1219" s="354" t="s">
        <v>424</v>
      </c>
    </row>
    <row r="1220" spans="6:7">
      <c r="F1220" s="349" t="s">
        <v>233</v>
      </c>
      <c r="G1220" s="354" t="s">
        <v>619</v>
      </c>
    </row>
    <row r="1221" spans="6:7">
      <c r="F1221" s="349" t="s">
        <v>233</v>
      </c>
      <c r="G1221" s="354" t="s">
        <v>1092</v>
      </c>
    </row>
    <row r="1222" spans="6:7">
      <c r="F1222" s="349" t="s">
        <v>233</v>
      </c>
      <c r="G1222" s="354" t="s">
        <v>251</v>
      </c>
    </row>
    <row r="1223" spans="6:7">
      <c r="F1223" s="349" t="s">
        <v>233</v>
      </c>
      <c r="G1223" s="354" t="s">
        <v>1566</v>
      </c>
    </row>
    <row r="1224" spans="6:7">
      <c r="F1224" s="349" t="s">
        <v>233</v>
      </c>
      <c r="G1224" s="354" t="s">
        <v>929</v>
      </c>
    </row>
    <row r="1225" spans="6:7">
      <c r="F1225" s="349" t="s">
        <v>233</v>
      </c>
      <c r="G1225" s="354" t="s">
        <v>1568</v>
      </c>
    </row>
    <row r="1226" spans="6:7">
      <c r="F1226" s="349" t="s">
        <v>233</v>
      </c>
      <c r="G1226" s="354" t="s">
        <v>1569</v>
      </c>
    </row>
    <row r="1227" spans="6:7">
      <c r="F1227" s="349" t="s">
        <v>233</v>
      </c>
      <c r="G1227" s="354" t="s">
        <v>1570</v>
      </c>
    </row>
    <row r="1228" spans="6:7">
      <c r="F1228" s="349" t="s">
        <v>233</v>
      </c>
      <c r="G1228" s="354" t="s">
        <v>1572</v>
      </c>
    </row>
    <row r="1229" spans="6:7">
      <c r="F1229" s="349" t="s">
        <v>233</v>
      </c>
      <c r="G1229" s="354" t="s">
        <v>1574</v>
      </c>
    </row>
    <row r="1230" spans="6:7">
      <c r="F1230" s="349" t="s">
        <v>233</v>
      </c>
      <c r="G1230" s="354" t="s">
        <v>580</v>
      </c>
    </row>
    <row r="1231" spans="6:7">
      <c r="F1231" s="349" t="s">
        <v>233</v>
      </c>
      <c r="G1231" s="354" t="s">
        <v>867</v>
      </c>
    </row>
    <row r="1232" spans="6:7">
      <c r="F1232" s="349" t="s">
        <v>233</v>
      </c>
      <c r="G1232" s="354" t="s">
        <v>1575</v>
      </c>
    </row>
    <row r="1233" spans="6:7">
      <c r="F1233" s="349" t="s">
        <v>233</v>
      </c>
      <c r="G1233" s="354" t="s">
        <v>772</v>
      </c>
    </row>
    <row r="1234" spans="6:7">
      <c r="F1234" s="349" t="s">
        <v>233</v>
      </c>
      <c r="G1234" s="354" t="s">
        <v>1577</v>
      </c>
    </row>
    <row r="1235" spans="6:7">
      <c r="F1235" s="349" t="s">
        <v>233</v>
      </c>
      <c r="G1235" s="354" t="s">
        <v>1579</v>
      </c>
    </row>
    <row r="1236" spans="6:7">
      <c r="F1236" s="349" t="s">
        <v>233</v>
      </c>
      <c r="G1236" s="354" t="s">
        <v>1581</v>
      </c>
    </row>
    <row r="1237" spans="6:7">
      <c r="F1237" s="349" t="s">
        <v>233</v>
      </c>
      <c r="G1237" s="354" t="s">
        <v>1582</v>
      </c>
    </row>
    <row r="1238" spans="6:7">
      <c r="F1238" s="349" t="s">
        <v>233</v>
      </c>
      <c r="G1238" s="354" t="s">
        <v>1233</v>
      </c>
    </row>
    <row r="1239" spans="6:7">
      <c r="F1239" s="349" t="s">
        <v>233</v>
      </c>
      <c r="G1239" s="354" t="s">
        <v>1584</v>
      </c>
    </row>
    <row r="1240" spans="6:7">
      <c r="F1240" s="349" t="s">
        <v>233</v>
      </c>
      <c r="G1240" s="354" t="s">
        <v>141</v>
      </c>
    </row>
    <row r="1241" spans="6:7">
      <c r="F1241" s="349" t="s">
        <v>233</v>
      </c>
      <c r="G1241" s="354" t="s">
        <v>1585</v>
      </c>
    </row>
    <row r="1242" spans="6:7">
      <c r="F1242" s="349" t="s">
        <v>233</v>
      </c>
      <c r="G1242" s="354" t="s">
        <v>1327</v>
      </c>
    </row>
    <row r="1243" spans="6:7">
      <c r="F1243" s="349" t="s">
        <v>233</v>
      </c>
      <c r="G1243" s="354" t="s">
        <v>1586</v>
      </c>
    </row>
    <row r="1244" spans="6:7">
      <c r="F1244" s="349" t="s">
        <v>236</v>
      </c>
      <c r="G1244" s="354" t="s">
        <v>1587</v>
      </c>
    </row>
    <row r="1245" spans="6:7">
      <c r="F1245" s="349" t="s">
        <v>236</v>
      </c>
      <c r="G1245" s="354" t="s">
        <v>1392</v>
      </c>
    </row>
    <row r="1246" spans="6:7">
      <c r="F1246" s="349" t="s">
        <v>236</v>
      </c>
      <c r="G1246" s="354" t="s">
        <v>1522</v>
      </c>
    </row>
    <row r="1247" spans="6:7">
      <c r="F1247" s="349" t="s">
        <v>236</v>
      </c>
      <c r="G1247" s="354" t="s">
        <v>1588</v>
      </c>
    </row>
    <row r="1248" spans="6:7">
      <c r="F1248" s="349" t="s">
        <v>236</v>
      </c>
      <c r="G1248" s="354" t="s">
        <v>1589</v>
      </c>
    </row>
    <row r="1249" spans="6:7">
      <c r="F1249" s="349" t="s">
        <v>236</v>
      </c>
      <c r="G1249" s="354" t="s">
        <v>1590</v>
      </c>
    </row>
    <row r="1250" spans="6:7">
      <c r="F1250" s="349" t="s">
        <v>236</v>
      </c>
      <c r="G1250" s="354" t="s">
        <v>1160</v>
      </c>
    </row>
    <row r="1251" spans="6:7">
      <c r="F1251" s="349" t="s">
        <v>236</v>
      </c>
      <c r="G1251" s="354" t="s">
        <v>1592</v>
      </c>
    </row>
    <row r="1252" spans="6:7">
      <c r="F1252" s="349" t="s">
        <v>236</v>
      </c>
      <c r="G1252" s="354" t="s">
        <v>456</v>
      </c>
    </row>
    <row r="1253" spans="6:7">
      <c r="F1253" s="349" t="s">
        <v>236</v>
      </c>
      <c r="G1253" s="354" t="s">
        <v>1593</v>
      </c>
    </row>
    <row r="1254" spans="6:7">
      <c r="F1254" s="349" t="s">
        <v>236</v>
      </c>
      <c r="G1254" s="354" t="s">
        <v>1417</v>
      </c>
    </row>
    <row r="1255" spans="6:7">
      <c r="F1255" s="349" t="s">
        <v>236</v>
      </c>
      <c r="G1255" s="354" t="s">
        <v>1594</v>
      </c>
    </row>
    <row r="1256" spans="6:7">
      <c r="F1256" s="349" t="s">
        <v>236</v>
      </c>
      <c r="G1256" s="354" t="s">
        <v>1595</v>
      </c>
    </row>
    <row r="1257" spans="6:7">
      <c r="F1257" s="349" t="s">
        <v>236</v>
      </c>
      <c r="G1257" s="354" t="s">
        <v>1018</v>
      </c>
    </row>
    <row r="1258" spans="6:7">
      <c r="F1258" s="349" t="s">
        <v>236</v>
      </c>
      <c r="G1258" s="354" t="s">
        <v>1596</v>
      </c>
    </row>
    <row r="1259" spans="6:7">
      <c r="F1259" s="349" t="s">
        <v>236</v>
      </c>
      <c r="G1259" s="354" t="s">
        <v>1597</v>
      </c>
    </row>
    <row r="1260" spans="6:7">
      <c r="F1260" s="349" t="s">
        <v>236</v>
      </c>
      <c r="G1260" s="354" t="s">
        <v>1305</v>
      </c>
    </row>
    <row r="1261" spans="6:7">
      <c r="F1261" s="349" t="s">
        <v>236</v>
      </c>
      <c r="G1261" s="354" t="s">
        <v>77</v>
      </c>
    </row>
    <row r="1262" spans="6:7">
      <c r="F1262" s="349" t="s">
        <v>236</v>
      </c>
      <c r="G1262" s="354" t="s">
        <v>94</v>
      </c>
    </row>
    <row r="1263" spans="6:7">
      <c r="F1263" s="349" t="s">
        <v>236</v>
      </c>
      <c r="G1263" s="354" t="s">
        <v>1338</v>
      </c>
    </row>
    <row r="1264" spans="6:7">
      <c r="F1264" s="349" t="s">
        <v>236</v>
      </c>
      <c r="G1264" s="354" t="s">
        <v>1598</v>
      </c>
    </row>
    <row r="1265" spans="6:7">
      <c r="F1265" s="349" t="s">
        <v>236</v>
      </c>
      <c r="G1265" s="354" t="s">
        <v>1599</v>
      </c>
    </row>
    <row r="1266" spans="6:7">
      <c r="F1266" s="349" t="s">
        <v>236</v>
      </c>
      <c r="G1266" s="354" t="s">
        <v>1600</v>
      </c>
    </row>
    <row r="1267" spans="6:7">
      <c r="F1267" s="349" t="s">
        <v>236</v>
      </c>
      <c r="G1267" s="354" t="s">
        <v>1601</v>
      </c>
    </row>
    <row r="1268" spans="6:7">
      <c r="F1268" s="349" t="s">
        <v>236</v>
      </c>
      <c r="G1268" s="354" t="s">
        <v>208</v>
      </c>
    </row>
    <row r="1269" spans="6:7">
      <c r="F1269" s="349" t="s">
        <v>236</v>
      </c>
      <c r="G1269" s="354" t="s">
        <v>1177</v>
      </c>
    </row>
    <row r="1270" spans="6:7">
      <c r="F1270" s="349" t="s">
        <v>236</v>
      </c>
      <c r="G1270" s="354" t="s">
        <v>1602</v>
      </c>
    </row>
    <row r="1271" spans="6:7">
      <c r="F1271" s="349" t="s">
        <v>236</v>
      </c>
      <c r="G1271" s="354" t="s">
        <v>1504</v>
      </c>
    </row>
    <row r="1272" spans="6:7">
      <c r="F1272" s="349" t="s">
        <v>236</v>
      </c>
      <c r="G1272" s="354" t="s">
        <v>1603</v>
      </c>
    </row>
    <row r="1273" spans="6:7">
      <c r="F1273" s="349" t="s">
        <v>236</v>
      </c>
      <c r="G1273" s="354" t="s">
        <v>1605</v>
      </c>
    </row>
    <row r="1274" spans="6:7">
      <c r="F1274" s="349" t="s">
        <v>238</v>
      </c>
      <c r="G1274" s="354" t="s">
        <v>1608</v>
      </c>
    </row>
    <row r="1275" spans="6:7">
      <c r="F1275" s="349" t="s">
        <v>238</v>
      </c>
      <c r="G1275" s="354" t="s">
        <v>1609</v>
      </c>
    </row>
    <row r="1276" spans="6:7">
      <c r="F1276" s="349" t="s">
        <v>238</v>
      </c>
      <c r="G1276" s="354" t="s">
        <v>1611</v>
      </c>
    </row>
    <row r="1277" spans="6:7">
      <c r="F1277" s="349" t="s">
        <v>238</v>
      </c>
      <c r="G1277" s="354" t="s">
        <v>1613</v>
      </c>
    </row>
    <row r="1278" spans="6:7">
      <c r="F1278" s="349" t="s">
        <v>238</v>
      </c>
      <c r="G1278" s="354" t="s">
        <v>1614</v>
      </c>
    </row>
    <row r="1279" spans="6:7">
      <c r="F1279" s="349" t="s">
        <v>238</v>
      </c>
      <c r="G1279" s="354" t="s">
        <v>1615</v>
      </c>
    </row>
    <row r="1280" spans="6:7">
      <c r="F1280" s="349" t="s">
        <v>238</v>
      </c>
      <c r="G1280" s="354" t="s">
        <v>1616</v>
      </c>
    </row>
    <row r="1281" spans="6:7">
      <c r="F1281" s="349" t="s">
        <v>238</v>
      </c>
      <c r="G1281" s="354" t="s">
        <v>1617</v>
      </c>
    </row>
    <row r="1282" spans="6:7">
      <c r="F1282" s="349" t="s">
        <v>238</v>
      </c>
      <c r="G1282" s="354" t="s">
        <v>1619</v>
      </c>
    </row>
    <row r="1283" spans="6:7">
      <c r="F1283" s="349" t="s">
        <v>238</v>
      </c>
      <c r="G1283" s="354" t="s">
        <v>207</v>
      </c>
    </row>
    <row r="1284" spans="6:7">
      <c r="F1284" s="349" t="s">
        <v>238</v>
      </c>
      <c r="G1284" s="354" t="s">
        <v>1527</v>
      </c>
    </row>
    <row r="1285" spans="6:7">
      <c r="F1285" s="349" t="s">
        <v>238</v>
      </c>
      <c r="G1285" s="354" t="s">
        <v>1620</v>
      </c>
    </row>
    <row r="1286" spans="6:7">
      <c r="F1286" s="349" t="s">
        <v>238</v>
      </c>
      <c r="G1286" s="354" t="s">
        <v>1621</v>
      </c>
    </row>
    <row r="1287" spans="6:7">
      <c r="F1287" s="349" t="s">
        <v>238</v>
      </c>
      <c r="G1287" s="354" t="s">
        <v>391</v>
      </c>
    </row>
    <row r="1288" spans="6:7">
      <c r="F1288" s="349" t="s">
        <v>238</v>
      </c>
      <c r="G1288" s="354" t="s">
        <v>69</v>
      </c>
    </row>
    <row r="1289" spans="6:7">
      <c r="F1289" s="349" t="s">
        <v>238</v>
      </c>
      <c r="G1289" s="354" t="s">
        <v>1622</v>
      </c>
    </row>
    <row r="1290" spans="6:7">
      <c r="F1290" s="349" t="s">
        <v>238</v>
      </c>
      <c r="G1290" s="354" t="s">
        <v>1624</v>
      </c>
    </row>
    <row r="1291" spans="6:7">
      <c r="F1291" s="349" t="s">
        <v>238</v>
      </c>
      <c r="G1291" s="354" t="s">
        <v>1476</v>
      </c>
    </row>
    <row r="1292" spans="6:7">
      <c r="F1292" s="349" t="s">
        <v>238</v>
      </c>
      <c r="G1292" s="354" t="s">
        <v>1625</v>
      </c>
    </row>
    <row r="1293" spans="6:7">
      <c r="F1293" s="349" t="s">
        <v>240</v>
      </c>
      <c r="G1293" s="354" t="s">
        <v>1626</v>
      </c>
    </row>
    <row r="1294" spans="6:7">
      <c r="F1294" s="349" t="s">
        <v>240</v>
      </c>
      <c r="G1294" s="354" t="s">
        <v>1526</v>
      </c>
    </row>
    <row r="1295" spans="6:7">
      <c r="F1295" s="349" t="s">
        <v>240</v>
      </c>
      <c r="G1295" s="354" t="s">
        <v>1628</v>
      </c>
    </row>
    <row r="1296" spans="6:7">
      <c r="F1296" s="349" t="s">
        <v>240</v>
      </c>
      <c r="G1296" s="354" t="s">
        <v>1629</v>
      </c>
    </row>
    <row r="1297" spans="6:7">
      <c r="F1297" s="349" t="s">
        <v>240</v>
      </c>
      <c r="G1297" s="354" t="s">
        <v>506</v>
      </c>
    </row>
    <row r="1298" spans="6:7">
      <c r="F1298" s="349" t="s">
        <v>240</v>
      </c>
      <c r="G1298" s="354" t="s">
        <v>1630</v>
      </c>
    </row>
    <row r="1299" spans="6:7">
      <c r="F1299" s="349" t="s">
        <v>240</v>
      </c>
      <c r="G1299" s="354" t="s">
        <v>1536</v>
      </c>
    </row>
    <row r="1300" spans="6:7">
      <c r="F1300" s="349" t="s">
        <v>240</v>
      </c>
      <c r="G1300" s="354" t="s">
        <v>1164</v>
      </c>
    </row>
    <row r="1301" spans="6:7">
      <c r="F1301" s="349" t="s">
        <v>240</v>
      </c>
      <c r="G1301" s="354" t="s">
        <v>835</v>
      </c>
    </row>
    <row r="1302" spans="6:7">
      <c r="F1302" s="349" t="s">
        <v>240</v>
      </c>
      <c r="G1302" s="354" t="s">
        <v>519</v>
      </c>
    </row>
    <row r="1303" spans="6:7">
      <c r="F1303" s="349" t="s">
        <v>240</v>
      </c>
      <c r="G1303" s="354" t="s">
        <v>1631</v>
      </c>
    </row>
    <row r="1304" spans="6:7">
      <c r="F1304" s="349" t="s">
        <v>240</v>
      </c>
      <c r="G1304" s="354" t="s">
        <v>566</v>
      </c>
    </row>
    <row r="1305" spans="6:7">
      <c r="F1305" s="349" t="s">
        <v>240</v>
      </c>
      <c r="G1305" s="354" t="s">
        <v>1632</v>
      </c>
    </row>
    <row r="1306" spans="6:7">
      <c r="F1306" s="349" t="s">
        <v>240</v>
      </c>
      <c r="G1306" s="354" t="s">
        <v>1037</v>
      </c>
    </row>
    <row r="1307" spans="6:7">
      <c r="F1307" s="349" t="s">
        <v>240</v>
      </c>
      <c r="G1307" s="354" t="s">
        <v>1634</v>
      </c>
    </row>
    <row r="1308" spans="6:7">
      <c r="F1308" s="349" t="s">
        <v>240</v>
      </c>
      <c r="G1308" s="354" t="s">
        <v>1636</v>
      </c>
    </row>
    <row r="1309" spans="6:7">
      <c r="F1309" s="349" t="s">
        <v>240</v>
      </c>
      <c r="G1309" s="354" t="s">
        <v>174</v>
      </c>
    </row>
    <row r="1310" spans="6:7">
      <c r="F1310" s="349" t="s">
        <v>240</v>
      </c>
      <c r="G1310" s="354" t="s">
        <v>1637</v>
      </c>
    </row>
    <row r="1311" spans="6:7">
      <c r="F1311" s="349" t="s">
        <v>240</v>
      </c>
      <c r="G1311" s="354" t="s">
        <v>1638</v>
      </c>
    </row>
    <row r="1312" spans="6:7">
      <c r="F1312" s="349" t="s">
        <v>242</v>
      </c>
      <c r="G1312" s="354" t="s">
        <v>1640</v>
      </c>
    </row>
    <row r="1313" spans="6:7">
      <c r="F1313" s="349" t="s">
        <v>242</v>
      </c>
      <c r="G1313" s="354" t="s">
        <v>1544</v>
      </c>
    </row>
    <row r="1314" spans="6:7">
      <c r="F1314" s="349" t="s">
        <v>242</v>
      </c>
      <c r="G1314" s="354" t="s">
        <v>1642</v>
      </c>
    </row>
    <row r="1315" spans="6:7">
      <c r="F1315" s="349" t="s">
        <v>242</v>
      </c>
      <c r="G1315" s="354" t="s">
        <v>1643</v>
      </c>
    </row>
    <row r="1316" spans="6:7">
      <c r="F1316" s="349" t="s">
        <v>242</v>
      </c>
      <c r="G1316" s="354" t="s">
        <v>1623</v>
      </c>
    </row>
    <row r="1317" spans="6:7">
      <c r="F1317" s="349" t="s">
        <v>242</v>
      </c>
      <c r="G1317" s="354" t="s">
        <v>603</v>
      </c>
    </row>
    <row r="1318" spans="6:7">
      <c r="F1318" s="349" t="s">
        <v>242</v>
      </c>
      <c r="G1318" s="354" t="s">
        <v>1644</v>
      </c>
    </row>
    <row r="1319" spans="6:7">
      <c r="F1319" s="349" t="s">
        <v>242</v>
      </c>
      <c r="G1319" s="354" t="s">
        <v>1647</v>
      </c>
    </row>
    <row r="1320" spans="6:7">
      <c r="F1320" s="349" t="s">
        <v>242</v>
      </c>
      <c r="G1320" s="354" t="s">
        <v>1649</v>
      </c>
    </row>
    <row r="1321" spans="6:7">
      <c r="F1321" s="349" t="s">
        <v>242</v>
      </c>
      <c r="G1321" s="354" t="s">
        <v>1650</v>
      </c>
    </row>
    <row r="1322" spans="6:7">
      <c r="F1322" s="349" t="s">
        <v>242</v>
      </c>
      <c r="G1322" s="354" t="s">
        <v>1651</v>
      </c>
    </row>
    <row r="1323" spans="6:7">
      <c r="F1323" s="349" t="s">
        <v>242</v>
      </c>
      <c r="G1323" s="354" t="s">
        <v>1344</v>
      </c>
    </row>
    <row r="1324" spans="6:7">
      <c r="F1324" s="349" t="s">
        <v>242</v>
      </c>
      <c r="G1324" s="354" t="s">
        <v>1652</v>
      </c>
    </row>
    <row r="1325" spans="6:7">
      <c r="F1325" s="349" t="s">
        <v>242</v>
      </c>
      <c r="G1325" s="354" t="s">
        <v>1653</v>
      </c>
    </row>
    <row r="1326" spans="6:7">
      <c r="F1326" s="349" t="s">
        <v>242</v>
      </c>
      <c r="G1326" s="354" t="s">
        <v>1654</v>
      </c>
    </row>
    <row r="1327" spans="6:7">
      <c r="F1327" s="349" t="s">
        <v>242</v>
      </c>
      <c r="G1327" s="354" t="s">
        <v>1655</v>
      </c>
    </row>
    <row r="1328" spans="6:7">
      <c r="F1328" s="349" t="s">
        <v>242</v>
      </c>
      <c r="G1328" s="354" t="s">
        <v>683</v>
      </c>
    </row>
    <row r="1329" spans="6:7">
      <c r="F1329" s="349" t="s">
        <v>242</v>
      </c>
      <c r="G1329" s="354" t="s">
        <v>1656</v>
      </c>
    </row>
    <row r="1330" spans="6:7">
      <c r="F1330" s="349" t="s">
        <v>242</v>
      </c>
      <c r="G1330" s="354" t="s">
        <v>513</v>
      </c>
    </row>
    <row r="1331" spans="6:7">
      <c r="F1331" s="349" t="s">
        <v>242</v>
      </c>
      <c r="G1331" s="354" t="s">
        <v>1657</v>
      </c>
    </row>
    <row r="1332" spans="6:7">
      <c r="F1332" s="349" t="s">
        <v>242</v>
      </c>
      <c r="G1332" s="354" t="s">
        <v>1658</v>
      </c>
    </row>
    <row r="1333" spans="6:7">
      <c r="F1333" s="349" t="s">
        <v>242</v>
      </c>
      <c r="G1333" s="354" t="s">
        <v>1205</v>
      </c>
    </row>
    <row r="1334" spans="6:7">
      <c r="F1334" s="349" t="s">
        <v>242</v>
      </c>
      <c r="G1334" s="354" t="s">
        <v>1659</v>
      </c>
    </row>
    <row r="1335" spans="6:7">
      <c r="F1335" s="349" t="s">
        <v>242</v>
      </c>
      <c r="G1335" s="354" t="s">
        <v>1660</v>
      </c>
    </row>
    <row r="1336" spans="6:7">
      <c r="F1336" s="349" t="s">
        <v>242</v>
      </c>
      <c r="G1336" s="354" t="s">
        <v>1066</v>
      </c>
    </row>
    <row r="1337" spans="6:7">
      <c r="F1337" s="349" t="s">
        <v>242</v>
      </c>
      <c r="G1337" s="354" t="s">
        <v>1662</v>
      </c>
    </row>
    <row r="1338" spans="6:7">
      <c r="F1338" s="349" t="s">
        <v>242</v>
      </c>
      <c r="G1338" s="354" t="s">
        <v>1051</v>
      </c>
    </row>
    <row r="1339" spans="6:7">
      <c r="F1339" s="349" t="s">
        <v>246</v>
      </c>
      <c r="G1339" s="354" t="s">
        <v>1664</v>
      </c>
    </row>
    <row r="1340" spans="6:7">
      <c r="F1340" s="349" t="s">
        <v>246</v>
      </c>
      <c r="G1340" s="354" t="s">
        <v>1667</v>
      </c>
    </row>
    <row r="1341" spans="6:7">
      <c r="F1341" s="349" t="s">
        <v>246</v>
      </c>
      <c r="G1341" s="354" t="s">
        <v>1668</v>
      </c>
    </row>
    <row r="1342" spans="6:7">
      <c r="F1342" s="349" t="s">
        <v>246</v>
      </c>
      <c r="G1342" s="354" t="s">
        <v>1306</v>
      </c>
    </row>
    <row r="1343" spans="6:7">
      <c r="F1343" s="349" t="s">
        <v>246</v>
      </c>
      <c r="G1343" s="354" t="s">
        <v>99</v>
      </c>
    </row>
    <row r="1344" spans="6:7">
      <c r="F1344" s="349" t="s">
        <v>246</v>
      </c>
      <c r="G1344" s="354" t="s">
        <v>1197</v>
      </c>
    </row>
    <row r="1345" spans="6:7">
      <c r="F1345" s="349" t="s">
        <v>246</v>
      </c>
      <c r="G1345" s="354" t="s">
        <v>351</v>
      </c>
    </row>
    <row r="1346" spans="6:7">
      <c r="F1346" s="349" t="s">
        <v>246</v>
      </c>
      <c r="G1346" s="354" t="s">
        <v>197</v>
      </c>
    </row>
    <row r="1347" spans="6:7">
      <c r="F1347" s="349" t="s">
        <v>246</v>
      </c>
      <c r="G1347" s="354" t="s">
        <v>1669</v>
      </c>
    </row>
    <row r="1348" spans="6:7">
      <c r="F1348" s="349" t="s">
        <v>246</v>
      </c>
      <c r="G1348" s="354" t="s">
        <v>1460</v>
      </c>
    </row>
    <row r="1349" spans="6:7">
      <c r="F1349" s="349" t="s">
        <v>246</v>
      </c>
      <c r="G1349" s="354" t="s">
        <v>1670</v>
      </c>
    </row>
    <row r="1350" spans="6:7">
      <c r="F1350" s="349" t="s">
        <v>246</v>
      </c>
      <c r="G1350" s="354" t="s">
        <v>801</v>
      </c>
    </row>
    <row r="1351" spans="6:7">
      <c r="F1351" s="349" t="s">
        <v>246</v>
      </c>
      <c r="G1351" s="354" t="s">
        <v>64</v>
      </c>
    </row>
    <row r="1352" spans="6:7">
      <c r="F1352" s="349" t="s">
        <v>246</v>
      </c>
      <c r="G1352" s="354" t="s">
        <v>1671</v>
      </c>
    </row>
    <row r="1353" spans="6:7">
      <c r="F1353" s="349" t="s">
        <v>246</v>
      </c>
      <c r="G1353" s="354" t="s">
        <v>748</v>
      </c>
    </row>
    <row r="1354" spans="6:7">
      <c r="F1354" s="349" t="s">
        <v>246</v>
      </c>
      <c r="G1354" s="354" t="s">
        <v>317</v>
      </c>
    </row>
    <row r="1355" spans="6:7">
      <c r="F1355" s="349" t="s">
        <v>246</v>
      </c>
      <c r="G1355" s="354" t="s">
        <v>1672</v>
      </c>
    </row>
    <row r="1356" spans="6:7">
      <c r="F1356" s="349" t="s">
        <v>246</v>
      </c>
      <c r="G1356" s="354" t="s">
        <v>1674</v>
      </c>
    </row>
    <row r="1357" spans="6:7">
      <c r="F1357" s="349" t="s">
        <v>246</v>
      </c>
      <c r="G1357" s="354" t="s">
        <v>1074</v>
      </c>
    </row>
    <row r="1358" spans="6:7">
      <c r="F1358" s="349" t="s">
        <v>246</v>
      </c>
      <c r="G1358" s="354" t="s">
        <v>1675</v>
      </c>
    </row>
    <row r="1359" spans="6:7">
      <c r="F1359" s="349" t="s">
        <v>246</v>
      </c>
      <c r="G1359" s="354" t="s">
        <v>190</v>
      </c>
    </row>
    <row r="1360" spans="6:7">
      <c r="F1360" s="349" t="s">
        <v>246</v>
      </c>
      <c r="G1360" s="354" t="s">
        <v>271</v>
      </c>
    </row>
    <row r="1361" spans="6:7">
      <c r="F1361" s="349" t="s">
        <v>246</v>
      </c>
      <c r="G1361" s="354" t="s">
        <v>1676</v>
      </c>
    </row>
    <row r="1362" spans="6:7">
      <c r="F1362" s="349" t="s">
        <v>248</v>
      </c>
      <c r="G1362" s="354" t="s">
        <v>1583</v>
      </c>
    </row>
    <row r="1363" spans="6:7">
      <c r="F1363" s="349" t="s">
        <v>248</v>
      </c>
      <c r="G1363" s="354" t="s">
        <v>1677</v>
      </c>
    </row>
    <row r="1364" spans="6:7">
      <c r="F1364" s="349" t="s">
        <v>248</v>
      </c>
      <c r="G1364" s="354" t="s">
        <v>1678</v>
      </c>
    </row>
    <row r="1365" spans="6:7">
      <c r="F1365" s="349" t="s">
        <v>248</v>
      </c>
      <c r="G1365" s="354" t="s">
        <v>1079</v>
      </c>
    </row>
    <row r="1366" spans="6:7">
      <c r="F1366" s="349" t="s">
        <v>248</v>
      </c>
      <c r="G1366" s="354" t="s">
        <v>1070</v>
      </c>
    </row>
    <row r="1367" spans="6:7">
      <c r="F1367" s="349" t="s">
        <v>248</v>
      </c>
      <c r="G1367" s="354" t="s">
        <v>1680</v>
      </c>
    </row>
    <row r="1368" spans="6:7">
      <c r="F1368" s="349" t="s">
        <v>248</v>
      </c>
      <c r="G1368" s="354" t="s">
        <v>1681</v>
      </c>
    </row>
    <row r="1369" spans="6:7">
      <c r="F1369" s="349" t="s">
        <v>248</v>
      </c>
      <c r="G1369" s="354" t="s">
        <v>1282</v>
      </c>
    </row>
    <row r="1370" spans="6:7">
      <c r="F1370" s="349" t="s">
        <v>248</v>
      </c>
      <c r="G1370" s="354" t="s">
        <v>30</v>
      </c>
    </row>
    <row r="1371" spans="6:7">
      <c r="F1371" s="349" t="s">
        <v>248</v>
      </c>
      <c r="G1371" s="354" t="s">
        <v>529</v>
      </c>
    </row>
    <row r="1372" spans="6:7">
      <c r="F1372" s="349" t="s">
        <v>248</v>
      </c>
      <c r="G1372" s="354" t="s">
        <v>1150</v>
      </c>
    </row>
    <row r="1373" spans="6:7">
      <c r="F1373" s="349" t="s">
        <v>248</v>
      </c>
      <c r="G1373" s="354" t="s">
        <v>1683</v>
      </c>
    </row>
    <row r="1374" spans="6:7">
      <c r="F1374" s="349" t="s">
        <v>248</v>
      </c>
      <c r="G1374" s="354" t="s">
        <v>1666</v>
      </c>
    </row>
    <row r="1375" spans="6:7">
      <c r="F1375" s="349" t="s">
        <v>248</v>
      </c>
      <c r="G1375" s="354" t="s">
        <v>1220</v>
      </c>
    </row>
    <row r="1376" spans="6:7">
      <c r="F1376" s="349" t="s">
        <v>248</v>
      </c>
      <c r="G1376" s="354" t="s">
        <v>960</v>
      </c>
    </row>
    <row r="1377" spans="6:7">
      <c r="F1377" s="349" t="s">
        <v>248</v>
      </c>
      <c r="G1377" s="354" t="s">
        <v>1684</v>
      </c>
    </row>
    <row r="1378" spans="6:7">
      <c r="F1378" s="349" t="s">
        <v>248</v>
      </c>
      <c r="G1378" s="354" t="s">
        <v>1423</v>
      </c>
    </row>
    <row r="1379" spans="6:7">
      <c r="F1379" s="349" t="s">
        <v>248</v>
      </c>
      <c r="G1379" s="354" t="s">
        <v>1685</v>
      </c>
    </row>
    <row r="1380" spans="6:7">
      <c r="F1380" s="349" t="s">
        <v>248</v>
      </c>
      <c r="G1380" s="354" t="s">
        <v>755</v>
      </c>
    </row>
    <row r="1381" spans="6:7">
      <c r="F1381" s="349" t="s">
        <v>254</v>
      </c>
      <c r="G1381" s="354" t="s">
        <v>640</v>
      </c>
    </row>
    <row r="1382" spans="6:7">
      <c r="F1382" s="349" t="s">
        <v>254</v>
      </c>
      <c r="G1382" s="354" t="s">
        <v>164</v>
      </c>
    </row>
    <row r="1383" spans="6:7">
      <c r="F1383" s="349" t="s">
        <v>254</v>
      </c>
      <c r="G1383" s="354" t="s">
        <v>984</v>
      </c>
    </row>
    <row r="1384" spans="6:7">
      <c r="F1384" s="349" t="s">
        <v>254</v>
      </c>
      <c r="G1384" s="354" t="s">
        <v>331</v>
      </c>
    </row>
    <row r="1385" spans="6:7">
      <c r="F1385" s="349" t="s">
        <v>254</v>
      </c>
      <c r="G1385" s="354" t="s">
        <v>1135</v>
      </c>
    </row>
    <row r="1386" spans="6:7">
      <c r="F1386" s="349" t="s">
        <v>254</v>
      </c>
      <c r="G1386" s="354" t="s">
        <v>1686</v>
      </c>
    </row>
    <row r="1387" spans="6:7">
      <c r="F1387" s="349" t="s">
        <v>254</v>
      </c>
      <c r="G1387" s="354" t="s">
        <v>1687</v>
      </c>
    </row>
    <row r="1388" spans="6:7">
      <c r="F1388" s="349" t="s">
        <v>254</v>
      </c>
      <c r="G1388" s="354" t="s">
        <v>1213</v>
      </c>
    </row>
    <row r="1389" spans="6:7">
      <c r="F1389" s="349" t="s">
        <v>254</v>
      </c>
      <c r="G1389" s="354" t="s">
        <v>1253</v>
      </c>
    </row>
    <row r="1390" spans="6:7">
      <c r="F1390" s="349" t="s">
        <v>254</v>
      </c>
      <c r="G1390" s="354" t="s">
        <v>776</v>
      </c>
    </row>
    <row r="1391" spans="6:7">
      <c r="F1391" s="349" t="s">
        <v>254</v>
      </c>
      <c r="G1391" s="354" t="s">
        <v>1688</v>
      </c>
    </row>
    <row r="1392" spans="6:7">
      <c r="F1392" s="349" t="s">
        <v>254</v>
      </c>
      <c r="G1392" s="354" t="s">
        <v>1130</v>
      </c>
    </row>
    <row r="1393" spans="6:7">
      <c r="F1393" s="349" t="s">
        <v>254</v>
      </c>
      <c r="G1393" s="354" t="s">
        <v>1689</v>
      </c>
    </row>
    <row r="1394" spans="6:7">
      <c r="F1394" s="349" t="s">
        <v>254</v>
      </c>
      <c r="G1394" s="354" t="s">
        <v>1690</v>
      </c>
    </row>
    <row r="1395" spans="6:7">
      <c r="F1395" s="349" t="s">
        <v>254</v>
      </c>
      <c r="G1395" s="354" t="s">
        <v>1691</v>
      </c>
    </row>
    <row r="1396" spans="6:7">
      <c r="F1396" s="349" t="s">
        <v>254</v>
      </c>
      <c r="G1396" s="354" t="s">
        <v>1693</v>
      </c>
    </row>
    <row r="1397" spans="6:7">
      <c r="F1397" s="349" t="s">
        <v>254</v>
      </c>
      <c r="G1397" s="354" t="s">
        <v>1694</v>
      </c>
    </row>
    <row r="1398" spans="6:7">
      <c r="F1398" s="349" t="s">
        <v>254</v>
      </c>
      <c r="G1398" s="354" t="s">
        <v>1269</v>
      </c>
    </row>
    <row r="1399" spans="6:7">
      <c r="F1399" s="349" t="s">
        <v>254</v>
      </c>
      <c r="G1399" s="354" t="s">
        <v>712</v>
      </c>
    </row>
    <row r="1400" spans="6:7">
      <c r="F1400" s="349" t="s">
        <v>254</v>
      </c>
      <c r="G1400" s="354" t="s">
        <v>1695</v>
      </c>
    </row>
    <row r="1401" spans="6:7">
      <c r="F1401" s="349" t="s">
        <v>254</v>
      </c>
      <c r="G1401" s="354" t="s">
        <v>970</v>
      </c>
    </row>
    <row r="1402" spans="6:7">
      <c r="F1402" s="349" t="s">
        <v>254</v>
      </c>
      <c r="G1402" s="354" t="s">
        <v>1696</v>
      </c>
    </row>
    <row r="1403" spans="6:7">
      <c r="F1403" s="349" t="s">
        <v>254</v>
      </c>
      <c r="G1403" s="354" t="s">
        <v>666</v>
      </c>
    </row>
    <row r="1404" spans="6:7">
      <c r="F1404" s="349" t="s">
        <v>254</v>
      </c>
      <c r="G1404" s="354" t="s">
        <v>91</v>
      </c>
    </row>
    <row r="1405" spans="6:7">
      <c r="F1405" s="349" t="s">
        <v>241</v>
      </c>
      <c r="G1405" s="354" t="s">
        <v>1698</v>
      </c>
    </row>
    <row r="1406" spans="6:7">
      <c r="F1406" s="349" t="s">
        <v>241</v>
      </c>
      <c r="G1406" s="354" t="s">
        <v>1699</v>
      </c>
    </row>
    <row r="1407" spans="6:7">
      <c r="F1407" s="349" t="s">
        <v>241</v>
      </c>
      <c r="G1407" s="354" t="s">
        <v>1700</v>
      </c>
    </row>
    <row r="1408" spans="6:7">
      <c r="F1408" s="349" t="s">
        <v>241</v>
      </c>
      <c r="G1408" s="354" t="s">
        <v>1702</v>
      </c>
    </row>
    <row r="1409" spans="6:7">
      <c r="F1409" s="349" t="s">
        <v>241</v>
      </c>
      <c r="G1409" s="354" t="s">
        <v>1703</v>
      </c>
    </row>
    <row r="1410" spans="6:7">
      <c r="F1410" s="349" t="s">
        <v>241</v>
      </c>
      <c r="G1410" s="354" t="s">
        <v>1704</v>
      </c>
    </row>
    <row r="1411" spans="6:7">
      <c r="F1411" s="349" t="s">
        <v>241</v>
      </c>
      <c r="G1411" s="354" t="s">
        <v>1648</v>
      </c>
    </row>
    <row r="1412" spans="6:7">
      <c r="F1412" s="349" t="s">
        <v>241</v>
      </c>
      <c r="G1412" s="354" t="s">
        <v>1208</v>
      </c>
    </row>
    <row r="1413" spans="6:7">
      <c r="F1413" s="349" t="s">
        <v>241</v>
      </c>
      <c r="G1413" s="354" t="s">
        <v>446</v>
      </c>
    </row>
    <row r="1414" spans="6:7">
      <c r="F1414" s="349" t="s">
        <v>241</v>
      </c>
      <c r="G1414" s="354" t="s">
        <v>85</v>
      </c>
    </row>
    <row r="1415" spans="6:7">
      <c r="F1415" s="349" t="s">
        <v>241</v>
      </c>
      <c r="G1415" s="354" t="s">
        <v>1705</v>
      </c>
    </row>
    <row r="1416" spans="6:7">
      <c r="F1416" s="349" t="s">
        <v>241</v>
      </c>
      <c r="G1416" s="354" t="s">
        <v>1707</v>
      </c>
    </row>
    <row r="1417" spans="6:7">
      <c r="F1417" s="349" t="s">
        <v>241</v>
      </c>
      <c r="G1417" s="354" t="s">
        <v>1708</v>
      </c>
    </row>
    <row r="1418" spans="6:7">
      <c r="F1418" s="349" t="s">
        <v>241</v>
      </c>
      <c r="G1418" s="354" t="s">
        <v>1709</v>
      </c>
    </row>
    <row r="1419" spans="6:7">
      <c r="F1419" s="349" t="s">
        <v>241</v>
      </c>
      <c r="G1419" s="354" t="s">
        <v>1710</v>
      </c>
    </row>
    <row r="1420" spans="6:7">
      <c r="F1420" s="349" t="s">
        <v>241</v>
      </c>
      <c r="G1420" s="354" t="s">
        <v>1661</v>
      </c>
    </row>
    <row r="1421" spans="6:7">
      <c r="F1421" s="349" t="s">
        <v>241</v>
      </c>
      <c r="G1421" s="354" t="s">
        <v>275</v>
      </c>
    </row>
    <row r="1422" spans="6:7">
      <c r="F1422" s="349" t="s">
        <v>259</v>
      </c>
      <c r="G1422" s="354" t="s">
        <v>1711</v>
      </c>
    </row>
    <row r="1423" spans="6:7">
      <c r="F1423" s="349" t="s">
        <v>259</v>
      </c>
      <c r="G1423" s="354" t="s">
        <v>920</v>
      </c>
    </row>
    <row r="1424" spans="6:7">
      <c r="F1424" s="349" t="s">
        <v>259</v>
      </c>
      <c r="G1424" s="354" t="s">
        <v>1712</v>
      </c>
    </row>
    <row r="1425" spans="6:7">
      <c r="F1425" s="349" t="s">
        <v>259</v>
      </c>
      <c r="G1425" s="354" t="s">
        <v>1713</v>
      </c>
    </row>
    <row r="1426" spans="6:7">
      <c r="F1426" s="349" t="s">
        <v>259</v>
      </c>
      <c r="G1426" s="354" t="s">
        <v>913</v>
      </c>
    </row>
    <row r="1427" spans="6:7">
      <c r="F1427" s="349" t="s">
        <v>259</v>
      </c>
      <c r="G1427" s="354" t="s">
        <v>1715</v>
      </c>
    </row>
    <row r="1428" spans="6:7">
      <c r="F1428" s="349" t="s">
        <v>259</v>
      </c>
      <c r="G1428" s="354" t="s">
        <v>1716</v>
      </c>
    </row>
    <row r="1429" spans="6:7">
      <c r="F1429" s="349" t="s">
        <v>259</v>
      </c>
      <c r="G1429" s="354" t="s">
        <v>494</v>
      </c>
    </row>
    <row r="1430" spans="6:7">
      <c r="F1430" s="349" t="s">
        <v>259</v>
      </c>
      <c r="G1430" s="354" t="s">
        <v>1053</v>
      </c>
    </row>
    <row r="1431" spans="6:7">
      <c r="F1431" s="349" t="s">
        <v>259</v>
      </c>
      <c r="G1431" s="354" t="s">
        <v>741</v>
      </c>
    </row>
    <row r="1432" spans="6:7">
      <c r="F1432" s="349" t="s">
        <v>259</v>
      </c>
      <c r="G1432" s="354" t="s">
        <v>754</v>
      </c>
    </row>
    <row r="1433" spans="6:7">
      <c r="F1433" s="349" t="s">
        <v>259</v>
      </c>
      <c r="G1433" s="354" t="s">
        <v>781</v>
      </c>
    </row>
    <row r="1434" spans="6:7">
      <c r="F1434" s="349" t="s">
        <v>259</v>
      </c>
      <c r="G1434" s="354" t="s">
        <v>1717</v>
      </c>
    </row>
    <row r="1435" spans="6:7">
      <c r="F1435" s="349" t="s">
        <v>259</v>
      </c>
      <c r="G1435" s="354" t="s">
        <v>397</v>
      </c>
    </row>
    <row r="1436" spans="6:7">
      <c r="F1436" s="349" t="s">
        <v>259</v>
      </c>
      <c r="G1436" s="354" t="s">
        <v>796</v>
      </c>
    </row>
    <row r="1437" spans="6:7">
      <c r="F1437" s="349" t="s">
        <v>259</v>
      </c>
      <c r="G1437" s="354" t="s">
        <v>1718</v>
      </c>
    </row>
    <row r="1438" spans="6:7">
      <c r="F1438" s="349" t="s">
        <v>259</v>
      </c>
      <c r="G1438" s="354" t="s">
        <v>1720</v>
      </c>
    </row>
    <row r="1439" spans="6:7">
      <c r="F1439" s="349" t="s">
        <v>259</v>
      </c>
      <c r="G1439" s="354" t="s">
        <v>1721</v>
      </c>
    </row>
    <row r="1440" spans="6:7">
      <c r="F1440" s="349" t="s">
        <v>259</v>
      </c>
      <c r="G1440" s="354" t="s">
        <v>1723</v>
      </c>
    </row>
    <row r="1441" spans="6:7">
      <c r="F1441" s="349" t="s">
        <v>259</v>
      </c>
      <c r="G1441" s="354" t="s">
        <v>1724</v>
      </c>
    </row>
    <row r="1442" spans="6:7">
      <c r="F1442" s="349" t="s">
        <v>262</v>
      </c>
      <c r="G1442" s="354" t="s">
        <v>1200</v>
      </c>
    </row>
    <row r="1443" spans="6:7">
      <c r="F1443" s="349" t="s">
        <v>262</v>
      </c>
      <c r="G1443" s="354" t="s">
        <v>1471</v>
      </c>
    </row>
    <row r="1444" spans="6:7">
      <c r="F1444" s="349" t="s">
        <v>262</v>
      </c>
      <c r="G1444" s="354" t="s">
        <v>958</v>
      </c>
    </row>
    <row r="1445" spans="6:7">
      <c r="F1445" s="349" t="s">
        <v>262</v>
      </c>
      <c r="G1445" s="354" t="s">
        <v>909</v>
      </c>
    </row>
    <row r="1446" spans="6:7">
      <c r="F1446" s="349" t="s">
        <v>262</v>
      </c>
      <c r="G1446" s="354" t="s">
        <v>1284</v>
      </c>
    </row>
    <row r="1447" spans="6:7">
      <c r="F1447" s="349" t="s">
        <v>262</v>
      </c>
      <c r="G1447" s="354" t="s">
        <v>1726</v>
      </c>
    </row>
    <row r="1448" spans="6:7">
      <c r="F1448" s="349" t="s">
        <v>262</v>
      </c>
      <c r="G1448" s="354" t="s">
        <v>1422</v>
      </c>
    </row>
    <row r="1449" spans="6:7">
      <c r="F1449" s="349" t="s">
        <v>262</v>
      </c>
      <c r="G1449" s="354" t="s">
        <v>861</v>
      </c>
    </row>
    <row r="1450" spans="6:7">
      <c r="F1450" s="349" t="s">
        <v>262</v>
      </c>
      <c r="G1450" s="354" t="s">
        <v>833</v>
      </c>
    </row>
    <row r="1451" spans="6:7">
      <c r="F1451" s="349" t="s">
        <v>262</v>
      </c>
      <c r="G1451" s="354" t="s">
        <v>181</v>
      </c>
    </row>
    <row r="1452" spans="6:7">
      <c r="F1452" s="349" t="s">
        <v>262</v>
      </c>
      <c r="G1452" s="354" t="s">
        <v>525</v>
      </c>
    </row>
    <row r="1453" spans="6:7">
      <c r="F1453" s="349" t="s">
        <v>262</v>
      </c>
      <c r="G1453" s="354" t="s">
        <v>800</v>
      </c>
    </row>
    <row r="1454" spans="6:7">
      <c r="F1454" s="349" t="s">
        <v>262</v>
      </c>
      <c r="G1454" s="354" t="s">
        <v>1727</v>
      </c>
    </row>
    <row r="1455" spans="6:7">
      <c r="F1455" s="349" t="s">
        <v>262</v>
      </c>
      <c r="G1455" s="354" t="s">
        <v>1728</v>
      </c>
    </row>
    <row r="1456" spans="6:7">
      <c r="F1456" s="349" t="s">
        <v>262</v>
      </c>
      <c r="G1456" s="354" t="s">
        <v>1729</v>
      </c>
    </row>
    <row r="1457" spans="6:7">
      <c r="F1457" s="349" t="s">
        <v>262</v>
      </c>
      <c r="G1457" s="354" t="s">
        <v>1646</v>
      </c>
    </row>
    <row r="1458" spans="6:7">
      <c r="F1458" s="349" t="s">
        <v>262</v>
      </c>
      <c r="G1458" s="354" t="s">
        <v>1730</v>
      </c>
    </row>
    <row r="1459" spans="6:7">
      <c r="F1459" s="349" t="s">
        <v>262</v>
      </c>
      <c r="G1459" s="354" t="s">
        <v>1731</v>
      </c>
    </row>
    <row r="1460" spans="6:7">
      <c r="F1460" s="349" t="s">
        <v>262</v>
      </c>
      <c r="G1460" s="354" t="s">
        <v>1635</v>
      </c>
    </row>
    <row r="1461" spans="6:7">
      <c r="F1461" s="349" t="s">
        <v>262</v>
      </c>
      <c r="G1461" s="354" t="s">
        <v>1732</v>
      </c>
    </row>
    <row r="1462" spans="6:7">
      <c r="F1462" s="349" t="s">
        <v>262</v>
      </c>
      <c r="G1462" s="354" t="s">
        <v>1470</v>
      </c>
    </row>
    <row r="1463" spans="6:7">
      <c r="F1463" s="349" t="s">
        <v>262</v>
      </c>
      <c r="G1463" s="354" t="s">
        <v>37</v>
      </c>
    </row>
    <row r="1464" spans="6:7">
      <c r="F1464" s="349" t="s">
        <v>262</v>
      </c>
      <c r="G1464" s="354" t="s">
        <v>828</v>
      </c>
    </row>
    <row r="1465" spans="6:7">
      <c r="F1465" s="349" t="s">
        <v>262</v>
      </c>
      <c r="G1465" s="354" t="s">
        <v>160</v>
      </c>
    </row>
    <row r="1466" spans="6:7">
      <c r="F1466" s="349" t="s">
        <v>262</v>
      </c>
      <c r="G1466" s="354" t="s">
        <v>612</v>
      </c>
    </row>
    <row r="1467" spans="6:7">
      <c r="F1467" s="349" t="s">
        <v>262</v>
      </c>
      <c r="G1467" s="354" t="s">
        <v>443</v>
      </c>
    </row>
    <row r="1468" spans="6:7">
      <c r="F1468" s="349" t="s">
        <v>262</v>
      </c>
      <c r="G1468" s="354" t="s">
        <v>1733</v>
      </c>
    </row>
    <row r="1469" spans="6:7">
      <c r="F1469" s="349" t="s">
        <v>262</v>
      </c>
      <c r="G1469" s="354" t="s">
        <v>206</v>
      </c>
    </row>
    <row r="1470" spans="6:7">
      <c r="F1470" s="349" t="s">
        <v>262</v>
      </c>
      <c r="G1470" s="354" t="s">
        <v>1734</v>
      </c>
    </row>
    <row r="1471" spans="6:7">
      <c r="F1471" s="349" t="s">
        <v>262</v>
      </c>
      <c r="G1471" s="354" t="s">
        <v>1735</v>
      </c>
    </row>
    <row r="1472" spans="6:7">
      <c r="F1472" s="349" t="s">
        <v>262</v>
      </c>
      <c r="G1472" s="354" t="s">
        <v>1736</v>
      </c>
    </row>
    <row r="1473" spans="6:7">
      <c r="F1473" s="349" t="s">
        <v>262</v>
      </c>
      <c r="G1473" s="354" t="s">
        <v>1737</v>
      </c>
    </row>
    <row r="1474" spans="6:7">
      <c r="F1474" s="349" t="s">
        <v>262</v>
      </c>
      <c r="G1474" s="354" t="s">
        <v>1739</v>
      </c>
    </row>
    <row r="1475" spans="6:7">
      <c r="F1475" s="349" t="s">
        <v>262</v>
      </c>
      <c r="G1475" s="354" t="s">
        <v>1740</v>
      </c>
    </row>
    <row r="1476" spans="6:7">
      <c r="F1476" s="349" t="s">
        <v>265</v>
      </c>
      <c r="G1476" s="354" t="s">
        <v>1741</v>
      </c>
    </row>
    <row r="1477" spans="6:7">
      <c r="F1477" s="349" t="s">
        <v>265</v>
      </c>
      <c r="G1477" s="354" t="s">
        <v>963</v>
      </c>
    </row>
    <row r="1478" spans="6:7">
      <c r="F1478" s="349" t="s">
        <v>265</v>
      </c>
      <c r="G1478" s="354" t="s">
        <v>1742</v>
      </c>
    </row>
    <row r="1479" spans="6:7">
      <c r="F1479" s="349" t="s">
        <v>265</v>
      </c>
      <c r="G1479" s="354" t="s">
        <v>1455</v>
      </c>
    </row>
    <row r="1480" spans="6:7">
      <c r="F1480" s="349" t="s">
        <v>265</v>
      </c>
      <c r="G1480" s="354" t="s">
        <v>1743</v>
      </c>
    </row>
    <row r="1481" spans="6:7">
      <c r="F1481" s="349" t="s">
        <v>265</v>
      </c>
      <c r="G1481" s="354" t="s">
        <v>1744</v>
      </c>
    </row>
    <row r="1482" spans="6:7">
      <c r="F1482" s="349" t="s">
        <v>265</v>
      </c>
      <c r="G1482" s="354" t="s">
        <v>1745</v>
      </c>
    </row>
    <row r="1483" spans="6:7">
      <c r="F1483" s="349" t="s">
        <v>265</v>
      </c>
      <c r="G1483" s="354" t="s">
        <v>1682</v>
      </c>
    </row>
    <row r="1484" spans="6:7">
      <c r="F1484" s="349" t="s">
        <v>265</v>
      </c>
      <c r="G1484" s="354" t="s">
        <v>1607</v>
      </c>
    </row>
    <row r="1485" spans="6:7">
      <c r="F1485" s="349" t="s">
        <v>265</v>
      </c>
      <c r="G1485" s="354" t="s">
        <v>1746</v>
      </c>
    </row>
    <row r="1486" spans="6:7">
      <c r="F1486" s="349" t="s">
        <v>265</v>
      </c>
      <c r="G1486" s="354" t="s">
        <v>546</v>
      </c>
    </row>
    <row r="1487" spans="6:7">
      <c r="F1487" s="349" t="s">
        <v>265</v>
      </c>
      <c r="G1487" s="354" t="s">
        <v>1747</v>
      </c>
    </row>
    <row r="1488" spans="6:7">
      <c r="F1488" s="349" t="s">
        <v>265</v>
      </c>
      <c r="G1488" s="354" t="s">
        <v>120</v>
      </c>
    </row>
    <row r="1489" spans="6:7">
      <c r="F1489" s="349" t="s">
        <v>265</v>
      </c>
      <c r="G1489" s="354" t="s">
        <v>1748</v>
      </c>
    </row>
    <row r="1490" spans="6:7">
      <c r="F1490" s="349" t="s">
        <v>265</v>
      </c>
      <c r="G1490" s="354" t="s">
        <v>1749</v>
      </c>
    </row>
    <row r="1491" spans="6:7">
      <c r="F1491" s="349" t="s">
        <v>265</v>
      </c>
      <c r="G1491" s="354" t="s">
        <v>480</v>
      </c>
    </row>
    <row r="1492" spans="6:7">
      <c r="F1492" s="349" t="s">
        <v>265</v>
      </c>
      <c r="G1492" s="354" t="s">
        <v>1750</v>
      </c>
    </row>
    <row r="1493" spans="6:7">
      <c r="F1493" s="349" t="s">
        <v>265</v>
      </c>
      <c r="G1493" s="354" t="s">
        <v>1751</v>
      </c>
    </row>
    <row r="1494" spans="6:7">
      <c r="F1494" s="349" t="s">
        <v>265</v>
      </c>
      <c r="G1494" s="354" t="s">
        <v>1752</v>
      </c>
    </row>
    <row r="1495" spans="6:7">
      <c r="F1495" s="349" t="s">
        <v>265</v>
      </c>
      <c r="G1495" s="354" t="s">
        <v>1295</v>
      </c>
    </row>
    <row r="1496" spans="6:7">
      <c r="F1496" s="349" t="s">
        <v>265</v>
      </c>
      <c r="G1496" s="354" t="s">
        <v>866</v>
      </c>
    </row>
    <row r="1497" spans="6:7">
      <c r="F1497" s="349" t="s">
        <v>265</v>
      </c>
      <c r="G1497" s="354" t="s">
        <v>1561</v>
      </c>
    </row>
    <row r="1498" spans="6:7">
      <c r="F1498" s="349" t="s">
        <v>265</v>
      </c>
      <c r="G1498" s="354" t="s">
        <v>1753</v>
      </c>
    </row>
    <row r="1499" spans="6:7">
      <c r="F1499" s="349" t="s">
        <v>265</v>
      </c>
      <c r="G1499" s="354" t="s">
        <v>1663</v>
      </c>
    </row>
    <row r="1500" spans="6:7">
      <c r="F1500" s="349" t="s">
        <v>265</v>
      </c>
      <c r="G1500" s="354" t="s">
        <v>1226</v>
      </c>
    </row>
    <row r="1501" spans="6:7">
      <c r="F1501" s="349" t="s">
        <v>265</v>
      </c>
      <c r="G1501" s="354" t="s">
        <v>1754</v>
      </c>
    </row>
    <row r="1502" spans="6:7">
      <c r="F1502" s="349" t="s">
        <v>265</v>
      </c>
      <c r="G1502" s="354" t="s">
        <v>1755</v>
      </c>
    </row>
    <row r="1503" spans="6:7">
      <c r="F1503" s="349" t="s">
        <v>265</v>
      </c>
      <c r="G1503" s="354" t="s">
        <v>1756</v>
      </c>
    </row>
    <row r="1504" spans="6:7">
      <c r="F1504" s="349" t="s">
        <v>1313</v>
      </c>
      <c r="G1504" s="354" t="s">
        <v>765</v>
      </c>
    </row>
    <row r="1505" spans="6:7">
      <c r="F1505" s="349" t="s">
        <v>265</v>
      </c>
      <c r="G1505" s="354" t="s">
        <v>1077</v>
      </c>
    </row>
    <row r="1506" spans="6:7">
      <c r="F1506" s="349" t="s">
        <v>265</v>
      </c>
      <c r="G1506" s="354" t="s">
        <v>1326</v>
      </c>
    </row>
    <row r="1507" spans="6:7">
      <c r="F1507" s="349" t="s">
        <v>265</v>
      </c>
      <c r="G1507" s="354" t="s">
        <v>1510</v>
      </c>
    </row>
    <row r="1508" spans="6:7">
      <c r="F1508" s="349" t="s">
        <v>265</v>
      </c>
      <c r="G1508" s="354" t="s">
        <v>1757</v>
      </c>
    </row>
    <row r="1509" spans="6:7">
      <c r="F1509" s="349" t="s">
        <v>265</v>
      </c>
      <c r="G1509" s="354" t="s">
        <v>1758</v>
      </c>
    </row>
    <row r="1510" spans="6:7">
      <c r="F1510" s="349" t="s">
        <v>265</v>
      </c>
      <c r="G1510" s="354" t="s">
        <v>1363</v>
      </c>
    </row>
    <row r="1511" spans="6:7">
      <c r="F1511" s="349" t="s">
        <v>265</v>
      </c>
      <c r="G1511" s="354" t="s">
        <v>386</v>
      </c>
    </row>
    <row r="1512" spans="6:7">
      <c r="F1512" s="349" t="s">
        <v>265</v>
      </c>
      <c r="G1512" s="354" t="s">
        <v>1759</v>
      </c>
    </row>
    <row r="1513" spans="6:7">
      <c r="F1513" s="349" t="s">
        <v>265</v>
      </c>
      <c r="G1513" s="354" t="s">
        <v>1645</v>
      </c>
    </row>
    <row r="1514" spans="6:7">
      <c r="F1514" s="349" t="s">
        <v>265</v>
      </c>
      <c r="G1514" s="354" t="s">
        <v>1760</v>
      </c>
    </row>
    <row r="1515" spans="6:7">
      <c r="F1515" s="349" t="s">
        <v>265</v>
      </c>
      <c r="G1515" s="354" t="s">
        <v>1039</v>
      </c>
    </row>
    <row r="1516" spans="6:7">
      <c r="F1516" s="349" t="s">
        <v>265</v>
      </c>
      <c r="G1516" s="354" t="s">
        <v>1322</v>
      </c>
    </row>
    <row r="1517" spans="6:7">
      <c r="F1517" s="349" t="s">
        <v>265</v>
      </c>
      <c r="G1517" s="354" t="s">
        <v>809</v>
      </c>
    </row>
    <row r="1518" spans="6:7">
      <c r="F1518" s="349" t="s">
        <v>265</v>
      </c>
      <c r="G1518" s="354" t="s">
        <v>1665</v>
      </c>
    </row>
    <row r="1519" spans="6:7">
      <c r="F1519" s="349" t="s">
        <v>265</v>
      </c>
      <c r="G1519" s="354" t="s">
        <v>1761</v>
      </c>
    </row>
    <row r="1520" spans="6:7">
      <c r="F1520" s="349" t="s">
        <v>265</v>
      </c>
      <c r="G1520" s="354" t="s">
        <v>1762</v>
      </c>
    </row>
    <row r="1521" spans="6:7">
      <c r="F1521" s="349" t="s">
        <v>265</v>
      </c>
      <c r="G1521" s="354" t="s">
        <v>1763</v>
      </c>
    </row>
    <row r="1522" spans="6:7">
      <c r="F1522" s="349" t="s">
        <v>265</v>
      </c>
      <c r="G1522" s="354" t="s">
        <v>1764</v>
      </c>
    </row>
    <row r="1523" spans="6:7">
      <c r="F1523" s="349" t="s">
        <v>265</v>
      </c>
      <c r="G1523" s="354" t="s">
        <v>1596</v>
      </c>
    </row>
    <row r="1524" spans="6:7">
      <c r="F1524" s="349" t="s">
        <v>265</v>
      </c>
      <c r="G1524" s="354" t="s">
        <v>1765</v>
      </c>
    </row>
    <row r="1525" spans="6:7">
      <c r="F1525" s="349" t="s">
        <v>265</v>
      </c>
      <c r="G1525" s="354" t="s">
        <v>847</v>
      </c>
    </row>
    <row r="1526" spans="6:7">
      <c r="F1526" s="349" t="s">
        <v>265</v>
      </c>
      <c r="G1526" s="354" t="s">
        <v>1766</v>
      </c>
    </row>
    <row r="1527" spans="6:7">
      <c r="F1527" s="349" t="s">
        <v>265</v>
      </c>
      <c r="G1527" s="354" t="s">
        <v>815</v>
      </c>
    </row>
    <row r="1528" spans="6:7">
      <c r="F1528" s="349" t="s">
        <v>265</v>
      </c>
      <c r="G1528" s="354" t="s">
        <v>1767</v>
      </c>
    </row>
    <row r="1529" spans="6:7">
      <c r="F1529" s="349" t="s">
        <v>265</v>
      </c>
      <c r="G1529" s="354" t="s">
        <v>1769</v>
      </c>
    </row>
    <row r="1530" spans="6:7">
      <c r="F1530" s="349" t="s">
        <v>265</v>
      </c>
      <c r="G1530" s="354" t="s">
        <v>987</v>
      </c>
    </row>
    <row r="1531" spans="6:7">
      <c r="F1531" s="349" t="s">
        <v>265</v>
      </c>
      <c r="G1531" s="354" t="s">
        <v>203</v>
      </c>
    </row>
    <row r="1532" spans="6:7">
      <c r="F1532" s="349" t="s">
        <v>265</v>
      </c>
      <c r="G1532" s="354" t="s">
        <v>1770</v>
      </c>
    </row>
    <row r="1533" spans="6:7">
      <c r="F1533" s="349" t="s">
        <v>265</v>
      </c>
      <c r="G1533" s="354" t="s">
        <v>697</v>
      </c>
    </row>
    <row r="1534" spans="6:7">
      <c r="F1534" s="349" t="s">
        <v>265</v>
      </c>
      <c r="G1534" s="354" t="s">
        <v>1772</v>
      </c>
    </row>
    <row r="1535" spans="6:7">
      <c r="F1535" s="349" t="s">
        <v>265</v>
      </c>
      <c r="G1535" s="354" t="s">
        <v>1774</v>
      </c>
    </row>
    <row r="1536" spans="6:7">
      <c r="F1536" s="349" t="s">
        <v>267</v>
      </c>
      <c r="G1536" s="354" t="s">
        <v>1578</v>
      </c>
    </row>
    <row r="1537" spans="6:7">
      <c r="F1537" s="349" t="s">
        <v>267</v>
      </c>
      <c r="G1537" s="354" t="s">
        <v>1775</v>
      </c>
    </row>
    <row r="1538" spans="6:7">
      <c r="F1538" s="349" t="s">
        <v>267</v>
      </c>
      <c r="G1538" s="354" t="s">
        <v>1776</v>
      </c>
    </row>
    <row r="1539" spans="6:7">
      <c r="F1539" s="349" t="s">
        <v>267</v>
      </c>
      <c r="G1539" s="354" t="s">
        <v>1777</v>
      </c>
    </row>
    <row r="1540" spans="6:7">
      <c r="F1540" s="349" t="s">
        <v>267</v>
      </c>
      <c r="G1540" s="354" t="s">
        <v>1778</v>
      </c>
    </row>
    <row r="1541" spans="6:7">
      <c r="F1541" s="349" t="s">
        <v>267</v>
      </c>
      <c r="G1541" s="354" t="s">
        <v>937</v>
      </c>
    </row>
    <row r="1542" spans="6:7">
      <c r="F1542" s="349" t="s">
        <v>267</v>
      </c>
      <c r="G1542" s="354" t="s">
        <v>1779</v>
      </c>
    </row>
    <row r="1543" spans="6:7">
      <c r="F1543" s="349" t="s">
        <v>267</v>
      </c>
      <c r="G1543" s="354" t="s">
        <v>1780</v>
      </c>
    </row>
    <row r="1544" spans="6:7">
      <c r="F1544" s="349" t="s">
        <v>267</v>
      </c>
      <c r="G1544" s="354" t="s">
        <v>1781</v>
      </c>
    </row>
    <row r="1545" spans="6:7">
      <c r="F1545" s="349" t="s">
        <v>267</v>
      </c>
      <c r="G1545" s="354" t="s">
        <v>196</v>
      </c>
    </row>
    <row r="1546" spans="6:7">
      <c r="F1546" s="349" t="s">
        <v>267</v>
      </c>
      <c r="G1546" s="354" t="s">
        <v>976</v>
      </c>
    </row>
    <row r="1547" spans="6:7">
      <c r="F1547" s="349" t="s">
        <v>267</v>
      </c>
      <c r="G1547" s="354" t="s">
        <v>1162</v>
      </c>
    </row>
    <row r="1548" spans="6:7">
      <c r="F1548" s="349" t="s">
        <v>267</v>
      </c>
      <c r="G1548" s="354" t="s">
        <v>718</v>
      </c>
    </row>
    <row r="1549" spans="6:7">
      <c r="F1549" s="349" t="s">
        <v>267</v>
      </c>
      <c r="G1549" s="354" t="s">
        <v>1437</v>
      </c>
    </row>
    <row r="1550" spans="6:7">
      <c r="F1550" s="349" t="s">
        <v>267</v>
      </c>
      <c r="G1550" s="354" t="s">
        <v>1783</v>
      </c>
    </row>
    <row r="1551" spans="6:7">
      <c r="F1551" s="349" t="s">
        <v>267</v>
      </c>
      <c r="G1551" s="354" t="s">
        <v>1224</v>
      </c>
    </row>
    <row r="1552" spans="6:7">
      <c r="F1552" s="349" t="s">
        <v>267</v>
      </c>
      <c r="G1552" s="354" t="s">
        <v>140</v>
      </c>
    </row>
    <row r="1553" spans="6:7">
      <c r="F1553" s="349" t="s">
        <v>267</v>
      </c>
      <c r="G1553" s="354" t="s">
        <v>1784</v>
      </c>
    </row>
    <row r="1554" spans="6:7">
      <c r="F1554" s="349" t="s">
        <v>267</v>
      </c>
      <c r="G1554" s="354" t="s">
        <v>950</v>
      </c>
    </row>
    <row r="1555" spans="6:7">
      <c r="F1555" s="349" t="s">
        <v>267</v>
      </c>
      <c r="G1555" s="354" t="s">
        <v>315</v>
      </c>
    </row>
    <row r="1556" spans="6:7">
      <c r="F1556" s="349" t="s">
        <v>272</v>
      </c>
      <c r="G1556" s="354" t="s">
        <v>533</v>
      </c>
    </row>
    <row r="1557" spans="6:7">
      <c r="F1557" s="349" t="s">
        <v>272</v>
      </c>
      <c r="G1557" s="354" t="s">
        <v>58</v>
      </c>
    </row>
    <row r="1558" spans="6:7">
      <c r="F1558" s="349" t="s">
        <v>272</v>
      </c>
      <c r="G1558" s="354" t="s">
        <v>1500</v>
      </c>
    </row>
    <row r="1559" spans="6:7">
      <c r="F1559" s="349" t="s">
        <v>272</v>
      </c>
      <c r="G1559" s="354" t="s">
        <v>1610</v>
      </c>
    </row>
    <row r="1560" spans="6:7">
      <c r="F1560" s="349" t="s">
        <v>272</v>
      </c>
      <c r="G1560" s="354" t="s">
        <v>1785</v>
      </c>
    </row>
    <row r="1561" spans="6:7">
      <c r="F1561" s="349" t="s">
        <v>272</v>
      </c>
      <c r="G1561" s="354" t="s">
        <v>704</v>
      </c>
    </row>
    <row r="1562" spans="6:7">
      <c r="F1562" s="349" t="s">
        <v>272</v>
      </c>
      <c r="G1562" s="354" t="s">
        <v>1786</v>
      </c>
    </row>
    <row r="1563" spans="6:7">
      <c r="F1563" s="349" t="s">
        <v>272</v>
      </c>
      <c r="G1563" s="354" t="s">
        <v>1788</v>
      </c>
    </row>
    <row r="1564" spans="6:7">
      <c r="F1564" s="349" t="s">
        <v>272</v>
      </c>
      <c r="G1564" s="354" t="s">
        <v>592</v>
      </c>
    </row>
    <row r="1565" spans="6:7">
      <c r="F1565" s="349" t="s">
        <v>272</v>
      </c>
      <c r="G1565" s="354" t="s">
        <v>1060</v>
      </c>
    </row>
    <row r="1566" spans="6:7">
      <c r="F1566" s="349" t="s">
        <v>272</v>
      </c>
      <c r="G1566" s="354" t="s">
        <v>1454</v>
      </c>
    </row>
    <row r="1567" spans="6:7">
      <c r="F1567" s="349" t="s">
        <v>272</v>
      </c>
      <c r="G1567" s="354" t="s">
        <v>904</v>
      </c>
    </row>
    <row r="1568" spans="6:7">
      <c r="F1568" s="349" t="s">
        <v>272</v>
      </c>
      <c r="G1568" s="354" t="s">
        <v>1706</v>
      </c>
    </row>
    <row r="1569" spans="6:7">
      <c r="F1569" s="349" t="s">
        <v>272</v>
      </c>
      <c r="G1569" s="354" t="s">
        <v>1673</v>
      </c>
    </row>
    <row r="1570" spans="6:7">
      <c r="F1570" s="349" t="s">
        <v>272</v>
      </c>
      <c r="G1570" s="354" t="s">
        <v>1789</v>
      </c>
    </row>
    <row r="1571" spans="6:7">
      <c r="F1571" s="349" t="s">
        <v>272</v>
      </c>
      <c r="G1571" s="354" t="s">
        <v>1790</v>
      </c>
    </row>
    <row r="1572" spans="6:7">
      <c r="F1572" s="349" t="s">
        <v>272</v>
      </c>
      <c r="G1572" s="354" t="s">
        <v>1791</v>
      </c>
    </row>
    <row r="1573" spans="6:7">
      <c r="F1573" s="349" t="s">
        <v>272</v>
      </c>
      <c r="G1573" s="354" t="s">
        <v>1792</v>
      </c>
    </row>
    <row r="1574" spans="6:7">
      <c r="F1574" s="349" t="s">
        <v>272</v>
      </c>
      <c r="G1574" s="354" t="s">
        <v>1794</v>
      </c>
    </row>
    <row r="1575" spans="6:7">
      <c r="F1575" s="349" t="s">
        <v>272</v>
      </c>
      <c r="G1575" s="354" t="s">
        <v>549</v>
      </c>
    </row>
    <row r="1576" spans="6:7">
      <c r="F1576" s="349" t="s">
        <v>272</v>
      </c>
      <c r="G1576" s="354" t="s">
        <v>1028</v>
      </c>
    </row>
    <row r="1577" spans="6:7">
      <c r="F1577" s="349" t="s">
        <v>274</v>
      </c>
      <c r="G1577" s="354" t="s">
        <v>1795</v>
      </c>
    </row>
    <row r="1578" spans="6:7">
      <c r="F1578" s="349" t="s">
        <v>274</v>
      </c>
      <c r="G1578" s="354" t="s">
        <v>1797</v>
      </c>
    </row>
    <row r="1579" spans="6:7">
      <c r="F1579" s="349" t="s">
        <v>274</v>
      </c>
      <c r="G1579" s="354" t="s">
        <v>1773</v>
      </c>
    </row>
    <row r="1580" spans="6:7">
      <c r="F1580" s="349" t="s">
        <v>274</v>
      </c>
      <c r="G1580" s="354" t="s">
        <v>1798</v>
      </c>
    </row>
    <row r="1581" spans="6:7">
      <c r="F1581" s="349" t="s">
        <v>274</v>
      </c>
      <c r="G1581" s="354" t="s">
        <v>1800</v>
      </c>
    </row>
    <row r="1582" spans="6:7">
      <c r="F1582" s="349" t="s">
        <v>274</v>
      </c>
      <c r="G1582" s="354" t="s">
        <v>1801</v>
      </c>
    </row>
    <row r="1583" spans="6:7">
      <c r="F1583" s="349" t="s">
        <v>274</v>
      </c>
      <c r="G1583" s="354" t="s">
        <v>342</v>
      </c>
    </row>
    <row r="1584" spans="6:7">
      <c r="F1584" s="349" t="s">
        <v>274</v>
      </c>
      <c r="G1584" s="354" t="s">
        <v>1802</v>
      </c>
    </row>
    <row r="1585" spans="6:7">
      <c r="F1585" s="349" t="s">
        <v>274</v>
      </c>
      <c r="G1585" s="354" t="s">
        <v>188</v>
      </c>
    </row>
    <row r="1586" spans="6:7">
      <c r="F1586" s="349" t="s">
        <v>274</v>
      </c>
      <c r="G1586" s="354" t="s">
        <v>1719</v>
      </c>
    </row>
    <row r="1587" spans="6:7">
      <c r="F1587" s="349" t="s">
        <v>274</v>
      </c>
      <c r="G1587" s="354" t="s">
        <v>1803</v>
      </c>
    </row>
    <row r="1588" spans="6:7">
      <c r="F1588" s="349" t="s">
        <v>274</v>
      </c>
      <c r="G1588" s="354" t="s">
        <v>850</v>
      </c>
    </row>
    <row r="1589" spans="6:7">
      <c r="F1589" s="349" t="s">
        <v>274</v>
      </c>
      <c r="G1589" s="354" t="s">
        <v>177</v>
      </c>
    </row>
    <row r="1590" spans="6:7">
      <c r="F1590" s="349" t="s">
        <v>274</v>
      </c>
      <c r="G1590" s="354" t="s">
        <v>1804</v>
      </c>
    </row>
    <row r="1591" spans="6:7">
      <c r="F1591" s="349" t="s">
        <v>274</v>
      </c>
      <c r="G1591" s="354" t="s">
        <v>826</v>
      </c>
    </row>
    <row r="1592" spans="6:7">
      <c r="F1592" s="349" t="s">
        <v>274</v>
      </c>
      <c r="G1592" s="354" t="s">
        <v>1805</v>
      </c>
    </row>
    <row r="1593" spans="6:7">
      <c r="F1593" s="349" t="s">
        <v>274</v>
      </c>
      <c r="G1593" s="354" t="s">
        <v>1474</v>
      </c>
    </row>
    <row r="1594" spans="6:7">
      <c r="F1594" s="349" t="s">
        <v>274</v>
      </c>
      <c r="G1594" s="354" t="s">
        <v>1571</v>
      </c>
    </row>
    <row r="1595" spans="6:7">
      <c r="F1595" s="349" t="s">
        <v>274</v>
      </c>
      <c r="G1595" s="354" t="s">
        <v>1782</v>
      </c>
    </row>
    <row r="1596" spans="6:7">
      <c r="F1596" s="349" t="s">
        <v>274</v>
      </c>
      <c r="G1596" s="354" t="s">
        <v>428</v>
      </c>
    </row>
    <row r="1597" spans="6:7">
      <c r="F1597" s="349" t="s">
        <v>274</v>
      </c>
      <c r="G1597" s="354" t="s">
        <v>1806</v>
      </c>
    </row>
    <row r="1598" spans="6:7">
      <c r="F1598" s="349" t="s">
        <v>274</v>
      </c>
      <c r="G1598" s="354" t="s">
        <v>700</v>
      </c>
    </row>
    <row r="1599" spans="6:7">
      <c r="F1599" s="349" t="s">
        <v>274</v>
      </c>
      <c r="G1599" s="354" t="s">
        <v>243</v>
      </c>
    </row>
    <row r="1600" spans="6:7">
      <c r="F1600" s="349" t="s">
        <v>274</v>
      </c>
      <c r="G1600" s="354" t="s">
        <v>1807</v>
      </c>
    </row>
    <row r="1601" spans="6:7">
      <c r="F1601" s="349" t="s">
        <v>274</v>
      </c>
      <c r="G1601" s="354" t="s">
        <v>1168</v>
      </c>
    </row>
    <row r="1602" spans="6:7">
      <c r="F1602" s="349" t="s">
        <v>274</v>
      </c>
      <c r="G1602" s="354" t="s">
        <v>1808</v>
      </c>
    </row>
    <row r="1603" spans="6:7">
      <c r="F1603" s="349" t="s">
        <v>274</v>
      </c>
      <c r="G1603" s="354" t="s">
        <v>1612</v>
      </c>
    </row>
    <row r="1604" spans="6:7">
      <c r="F1604" s="349" t="s">
        <v>274</v>
      </c>
      <c r="G1604" s="354" t="s">
        <v>1809</v>
      </c>
    </row>
    <row r="1605" spans="6:7">
      <c r="F1605" s="349" t="s">
        <v>274</v>
      </c>
      <c r="G1605" s="354" t="s">
        <v>1196</v>
      </c>
    </row>
    <row r="1606" spans="6:7">
      <c r="F1606" s="349" t="s">
        <v>274</v>
      </c>
      <c r="G1606" s="354" t="s">
        <v>1633</v>
      </c>
    </row>
    <row r="1607" spans="6:7">
      <c r="F1607" s="349" t="s">
        <v>274</v>
      </c>
      <c r="G1607" s="354" t="s">
        <v>261</v>
      </c>
    </row>
    <row r="1608" spans="6:7">
      <c r="F1608" s="349" t="s">
        <v>274</v>
      </c>
      <c r="G1608" s="354" t="s">
        <v>616</v>
      </c>
    </row>
    <row r="1609" spans="6:7">
      <c r="F1609" s="349" t="s">
        <v>274</v>
      </c>
      <c r="G1609" s="354" t="s">
        <v>870</v>
      </c>
    </row>
    <row r="1610" spans="6:7">
      <c r="F1610" s="349" t="s">
        <v>274</v>
      </c>
      <c r="G1610" s="354" t="s">
        <v>1810</v>
      </c>
    </row>
    <row r="1611" spans="6:7">
      <c r="F1611" s="349" t="s">
        <v>274</v>
      </c>
      <c r="G1611" s="354" t="s">
        <v>1811</v>
      </c>
    </row>
    <row r="1612" spans="6:7">
      <c r="F1612" s="349" t="s">
        <v>274</v>
      </c>
      <c r="G1612" s="354" t="s">
        <v>1641</v>
      </c>
    </row>
    <row r="1613" spans="6:7">
      <c r="F1613" s="349" t="s">
        <v>274</v>
      </c>
      <c r="G1613" s="354" t="s">
        <v>1812</v>
      </c>
    </row>
    <row r="1614" spans="6:7">
      <c r="F1614" s="349" t="s">
        <v>274</v>
      </c>
      <c r="G1614" s="354" t="s">
        <v>1813</v>
      </c>
    </row>
    <row r="1615" spans="6:7">
      <c r="F1615" s="349" t="s">
        <v>274</v>
      </c>
      <c r="G1615" s="354" t="s">
        <v>949</v>
      </c>
    </row>
    <row r="1616" spans="6:7">
      <c r="F1616" s="349" t="s">
        <v>274</v>
      </c>
      <c r="G1616" s="354" t="s">
        <v>1815</v>
      </c>
    </row>
    <row r="1617" spans="6:7">
      <c r="F1617" s="349" t="s">
        <v>274</v>
      </c>
      <c r="G1617" s="354" t="s">
        <v>611</v>
      </c>
    </row>
    <row r="1618" spans="6:7">
      <c r="F1618" s="349" t="s">
        <v>274</v>
      </c>
      <c r="G1618" s="354" t="s">
        <v>1245</v>
      </c>
    </row>
    <row r="1619" spans="6:7">
      <c r="F1619" s="349" t="s">
        <v>274</v>
      </c>
      <c r="G1619" s="354" t="s">
        <v>1466</v>
      </c>
    </row>
    <row r="1620" spans="6:7">
      <c r="F1620" s="349" t="s">
        <v>274</v>
      </c>
      <c r="G1620" s="354" t="s">
        <v>922</v>
      </c>
    </row>
    <row r="1621" spans="6:7">
      <c r="F1621" s="349" t="s">
        <v>274</v>
      </c>
      <c r="G1621" s="354" t="s">
        <v>1816</v>
      </c>
    </row>
    <row r="1622" spans="6:7">
      <c r="F1622" s="349" t="s">
        <v>279</v>
      </c>
      <c r="G1622" s="354" t="s">
        <v>291</v>
      </c>
    </row>
    <row r="1623" spans="6:7">
      <c r="F1623" s="349" t="s">
        <v>279</v>
      </c>
      <c r="G1623" s="354" t="s">
        <v>1817</v>
      </c>
    </row>
    <row r="1624" spans="6:7">
      <c r="F1624" s="349" t="s">
        <v>279</v>
      </c>
      <c r="G1624" s="354" t="s">
        <v>1818</v>
      </c>
    </row>
    <row r="1625" spans="6:7">
      <c r="F1625" s="349" t="s">
        <v>279</v>
      </c>
      <c r="G1625" s="354" t="s">
        <v>1820</v>
      </c>
    </row>
    <row r="1626" spans="6:7">
      <c r="F1626" s="349" t="s">
        <v>279</v>
      </c>
      <c r="G1626" s="354" t="s">
        <v>551</v>
      </c>
    </row>
    <row r="1627" spans="6:7">
      <c r="F1627" s="349" t="s">
        <v>279</v>
      </c>
      <c r="G1627" s="354" t="s">
        <v>1822</v>
      </c>
    </row>
    <row r="1628" spans="6:7">
      <c r="F1628" s="349" t="s">
        <v>279</v>
      </c>
      <c r="G1628" s="354" t="s">
        <v>1722</v>
      </c>
    </row>
    <row r="1629" spans="6:7">
      <c r="F1629" s="349" t="s">
        <v>279</v>
      </c>
      <c r="G1629" s="354" t="s">
        <v>710</v>
      </c>
    </row>
    <row r="1630" spans="6:7">
      <c r="F1630" s="349" t="s">
        <v>279</v>
      </c>
      <c r="G1630" s="354" t="s">
        <v>1823</v>
      </c>
    </row>
    <row r="1631" spans="6:7">
      <c r="F1631" s="349" t="s">
        <v>279</v>
      </c>
      <c r="G1631" s="354" t="s">
        <v>825</v>
      </c>
    </row>
    <row r="1632" spans="6:7">
      <c r="F1632" s="349" t="s">
        <v>279</v>
      </c>
      <c r="G1632" s="354" t="s">
        <v>1824</v>
      </c>
    </row>
    <row r="1633" spans="6:7">
      <c r="F1633" s="349" t="s">
        <v>279</v>
      </c>
      <c r="G1633" s="354" t="s">
        <v>609</v>
      </c>
    </row>
    <row r="1634" spans="6:7">
      <c r="F1634" s="349" t="s">
        <v>279</v>
      </c>
      <c r="G1634" s="354" t="s">
        <v>1825</v>
      </c>
    </row>
    <row r="1635" spans="6:7">
      <c r="F1635" s="349" t="s">
        <v>279</v>
      </c>
      <c r="G1635" s="354" t="s">
        <v>1826</v>
      </c>
    </row>
    <row r="1636" spans="6:7">
      <c r="F1636" s="349" t="s">
        <v>279</v>
      </c>
      <c r="G1636" s="354" t="s">
        <v>1827</v>
      </c>
    </row>
    <row r="1637" spans="6:7">
      <c r="F1637" s="349" t="s">
        <v>279</v>
      </c>
      <c r="G1637" s="354" t="s">
        <v>1828</v>
      </c>
    </row>
    <row r="1638" spans="6:7">
      <c r="F1638" s="349" t="s">
        <v>279</v>
      </c>
      <c r="G1638" s="354" t="s">
        <v>1829</v>
      </c>
    </row>
    <row r="1639" spans="6:7">
      <c r="F1639" s="349" t="s">
        <v>279</v>
      </c>
      <c r="G1639" s="354" t="s">
        <v>127</v>
      </c>
    </row>
    <row r="1640" spans="6:7">
      <c r="F1640" s="349" t="s">
        <v>55</v>
      </c>
      <c r="G1640" s="354" t="s">
        <v>107</v>
      </c>
    </row>
    <row r="1641" spans="6:7">
      <c r="F1641" s="349" t="s">
        <v>55</v>
      </c>
      <c r="G1641" s="354" t="s">
        <v>1831</v>
      </c>
    </row>
    <row r="1642" spans="6:7">
      <c r="F1642" s="349" t="s">
        <v>55</v>
      </c>
      <c r="G1642" s="354" t="s">
        <v>1714</v>
      </c>
    </row>
    <row r="1643" spans="6:7">
      <c r="F1643" s="349" t="s">
        <v>55</v>
      </c>
      <c r="G1643" s="354" t="s">
        <v>1832</v>
      </c>
    </row>
    <row r="1644" spans="6:7">
      <c r="F1644" s="349" t="s">
        <v>55</v>
      </c>
      <c r="G1644" s="354" t="s">
        <v>1833</v>
      </c>
    </row>
    <row r="1645" spans="6:7">
      <c r="F1645" s="349" t="s">
        <v>55</v>
      </c>
      <c r="G1645" s="354" t="s">
        <v>1321</v>
      </c>
    </row>
    <row r="1646" spans="6:7">
      <c r="F1646" s="349" t="s">
        <v>55</v>
      </c>
      <c r="G1646" s="354" t="s">
        <v>502</v>
      </c>
    </row>
    <row r="1647" spans="6:7">
      <c r="F1647" s="349" t="s">
        <v>55</v>
      </c>
      <c r="G1647" s="354" t="s">
        <v>1834</v>
      </c>
    </row>
    <row r="1648" spans="6:7">
      <c r="F1648" s="349" t="s">
        <v>55</v>
      </c>
      <c r="G1648" s="354" t="s">
        <v>449</v>
      </c>
    </row>
    <row r="1649" spans="6:7">
      <c r="F1649" s="349" t="s">
        <v>55</v>
      </c>
      <c r="G1649" s="354" t="s">
        <v>1835</v>
      </c>
    </row>
    <row r="1650" spans="6:7">
      <c r="F1650" s="349" t="s">
        <v>55</v>
      </c>
      <c r="G1650" s="354" t="s">
        <v>183</v>
      </c>
    </row>
    <row r="1651" spans="6:7">
      <c r="F1651" s="349" t="s">
        <v>55</v>
      </c>
      <c r="G1651" s="354" t="s">
        <v>1701</v>
      </c>
    </row>
    <row r="1652" spans="6:7">
      <c r="F1652" s="349" t="s">
        <v>55</v>
      </c>
      <c r="G1652" s="354" t="s">
        <v>1627</v>
      </c>
    </row>
    <row r="1653" spans="6:7">
      <c r="F1653" s="349" t="s">
        <v>55</v>
      </c>
      <c r="G1653" s="354" t="s">
        <v>841</v>
      </c>
    </row>
    <row r="1654" spans="6:7">
      <c r="F1654" s="349" t="s">
        <v>55</v>
      </c>
      <c r="G1654" s="354" t="s">
        <v>1550</v>
      </c>
    </row>
    <row r="1655" spans="6:7">
      <c r="F1655" s="349" t="s">
        <v>55</v>
      </c>
      <c r="G1655" s="354" t="s">
        <v>260</v>
      </c>
    </row>
    <row r="1656" spans="6:7">
      <c r="F1656" s="349" t="s">
        <v>55</v>
      </c>
      <c r="G1656" s="354" t="s">
        <v>1243</v>
      </c>
    </row>
    <row r="1657" spans="6:7">
      <c r="F1657" s="349" t="s">
        <v>55</v>
      </c>
      <c r="G1657" s="354" t="s">
        <v>1242</v>
      </c>
    </row>
    <row r="1658" spans="6:7">
      <c r="F1658" s="349" t="s">
        <v>55</v>
      </c>
      <c r="G1658" s="354" t="s">
        <v>1836</v>
      </c>
    </row>
    <row r="1659" spans="6:7">
      <c r="F1659" s="349" t="s">
        <v>55</v>
      </c>
      <c r="G1659" s="354" t="s">
        <v>1771</v>
      </c>
    </row>
    <row r="1660" spans="6:7">
      <c r="F1660" s="349" t="s">
        <v>55</v>
      </c>
      <c r="G1660" s="354" t="s">
        <v>1837</v>
      </c>
    </row>
    <row r="1661" spans="6:7">
      <c r="F1661" s="349" t="s">
        <v>55</v>
      </c>
      <c r="G1661" s="354" t="s">
        <v>303</v>
      </c>
    </row>
    <row r="1662" spans="6:7">
      <c r="F1662" s="349" t="s">
        <v>55</v>
      </c>
      <c r="G1662" s="354" t="s">
        <v>566</v>
      </c>
    </row>
    <row r="1663" spans="6:7">
      <c r="F1663" s="349" t="s">
        <v>55</v>
      </c>
      <c r="G1663" s="354" t="s">
        <v>1838</v>
      </c>
    </row>
    <row r="1664" spans="6:7">
      <c r="F1664" s="349" t="s">
        <v>55</v>
      </c>
      <c r="G1664" s="354" t="s">
        <v>1839</v>
      </c>
    </row>
    <row r="1665" spans="6:7">
      <c r="F1665" s="349" t="s">
        <v>55</v>
      </c>
      <c r="G1665" s="354" t="s">
        <v>1840</v>
      </c>
    </row>
    <row r="1666" spans="6:7">
      <c r="F1666" s="349" t="s">
        <v>282</v>
      </c>
      <c r="G1666" s="354" t="s">
        <v>347</v>
      </c>
    </row>
    <row r="1667" spans="6:7">
      <c r="F1667" s="349" t="s">
        <v>282</v>
      </c>
      <c r="G1667" s="354" t="s">
        <v>1841</v>
      </c>
    </row>
    <row r="1668" spans="6:7">
      <c r="F1668" s="349" t="s">
        <v>282</v>
      </c>
      <c r="G1668" s="354" t="s">
        <v>1519</v>
      </c>
    </row>
    <row r="1669" spans="6:7">
      <c r="F1669" s="349" t="s">
        <v>282</v>
      </c>
      <c r="G1669" s="354" t="s">
        <v>1843</v>
      </c>
    </row>
    <row r="1670" spans="6:7">
      <c r="F1670" s="349" t="s">
        <v>282</v>
      </c>
      <c r="G1670" s="354" t="s">
        <v>1262</v>
      </c>
    </row>
    <row r="1671" spans="6:7">
      <c r="F1671" s="349" t="s">
        <v>282</v>
      </c>
      <c r="G1671" s="354" t="s">
        <v>1844</v>
      </c>
    </row>
    <row r="1672" spans="6:7">
      <c r="F1672" s="349" t="s">
        <v>282</v>
      </c>
      <c r="G1672" s="354" t="s">
        <v>1845</v>
      </c>
    </row>
    <row r="1673" spans="6:7">
      <c r="F1673" s="349" t="s">
        <v>282</v>
      </c>
      <c r="G1673" s="354" t="s">
        <v>1846</v>
      </c>
    </row>
    <row r="1674" spans="6:7">
      <c r="F1674" s="349" t="s">
        <v>282</v>
      </c>
      <c r="G1674" s="354" t="s">
        <v>948</v>
      </c>
    </row>
    <row r="1675" spans="6:7">
      <c r="F1675" s="349" t="s">
        <v>282</v>
      </c>
      <c r="G1675" s="354" t="s">
        <v>1847</v>
      </c>
    </row>
    <row r="1676" spans="6:7">
      <c r="F1676" s="349" t="s">
        <v>282</v>
      </c>
      <c r="G1676" s="354" t="s">
        <v>1848</v>
      </c>
    </row>
    <row r="1677" spans="6:7">
      <c r="F1677" s="349" t="s">
        <v>282</v>
      </c>
      <c r="G1677" s="354" t="s">
        <v>1849</v>
      </c>
    </row>
    <row r="1678" spans="6:7">
      <c r="F1678" s="349" t="s">
        <v>282</v>
      </c>
      <c r="G1678" s="354" t="s">
        <v>1850</v>
      </c>
    </row>
    <row r="1679" spans="6:7">
      <c r="F1679" s="349" t="s">
        <v>282</v>
      </c>
      <c r="G1679" s="354" t="s">
        <v>1851</v>
      </c>
    </row>
    <row r="1680" spans="6:7">
      <c r="F1680" s="349" t="s">
        <v>282</v>
      </c>
      <c r="G1680" s="354" t="s">
        <v>1852</v>
      </c>
    </row>
    <row r="1681" spans="6:7">
      <c r="F1681" s="349" t="s">
        <v>282</v>
      </c>
      <c r="G1681" s="354" t="s">
        <v>1604</v>
      </c>
    </row>
    <row r="1682" spans="6:7">
      <c r="F1682" s="349" t="s">
        <v>282</v>
      </c>
      <c r="G1682" s="354" t="s">
        <v>221</v>
      </c>
    </row>
    <row r="1683" spans="6:7">
      <c r="F1683" s="349" t="s">
        <v>282</v>
      </c>
      <c r="G1683" s="354" t="s">
        <v>1853</v>
      </c>
    </row>
    <row r="1684" spans="6:7">
      <c r="F1684" s="349" t="s">
        <v>282</v>
      </c>
      <c r="G1684" s="354" t="s">
        <v>1842</v>
      </c>
    </row>
    <row r="1685" spans="6:7">
      <c r="F1685" s="349" t="s">
        <v>282</v>
      </c>
      <c r="G1685" s="354" t="s">
        <v>1855</v>
      </c>
    </row>
    <row r="1686" spans="6:7">
      <c r="F1686" s="349" t="s">
        <v>282</v>
      </c>
      <c r="G1686" s="354" t="s">
        <v>1856</v>
      </c>
    </row>
    <row r="1687" spans="6:7">
      <c r="F1687" s="349" t="s">
        <v>282</v>
      </c>
      <c r="G1687" s="354" t="s">
        <v>1146</v>
      </c>
    </row>
    <row r="1688" spans="6:7">
      <c r="F1688" s="349" t="s">
        <v>282</v>
      </c>
      <c r="G1688" s="354" t="s">
        <v>545</v>
      </c>
    </row>
    <row r="1689" spans="6:7">
      <c r="F1689" s="349" t="s">
        <v>282</v>
      </c>
      <c r="G1689" s="354" t="s">
        <v>1857</v>
      </c>
    </row>
    <row r="1690" spans="6:7">
      <c r="F1690" s="349" t="s">
        <v>282</v>
      </c>
      <c r="G1690" s="354" t="s">
        <v>1858</v>
      </c>
    </row>
    <row r="1691" spans="6:7">
      <c r="F1691" s="349" t="s">
        <v>282</v>
      </c>
      <c r="G1691" s="354" t="s">
        <v>493</v>
      </c>
    </row>
    <row r="1692" spans="6:7">
      <c r="F1692" s="349" t="s">
        <v>282</v>
      </c>
      <c r="G1692" s="354" t="s">
        <v>1859</v>
      </c>
    </row>
    <row r="1693" spans="6:7">
      <c r="F1693" s="349" t="s">
        <v>282</v>
      </c>
      <c r="G1693" s="354" t="s">
        <v>1861</v>
      </c>
    </row>
    <row r="1694" spans="6:7">
      <c r="F1694" s="349" t="s">
        <v>282</v>
      </c>
      <c r="G1694" s="354" t="s">
        <v>1697</v>
      </c>
    </row>
    <row r="1695" spans="6:7">
      <c r="F1695" s="349" t="s">
        <v>282</v>
      </c>
      <c r="G1695" s="354" t="s">
        <v>897</v>
      </c>
    </row>
    <row r="1696" spans="6:7">
      <c r="F1696" s="349" t="s">
        <v>282</v>
      </c>
      <c r="G1696" s="354" t="s">
        <v>1862</v>
      </c>
    </row>
    <row r="1697" spans="6:7">
      <c r="F1697" s="349" t="s">
        <v>282</v>
      </c>
      <c r="G1697" s="354" t="s">
        <v>237</v>
      </c>
    </row>
    <row r="1698" spans="6:7">
      <c r="F1698" s="349" t="s">
        <v>282</v>
      </c>
      <c r="G1698" s="354" t="s">
        <v>1863</v>
      </c>
    </row>
    <row r="1699" spans="6:7">
      <c r="F1699" s="349" t="s">
        <v>282</v>
      </c>
      <c r="G1699" s="354" t="s">
        <v>1864</v>
      </c>
    </row>
    <row r="1700" spans="6:7">
      <c r="F1700" s="349" t="s">
        <v>282</v>
      </c>
      <c r="G1700" s="354" t="s">
        <v>1865</v>
      </c>
    </row>
    <row r="1701" spans="6:7">
      <c r="F1701" s="349" t="s">
        <v>282</v>
      </c>
      <c r="G1701" s="354" t="s">
        <v>1866</v>
      </c>
    </row>
    <row r="1702" spans="6:7">
      <c r="F1702" s="349" t="s">
        <v>282</v>
      </c>
      <c r="G1702" s="354" t="s">
        <v>510</v>
      </c>
    </row>
    <row r="1703" spans="6:7">
      <c r="F1703" s="349" t="s">
        <v>282</v>
      </c>
      <c r="G1703" s="354" t="s">
        <v>1138</v>
      </c>
    </row>
    <row r="1704" spans="6:7">
      <c r="F1704" s="349" t="s">
        <v>282</v>
      </c>
      <c r="G1704" s="354" t="s">
        <v>1606</v>
      </c>
    </row>
    <row r="1705" spans="6:7">
      <c r="F1705" s="349" t="s">
        <v>282</v>
      </c>
      <c r="G1705" s="354" t="s">
        <v>1868</v>
      </c>
    </row>
    <row r="1706" spans="6:7">
      <c r="F1706" s="349" t="s">
        <v>282</v>
      </c>
      <c r="G1706" s="354" t="s">
        <v>1869</v>
      </c>
    </row>
    <row r="1707" spans="6:7">
      <c r="F1707" s="349" t="s">
        <v>282</v>
      </c>
      <c r="G1707" s="354" t="s">
        <v>1870</v>
      </c>
    </row>
    <row r="1708" spans="6:7">
      <c r="F1708" s="349" t="s">
        <v>282</v>
      </c>
      <c r="G1708" s="354" t="s">
        <v>252</v>
      </c>
    </row>
    <row r="1709" spans="6:7">
      <c r="F1709" s="349" t="s">
        <v>286</v>
      </c>
      <c r="G1709" s="354" t="s">
        <v>1768</v>
      </c>
    </row>
    <row r="1710" spans="6:7">
      <c r="F1710" s="349" t="s">
        <v>286</v>
      </c>
      <c r="G1710" s="354" t="s">
        <v>992</v>
      </c>
    </row>
    <row r="1711" spans="6:7">
      <c r="F1711" s="349" t="s">
        <v>286</v>
      </c>
      <c r="G1711" s="354" t="s">
        <v>1871</v>
      </c>
    </row>
    <row r="1712" spans="6:7">
      <c r="F1712" s="349" t="s">
        <v>286</v>
      </c>
      <c r="G1712" s="354" t="s">
        <v>1872</v>
      </c>
    </row>
    <row r="1713" spans="6:7">
      <c r="F1713" s="349" t="s">
        <v>286</v>
      </c>
      <c r="G1713" s="354" t="s">
        <v>1407</v>
      </c>
    </row>
    <row r="1714" spans="6:7">
      <c r="F1714" s="349" t="s">
        <v>286</v>
      </c>
      <c r="G1714" s="354" t="s">
        <v>872</v>
      </c>
    </row>
    <row r="1715" spans="6:7">
      <c r="F1715" s="349" t="s">
        <v>286</v>
      </c>
      <c r="G1715" s="354" t="s">
        <v>1873</v>
      </c>
    </row>
    <row r="1716" spans="6:7">
      <c r="F1716" s="349" t="s">
        <v>286</v>
      </c>
      <c r="G1716" s="354" t="s">
        <v>1793</v>
      </c>
    </row>
    <row r="1717" spans="6:7">
      <c r="F1717" s="349" t="s">
        <v>286</v>
      </c>
      <c r="G1717" s="354" t="s">
        <v>1874</v>
      </c>
    </row>
    <row r="1718" spans="6:7">
      <c r="F1718" s="349" t="s">
        <v>286</v>
      </c>
      <c r="G1718" s="354" t="s">
        <v>1875</v>
      </c>
    </row>
    <row r="1719" spans="6:7">
      <c r="F1719" s="349" t="s">
        <v>286</v>
      </c>
      <c r="G1719" s="354" t="s">
        <v>1530</v>
      </c>
    </row>
    <row r="1720" spans="6:7">
      <c r="F1720" s="349" t="s">
        <v>286</v>
      </c>
      <c r="G1720" s="354" t="s">
        <v>1821</v>
      </c>
    </row>
    <row r="1721" spans="6:7">
      <c r="F1721" s="349" t="s">
        <v>286</v>
      </c>
      <c r="G1721" s="354" t="s">
        <v>1679</v>
      </c>
    </row>
    <row r="1722" spans="6:7">
      <c r="F1722" s="349" t="s">
        <v>286</v>
      </c>
      <c r="G1722" s="354" t="s">
        <v>811</v>
      </c>
    </row>
    <row r="1723" spans="6:7">
      <c r="F1723" s="349" t="s">
        <v>286</v>
      </c>
      <c r="G1723" s="354" t="s">
        <v>1877</v>
      </c>
    </row>
    <row r="1724" spans="6:7">
      <c r="F1724" s="349" t="s">
        <v>286</v>
      </c>
      <c r="G1724" s="354" t="s">
        <v>1261</v>
      </c>
    </row>
    <row r="1725" spans="6:7">
      <c r="F1725" s="349" t="s">
        <v>286</v>
      </c>
      <c r="G1725" s="354" t="s">
        <v>417</v>
      </c>
    </row>
    <row r="1726" spans="6:7">
      <c r="F1726" s="349" t="s">
        <v>286</v>
      </c>
      <c r="G1726" s="354" t="s">
        <v>1186</v>
      </c>
    </row>
    <row r="1727" spans="6:7">
      <c r="F1727" s="349" t="s">
        <v>286</v>
      </c>
      <c r="G1727" s="354" t="s">
        <v>1878</v>
      </c>
    </row>
    <row r="1728" spans="6:7">
      <c r="F1728" s="349" t="s">
        <v>286</v>
      </c>
      <c r="G1728" s="354" t="s">
        <v>775</v>
      </c>
    </row>
    <row r="1729" spans="6:7">
      <c r="F1729" s="349" t="s">
        <v>286</v>
      </c>
      <c r="G1729" s="354" t="s">
        <v>1879</v>
      </c>
    </row>
    <row r="1730" spans="6:7">
      <c r="F1730" s="349" t="s">
        <v>286</v>
      </c>
      <c r="G1730" s="354" t="s">
        <v>1814</v>
      </c>
    </row>
    <row r="1731" spans="6:7">
      <c r="F1731" s="349" t="s">
        <v>286</v>
      </c>
      <c r="G1731" s="354" t="s">
        <v>1059</v>
      </c>
    </row>
    <row r="1732" spans="6:7">
      <c r="F1732" s="349" t="s">
        <v>286</v>
      </c>
      <c r="G1732" s="354" t="s">
        <v>1880</v>
      </c>
    </row>
    <row r="1733" spans="6:7">
      <c r="F1733" s="349" t="s">
        <v>286</v>
      </c>
      <c r="G1733" s="354" t="s">
        <v>1576</v>
      </c>
    </row>
    <row r="1734" spans="6:7">
      <c r="F1734" s="349" t="s">
        <v>286</v>
      </c>
      <c r="G1734" s="354" t="s">
        <v>1881</v>
      </c>
    </row>
    <row r="1735" spans="6:7">
      <c r="F1735" s="349" t="s">
        <v>286</v>
      </c>
      <c r="G1735" s="354" t="s">
        <v>1193</v>
      </c>
    </row>
    <row r="1736" spans="6:7">
      <c r="F1736" s="349" t="s">
        <v>286</v>
      </c>
      <c r="G1736" s="354" t="s">
        <v>126</v>
      </c>
    </row>
    <row r="1737" spans="6:7">
      <c r="F1737" s="349" t="s">
        <v>286</v>
      </c>
      <c r="G1737" s="354" t="s">
        <v>1416</v>
      </c>
    </row>
    <row r="1738" spans="6:7">
      <c r="F1738" s="349" t="s">
        <v>286</v>
      </c>
      <c r="G1738" s="354" t="s">
        <v>1140</v>
      </c>
    </row>
    <row r="1739" spans="6:7">
      <c r="F1739" s="349" t="s">
        <v>286</v>
      </c>
      <c r="G1739" s="354" t="s">
        <v>1513</v>
      </c>
    </row>
    <row r="1740" spans="6:7">
      <c r="F1740" s="349" t="s">
        <v>286</v>
      </c>
      <c r="G1740" s="354" t="s">
        <v>1882</v>
      </c>
    </row>
    <row r="1741" spans="6:7">
      <c r="F1741" s="349" t="s">
        <v>286</v>
      </c>
      <c r="G1741" s="354" t="s">
        <v>323</v>
      </c>
    </row>
    <row r="1742" spans="6:7">
      <c r="F1742" s="349" t="s">
        <v>286</v>
      </c>
      <c r="G1742" s="354" t="s">
        <v>225</v>
      </c>
    </row>
    <row r="1743" spans="6:7">
      <c r="F1743" s="349" t="s">
        <v>286</v>
      </c>
      <c r="G1743" s="354" t="s">
        <v>1883</v>
      </c>
    </row>
    <row r="1744" spans="6:7">
      <c r="F1744" s="349" t="s">
        <v>286</v>
      </c>
      <c r="G1744" s="354" t="s">
        <v>1884</v>
      </c>
    </row>
    <row r="1745" spans="6:7">
      <c r="F1745" s="349" t="s">
        <v>286</v>
      </c>
      <c r="G1745" s="354" t="s">
        <v>1885</v>
      </c>
    </row>
    <row r="1746" spans="6:7">
      <c r="F1746" s="349" t="s">
        <v>286</v>
      </c>
      <c r="G1746" s="354" t="s">
        <v>1886</v>
      </c>
    </row>
    <row r="1747" spans="6:7">
      <c r="F1747" s="349" t="s">
        <v>286</v>
      </c>
      <c r="G1747" s="354" t="s">
        <v>1552</v>
      </c>
    </row>
    <row r="1748" spans="6:7">
      <c r="F1748" s="349" t="s">
        <v>286</v>
      </c>
      <c r="G1748" s="354" t="s">
        <v>1524</v>
      </c>
    </row>
    <row r="1749" spans="6:7" ht="13.8">
      <c r="F1749" s="350" t="s">
        <v>286</v>
      </c>
      <c r="G1749" s="355" t="s">
        <v>945</v>
      </c>
    </row>
  </sheetData>
  <sheetProtection algorithmName="SHA-512" hashValue="ILfQUdXM3Ps+mxQEzd8by3gieBCBSDff0m+FF8olsIYSdxOS90gghMFxct7V+zhaZjTiJWoXdhfS+WMqwuijhA==" saltValue="9Aq/M0ccZNExg0IslJ2/Xw==" spinCount="100000" sheet="1" objects="1" scenarios="1"/>
  <phoneticPr fontId="33"/>
  <printOptions horizontalCentered="1"/>
  <pageMargins left="0.39370078740157483" right="0.39370078740157483" top="0.78740157480314965" bottom="0.39370078740157483" header="0.51181102362204722" footer="0.51181102362204722"/>
  <pageSetup paperSize="9" fitToWidth="1" fitToHeight="1" orientation="portrait" usePrinterDefaults="1" r:id="rId1"/>
  <headerFooter alignWithMargins="0"/>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60fd174-b192-4fdb-8980-a9c623028ceb">
      <Terms xmlns="http://schemas.microsoft.com/office/infopath/2007/PartnerControls"/>
    </lcf76f155ced4ddcb4097134ff3c332f>
    <TaxCatchAll xmlns="263dbbe5-076b-4606-a03b-9598f5f2f35a" xsi:nil="true"/>
    <Owner xmlns="e60fd174-b192-4fdb-8980-a9c623028ceb">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F71DCB-BA40-4713-946F-7BC63A3D29F7}">
  <ds:schemaRefs>
    <ds:schemaRef ds:uri="http://www.w3.org/XML/1998/namespace"/>
    <ds:schemaRef ds:uri="http://schemas.microsoft.com/office/2006/metadata/properties"/>
    <ds:schemaRef ds:uri="http://schemas.microsoft.com/office/infopath/2007/PartnerControls"/>
    <ds:schemaRef ds:uri="http://purl.org/dc/dcmitype/"/>
    <ds:schemaRef ds:uri="http://purl.org/dc/terms/"/>
    <ds:schemaRef ds:uri="http://schemas.microsoft.com/office/2006/documentManagement/types"/>
    <ds:schemaRef ds:uri="http://schemas.openxmlformats.org/package/2006/metadata/core-properties"/>
    <ds:schemaRef ds:uri="263dbbe5-076b-4606-a03b-9598f5f2f35a"/>
    <ds:schemaRef ds:uri="e60fd174-b192-4fdb-8980-a9c623028ceb"/>
    <ds:schemaRef ds:uri="http://purl.org/dc/elements/1.1/"/>
  </ds:schemaRefs>
</ds:datastoreItem>
</file>

<file path=customXml/itemProps2.xml><?xml version="1.0" encoding="utf-8"?>
<ds:datastoreItem xmlns:ds="http://schemas.openxmlformats.org/officeDocument/2006/customXml" ds:itemID="{2B4EAE97-573A-4374-8D5C-5641374CC6EF}">
  <ds:schemaRefs>
    <ds:schemaRef ds:uri="http://schemas.microsoft.com/sharepoint/v3/contenttype/forms"/>
  </ds:schemaRefs>
</ds:datastoreItem>
</file>

<file path=customXml/itemProps3.xml><?xml version="1.0" encoding="utf-8"?>
<ds:datastoreItem xmlns:ds="http://schemas.openxmlformats.org/officeDocument/2006/customXml" ds:itemID="{DA398FC1-0BD3-4394-8AE6-9875106A0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様式第６号（補助金）</vt:lpstr>
      <vt:lpstr>様式第７号</vt:lpstr>
      <vt:lpstr>【参考】数式用</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2025-02-14T05:10:12Z</dcterms:created>
  <dcterms:modified xsi:type="dcterms:W3CDTF">2025-02-21T06:21:35Z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0x010100B46734693C3A90448B89DA794EB2C0AC</vt:lpwstr>
  </property>
  <property fmtid="{D5CDD505-2E9C-101B-9397-08002B2CF9AE}" pid="3" name="MediaServiceImageTags">
    <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2025-02-21T06:21:35Z</vt:filetime>
  </property>
</Properties>
</file>