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03"/>
  </bookViews>
  <sheets>
    <sheet name="様式2号【診療所】 " sheetId="21" r:id="rId1"/>
    <sheet name="様式3号【有床診療所】" sheetId="2" r:id="rId2"/>
  </sheets>
  <definedNames>
    <definedName name="_xlnm.Print_Area" localSheetId="1">'様式3号【有床診療所】'!$A$1:$L$16</definedName>
    <definedName name="_xlnm.Print_Titles" localSheetId="1">'様式3号【有床診療所】'!$5:$6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<sst xmlns="http://schemas.openxmlformats.org/spreadsheetml/2006/main" xmlns:r="http://schemas.openxmlformats.org/officeDocument/2006/relationships" count="56" uniqueCount="56">
  <si>
    <t>２　（Ｂ）欄については、病床毎の令和６年２月から５月までの間における１日平均入院患者数を記載すること。</t>
    <rPh sb="5" eb="6">
      <t>ラン</t>
    </rPh>
    <rPh sb="12" eb="14">
      <t>ビョウショウ</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4"/>
  </si>
  <si>
    <r>
      <t>令和６年２月から５月までの間における当該診療報酬を算定する病床の</t>
    </r>
    <r>
      <rPr>
        <b/>
        <sz val="11"/>
        <color theme="1"/>
        <rFont val="游ゴシック"/>
      </rPr>
      <t>１日平均入院患者数</t>
    </r>
    <r>
      <rPr>
        <sz val="11"/>
        <color theme="1"/>
        <rFont val="游ゴシック"/>
      </rPr>
      <t>(Ｂ)</t>
    </r>
    <rPh sb="18" eb="20">
      <t>トウガイ</t>
    </rPh>
    <rPh sb="20" eb="22">
      <t>シンリョウ</t>
    </rPh>
    <rPh sb="22" eb="24">
      <t>ホウシュウ</t>
    </rPh>
    <rPh sb="25" eb="27">
      <t>サンテイ</t>
    </rPh>
    <rPh sb="29" eb="31">
      <t>ビョウショウ</t>
    </rPh>
    <rPh sb="33" eb="34">
      <t>ニチ</t>
    </rPh>
    <rPh sb="34" eb="36">
      <t>ヘイキン</t>
    </rPh>
    <rPh sb="36" eb="38">
      <t>ニュウイン</t>
    </rPh>
    <rPh sb="38" eb="41">
      <t>カンジャスウ</t>
    </rPh>
    <phoneticPr fontId="4"/>
  </si>
  <si>
    <t>【記載要領】</t>
    <rPh sb="1" eb="3">
      <t>キサイ</t>
    </rPh>
    <rPh sb="3" eb="5">
      <t>ヨウリョウ</t>
    </rPh>
    <phoneticPr fontId="4"/>
  </si>
  <si>
    <r>
      <t>令和６年２月から５月までの各月における</t>
    </r>
    <r>
      <rPr>
        <b/>
        <sz val="11"/>
        <color auto="1"/>
        <rFont val="游ゴシック"/>
      </rPr>
      <t>看護補助者の常勤換算数の平均値</t>
    </r>
    <r>
      <rPr>
        <sz val="11"/>
        <color auto="1"/>
        <rFont val="游ゴシック"/>
      </rPr>
      <t xml:space="preserve">（Ｄ）
</t>
    </r>
    <r>
      <rPr>
        <sz val="10"/>
        <color auto="1"/>
        <rFont val="游ゴシック"/>
      </rPr>
      <t>※賃金改善を行った者</t>
    </r>
    <rPh sb="0" eb="2">
      <t>レイワ</t>
    </rPh>
    <rPh sb="3" eb="4">
      <t>ネン</t>
    </rPh>
    <rPh sb="5" eb="6">
      <t>ガツ</t>
    </rPh>
    <rPh sb="9" eb="10">
      <t>ガツ</t>
    </rPh>
    <rPh sb="13" eb="15">
      <t>カクツキ</t>
    </rPh>
    <rPh sb="19" eb="21">
      <t>カンゴ</t>
    </rPh>
    <rPh sb="21" eb="24">
      <t>ホジョシャ</t>
    </rPh>
    <rPh sb="25" eb="27">
      <t>ジョウキン</t>
    </rPh>
    <rPh sb="27" eb="29">
      <t>カンサン</t>
    </rPh>
    <rPh sb="29" eb="30">
      <t>スウ</t>
    </rPh>
    <rPh sb="31" eb="34">
      <t>ヘイキンチ</t>
    </rPh>
    <rPh sb="39" eb="41">
      <t>チンギン</t>
    </rPh>
    <rPh sb="41" eb="43">
      <t>カイゼン</t>
    </rPh>
    <rPh sb="44" eb="45">
      <t>オコナ</t>
    </rPh>
    <rPh sb="47" eb="48">
      <t>シャ</t>
    </rPh>
    <phoneticPr fontId="4"/>
  </si>
  <si>
    <t>A109 有床診療所療養病床入院基本料</t>
  </si>
  <si>
    <t>総事業費から寄付金その他の収入額を控除した額　</t>
    <rPh sb="6" eb="7">
      <t>ヤドリキ</t>
    </rPh>
    <rPh sb="7" eb="8">
      <t>フ</t>
    </rPh>
    <rPh sb="8" eb="9">
      <t>キン</t>
    </rPh>
    <rPh sb="11" eb="12">
      <t>ホカ</t>
    </rPh>
    <phoneticPr fontId="11"/>
  </si>
  <si>
    <t>＜経費の記載＞</t>
    <rPh sb="1" eb="3">
      <t>ケイヒ</t>
    </rPh>
    <rPh sb="4" eb="6">
      <t>キサイ</t>
    </rPh>
    <phoneticPr fontId="11"/>
  </si>
  <si>
    <t>４　（Ｄ）欄については、令和６年２月から同年５月までの各月初日における賃金改善を行った看護補助者の常勤換算した人数を合計し、４で除して平均人数を算出すること。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5" eb="37">
      <t>チンギン</t>
    </rPh>
    <rPh sb="37" eb="39">
      <t>カイゼン</t>
    </rPh>
    <rPh sb="40" eb="41">
      <t>オコナ</t>
    </rPh>
    <rPh sb="43" eb="45">
      <t>カンゴ</t>
    </rPh>
    <rPh sb="45" eb="48">
      <t>ホジョシャ</t>
    </rPh>
    <rPh sb="49" eb="51">
      <t>ジョウキン</t>
    </rPh>
    <rPh sb="51" eb="53">
      <t>カンサン</t>
    </rPh>
    <rPh sb="56" eb="57">
      <t>カズ</t>
    </rPh>
    <rPh sb="58" eb="60">
      <t>ゴウケイ</t>
    </rPh>
    <rPh sb="64" eb="65">
      <t>ジョ</t>
    </rPh>
    <rPh sb="67" eb="69">
      <t>ヘイキン</t>
    </rPh>
    <rPh sb="69" eb="71">
      <t>ニンズウ</t>
    </rPh>
    <rPh sb="72" eb="74">
      <t>サンシュツ</t>
    </rPh>
    <phoneticPr fontId="4"/>
  </si>
  <si>
    <t>A108 有床診療所入院基本料の「注６」に規定する看護補助配置加算</t>
  </si>
  <si>
    <t>合計</t>
    <rPh sb="0" eb="2">
      <t>ゴウケイ</t>
    </rPh>
    <phoneticPr fontId="4"/>
  </si>
  <si>
    <r>
      <t xml:space="preserve">補助基準額（F）
</t>
    </r>
    <r>
      <rPr>
        <sz val="10"/>
        <color theme="1"/>
        <rFont val="游ゴシック"/>
      </rPr>
      <t>※(Ｅ)に6,990円
を乗じたもの</t>
    </r>
    <rPh sb="0" eb="2">
      <t>ホジョ</t>
    </rPh>
    <rPh sb="2" eb="5">
      <t>キジュンガク</t>
    </rPh>
    <rPh sb="19" eb="20">
      <t>エン</t>
    </rPh>
    <rPh sb="22" eb="23">
      <t>ジョウ</t>
    </rPh>
    <phoneticPr fontId="4"/>
  </si>
  <si>
    <t>ー</t>
  </si>
  <si>
    <t>国庫補助所要額</t>
    <rPh sb="0" eb="2">
      <t>コッコ</t>
    </rPh>
    <rPh sb="2" eb="4">
      <t>ホジョ</t>
    </rPh>
    <rPh sb="4" eb="7">
      <t>ショヨウガク</t>
    </rPh>
    <phoneticPr fontId="11"/>
  </si>
  <si>
    <t>保険医療機関名</t>
    <rPh sb="0" eb="2">
      <t>ホケン</t>
    </rPh>
    <rPh sb="2" eb="4">
      <t>イリョウ</t>
    </rPh>
    <rPh sb="4" eb="6">
      <t>キカン</t>
    </rPh>
    <rPh sb="6" eb="7">
      <t>メイ</t>
    </rPh>
    <phoneticPr fontId="4"/>
  </si>
  <si>
    <t>６　（Ｇ）欄については、各診療報酬を算定する病床に勤務する対象看護補助者の処遇改善額に係る令和６年２月１日から５月31日までの合計額（４ヶ月分）を記載すること。</t>
    <rPh sb="5" eb="6">
      <t>ラン</t>
    </rPh>
    <rPh sb="22" eb="24">
      <t>ビョウショウ</t>
    </rPh>
    <rPh sb="29" eb="31">
      <t>タイショウ</t>
    </rPh>
    <rPh sb="37" eb="39">
      <t>ショグウ</t>
    </rPh>
    <rPh sb="39" eb="41">
      <t>カイゼン</t>
    </rPh>
    <rPh sb="41" eb="42">
      <t>ガク</t>
    </rPh>
    <rPh sb="43" eb="44">
      <t>カカ</t>
    </rPh>
    <rPh sb="63" eb="66">
      <t>ゴウケイガク</t>
    </rPh>
    <rPh sb="73" eb="75">
      <t>キサイ</t>
    </rPh>
    <phoneticPr fontId="4"/>
  </si>
  <si>
    <t>保険医療機関コード</t>
    <rPh sb="0" eb="2">
      <t>ホケン</t>
    </rPh>
    <rPh sb="2" eb="4">
      <t>イリョウ</t>
    </rPh>
    <rPh sb="4" eb="6">
      <t>キカン</t>
    </rPh>
    <phoneticPr fontId="4"/>
  </si>
  <si>
    <t>看護補助者数算定基準値（Ａ）</t>
    <rPh sb="0" eb="2">
      <t>カンゴ</t>
    </rPh>
    <rPh sb="2" eb="5">
      <t>ホジョシャ</t>
    </rPh>
    <rPh sb="5" eb="6">
      <t>スウ</t>
    </rPh>
    <rPh sb="6" eb="8">
      <t>サンテイ</t>
    </rPh>
    <rPh sb="8" eb="11">
      <t>キジュンチ</t>
    </rPh>
    <phoneticPr fontId="4"/>
  </si>
  <si>
    <t>当該診療報酬を算定するための標準的な看護補助者配置数
（Ｃ）=（B)/(A)
※端数切り上げ</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rPh sb="40" eb="42">
      <t>ハスウ</t>
    </rPh>
    <rPh sb="42" eb="43">
      <t>キ</t>
    </rPh>
    <rPh sb="44" eb="45">
      <t>ア</t>
    </rPh>
    <phoneticPr fontId="4"/>
  </si>
  <si>
    <t>【記載要領】</t>
    <rPh sb="1" eb="3">
      <t>キサイ</t>
    </rPh>
    <rPh sb="3" eb="5">
      <t>ヨウリョウ</t>
    </rPh>
    <phoneticPr fontId="11"/>
  </si>
  <si>
    <t>　　「補助対象期間（令和６年２月１日～５月31日）における看護補助者の実際の処遇改善額（G）」の合計欄の数字を記載すること。</t>
    <rPh sb="38" eb="40">
      <t>ショグウ</t>
    </rPh>
    <rPh sb="40" eb="42">
      <t>カイゼン</t>
    </rPh>
    <rPh sb="55" eb="57">
      <t>キサイ</t>
    </rPh>
    <phoneticPr fontId="11"/>
  </si>
  <si>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4"/>
  </si>
  <si>
    <t>Ｉ</t>
  </si>
  <si>
    <t>３　（Ｃ）欄については、（Ｂ）欄の１日平均入院患者数等を基に、各診療報酬項目を算定するために必要となる看護補助者の数を以下の算式により算定したもの。各項目ごとに定められた数式を変更しないこと。</t>
    <rPh sb="5" eb="6">
      <t>ラン</t>
    </rPh>
    <rPh sb="15" eb="16">
      <t>ラン</t>
    </rPh>
    <rPh sb="18" eb="19">
      <t>ニチ</t>
    </rPh>
    <rPh sb="19" eb="21">
      <t>ヘイキン</t>
    </rPh>
    <rPh sb="21" eb="23">
      <t>ニュウイン</t>
    </rPh>
    <rPh sb="23" eb="26">
      <t>カンジャスウ</t>
    </rPh>
    <rPh sb="26" eb="27">
      <t>トウ</t>
    </rPh>
    <rPh sb="28" eb="29">
      <t>モト</t>
    </rPh>
    <rPh sb="31" eb="32">
      <t>カク</t>
    </rPh>
    <rPh sb="32" eb="34">
      <t>シンリョウ</t>
    </rPh>
    <rPh sb="34" eb="36">
      <t>ホウシュウ</t>
    </rPh>
    <rPh sb="36" eb="38">
      <t>コウモク</t>
    </rPh>
    <rPh sb="39" eb="41">
      <t>サンテイ</t>
    </rPh>
    <rPh sb="46" eb="48">
      <t>ヒツヨウ</t>
    </rPh>
    <rPh sb="51" eb="53">
      <t>カンゴ</t>
    </rPh>
    <rPh sb="53" eb="55">
      <t>ホジョ</t>
    </rPh>
    <rPh sb="55" eb="56">
      <t>シャ</t>
    </rPh>
    <rPh sb="57" eb="58">
      <t>カズ</t>
    </rPh>
    <rPh sb="59" eb="61">
      <t>イカ</t>
    </rPh>
    <rPh sb="62" eb="64">
      <t>サンシキ</t>
    </rPh>
    <rPh sb="67" eb="69">
      <t>サンテイ</t>
    </rPh>
    <rPh sb="74" eb="77">
      <t>カクコウモク</t>
    </rPh>
    <rPh sb="80" eb="81">
      <t>サダ</t>
    </rPh>
    <rPh sb="85" eb="87">
      <t>スウシキ</t>
    </rPh>
    <rPh sb="88" eb="90">
      <t>ヘンコウ</t>
    </rPh>
    <phoneticPr fontId="4"/>
  </si>
  <si>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4"/>
  </si>
  <si>
    <t>（1）「対象経費の支出済額　D」欄には、看護補助者処遇改善事業補助金・処遇改善実績報告書（有床診療所分）（様式第2号-2）のうち、</t>
    <rPh sb="16" eb="17">
      <t>ラン</t>
    </rPh>
    <rPh sb="45" eb="47">
      <t>ユウショウ</t>
    </rPh>
    <rPh sb="47" eb="50">
      <t>シンリョウジョ</t>
    </rPh>
    <rPh sb="50" eb="51">
      <t>ブン</t>
    </rPh>
    <rPh sb="53" eb="55">
      <t>ヨウシキ</t>
    </rPh>
    <rPh sb="55" eb="56">
      <t>ダイ</t>
    </rPh>
    <rPh sb="57" eb="58">
      <t>ゴウ</t>
    </rPh>
    <phoneticPr fontId="11"/>
  </si>
  <si>
    <t>　　　※Ａ109の項目は、当該療養病床の１日平均入院患者数÷６により算定。Ａ108の項目は、当該一般病床に勤務する看護補助者の人数に応じて１人又は２人とする。</t>
    <rPh sb="9" eb="11">
      <t>コウモク</t>
    </rPh>
    <rPh sb="13" eb="15">
      <t>トウガイ</t>
    </rPh>
    <rPh sb="15" eb="17">
      <t>リョウヨウ</t>
    </rPh>
    <rPh sb="17" eb="19">
      <t>ビョウショウ</t>
    </rPh>
    <rPh sb="21" eb="22">
      <t>ニチ</t>
    </rPh>
    <rPh sb="22" eb="24">
      <t>ヘイキン</t>
    </rPh>
    <rPh sb="24" eb="26">
      <t>ニュウイン</t>
    </rPh>
    <rPh sb="26" eb="29">
      <t>カンジャスウ</t>
    </rPh>
    <rPh sb="34" eb="36">
      <t>サンテイ</t>
    </rPh>
    <rPh sb="42" eb="44">
      <t>コウモク</t>
    </rPh>
    <rPh sb="46" eb="48">
      <t>トウガイ</t>
    </rPh>
    <rPh sb="48" eb="50">
      <t>イッパン</t>
    </rPh>
    <rPh sb="50" eb="52">
      <t>ビョウショウ</t>
    </rPh>
    <rPh sb="53" eb="55">
      <t>キンム</t>
    </rPh>
    <rPh sb="57" eb="59">
      <t>カンゴ</t>
    </rPh>
    <rPh sb="59" eb="62">
      <t>ホジョシャ</t>
    </rPh>
    <rPh sb="63" eb="65">
      <t>ニンズウ</t>
    </rPh>
    <rPh sb="66" eb="67">
      <t>オウ</t>
    </rPh>
    <rPh sb="70" eb="71">
      <t>ニン</t>
    </rPh>
    <rPh sb="71" eb="72">
      <t>マタ</t>
    </rPh>
    <rPh sb="74" eb="75">
      <t>ニン</t>
    </rPh>
    <phoneticPr fontId="4"/>
  </si>
  <si>
    <t>Ｂ</t>
  </si>
  <si>
    <r>
      <t>補助対象期間（令和６年２月１日～５月31日）における</t>
    </r>
    <r>
      <rPr>
        <b/>
        <sz val="11"/>
        <color theme="1"/>
        <rFont val="游ゴシック"/>
      </rPr>
      <t>看護補助者の実際の処遇改善額（G）</t>
    </r>
    <rPh sb="7" eb="9">
      <t>レイワ</t>
    </rPh>
    <rPh sb="10" eb="11">
      <t>ネン</t>
    </rPh>
    <rPh sb="26" eb="28">
      <t>カンゴ</t>
    </rPh>
    <rPh sb="28" eb="31">
      <t>ホジョシャ</t>
    </rPh>
    <rPh sb="32" eb="34">
      <t>ジッサイ</t>
    </rPh>
    <rPh sb="35" eb="37">
      <t>ショグウ</t>
    </rPh>
    <rPh sb="37" eb="39">
      <t>カイゼン</t>
    </rPh>
    <rPh sb="39" eb="40">
      <t>ガク</t>
    </rPh>
    <phoneticPr fontId="4"/>
  </si>
  <si>
    <r>
      <t xml:space="preserve">対象看護補助者数（Ｅ）
 </t>
    </r>
    <r>
      <rPr>
        <sz val="9"/>
        <color theme="1"/>
        <rFont val="游ゴシック"/>
      </rPr>
      <t>※（Ｃ）と（Ｄ）を
 比較して少ない数に
 ４を乗じた人数</t>
    </r>
    <rPh sb="0" eb="2">
      <t>タイショウ</t>
    </rPh>
    <rPh sb="2" eb="4">
      <t>カンゴ</t>
    </rPh>
    <rPh sb="4" eb="7">
      <t>ホジョシャ</t>
    </rPh>
    <rPh sb="7" eb="8">
      <t>スウ</t>
    </rPh>
    <rPh sb="24" eb="26">
      <t>ヒカク</t>
    </rPh>
    <rPh sb="28" eb="29">
      <t>スク</t>
    </rPh>
    <rPh sb="31" eb="32">
      <t>カズ</t>
    </rPh>
    <rPh sb="37" eb="38">
      <t>ジョウ</t>
    </rPh>
    <rPh sb="40" eb="42">
      <t>ニンズウ</t>
    </rPh>
    <phoneticPr fontId="4"/>
  </si>
  <si>
    <t>看護補助配置加算１
　※当該診療所（療養病床を除く）に勤
　　務する看護補助者の数が、２人以上
　　の場合に算定</t>
    <rPh sb="0" eb="2">
      <t>カンゴ</t>
    </rPh>
    <rPh sb="2" eb="4">
      <t>ホジョ</t>
    </rPh>
    <rPh sb="4" eb="6">
      <t>ハイチ</t>
    </rPh>
    <rPh sb="6" eb="8">
      <t>カサン</t>
    </rPh>
    <rPh sb="12" eb="14">
      <t>トウガイ</t>
    </rPh>
    <rPh sb="14" eb="17">
      <t>シンリョウジョ</t>
    </rPh>
    <rPh sb="18" eb="20">
      <t>リョウヨウ</t>
    </rPh>
    <rPh sb="20" eb="22">
      <t>ビョウショウ</t>
    </rPh>
    <rPh sb="23" eb="24">
      <t>ノゾ</t>
    </rPh>
    <rPh sb="27" eb="28">
      <t>ツトム</t>
    </rPh>
    <rPh sb="31" eb="32">
      <t>ツトム</t>
    </rPh>
    <rPh sb="44" eb="45">
      <t>ニン</t>
    </rPh>
    <rPh sb="51" eb="53">
      <t>バアイ</t>
    </rPh>
    <rPh sb="54" eb="56">
      <t>サンテイ</t>
    </rPh>
    <phoneticPr fontId="4"/>
  </si>
  <si>
    <t>看護補助配置加算２
　※当該診療所（療養病床を除く）に勤
　　務する看護補助者の数が、１人以上
　　の場合に算定
　（看護補助配置加算１との重複不可）</t>
    <rPh sb="0" eb="2">
      <t>カンゴ</t>
    </rPh>
    <rPh sb="2" eb="4">
      <t>ホジョ</t>
    </rPh>
    <rPh sb="4" eb="6">
      <t>ハイチ</t>
    </rPh>
    <rPh sb="6" eb="8">
      <t>カサン</t>
    </rPh>
    <rPh sb="14" eb="17">
      <t>シンリョウジョ</t>
    </rPh>
    <rPh sb="18" eb="20">
      <t>リョウヨウ</t>
    </rPh>
    <rPh sb="20" eb="22">
      <t>ビョウショウ</t>
    </rPh>
    <rPh sb="23" eb="24">
      <t>ノゾ</t>
    </rPh>
    <rPh sb="70" eb="72">
      <t>チョウフク</t>
    </rPh>
    <rPh sb="72" eb="74">
      <t>フカ</t>
    </rPh>
    <phoneticPr fontId="4"/>
  </si>
  <si>
    <t>Ｇ</t>
  </si>
  <si>
    <t>医療機関名称</t>
    <rPh sb="0" eb="2">
      <t>イリョウ</t>
    </rPh>
    <rPh sb="2" eb="4">
      <t>キカン</t>
    </rPh>
    <phoneticPr fontId="11"/>
  </si>
  <si>
    <t>総事業費</t>
    <rPh sb="0" eb="1">
      <t>ソウ</t>
    </rPh>
    <rPh sb="1" eb="4">
      <t>ジギョウヒ</t>
    </rPh>
    <phoneticPr fontId="11"/>
  </si>
  <si>
    <t>Ｅ</t>
  </si>
  <si>
    <t>Ａ</t>
  </si>
  <si>
    <t>寄付金その他の収入額</t>
  </si>
  <si>
    <t>基準額</t>
    <rPh sb="0" eb="3">
      <t>キジュンガク</t>
    </rPh>
    <phoneticPr fontId="11"/>
  </si>
  <si>
    <t>Ｄ</t>
  </si>
  <si>
    <t>Ｃ（Ａ－Ｂ）</t>
  </si>
  <si>
    <t>備　考</t>
    <rPh sb="0" eb="1">
      <t>ソナエ</t>
    </rPh>
    <rPh sb="2" eb="3">
      <t>コウ</t>
    </rPh>
    <phoneticPr fontId="11"/>
  </si>
  <si>
    <t>選定額</t>
    <rPh sb="0" eb="1">
      <t>セン</t>
    </rPh>
    <rPh sb="1" eb="2">
      <t>サダム</t>
    </rPh>
    <rPh sb="2" eb="3">
      <t>ガク</t>
    </rPh>
    <phoneticPr fontId="11"/>
  </si>
  <si>
    <t>Ｆ</t>
  </si>
  <si>
    <t>都道府県
補助額</t>
    <rPh sb="0" eb="4">
      <t>トドウフケン</t>
    </rPh>
    <phoneticPr fontId="11"/>
  </si>
  <si>
    <t>Ｈ</t>
  </si>
  <si>
    <t>交付額</t>
  </si>
  <si>
    <t>差引追加交付
（一部取消）
交付額</t>
    <rPh sb="0" eb="2">
      <t>サシヒキ</t>
    </rPh>
    <rPh sb="2" eb="4">
      <t>ツイカ</t>
    </rPh>
    <rPh sb="4" eb="6">
      <t>コウフ</t>
    </rPh>
    <rPh sb="8" eb="10">
      <t>イチブ</t>
    </rPh>
    <rPh sb="10" eb="12">
      <t>トリケシ</t>
    </rPh>
    <rPh sb="14" eb="17">
      <t>コウフガク</t>
    </rPh>
    <phoneticPr fontId="11"/>
  </si>
  <si>
    <t>Ｊ</t>
  </si>
  <si>
    <t>看護補助者処遇改善事業費補助金・処遇改善実績報告書（有床診療所分）</t>
    <rPh sb="11" eb="12">
      <t>ヒ</t>
    </rPh>
    <phoneticPr fontId="4"/>
  </si>
  <si>
    <t>（単位：円）</t>
    <rPh sb="1" eb="3">
      <t>タンイ</t>
    </rPh>
    <rPh sb="4" eb="5">
      <t>エン</t>
    </rPh>
    <phoneticPr fontId="11"/>
  </si>
  <si>
    <t>（2）「基準額　E」欄には、看護補助者処遇改善事業費補助金・処遇改善実績報告書（有床診療所分）（様式第2号-2）の「補助基準額（F）」の合計欄の数字を記載すること。</t>
    <rPh sb="4" eb="7">
      <t>キジュンガク</t>
    </rPh>
    <rPh sb="10" eb="11">
      <t>ラン</t>
    </rPh>
    <rPh sb="25" eb="26">
      <t>ヒ</t>
    </rPh>
    <rPh sb="40" eb="42">
      <t>ユウショウ</t>
    </rPh>
    <rPh sb="42" eb="45">
      <t>シンリョウジョ</t>
    </rPh>
    <rPh sb="45" eb="46">
      <t>ブン</t>
    </rPh>
    <rPh sb="58" eb="60">
      <t>ホジョ</t>
    </rPh>
    <rPh sb="60" eb="63">
      <t>キジュンガク</t>
    </rPh>
    <rPh sb="68" eb="70">
      <t>ゴウケイ</t>
    </rPh>
    <rPh sb="70" eb="71">
      <t>ラン</t>
    </rPh>
    <rPh sb="72" eb="74">
      <t>スウジ</t>
    </rPh>
    <rPh sb="74" eb="75">
      <t>サンガク</t>
    </rPh>
    <rPh sb="75" eb="77">
      <t>キサイ</t>
    </rPh>
    <phoneticPr fontId="11"/>
  </si>
  <si>
    <t xml:space="preserve">対象経費の
支出済額　　 </t>
    <rPh sb="0" eb="2">
      <t>タイショウ</t>
    </rPh>
    <rPh sb="8" eb="9">
      <t>スミ</t>
    </rPh>
    <phoneticPr fontId="11"/>
  </si>
  <si>
    <t>（様式第3号-2）</t>
    <rPh sb="1" eb="3">
      <t>ヨウシキ</t>
    </rPh>
    <rPh sb="3" eb="4">
      <t>ダイ</t>
    </rPh>
    <rPh sb="5" eb="6">
      <t>ゴウ</t>
    </rPh>
    <phoneticPr fontId="11"/>
  </si>
  <si>
    <t>円/月</t>
  </si>
  <si>
    <t>看護補助者処遇改善事業費補助金所要額精算書（有床診療所分）</t>
    <rPh sb="15" eb="18">
      <t>ショヨウガク</t>
    </rPh>
    <rPh sb="18" eb="20">
      <t>セイサン</t>
    </rPh>
    <rPh sb="20" eb="21">
      <t>ショ</t>
    </rPh>
    <rPh sb="22" eb="24">
      <t>ユウショウ</t>
    </rPh>
    <rPh sb="24" eb="27">
      <t>シンリョウジョ</t>
    </rPh>
    <rPh sb="27" eb="28">
      <t>ブン</t>
    </rPh>
    <phoneticPr fontId="11"/>
  </si>
  <si>
    <t>（様式第2号-2）</t>
    <rPh sb="1" eb="3">
      <t>ヨウシキ</t>
    </rPh>
    <rPh sb="3" eb="4">
      <t>ダイ</t>
    </rPh>
    <rPh sb="5" eb="6">
      <t>ゴウ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</si>
</sst>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Red]\(#,##0\)"/>
    <numFmt numFmtId="177" formatCode="0.0"/>
    <numFmt numFmtId="178" formatCode="#,##0.0&quot;人 &quot;"/>
    <numFmt numFmtId="179" formatCode="#,##0.0_);[Red]\(#,##0.0\)"/>
    <numFmt numFmtId="180" formatCode="#,##0&quot;円 &quot;"/>
    <numFmt numFmtId="181" formatCode="#;\-#;&quot;&quot;;@"/>
  </numFmts>
  <fonts count="16">
    <font>
      <sz val="11"/>
      <color theme="1"/>
      <name val="游ゴシック"/>
      <family val="3"/>
      <scheme val="minor"/>
    </font>
    <font>
      <sz val="11"/>
      <color auto="1"/>
      <name val="ＭＳ Ｐゴシック"/>
      <family val="3"/>
    </font>
    <font>
      <sz val="11"/>
      <color theme="1"/>
      <name val="ＭＳ Ｐゴシック"/>
      <family val="3"/>
    </font>
    <font>
      <sz val="11"/>
      <color theme="1"/>
      <name val="游ゴシック"/>
      <family val="3"/>
      <scheme val="minor"/>
    </font>
    <font>
      <sz val="6"/>
      <color auto="1"/>
      <name val="游ゴシック"/>
      <family val="3"/>
    </font>
    <font>
      <b/>
      <sz val="15"/>
      <color theme="1"/>
      <name val="游ゴシック"/>
      <family val="3"/>
      <scheme val="minor"/>
    </font>
    <font>
      <sz val="11"/>
      <color auto="1"/>
      <name val="游ゴシック"/>
      <family val="3"/>
      <scheme val="minor"/>
    </font>
    <font>
      <sz val="12"/>
      <color theme="1"/>
      <name val="游ゴシック"/>
      <family val="3"/>
      <scheme val="minor"/>
    </font>
    <font>
      <sz val="10"/>
      <color theme="1"/>
      <name val="游ゴシック"/>
      <family val="3"/>
      <scheme val="minor"/>
    </font>
    <font>
      <sz val="12"/>
      <color auto="1"/>
      <name val="游ゴシック"/>
      <family val="3"/>
      <scheme val="minor"/>
    </font>
    <font>
      <b/>
      <sz val="12"/>
      <color theme="1"/>
      <name val="游ゴシック"/>
      <family val="3"/>
      <scheme val="minor"/>
    </font>
    <font>
      <sz val="6"/>
      <color auto="1"/>
      <name val="ＭＳ Ｐゴシック"/>
      <family val="3"/>
    </font>
    <font>
      <sz val="12"/>
      <color auto="1"/>
      <name val="HGｺﾞｼｯｸM"/>
      <family val="3"/>
    </font>
    <font>
      <b/>
      <sz val="12"/>
      <color theme="1"/>
      <name val="HGｺﾞｼｯｸM"/>
      <family val="3"/>
    </font>
    <font>
      <sz val="12"/>
      <color rgb="FFFF0000"/>
      <name val="HGｺﾞｼｯｸM"/>
      <family val="3"/>
    </font>
    <font>
      <b/>
      <sz val="12"/>
      <color rgb="FFFFFF00"/>
      <name val="HGｺﾞｼｯｸM"/>
      <family val="3"/>
    </font>
  </fonts>
  <fills count="4">
    <fill>
      <patternFill patternType="none"/>
    </fill>
    <fill>
      <patternFill patternType="gray125"/>
    </fill>
    <fill>
      <patternFill patternType="solid">
        <fgColor theme="7" tint="0.8"/>
        <bgColor indexed="64"/>
      </patternFill>
    </fill>
    <fill>
      <patternFill patternType="solid">
        <fgColor theme="0"/>
        <bgColor indexed="64"/>
      </patternFill>
    </fill>
  </fills>
  <borders count="2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1" fillId="0" borderId="0"/>
    <xf numFmtId="0" fontId="3" fillId="0" borderId="0">
      <alignment vertical="center"/>
    </xf>
    <xf numFmtId="0" fontId="2" fillId="0" borderId="0">
      <alignment vertical="center"/>
    </xf>
    <xf numFmtId="0" fontId="2" fillId="0" borderId="0">
      <alignment vertical="center"/>
    </xf>
  </cellStyleXfs>
  <cellXfs count="74">
    <xf numFmtId="0" fontId="0" fillId="0" borderId="0" xfId="0">
      <alignment vertical="center"/>
    </xf>
    <xf numFmtId="0" fontId="0" fillId="0" borderId="0" xfId="0" applyFont="1">
      <alignment vertical="center"/>
    </xf>
    <xf numFmtId="0" fontId="5" fillId="0" borderId="0" xfId="0" applyFont="1" applyAlignme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Fill="1" applyBorder="1">
      <alignment vertical="center"/>
    </xf>
    <xf numFmtId="0" fontId="0" fillId="0" borderId="4" xfId="0" applyFont="1" applyBorder="1" applyAlignment="1">
      <alignment horizontal="left" vertical="center" indent="1"/>
    </xf>
    <xf numFmtId="0" fontId="0" fillId="0" borderId="5" xfId="0" applyFont="1" applyBorder="1" applyAlignment="1">
      <alignment horizontal="left" vertical="center" indent="1"/>
    </xf>
    <xf numFmtId="0" fontId="6" fillId="0" borderId="0" xfId="0" applyFont="1">
      <alignment vertical="center"/>
    </xf>
    <xf numFmtId="0" fontId="0" fillId="0" borderId="6" xfId="0" applyFont="1" applyBorder="1">
      <alignment vertical="center"/>
    </xf>
    <xf numFmtId="0" fontId="0" fillId="0" borderId="7" xfId="0" applyFont="1" applyBorder="1">
      <alignment vertical="center"/>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0" fillId="0" borderId="10" xfId="0" applyFont="1" applyBorder="1" applyAlignment="1">
      <alignment horizontal="center" vertical="center" wrapText="1"/>
    </xf>
    <xf numFmtId="176" fontId="7" fillId="0" borderId="11" xfId="0" applyNumberFormat="1" applyFont="1" applyBorder="1" applyAlignment="1">
      <alignment vertical="center" wrapText="1"/>
    </xf>
    <xf numFmtId="176" fontId="8" fillId="0" borderId="12"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xf>
    <xf numFmtId="0" fontId="9" fillId="2" borderId="11" xfId="0" applyFont="1" applyFill="1" applyBorder="1" applyAlignment="1">
      <alignment horizontal="right" vertical="center"/>
    </xf>
    <xf numFmtId="0" fontId="9" fillId="0" borderId="6" xfId="0" applyFont="1" applyFill="1" applyBorder="1" applyAlignment="1">
      <alignment horizontal="right" vertical="center"/>
    </xf>
    <xf numFmtId="176" fontId="9" fillId="0" borderId="11" xfId="0" applyNumberFormat="1" applyFont="1" applyBorder="1">
      <alignment vertical="center"/>
    </xf>
    <xf numFmtId="176" fontId="6" fillId="0" borderId="6" xfId="0" applyNumberFormat="1" applyFont="1" applyFill="1" applyBorder="1">
      <alignment vertical="center"/>
    </xf>
    <xf numFmtId="176" fontId="6" fillId="0" borderId="12" xfId="0" applyNumberFormat="1" applyFont="1" applyBorder="1">
      <alignment vertical="center"/>
    </xf>
    <xf numFmtId="176" fontId="6" fillId="0" borderId="11" xfId="0" applyNumberFormat="1" applyFont="1" applyBorder="1">
      <alignment vertical="center"/>
    </xf>
    <xf numFmtId="0" fontId="0" fillId="0" borderId="0" xfId="0" applyFont="1" applyAlignment="1">
      <alignment horizontal="right" vertical="center"/>
    </xf>
    <xf numFmtId="0" fontId="0" fillId="0" borderId="0" xfId="5" applyFont="1" applyAlignment="1">
      <alignment horizontal="left" vertical="center"/>
    </xf>
    <xf numFmtId="0" fontId="6" fillId="0" borderId="13" xfId="0" applyFont="1" applyBorder="1" applyAlignment="1">
      <alignment horizontal="center" vertical="center" wrapText="1"/>
    </xf>
    <xf numFmtId="177" fontId="9" fillId="2" borderId="11" xfId="0" applyNumberFormat="1" applyFont="1" applyFill="1" applyBorder="1" applyAlignment="1">
      <alignment horizontal="right" vertical="center"/>
    </xf>
    <xf numFmtId="177" fontId="6" fillId="0" borderId="6" xfId="0" applyNumberFormat="1" applyFont="1" applyFill="1" applyBorder="1">
      <alignment vertical="center"/>
    </xf>
    <xf numFmtId="177" fontId="6" fillId="2" borderId="12" xfId="0" applyNumberFormat="1" applyFont="1" applyFill="1" applyBorder="1" applyAlignment="1">
      <alignment horizontal="right" vertical="center"/>
    </xf>
    <xf numFmtId="177" fontId="6" fillId="2" borderId="11" xfId="0" applyNumberFormat="1" applyFont="1" applyFill="1" applyBorder="1" applyAlignment="1">
      <alignment horizontal="right" vertical="center"/>
    </xf>
    <xf numFmtId="178" fontId="0" fillId="0" borderId="14" xfId="0" applyNumberFormat="1" applyFont="1" applyBorder="1">
      <alignment vertical="center"/>
    </xf>
    <xf numFmtId="0" fontId="10" fillId="2" borderId="15" xfId="5" applyFont="1" applyFill="1" applyBorder="1" applyAlignment="1">
      <alignment horizontal="left" vertical="center"/>
    </xf>
    <xf numFmtId="0" fontId="5" fillId="2" borderId="15" xfId="5" applyFont="1" applyFill="1" applyBorder="1" applyAlignment="1">
      <alignment horizontal="left" vertical="center" shrinkToFit="1"/>
    </xf>
    <xf numFmtId="0" fontId="0" fillId="0" borderId="10" xfId="0" applyFont="1" applyBorder="1" applyAlignment="1">
      <alignment vertical="center" wrapText="1"/>
    </xf>
    <xf numFmtId="179" fontId="9" fillId="0" borderId="11" xfId="0" applyNumberFormat="1" applyFont="1" applyBorder="1">
      <alignment vertical="center"/>
    </xf>
    <xf numFmtId="0" fontId="6" fillId="0" borderId="6" xfId="0" applyFont="1" applyFill="1" applyBorder="1">
      <alignment vertical="center"/>
    </xf>
    <xf numFmtId="179" fontId="6" fillId="0" borderId="12" xfId="0" applyNumberFormat="1" applyFont="1" applyBorder="1">
      <alignment vertical="center"/>
    </xf>
    <xf numFmtId="179" fontId="6" fillId="0" borderId="11" xfId="0" applyNumberFormat="1" applyFont="1" applyBorder="1">
      <alignment vertical="center"/>
    </xf>
    <xf numFmtId="0" fontId="10" fillId="2" borderId="16" xfId="5" applyFont="1" applyFill="1" applyBorder="1" applyAlignment="1">
      <alignment horizontal="left" vertical="center"/>
    </xf>
    <xf numFmtId="0" fontId="5" fillId="2" borderId="17" xfId="5" applyFont="1" applyFill="1" applyBorder="1" applyAlignment="1">
      <alignment horizontal="left" vertical="center" shrinkToFit="1"/>
    </xf>
    <xf numFmtId="0" fontId="0" fillId="0" borderId="18" xfId="0" applyFont="1" applyBorder="1" applyAlignment="1">
      <alignment horizontal="center" vertical="center" wrapText="1"/>
    </xf>
    <xf numFmtId="180" fontId="9" fillId="0" borderId="19" xfId="0" applyNumberFormat="1" applyFont="1" applyBorder="1">
      <alignment vertical="center"/>
    </xf>
    <xf numFmtId="180" fontId="6" fillId="0" borderId="0" xfId="0" applyNumberFormat="1" applyFont="1">
      <alignment vertical="center"/>
    </xf>
    <xf numFmtId="180" fontId="6" fillId="0" borderId="20" xfId="0" applyNumberFormat="1" applyFont="1" applyFill="1" applyBorder="1">
      <alignment vertical="center"/>
    </xf>
    <xf numFmtId="180" fontId="6" fillId="0" borderId="21" xfId="0" applyNumberFormat="1" applyFont="1" applyBorder="1">
      <alignment vertical="center"/>
    </xf>
    <xf numFmtId="180" fontId="6" fillId="0" borderId="19" xfId="0" applyNumberFormat="1" applyFont="1" applyBorder="1">
      <alignment vertical="center"/>
    </xf>
    <xf numFmtId="180" fontId="0" fillId="0" borderId="14" xfId="0" applyNumberFormat="1" applyFont="1" applyBorder="1">
      <alignment vertical="center"/>
    </xf>
    <xf numFmtId="180" fontId="0" fillId="0" borderId="0" xfId="0" applyNumberFormat="1" applyFont="1">
      <alignment vertical="center"/>
    </xf>
    <xf numFmtId="0" fontId="6" fillId="0" borderId="0" xfId="0" applyFont="1">
      <alignment vertical="center"/>
    </xf>
    <xf numFmtId="0" fontId="5" fillId="2" borderId="16" xfId="5" applyFont="1" applyFill="1" applyBorder="1" applyAlignment="1">
      <alignment horizontal="left" vertical="center" shrinkToFit="1"/>
    </xf>
    <xf numFmtId="0" fontId="0" fillId="0" borderId="22" xfId="0" applyFont="1" applyBorder="1" applyAlignment="1">
      <alignment horizontal="center" vertical="center" wrapText="1"/>
    </xf>
    <xf numFmtId="180" fontId="6" fillId="2" borderId="23" xfId="0" applyNumberFormat="1" applyFont="1" applyFill="1" applyBorder="1">
      <alignment vertical="center"/>
    </xf>
    <xf numFmtId="180" fontId="6" fillId="0" borderId="22" xfId="0" applyNumberFormat="1" applyFont="1" applyBorder="1">
      <alignment vertical="center"/>
    </xf>
    <xf numFmtId="180" fontId="6" fillId="2" borderId="24" xfId="0" applyNumberFormat="1" applyFont="1" applyFill="1" applyBorder="1">
      <alignment vertical="center"/>
    </xf>
    <xf numFmtId="0" fontId="12" fillId="0" borderId="0" xfId="4" applyFont="1" applyFill="1" applyAlignment="1">
      <alignment vertical="center"/>
    </xf>
    <xf numFmtId="0" fontId="12" fillId="0" borderId="0" xfId="3" applyFont="1" applyAlignment="1">
      <alignment horizontal="center" vertical="center"/>
    </xf>
    <xf numFmtId="0" fontId="12" fillId="0" borderId="0" xfId="3" applyFont="1" applyAlignment="1">
      <alignment vertical="center" wrapText="1"/>
    </xf>
    <xf numFmtId="0" fontId="12" fillId="0" borderId="25" xfId="3" applyFont="1" applyBorder="1" applyAlignment="1">
      <alignment horizontal="center" vertical="center" wrapText="1"/>
    </xf>
    <xf numFmtId="0" fontId="12" fillId="0" borderId="26" xfId="3" applyFont="1" applyBorder="1" applyAlignment="1">
      <alignment horizontal="center" vertical="center"/>
    </xf>
    <xf numFmtId="181" fontId="12" fillId="0" borderId="26" xfId="3" applyNumberFormat="1" applyFont="1" applyFill="1" applyBorder="1" applyAlignment="1">
      <alignment vertical="center" wrapText="1"/>
    </xf>
    <xf numFmtId="38" fontId="12" fillId="0" borderId="0" xfId="1" applyFont="1" applyFill="1" applyBorder="1" applyAlignment="1">
      <alignment vertical="center"/>
    </xf>
    <xf numFmtId="0" fontId="12" fillId="0" borderId="26" xfId="3" applyFont="1" applyBorder="1" applyAlignment="1">
      <alignment horizontal="right" vertical="center"/>
    </xf>
    <xf numFmtId="38" fontId="12" fillId="2" borderId="27" xfId="2" applyFont="1" applyFill="1" applyBorder="1" applyAlignment="1">
      <alignment vertical="center" wrapText="1"/>
    </xf>
    <xf numFmtId="0" fontId="12" fillId="0" borderId="27" xfId="3" applyFont="1" applyBorder="1" applyAlignment="1">
      <alignment horizontal="right" vertical="center"/>
    </xf>
    <xf numFmtId="38" fontId="12" fillId="0" borderId="27" xfId="2" applyFont="1" applyFill="1" applyBorder="1" applyAlignment="1">
      <alignment vertical="center" wrapText="1"/>
    </xf>
    <xf numFmtId="38" fontId="12" fillId="0" borderId="26" xfId="2" applyFont="1" applyFill="1" applyBorder="1" applyAlignment="1">
      <alignment vertical="center" wrapText="1"/>
    </xf>
    <xf numFmtId="0" fontId="12" fillId="0" borderId="25" xfId="3" applyFont="1" applyBorder="1" applyAlignment="1">
      <alignment horizontal="center" vertical="center"/>
    </xf>
    <xf numFmtId="38" fontId="12" fillId="3" borderId="26" xfId="2" applyFont="1" applyFill="1" applyBorder="1" applyAlignment="1">
      <alignment vertical="center" wrapText="1"/>
    </xf>
    <xf numFmtId="0" fontId="12" fillId="0" borderId="26" xfId="3" applyFont="1" applyBorder="1" applyAlignment="1">
      <alignment horizontal="right" vertical="center" wrapText="1"/>
    </xf>
    <xf numFmtId="0" fontId="12" fillId="0" borderId="0" xfId="3" applyFont="1" applyAlignment="1">
      <alignment horizontal="right" vertical="center"/>
    </xf>
    <xf numFmtId="0" fontId="13" fillId="0" borderId="0" xfId="3" applyFont="1" applyAlignment="1">
      <alignment vertical="center" wrapText="1"/>
    </xf>
    <xf numFmtId="0" fontId="14" fillId="0" borderId="0" xfId="3" applyFont="1" applyAlignment="1">
      <alignment vertical="center"/>
    </xf>
    <xf numFmtId="0" fontId="15" fillId="0" borderId="0" xfId="3" applyFont="1" applyAlignment="1">
      <alignment vertical="center" wrapText="1"/>
    </xf>
    <xf numFmtId="0" fontId="12" fillId="0" borderId="0" xfId="3" applyFont="1" applyAlignment="1">
      <alignment horizontal="center" vertical="center" wrapText="1"/>
    </xf>
  </cellXfs>
  <cellStyles count="8">
    <cellStyle name="桁区切り 2" xfId="1"/>
    <cellStyle name="桁区切り_03 交付要綱：様式（看護補助者改善）" xfId="2"/>
    <cellStyle name="標準" xfId="0" builtinId="0"/>
    <cellStyle name="標準 2 2" xfId="3"/>
    <cellStyle name="標準 2 2_03 交付要綱：様式（看護補助者改善）" xfId="4"/>
    <cellStyle name="標準 4" xfId="5"/>
    <cellStyle name="標準_03 交付要綱：様式（看護補助者改善）" xfId="6"/>
    <cellStyle name="標準_03 交付要綱：様式（看護補助者改善）_1" xf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28575</xdr:colOff>
      <xdr:row>5</xdr:row>
      <xdr:rowOff>878840</xdr:rowOff>
    </xdr:from>
    <xdr:to xmlns:xdr="http://schemas.openxmlformats.org/drawingml/2006/spreadsheetDrawing">
      <xdr:col>6</xdr:col>
      <xdr:colOff>1143000</xdr:colOff>
      <xdr:row>5</xdr:row>
      <xdr:rowOff>1602105</xdr:rowOff>
    </xdr:to>
    <xdr:sp macro="" textlink="">
      <xdr:nvSpPr>
        <xdr:cNvPr id="2" name="大かっこ 1"/>
        <xdr:cNvSpPr/>
      </xdr:nvSpPr>
      <xdr:spPr>
        <a:xfrm>
          <a:off x="7734300" y="2227580"/>
          <a:ext cx="1114425" cy="723265"/>
        </a:xfrm>
        <a:prstGeom prst="bracketPair">
          <a:avLst>
            <a:gd name="adj" fmla="val 1008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67310</xdr:colOff>
      <xdr:row>5</xdr:row>
      <xdr:rowOff>838200</xdr:rowOff>
    </xdr:from>
    <xdr:to xmlns:xdr="http://schemas.openxmlformats.org/drawingml/2006/spreadsheetDrawing">
      <xdr:col>7</xdr:col>
      <xdr:colOff>1123950</xdr:colOff>
      <xdr:row>5</xdr:row>
      <xdr:rowOff>1284605</xdr:rowOff>
    </xdr:to>
    <xdr:sp macro="" textlink="">
      <xdr:nvSpPr>
        <xdr:cNvPr id="3" name="大かっこ 2"/>
        <xdr:cNvSpPr/>
      </xdr:nvSpPr>
      <xdr:spPr>
        <a:xfrm>
          <a:off x="8935085" y="2186940"/>
          <a:ext cx="1056640" cy="44640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N21"/>
  <sheetViews>
    <sheetView tabSelected="1" view="pageBreakPreview" topLeftCell="A16" zoomScale="85" zoomScaleNormal="40" zoomScaleSheetLayoutView="85" workbookViewId="0">
      <selection activeCell="A22" sqref="A22"/>
    </sheetView>
  </sheetViews>
  <sheetFormatPr defaultRowHeight="18"/>
  <cols>
    <col min="1" max="1" width="2.375" style="1" customWidth="1"/>
    <col min="2" max="2" width="35.125" style="1" customWidth="1"/>
    <col min="3" max="3" width="13.375" style="1" customWidth="1"/>
    <col min="4" max="4" width="15.75" style="1" customWidth="1"/>
    <col min="5" max="5" width="16.25" style="1" customWidth="1"/>
    <col min="6" max="6" width="18.25" style="1" customWidth="1"/>
    <col min="7" max="7" width="15.25" style="1" customWidth="1"/>
    <col min="8" max="8" width="16.125" style="1" customWidth="1"/>
    <col min="9" max="9" width="5.625" style="1" customWidth="1"/>
    <col min="10" max="10" width="17.375" style="1" customWidth="1"/>
    <col min="11" max="16384" width="9" style="1" customWidth="1"/>
  </cols>
  <sheetData>
    <row r="1" spans="1:10">
      <c r="A1" s="1" t="s">
        <v>55</v>
      </c>
    </row>
    <row r="2" spans="1:10" ht="18.75"/>
    <row r="3" spans="1:10" ht="24.75" customHeight="1">
      <c r="A3" s="2" t="s">
        <v>48</v>
      </c>
      <c r="B3" s="2"/>
      <c r="C3" s="2"/>
      <c r="D3" s="2"/>
      <c r="F3" s="24" t="s">
        <v>15</v>
      </c>
      <c r="G3" s="31"/>
      <c r="H3" s="38"/>
      <c r="I3" s="24"/>
      <c r="J3" s="24"/>
    </row>
    <row r="4" spans="1:10" ht="25.95">
      <c r="F4" s="24" t="s">
        <v>13</v>
      </c>
      <c r="G4" s="32"/>
      <c r="H4" s="39"/>
      <c r="I4" s="39"/>
      <c r="J4" s="49"/>
    </row>
    <row r="5" spans="1:10" ht="18.75"/>
    <row r="6" spans="1:10" ht="135.75" customHeight="1">
      <c r="A6" s="3"/>
      <c r="B6" s="9"/>
      <c r="C6" s="13" t="s">
        <v>16</v>
      </c>
      <c r="D6" s="13" t="s">
        <v>1</v>
      </c>
      <c r="E6" s="13" t="s">
        <v>17</v>
      </c>
      <c r="F6" s="25" t="s">
        <v>3</v>
      </c>
      <c r="G6" s="33" t="s">
        <v>28</v>
      </c>
      <c r="H6" s="40" t="s">
        <v>10</v>
      </c>
      <c r="J6" s="50" t="s">
        <v>27</v>
      </c>
    </row>
    <row r="7" spans="1:10" ht="42" customHeight="1">
      <c r="A7" s="4" t="s">
        <v>4</v>
      </c>
      <c r="B7" s="10"/>
      <c r="C7" s="14">
        <v>6</v>
      </c>
      <c r="D7" s="17"/>
      <c r="E7" s="19">
        <f>ROUNDUP(D7/6,0)</f>
        <v>0</v>
      </c>
      <c r="F7" s="26"/>
      <c r="G7" s="34">
        <f>IF(F7&lt;&gt;"",ROUND(MIN(E7,F7),1)*4,0)</f>
        <v>0</v>
      </c>
      <c r="H7" s="41">
        <f>G7*6990</f>
        <v>0</v>
      </c>
      <c r="I7" s="8"/>
      <c r="J7" s="51"/>
    </row>
    <row r="8" spans="1:10" ht="18.75">
      <c r="D8" s="8"/>
      <c r="E8" s="8"/>
      <c r="F8" s="8"/>
      <c r="G8" s="8"/>
      <c r="H8" s="42"/>
      <c r="I8" s="8"/>
      <c r="J8" s="42"/>
    </row>
    <row r="9" spans="1:10" s="0" customFormat="1" ht="19.8">
      <c r="A9" s="5" t="s">
        <v>8</v>
      </c>
      <c r="B9" s="3"/>
      <c r="C9" s="9"/>
      <c r="D9" s="18"/>
      <c r="E9" s="20"/>
      <c r="F9" s="27"/>
      <c r="G9" s="35"/>
      <c r="H9" s="43"/>
      <c r="I9" s="48"/>
      <c r="J9" s="52"/>
    </row>
    <row r="10" spans="1:10" s="0" customFormat="1" ht="72" customHeight="1">
      <c r="A10" s="6"/>
      <c r="B10" s="11" t="s">
        <v>29</v>
      </c>
      <c r="C10" s="15" t="s">
        <v>11</v>
      </c>
      <c r="D10" s="15" t="s">
        <v>11</v>
      </c>
      <c r="E10" s="21">
        <f>IF(AND(D10&gt;0,F10&gt;0,F11=0),2,0)</f>
        <v>0</v>
      </c>
      <c r="F10" s="28"/>
      <c r="G10" s="36">
        <f>IF(F10&lt;&gt;"",ROUND(MIN(E10,F10),1)*4,0)</f>
        <v>0</v>
      </c>
      <c r="H10" s="44">
        <f>G10*6990</f>
        <v>0</v>
      </c>
      <c r="I10" s="48"/>
      <c r="J10" s="53"/>
    </row>
    <row r="11" spans="1:10" s="0" customFormat="1" ht="72" customHeight="1">
      <c r="A11" s="7"/>
      <c r="B11" s="12" t="s">
        <v>30</v>
      </c>
      <c r="C11" s="16" t="s">
        <v>11</v>
      </c>
      <c r="D11" s="16" t="s">
        <v>11</v>
      </c>
      <c r="E11" s="22">
        <f>IF(AND(D11&gt;0,F11&gt;0,F10=0),1,0)</f>
        <v>0</v>
      </c>
      <c r="F11" s="29"/>
      <c r="G11" s="37">
        <f>IF(F11&lt;&gt;"",ROUND(MIN(E11,F11),1)*4,0)</f>
        <v>0</v>
      </c>
      <c r="H11" s="45">
        <f>G11*6990</f>
        <v>0</v>
      </c>
      <c r="I11" s="48"/>
      <c r="J11" s="51"/>
    </row>
    <row r="12" spans="1:10" ht="18.75">
      <c r="H12" s="47"/>
      <c r="J12" s="47"/>
    </row>
    <row r="13" spans="1:10" ht="24.75" customHeight="1">
      <c r="E13" s="23" t="s">
        <v>9</v>
      </c>
      <c r="F13" s="30">
        <f>ROUND(SUM(F7:F11),1)</f>
        <v>0</v>
      </c>
      <c r="G13" s="23" t="s">
        <v>9</v>
      </c>
      <c r="H13" s="46">
        <f>ROUNDDOWN(SUM(H7:H11),-3)</f>
        <v>0</v>
      </c>
      <c r="I13" s="23" t="s">
        <v>9</v>
      </c>
      <c r="J13" s="46">
        <f>ROUNDDOWN(SUM(J7:J11),-3)</f>
        <v>0</v>
      </c>
    </row>
    <row r="14" spans="1:10">
      <c r="A14" s="1" t="s">
        <v>2</v>
      </c>
    </row>
    <row r="15" spans="1:10" ht="21" customHeight="1">
      <c r="A15" s="1" t="s">
        <v>23</v>
      </c>
    </row>
    <row r="16" spans="1:10" ht="21" customHeight="1">
      <c r="A16" s="1" t="s">
        <v>0</v>
      </c>
    </row>
    <row r="17" spans="1:14" ht="21" customHeight="1">
      <c r="A17" s="1" t="s">
        <v>22</v>
      </c>
    </row>
    <row r="18" spans="1:14" ht="21" customHeight="1">
      <c r="B18" s="1" t="s">
        <v>25</v>
      </c>
    </row>
    <row r="19" spans="1:14" ht="21" customHeight="1">
      <c r="A19" s="8" t="s">
        <v>7</v>
      </c>
      <c r="B19" s="8"/>
      <c r="C19" s="8"/>
      <c r="D19" s="8"/>
      <c r="E19" s="8"/>
      <c r="F19" s="8"/>
      <c r="G19" s="8"/>
      <c r="H19" s="8"/>
      <c r="I19" s="8"/>
      <c r="J19" s="8"/>
      <c r="K19" s="8"/>
      <c r="L19" s="8"/>
      <c r="M19" s="8"/>
      <c r="N19" s="8"/>
    </row>
    <row r="20" spans="1:14" ht="21" customHeight="1">
      <c r="A20" s="1" t="s">
        <v>20</v>
      </c>
    </row>
    <row r="21" spans="1:14" ht="21" customHeight="1">
      <c r="A21" s="1" t="s">
        <v>14</v>
      </c>
    </row>
  </sheetData>
  <protectedRanges>
    <protectedRange sqref="G3:H3 G4:J4 D7 F7 J7 F10 F11 J10 J11" name="範囲1"/>
  </protectedRanges>
  <mergeCells count="2">
    <mergeCell ref="G3:H3"/>
    <mergeCell ref="G4:J4"/>
  </mergeCells>
  <phoneticPr fontId="4"/>
  <dataValidations count="1">
    <dataValidation type="custom" allowBlank="1" showDropDown="0" showInputMessage="1" showErrorMessage="1" sqref="C9:H9">
      <formula1>""""""</formula1>
    </dataValidation>
  </dataValidations>
  <pageMargins left="0.7" right="0.7" top="0.75" bottom="0.33" header="0.3" footer="0.3"/>
  <pageSetup paperSize="9" scale="6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IV17"/>
  <sheetViews>
    <sheetView view="pageBreakPreview" zoomScale="85" zoomScaleNormal="70" zoomScaleSheetLayoutView="85" workbookViewId="0">
      <pane xSplit="1" ySplit="6" topLeftCell="B8" activePane="bottomRight" state="frozen"/>
      <selection pane="topRight"/>
      <selection pane="bottomLeft"/>
      <selection pane="bottomRight" activeCell="A14" sqref="A14"/>
    </sheetView>
  </sheetViews>
  <sheetFormatPr defaultColWidth="12.625" defaultRowHeight="18"/>
  <cols>
    <col min="1" max="1" width="30.625" style="54" customWidth="1"/>
    <col min="2" max="12" width="14.625" style="54" customWidth="1"/>
    <col min="13" max="13" width="87.875" style="54" customWidth="1"/>
    <col min="14" max="14" width="18.875" style="54" customWidth="1"/>
    <col min="15" max="15" width="23.375" style="54" customWidth="1"/>
    <col min="16" max="16" width="9.25" style="55" bestFit="1" customWidth="1"/>
    <col min="17" max="17" width="16.375" style="54" customWidth="1"/>
    <col min="18" max="256" width="12.625" style="54"/>
  </cols>
  <sheetData>
    <row r="1" spans="1:16">
      <c r="A1" s="54" t="s">
        <v>52</v>
      </c>
    </row>
    <row r="2" spans="1:16">
      <c r="A2" s="55" t="s">
        <v>54</v>
      </c>
      <c r="B2" s="55"/>
      <c r="C2" s="55"/>
      <c r="D2" s="55"/>
      <c r="E2" s="55"/>
      <c r="F2" s="55"/>
      <c r="G2" s="55"/>
      <c r="H2" s="55"/>
      <c r="I2" s="55"/>
      <c r="J2" s="55"/>
      <c r="K2" s="55"/>
      <c r="L2" s="55"/>
      <c r="O2" s="72"/>
      <c r="P2" s="72"/>
    </row>
    <row r="3" spans="1:16">
      <c r="O3" s="72"/>
      <c r="P3" s="72"/>
    </row>
    <row r="4" spans="1:16">
      <c r="L4" s="69" t="s">
        <v>49</v>
      </c>
      <c r="O4" s="72"/>
      <c r="P4" s="72"/>
    </row>
    <row r="5" spans="1:16" ht="57.6">
      <c r="A5" s="57" t="s">
        <v>32</v>
      </c>
      <c r="B5" s="57" t="s">
        <v>33</v>
      </c>
      <c r="C5" s="57" t="s">
        <v>36</v>
      </c>
      <c r="D5" s="57" t="s">
        <v>5</v>
      </c>
      <c r="E5" s="57" t="s">
        <v>51</v>
      </c>
      <c r="F5" s="57" t="s">
        <v>37</v>
      </c>
      <c r="G5" s="66" t="s">
        <v>41</v>
      </c>
      <c r="H5" s="57" t="s">
        <v>43</v>
      </c>
      <c r="I5" s="57" t="s">
        <v>12</v>
      </c>
      <c r="J5" s="66" t="s">
        <v>45</v>
      </c>
      <c r="K5" s="57" t="s">
        <v>46</v>
      </c>
      <c r="L5" s="66" t="s">
        <v>40</v>
      </c>
      <c r="N5" s="71"/>
      <c r="O5" s="72"/>
      <c r="P5" s="72"/>
    </row>
    <row r="6" spans="1:16">
      <c r="A6" s="58"/>
      <c r="B6" s="61" t="s">
        <v>35</v>
      </c>
      <c r="C6" s="61" t="s">
        <v>26</v>
      </c>
      <c r="D6" s="63" t="s">
        <v>39</v>
      </c>
      <c r="E6" s="61" t="s">
        <v>38</v>
      </c>
      <c r="F6" s="61" t="s">
        <v>34</v>
      </c>
      <c r="G6" s="61" t="s">
        <v>42</v>
      </c>
      <c r="H6" s="61" t="s">
        <v>31</v>
      </c>
      <c r="I6" s="61" t="s">
        <v>44</v>
      </c>
      <c r="J6" s="68" t="s">
        <v>21</v>
      </c>
      <c r="K6" s="68" t="s">
        <v>47</v>
      </c>
      <c r="L6" s="58"/>
    </row>
    <row r="7" spans="1:16" s="56" customFormat="1" ht="108" customHeight="1">
      <c r="A7" s="59">
        <f>'様式2号【診療所】 '!G4</f>
        <v>0</v>
      </c>
      <c r="B7" s="62"/>
      <c r="C7" s="62"/>
      <c r="D7" s="64" t="s">
        <v>53</v>
      </c>
      <c r="E7" s="65">
        <f>'様式2号【診療所】 '!J13</f>
        <v>0</v>
      </c>
      <c r="F7" s="65">
        <f>'様式2号【診療所】 '!H13</f>
        <v>0</v>
      </c>
      <c r="G7" s="65">
        <f>MIN(E7,F7)</f>
        <v>0</v>
      </c>
      <c r="H7" s="67">
        <f>G7</f>
        <v>0</v>
      </c>
      <c r="I7" s="64">
        <f>IF(H7="",ROUNDDOWN(MIN(G7,D7),-3),ROUNDDOWN(MIN(D7,G7,H7),-3))</f>
        <v>0</v>
      </c>
      <c r="J7" s="64">
        <f>I7</f>
        <v>0</v>
      </c>
      <c r="K7" s="64"/>
      <c r="L7" s="65"/>
      <c r="M7" s="70"/>
      <c r="P7" s="73"/>
    </row>
    <row r="9" spans="1:16" s="54" customFormat="1" ht="14.4">
      <c r="A9" s="54" t="s">
        <v>18</v>
      </c>
      <c r="P9" s="55"/>
    </row>
    <row r="10" spans="1:16" s="54" customFormat="1" ht="14.4">
      <c r="P10" s="55"/>
    </row>
    <row r="11" spans="1:16" s="54" customFormat="1" ht="14.4">
      <c r="A11" s="54" t="s">
        <v>6</v>
      </c>
      <c r="P11" s="55"/>
    </row>
    <row r="12" spans="1:16" s="54" customFormat="1" ht="14.4">
      <c r="A12" s="54" t="s">
        <v>24</v>
      </c>
      <c r="P12" s="55"/>
    </row>
    <row r="13" spans="1:16" s="54" customFormat="1" ht="14.4">
      <c r="A13" s="54" t="s">
        <v>19</v>
      </c>
      <c r="P13" s="55"/>
    </row>
    <row r="14" spans="1:16" s="54" customFormat="1" ht="14.4">
      <c r="P14" s="55"/>
    </row>
    <row r="15" spans="1:16" s="54" customFormat="1" ht="14.4">
      <c r="A15" s="54" t="s">
        <v>50</v>
      </c>
      <c r="P15" s="55"/>
    </row>
    <row r="16" spans="1:16">
      <c r="A16" s="60"/>
      <c r="B16" s="60"/>
      <c r="C16" s="60"/>
      <c r="D16" s="60"/>
      <c r="E16" s="60"/>
      <c r="F16" s="60"/>
      <c r="G16" s="60"/>
      <c r="H16" s="60"/>
      <c r="I16" s="60"/>
      <c r="J16" s="60"/>
      <c r="K16" s="60"/>
    </row>
    <row r="17" spans="1:12">
      <c r="A17" s="60"/>
      <c r="B17" s="60"/>
      <c r="C17" s="60"/>
      <c r="D17" s="60"/>
      <c r="E17" s="60"/>
      <c r="F17" s="60"/>
      <c r="G17" s="60"/>
      <c r="H17" s="60"/>
      <c r="I17" s="60"/>
      <c r="J17" s="60"/>
      <c r="K17" s="60"/>
      <c r="L17" s="60"/>
    </row>
  </sheetData>
  <protectedRanges>
    <protectedRange sqref="B7:C7" name="範囲1"/>
  </protectedRanges>
  <mergeCells count="1">
    <mergeCell ref="A2:L2"/>
  </mergeCells>
  <phoneticPr fontId="11"/>
  <dataValidations count="1">
    <dataValidation type="list" allowBlank="1" showDropDown="0" showInputMessage="1" showErrorMessage="1" sqref="O7">
      <formula1>INDIRECT(N7)</formula1>
    </dataValidation>
  </dataValidations>
  <printOptions horizontalCentered="1"/>
  <pageMargins left="0.59055118110236227" right="0.59055118110236227" top="0.59055118110236227" bottom="0.59055118110236227" header="0.31496062992125984" footer="0.31496062992125984"/>
  <pageSetup paperSize="9" scale="64" fitToWidth="1" fitToHeight="1" orientation="landscape"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様式2号【診療所】 </vt:lpstr>
      <vt:lpstr>様式3号【有床診療所】</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飯村 祥子(iimura-shouko.az5)</dc:creator>
  <cp:lastModifiedBy>堤　雅貴</cp:lastModifiedBy>
  <cp:lastPrinted>2024-01-10T01:03:21Z</cp:lastPrinted>
  <dcterms:created xsi:type="dcterms:W3CDTF">2023-10-19T10:03:58Z</dcterms:created>
  <dcterms:modified xsi:type="dcterms:W3CDTF">2024-05-31T08:21:56Z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2024-05-31T08:21:56Z</vt:filetime>
  </property>
</Properties>
</file>