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N:\03B財政課\11財政係\令和６年度\09 財政事情公表\財政状況資料集\R04年度決算\05_ストック状況追加\"/>
    </mc:Choice>
  </mc:AlternateContent>
  <xr:revisionPtr revIDLastSave="0" documentId="13_ncr:1_{1F23C73D-623D-48BA-8B77-73A6880490EB}" xr6:coauthVersionLast="47" xr6:coauthVersionMax="47" xr10:uidLastSave="{00000000-0000-0000-0000-000000000000}"/>
  <bookViews>
    <workbookView xWindow="22932" yWindow="-108" windowWidth="23256" windowHeight="12576" tabRatio="98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35" i="10"/>
  <c r="CO34" i="10"/>
  <c r="CO35" i="10" s="1"/>
  <c r="BW34" i="10"/>
  <c r="BW35" i="10" s="1"/>
  <c r="BW36" i="10" s="1"/>
  <c r="BW37" i="10" s="1"/>
  <c r="BW38" i="10" s="1"/>
  <c r="BW39" i="10" s="1"/>
  <c r="BW40" i="10" s="1"/>
  <c r="BW41" i="10" s="1"/>
  <c r="BW42" i="10" s="1"/>
  <c r="BW43"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<sst xmlns="http://schemas.openxmlformats.org/spreadsheetml/2006/main" count="1178" uniqueCount="632">
  <si>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</si>
  <si>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</si>
  <si>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</si>
  <si>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</si>
  <si>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</si>
  <si>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</si>
  <si>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</si>
  <si>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</si>
  <si>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</si>
  <si>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</si>
  <si>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</si>
  <si>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</si>
  <si>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</si>
  <si>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</si>
  <si>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</si>
  <si>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</si>
  <si>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</si>
  <si>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</si>
  <si>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</si>
  <si>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</si>
  <si>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</si>
  <si>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</si>
  <si>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</si>
  <si>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</si>
  <si>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</si>
  <si>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</si>
  <si>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</si>
  <si>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</si>
  <si>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</si>
  <si>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</si>
  <si>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</si>
  <si>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</si>
  <si>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</si>
  <si>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</si>
  <si>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</si>
  <si>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</si>
  <si>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</si>
  <si>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</si>
  <si>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</si>
  <si>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</si>
  <si>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</si>
  <si>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</si>
  <si>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</si>
  <si>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</si>
  <si>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</si>
  <si>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</si>
  <si>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</si>
  <si>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</si>
  <si>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</si>
  <si>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</si>
  <si>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</si>
  <si>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</si>
  <si>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</si>
  <si>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</si>
  <si>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</si>
  <si>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</si>
  <si>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</si>
  <si>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</si>
  <si>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</si>
  <si>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</si>
  <si>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</si>
  <si>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</si>
  <si>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</si>
  <si>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</si>
  <si>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</si>
  <si>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</si>
  <si>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</si>
  <si>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</si>
  <si>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</si>
  <si>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</si>
  <si>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</si>
  <si>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</si>
  <si>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</si>
  <si>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</si>
  <si>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</si>
  <si>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</si>
  <si>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</si>
  <si>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</si>
  <si>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</si>
  <si>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</si>
  <si>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</si>
  <si>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</si>
  <si>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</si>
  <si>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</si>
  <si>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</si>
  <si>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</si>
  <si>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</si>
  <si>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</si>
  <si>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</si>
  <si>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</si>
  <si>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</si>
  <si>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</si>
  <si>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</si>
  <si>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</si>
  <si>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</si>
  <si>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</si>
  <si>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</si>
  <si>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</si>
  <si>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</si>
  <si>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</si>
  <si>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</si>
  <si>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</si>
  <si>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</si>
  <si>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</si>
  <si>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</si>
  <si>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</si>
  <si>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</si>
  <si>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</si>
  <si>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</si>
  <si>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</si>
  <si>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</si>
  <si>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</si>
  <si>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</si>
  <si>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</si>
  <si>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</si>
  <si>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</si>
  <si>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</si>
  <si>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</si>
  <si>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</si>
  <si>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</si>
  <si>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</si>
  <si>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</si>
  <si>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</si>
  <si>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</si>
  <si>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</si>
  <si>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</si>
  <si>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</si>
  <si>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</si>
  <si>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</si>
  <si>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</si>
  <si>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</si>
  <si>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</si>
  <si>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</si>
  <si>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</si>
  <si>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</si>
  <si>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</si>
  <si>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</si>
  <si>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</si>
  <si>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</si>
  <si>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</si>
  <si>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</si>
  <si>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</si>
  <si>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</si>
  <si>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</si>
  <si>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</si>
  <si>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</si>
  <si>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</si>
  <si>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</si>
  <si>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</si>
  <si>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</si>
  <si>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</si>
  <si>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</si>
  <si>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</si>
  <si>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</si>
  <si>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</si>
  <si>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</si>
  <si>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</si>
  <si>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</si>
  <si>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</si>
  <si>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</si>
  <si>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</si>
  <si>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</si>
  <si>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</si>
  <si>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</si>
  <si>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</si>
  <si>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</si>
  <si>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</si>
  <si>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</si>
  <si>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</si>
  <si>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</si>
  <si>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</si>
  <si>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</si>
  <si>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</si>
  <si>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</si>
  <si>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</si>
  <si>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</si>
  <si>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</si>
  <si>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</si>
  <si>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</si>
  <si>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</si>
  <si>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</si>
  <si>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</si>
  <si>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</si>
  <si>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</si>
  <si>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</si>
  <si>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</si>
  <si>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</si>
  <si>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</si>
  <si>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</si>
  <si>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</si>
  <si>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</si>
  <si>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</si>
  <si>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</si>
  <si>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</si>
  <si>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</si>
  <si>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</si>
  <si>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</si>
  <si>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</si>
  <si>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</si>
  <si>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</si>
  <si>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</si>
  <si>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</si>
  <si>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</si>
  <si>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</si>
  <si>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</si>
  <si>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</si>
  <si>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</si>
  <si>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</si>
  <si>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</si>
  <si>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</si>
  <si>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</si>
  <si>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</si>
  <si>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</si>
  <si>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</si>
  <si>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</si>
  <si>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</si>
  <si>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</si>
  <si>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</si>
  <si>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</si>
  <si>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</si>
  <si>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</si>
  <si>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</si>
  <si>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</si>
  <si>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</si>
  <si>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</si>
  <si>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</si>
  <si>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</si>
  <si>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</si>
  <si>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</si>
  <si>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</si>
  <si>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</si>
  <si>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</si>
  <si>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</si>
  <si>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</si>
  <si>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</si>
  <si>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</si>
  <si>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</si>
  <si>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</si>
  <si>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</si>
  <si>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</si>
  <si>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</si>
  <si>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</si>
  <si>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</si>
  <si>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</si>
  <si>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</si>
  <si>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</si>
  <si>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</si>
  <si>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</si>
  <si>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</si>
  <si>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</si>
  <si>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</si>
  <si>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</si>
  <si>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</si>
  <si>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</si>
  <si>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</si>
  <si>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</si>
  <si>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</si>
  <si>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</si>
  <si>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</si>
  <si>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</si>
  <si>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</si>
  <si>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</si>
  <si>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</si>
  <si>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</si>
  <si>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</si>
  <si>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</si>
  <si>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</si>
  <si>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</si>
  <si>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</si>
  <si>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</si>
  <si>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</si>
  <si>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</si>
  <si>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</si>
  <si>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</si>
  <si>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</si>
  <si>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</si>
  <si>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</si>
  <si>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</si>
  <si>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</si>
  <si>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</si>
  <si>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</si>
  <si>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</si>
  <si>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</si>
  <si>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</si>
  <si>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</si>
  <si>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</si>
  <si>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</si>
  <si>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</si>
  <si>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</si>
  <si>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</si>
  <si>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</si>
  <si>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</si>
  <si>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</si>
  <si>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</si>
  <si>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</si>
  <si>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</si>
  <si>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</si>
  <si>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</si>
  <si>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</si>
  <si>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</si>
  <si>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</si>
  <si>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</si>
  <si>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</si>
  <si>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</si>
  <si>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</si>
  <si>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</si>
  <si>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</si>
  <si>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</si>
  <si>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</si>
  <si>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</si>
  <si>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</si>
  <si>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</si>
  <si>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</si>
  <si>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</si>
  <si>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</si>
  <si>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</si>
  <si>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</si>
  <si>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</si>
  <si>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</si>
  <si>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</si>
  <si>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</si>
  <si>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</si>
  <si>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</si>
  <si>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</si>
  <si>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</si>
  <si>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</si>
  <si>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</si>
  <si>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</si>
  <si>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</si>
  <si>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</si>
  <si>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</si>
  <si>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</si>
  <si>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</si>
  <si>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</si>
  <si>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</si>
  <si>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</si>
  <si>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</si>
  <si>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</si>
  <si>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</si>
  <si>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</si>
  <si>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</si>
  <si>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</si>
  <si>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</si>
  <si>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</si>
  <si>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</si>
  <si>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</si>
  <si>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</si>
  <si>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</si>
  <si>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</si>
  <si>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</si>
  <si>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</si>
  <si>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</si>
  <si>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</si>
  <si>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</si>
  <si>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</si>
  <si>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</si>
  <si>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</si>
  <si>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</si>
  <si>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</si>
  <si>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</si>
  <si>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</si>
  <si>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</si>
  <si>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</si>
  <si>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</si>
  <si>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</si>
  <si>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</si>
  <si>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</si>
  <si>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</si>
  <si>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</si>
  <si>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</si>
  <si>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</si>
  <si>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</si>
  <si>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</si>
  <si>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</si>
  <si>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</si>
  <si>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</si>
  <si>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</si>
  <si>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</si>
  <si>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</si>
  <si>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</si>
  <si>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</si>
  <si>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</si>
  <si>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</si>
  <si>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</si>
  <si>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</si>
  <si>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</si>
  <si>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</si>
  <si>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</si>
  <si>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</si>
  <si>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</si>
  <si>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</si>
  <si>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</si>
  <si>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</si>
  <si>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</si>
  <si>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</si>
  <si>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</si>
  <si>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</si>
  <si>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</si>
  <si>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</si>
  <si>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</si>
  <si>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</si>
  <si>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</si>
  <si>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</si>
  <si>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</si>
  <si>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</si>
  <si>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</si>
  <si>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</si>
  <si>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</si>
  <si>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</si>
  <si>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</si>
  <si>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</si>
  <si>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</si>
  <si>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大久保簡易水道事業特別会計</t>
    <phoneticPr fontId="5"/>
  </si>
  <si>
    <t>法非適用企業</t>
    <phoneticPr fontId="5"/>
  </si>
  <si>
    <t>三倉簡易水道事業特別会計</t>
    <phoneticPr fontId="5"/>
  </si>
  <si>
    <t>法非適用企業</t>
    <phoneticPr fontId="5"/>
  </si>
  <si>
    <t>大河内簡易水道事業特別会計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</si>
  <si>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</si>
  <si>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</si>
  <si>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</si>
  <si>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</si>
  <si>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</si>
  <si>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</si>
  <si>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</si>
  <si>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</si>
  <si>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</si>
  <si>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</si>
  <si>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</si>
  <si>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</si>
  <si>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</si>
  <si>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</si>
  <si>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</si>
  <si>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</si>
  <si>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</si>
  <si>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</si>
  <si>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</si>
  <si>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</si>
  <si>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</si>
  <si>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</si>
  <si>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</si>
  <si>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</si>
  <si>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</si>
  <si>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</si>
  <si>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</si>
  <si>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</si>
  <si>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</si>
  <si>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</si>
  <si>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</si>
  <si>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</si>
  <si>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</si>
  <si>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</si>
  <si>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</si>
  <si>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</si>
  <si>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</si>
  <si>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</si>
  <si>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</si>
  <si>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</si>
  <si>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</si>
  <si>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</si>
  <si>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</si>
  <si>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</si>
  <si>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</si>
  <si>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</si>
  <si>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</si>
  <si>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</si>
  <si>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</si>
  <si>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</si>
  <si>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</si>
  <si>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</si>
  <si>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</si>
  <si>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</si>
  <si>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</si>
  <si>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</si>
  <si>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</si>
  <si>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</si>
  <si>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</si>
  <si>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</si>
  <si>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</si>
  <si>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</si>
  <si>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</si>
  <si>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</si>
  <si>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</si>
  <si>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</si>
  <si>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</si>
  <si>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</si>
  <si>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</si>
  <si>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</si>
  <si>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</si>
  <si>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</si>
  <si>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</si>
  <si>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</si>
  <si>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</si>
  <si>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</si>
  <si>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</si>
  <si>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</si>
  <si>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</si>
  <si>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</si>
  <si>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</si>
  <si>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</si>
  <si>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</si>
  <si>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</si>
  <si>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</si>
  <si>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</si>
  <si>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</si>
  <si>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</si>
  <si>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</si>
  <si>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</si>
  <si>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</si>
  <si>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</si>
  <si>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</si>
  <si>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</si>
  <si>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</si>
  <si>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</si>
  <si>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</si>
  <si>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</si>
  <si>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</si>
  <si>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</si>
  <si>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</si>
  <si>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</si>
  <si>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</si>
  <si>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</si>
  <si>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</si>
  <si>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</si>
  <si>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</si>
  <si>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</si>
  <si>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</si>
  <si>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</si>
  <si>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</si>
  <si>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</si>
  <si>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</si>
  <si>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</si>
  <si>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</si>
  <si>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</si>
  <si>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</si>
  <si>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</si>
  <si>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</si>
  <si>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</si>
  <si>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</si>
  <si>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</si>
  <si>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</si>
  <si>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</si>
  <si>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</si>
  <si>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</si>
  <si>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</si>
  <si>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</si>
  <si>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</si>
  <si>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</si>
  <si>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</si>
  <si>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</si>
  <si>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</si>
  <si>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</si>
  <si>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</si>
  <si>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</si>
  <si>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</si>
  <si>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</si>
  <si>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</si>
  <si>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</si>
  <si>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</si>
  <si>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</si>
  <si>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</si>
  <si>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</si>
  <si>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</si>
  <si>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</si>
  <si>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</si>
  <si>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</si>
  <si>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</si>
  <si>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</si>
  <si>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</si>
  <si>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</si>
  <si>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</si>
  <si>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</si>
  <si>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</si>
  <si>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</si>
  <si>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</si>
  <si>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</si>
  <si>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</si>
  <si>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</si>
  <si>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</si>
  <si>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</si>
  <si>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</si>
  <si>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</si>
  <si>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</si>
  <si>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</si>
  <si>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</si>
  <si>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</si>
  <si>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7.43</t>
  </si>
  <si>
    <t>▲ 8.55</t>
  </si>
  <si>
    <t>一般会計</t>
  </si>
  <si>
    <t>水道事業会計</t>
  </si>
  <si>
    <t>病院事業会計</t>
  </si>
  <si>
    <t>公共下水道事業特別会計</t>
  </si>
  <si>
    <t>介護保険特別会計</t>
  </si>
  <si>
    <t>国民健康保険特別会計</t>
  </si>
  <si>
    <t>後期高齢者医療特別会計</t>
  </si>
  <si>
    <t>三倉簡易水道事業特別会計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</si>
  <si>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</si>
  <si>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</si>
  <si>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</si>
  <si>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</si>
  <si>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</si>
  <si>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</si>
  <si>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</si>
  <si>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</si>
  <si>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中遠広域事務組合</t>
    <rPh sb="0" eb="2">
      <t>チュウエン</t>
    </rPh>
    <rPh sb="2" eb="4">
      <t>コウイキ</t>
    </rPh>
    <rPh sb="4" eb="6">
      <t>ジム</t>
    </rPh>
    <rPh sb="6" eb="8">
      <t>クミアイ</t>
    </rPh>
    <phoneticPr fontId="18"/>
  </si>
  <si>
    <t>袋井市森町広域行政組合</t>
  </si>
  <si>
    <t>中東遠看護専門学校組合一般会計</t>
  </si>
  <si>
    <t>中東遠看護専門学校組合奨学金貸与特別会計</t>
  </si>
  <si>
    <t>東遠学園組合</t>
  </si>
  <si>
    <t>太田川原野谷川治水水防組合</t>
  </si>
  <si>
    <t>静岡地方税滞納整理機構</t>
  </si>
  <si>
    <t>静岡県後期高齢者医療広域連合一般会計</t>
  </si>
  <si>
    <t>静岡県後期高齢者医療広域連合後期高齢者医療事業特別会計</t>
  </si>
  <si>
    <t>静岡県市町総合事務組合</t>
  </si>
  <si>
    <t>○</t>
  </si>
  <si>
    <t>周智郡土地開発公社</t>
    <rPh sb="0" eb="3">
      <t>シュウチグン</t>
    </rPh>
    <rPh sb="3" eb="5">
      <t>トチ</t>
    </rPh>
    <rPh sb="5" eb="7">
      <t>カイハツ</t>
    </rPh>
    <rPh sb="7" eb="9">
      <t>コウシャ</t>
    </rPh>
    <phoneticPr fontId="2"/>
  </si>
  <si>
    <t>株式会社アクティ森</t>
    <rPh sb="0" eb="4">
      <t>カブシキガイシャ</t>
    </rPh>
    <rPh sb="8" eb="9">
      <t>モリ</t>
    </rPh>
    <phoneticPr fontId="2"/>
  </si>
  <si>
    <t>森町ふるさと応援基金</t>
    <rPh sb="0" eb="2">
      <t>モリマチ</t>
    </rPh>
    <rPh sb="6" eb="8">
      <t>オウエン</t>
    </rPh>
    <rPh sb="8" eb="10">
      <t>キキン</t>
    </rPh>
    <phoneticPr fontId="5"/>
  </si>
  <si>
    <t>森町地域振興基金</t>
    <rPh sb="0" eb="2">
      <t>モリマチ</t>
    </rPh>
    <rPh sb="2" eb="4">
      <t>チイキ</t>
    </rPh>
    <rPh sb="4" eb="6">
      <t>シンコウ</t>
    </rPh>
    <rPh sb="6" eb="8">
      <t>キキン</t>
    </rPh>
    <phoneticPr fontId="2"/>
  </si>
  <si>
    <t>森町公共施設等総合管理基金</t>
    <rPh sb="0" eb="2">
      <t>モリマチ</t>
    </rPh>
    <rPh sb="2" eb="4">
      <t>コウキョウ</t>
    </rPh>
    <rPh sb="4" eb="6">
      <t>シセツ</t>
    </rPh>
    <rPh sb="6" eb="7">
      <t>トウ</t>
    </rPh>
    <rPh sb="7" eb="9">
      <t>ソウゴウ</t>
    </rPh>
    <rPh sb="9" eb="11">
      <t>カンリ</t>
    </rPh>
    <rPh sb="11" eb="13">
      <t>キキン</t>
    </rPh>
    <phoneticPr fontId="2"/>
  </si>
  <si>
    <t>森町企業立地推進基金</t>
    <rPh sb="0" eb="2">
      <t>モリマチ</t>
    </rPh>
    <rPh sb="2" eb="4">
      <t>キギョウ</t>
    </rPh>
    <rPh sb="4" eb="6">
      <t>リッチ</t>
    </rPh>
    <rPh sb="6" eb="8">
      <t>スイシン</t>
    </rPh>
    <rPh sb="8" eb="10">
      <t>キキン</t>
    </rPh>
    <phoneticPr fontId="2"/>
  </si>
  <si>
    <t>森町文化会館運営基金</t>
    <rPh sb="0" eb="2">
      <t>モリマチ</t>
    </rPh>
    <rPh sb="2" eb="10">
      <t>ブンカカイカンウンエイキキン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</si>
  <si>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</si>
  <si>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</si>
  <si>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</si>
  <si>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</si>
  <si>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</si>
  <si>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</si>
  <si>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</si>
  <si>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</si>
  <si>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</si>
  <si>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は、類似団体内平均値よりも高い数値で推移している。将来負担比率が高い要因は、平成26・27年度の総合体育館建設事業に係る借入等により地方債の現在高が大きいためである。ただし、令和４年度は、教育施設整備事業債の一部償還完了などにより、地方債現在高が減少し、将来負担比率の数値が下がっている。実質公債費比率が高い要因は、総合体育館建設事業の償還等による元利償還金額が大きいためであると考えられる。
　また、近年においては、地方道路等整備事業等の交付税算入率の無い借入や交付税算入率の低い借入の元金償還開始による元利償還金額増加も実質公債費比率の上昇の原因である。今後、地方債の現在高の抑制を図るとともに、交付税算入率の有利な起債の利活用等により財政の健全化に努める。</t>
    <rPh sb="174" eb="176">
      <t>ソウゴウ</t>
    </rPh>
    <rPh sb="176" eb="179">
      <t>タイイクカン</t>
    </rPh>
    <rPh sb="179" eb="181">
      <t>ケンセツ</t>
    </rPh>
    <rPh sb="181" eb="183">
      <t>ジギョウ</t>
    </rPh>
    <phoneticPr fontId="5"/>
  </si>
  <si>
    <t>　平成30年度から令和４年度の有形固定資産減価償却率が類似団体内平均値より低いのは、総合体育館や拠点防災倉庫等の比較的新しく大規模な施設が多いためと考えられる。
　一方で、経年劣化が進んでいる施設もあるため、厳しい財政状況の中で、公共施設等総合管理計画に基づいて、計画的に更新や長寿命化等を行っていく。
　また、将来負担比率が類似団体内平均値より高い要因は、平成26・27年度の総合体育館建設事業に係る借入等により地方債の現在高が大きいためである。ただし、令和４年度は、教育施設整備事業債の一部償還完了などにより、地方債現在高が減少し、将来負担比率の数値が下がっている。</t>
    <rPh sb="228" eb="230">
      <t>レイワ</t>
    </rPh>
    <rPh sb="231" eb="233">
      <t>ネンド</t>
    </rPh>
    <rPh sb="235" eb="237">
      <t>キョウイク</t>
    </rPh>
    <rPh sb="237" eb="239">
      <t>シセツ</t>
    </rPh>
    <rPh sb="239" eb="241">
      <t>セイビ</t>
    </rPh>
    <rPh sb="241" eb="244">
      <t>ジギョウサイ</t>
    </rPh>
    <rPh sb="245" eb="247">
      <t>イチブ</t>
    </rPh>
    <rPh sb="247" eb="249">
      <t>ショウカン</t>
    </rPh>
    <rPh sb="249" eb="251">
      <t>カンリョウ</t>
    </rPh>
    <rPh sb="257" eb="260">
      <t>チホウサイ</t>
    </rPh>
    <rPh sb="260" eb="263">
      <t>ゲンザイダカ</t>
    </rPh>
    <rPh sb="264" eb="266">
      <t>ゲンショウ</t>
    </rPh>
    <rPh sb="268" eb="270">
      <t>ショウライ</t>
    </rPh>
    <rPh sb="270" eb="272">
      <t>フタン</t>
    </rPh>
    <rPh sb="272" eb="274">
      <t>ヒリツ</t>
    </rPh>
    <rPh sb="275" eb="277">
      <t>スウチ</t>
    </rPh>
    <rPh sb="278" eb="279">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</si>
</sst>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C4A15AC-67A2-4AA9-BDB2-653937C0A10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CEAB-4E02-90BC-DD304F7DFF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34640</c:v>
                </c:pt>
                <c:pt idx="1">
                  <c:v>52356</c:v>
                </c:pt>
                <c:pt idx="2">
                  <c:v>45136</c:v>
                </c:pt>
                <c:pt idx="3">
                  <c:v>44873</c:v>
                </c:pt>
                <c:pt idx="4">
                  <c:v>56265</c:v>
                </c:pt>
              </c:numCache>
            </c:numRef>
          </c:val>
          <c:smooth val="0"/>
          <c:extLst>
            <c:ext xmlns:c16="http://schemas.microsoft.com/office/drawing/2014/chart" uri="{C3380CC4-5D6E-409C-BE32-E72D297353CC}">
              <c16:uniqueId val="{00000001-CEAB-4E02-90BC-DD304F7DFF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18.41</c:v>
                </c:pt>
                <c:pt idx="1">
                  <c:v>13.55</c:v>
                </c:pt>
                <c:pt idx="2">
                  <c:v>17.55</c:v>
                </c:pt>
                <c:pt idx="3">
                  <c:v>20.97</c:v>
                </c:pt>
                <c:pt idx="4">
                  <c:v>12.96</c:v>
                </c:pt>
              </c:numCache>
            </c:numRef>
          </c:val>
          <c:extLst>
            <c:ext xmlns:c16="http://schemas.microsoft.com/office/drawing/2014/chart" uri="{C3380CC4-5D6E-409C-BE32-E72D297353CC}">
              <c16:uniqueId val="{00000000-6681-403D-942D-24420BAAF6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40.39</c:v>
                </c:pt>
                <c:pt idx="1">
                  <c:v>38.68</c:v>
                </c:pt>
                <c:pt idx="2">
                  <c:v>34.130000000000003</c:v>
                </c:pt>
                <c:pt idx="3">
                  <c:v>35.24</c:v>
                </c:pt>
                <c:pt idx="4">
                  <c:v>40.42</c:v>
                </c:pt>
              </c:numCache>
            </c:numRef>
          </c:val>
          <c:extLst>
            <c:ext xmlns:c16="http://schemas.microsoft.com/office/drawing/2014/chart" uri="{C3380CC4-5D6E-409C-BE32-E72D297353CC}">
              <c16:uniqueId val="{00000001-6681-403D-942D-24420BAAF6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c:v>
                </c:pt>
                <c:pt idx="1">
                  <c:v>-7.43</c:v>
                </c:pt>
                <c:pt idx="2">
                  <c:v>2.3199999999999998</c:v>
                </c:pt>
                <c:pt idx="3">
                  <c:v>4.62</c:v>
                </c:pt>
                <c:pt idx="4">
                  <c:v>-8.5500000000000007</c:v>
                </c:pt>
              </c:numCache>
            </c:numRef>
          </c:val>
          <c:smooth val="0"/>
          <c:extLst>
            <c:ext xmlns:c16="http://schemas.microsoft.com/office/drawing/2014/chart" uri="{C3380CC4-5D6E-409C-BE32-E72D297353CC}">
              <c16:uniqueId val="{00000002-6681-403D-942D-24420BAAF6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5DF-414E-8CFB-FCFD9E07E6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DF-414E-8CFB-FCFD9E07E6AC}"/>
            </c:ext>
          </c:extLst>
        </c:ser>
        <c:ser>
          <c:idx val="2"/>
          <c:order val="2"/>
          <c:tx>
            <c:strRef>
              <c:f>データシート!$A$29</c:f>
              <c:strCache>
                <c:ptCount val="1"/>
                <c:pt idx="0">
                  <c:v>三倉簡易水道事業特別会計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5DF-414E-8CFB-FCFD9E07E6A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F5DF-414E-8CFB-FCFD9E07E6A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1.1100000000000001</c:v>
                </c:pt>
                <c:pt idx="2">
                  <c:v>#N/A</c:v>
                </c:pt>
                <c:pt idx="3">
                  <c:v>0.72</c:v>
                </c:pt>
                <c:pt idx="4">
                  <c:v>#N/A</c:v>
                </c:pt>
                <c:pt idx="5">
                  <c:v>0.35</c:v>
                </c:pt>
                <c:pt idx="6">
                  <c:v>#N/A</c:v>
                </c:pt>
                <c:pt idx="7">
                  <c:v>0.28999999999999998</c:v>
                </c:pt>
                <c:pt idx="8">
                  <c:v>#N/A</c:v>
                </c:pt>
                <c:pt idx="9">
                  <c:v>0.15</c:v>
                </c:pt>
              </c:numCache>
            </c:numRef>
          </c:val>
          <c:extLst>
            <c:ext xmlns:c16="http://schemas.microsoft.com/office/drawing/2014/chart" uri="{C3380CC4-5D6E-409C-BE32-E72D297353CC}">
              <c16:uniqueId val="{00000004-F5DF-414E-8CFB-FCFD9E07E6A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3.61</c:v>
                </c:pt>
                <c:pt idx="2">
                  <c:v>#N/A</c:v>
                </c:pt>
                <c:pt idx="3">
                  <c:v>4.13</c:v>
                </c:pt>
                <c:pt idx="4">
                  <c:v>#N/A</c:v>
                </c:pt>
                <c:pt idx="5">
                  <c:v>2.96</c:v>
                </c:pt>
                <c:pt idx="6">
                  <c:v>#N/A</c:v>
                </c:pt>
                <c:pt idx="7">
                  <c:v>2.42</c:v>
                </c:pt>
                <c:pt idx="8">
                  <c:v>#N/A</c:v>
                </c:pt>
                <c:pt idx="9">
                  <c:v>2.4300000000000002</c:v>
                </c:pt>
              </c:numCache>
            </c:numRef>
          </c:val>
          <c:extLst>
            <c:ext xmlns:c16="http://schemas.microsoft.com/office/drawing/2014/chart" uri="{C3380CC4-5D6E-409C-BE32-E72D297353CC}">
              <c16:uniqueId val="{00000005-F5DF-414E-8CFB-FCFD9E07E6A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1.43</c:v>
                </c:pt>
                <c:pt idx="2">
                  <c:v>#N/A</c:v>
                </c:pt>
                <c:pt idx="3">
                  <c:v>2.5499999999999998</c:v>
                </c:pt>
                <c:pt idx="4">
                  <c:v>#N/A</c:v>
                </c:pt>
                <c:pt idx="5">
                  <c:v>1.04</c:v>
                </c:pt>
                <c:pt idx="6">
                  <c:v>#N/A</c:v>
                </c:pt>
                <c:pt idx="7">
                  <c:v>1.28</c:v>
                </c:pt>
                <c:pt idx="8">
                  <c:v>#N/A</c:v>
                </c:pt>
                <c:pt idx="9">
                  <c:v>3.94</c:v>
                </c:pt>
              </c:numCache>
            </c:numRef>
          </c:val>
          <c:extLst>
            <c:ext xmlns:c16="http://schemas.microsoft.com/office/drawing/2014/chart" uri="{C3380CC4-5D6E-409C-BE32-E72D297353CC}">
              <c16:uniqueId val="{00000006-F5DF-414E-8CFB-FCFD9E07E6A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4.1100000000000003</c:v>
                </c:pt>
                <c:pt idx="2">
                  <c:v>#N/A</c:v>
                </c:pt>
                <c:pt idx="3">
                  <c:v>5.78</c:v>
                </c:pt>
                <c:pt idx="4">
                  <c:v>#N/A</c:v>
                </c:pt>
                <c:pt idx="5">
                  <c:v>5.51</c:v>
                </c:pt>
                <c:pt idx="6">
                  <c:v>#N/A</c:v>
                </c:pt>
                <c:pt idx="7">
                  <c:v>7.57</c:v>
                </c:pt>
                <c:pt idx="8">
                  <c:v>#N/A</c:v>
                </c:pt>
                <c:pt idx="9">
                  <c:v>6.28</c:v>
                </c:pt>
              </c:numCache>
            </c:numRef>
          </c:val>
          <c:extLst>
            <c:ext xmlns:c16="http://schemas.microsoft.com/office/drawing/2014/chart" uri="{C3380CC4-5D6E-409C-BE32-E72D297353CC}">
              <c16:uniqueId val="{00000007-F5DF-414E-8CFB-FCFD9E07E6A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8.3800000000000008</c:v>
                </c:pt>
                <c:pt idx="2">
                  <c:v>#N/A</c:v>
                </c:pt>
                <c:pt idx="3">
                  <c:v>7.96</c:v>
                </c:pt>
                <c:pt idx="4">
                  <c:v>#N/A</c:v>
                </c:pt>
                <c:pt idx="5">
                  <c:v>7.29</c:v>
                </c:pt>
                <c:pt idx="6">
                  <c:v>#N/A</c:v>
                </c:pt>
                <c:pt idx="7">
                  <c:v>6.83</c:v>
                </c:pt>
                <c:pt idx="8">
                  <c:v>#N/A</c:v>
                </c:pt>
                <c:pt idx="9">
                  <c:v>7.19</c:v>
                </c:pt>
              </c:numCache>
            </c:numRef>
          </c:val>
          <c:extLst>
            <c:ext xmlns:c16="http://schemas.microsoft.com/office/drawing/2014/chart" uri="{C3380CC4-5D6E-409C-BE32-E72D297353CC}">
              <c16:uniqueId val="{00000008-F5DF-414E-8CFB-FCFD9E07E6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18.41</c:v>
                </c:pt>
                <c:pt idx="2">
                  <c:v>#N/A</c:v>
                </c:pt>
                <c:pt idx="3">
                  <c:v>13.54</c:v>
                </c:pt>
                <c:pt idx="4">
                  <c:v>#N/A</c:v>
                </c:pt>
                <c:pt idx="5">
                  <c:v>17.54</c:v>
                </c:pt>
                <c:pt idx="6">
                  <c:v>#N/A</c:v>
                </c:pt>
                <c:pt idx="7">
                  <c:v>20.97</c:v>
                </c:pt>
                <c:pt idx="8">
                  <c:v>#N/A</c:v>
                </c:pt>
                <c:pt idx="9">
                  <c:v>12.95</c:v>
                </c:pt>
              </c:numCache>
            </c:numRef>
          </c:val>
          <c:extLst>
            <c:ext xmlns:c16="http://schemas.microsoft.com/office/drawing/2014/chart" uri="{C3380CC4-5D6E-409C-BE32-E72D297353CC}">
              <c16:uniqueId val="{00000009-F5DF-414E-8CFB-FCFD9E07E6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734</c:v>
                </c:pt>
                <c:pt idx="5">
                  <c:v>733</c:v>
                </c:pt>
                <c:pt idx="8">
                  <c:v>754</c:v>
                </c:pt>
                <c:pt idx="11">
                  <c:v>755</c:v>
                </c:pt>
                <c:pt idx="14">
                  <c:v>764</c:v>
                </c:pt>
              </c:numCache>
            </c:numRef>
          </c:val>
          <c:extLst>
            <c:ext xmlns:c16="http://schemas.microsoft.com/office/drawing/2014/chart" uri="{C3380CC4-5D6E-409C-BE32-E72D297353CC}">
              <c16:uniqueId val="{00000000-6B91-4B81-83E9-D66C4B2A65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91-4B81-83E9-D66C4B2A65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91-4B81-83E9-D66C4B2A65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89</c:v>
                </c:pt>
                <c:pt idx="3">
                  <c:v>116</c:v>
                </c:pt>
                <c:pt idx="6">
                  <c:v>135</c:v>
                </c:pt>
                <c:pt idx="9">
                  <c:v>110</c:v>
                </c:pt>
                <c:pt idx="12">
                  <c:v>83</c:v>
                </c:pt>
              </c:numCache>
            </c:numRef>
          </c:val>
          <c:extLst>
            <c:ext xmlns:c16="http://schemas.microsoft.com/office/drawing/2014/chart" uri="{C3380CC4-5D6E-409C-BE32-E72D297353CC}">
              <c16:uniqueId val="{00000003-6B91-4B81-83E9-D66C4B2A65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371</c:v>
                </c:pt>
                <c:pt idx="3">
                  <c:v>340</c:v>
                </c:pt>
                <c:pt idx="6">
                  <c:v>363</c:v>
                </c:pt>
                <c:pt idx="9">
                  <c:v>387</c:v>
                </c:pt>
                <c:pt idx="12">
                  <c:v>409</c:v>
                </c:pt>
              </c:numCache>
            </c:numRef>
          </c:val>
          <c:extLst>
            <c:ext xmlns:c16="http://schemas.microsoft.com/office/drawing/2014/chart" uri="{C3380CC4-5D6E-409C-BE32-E72D297353CC}">
              <c16:uniqueId val="{00000004-6B91-4B81-83E9-D66C4B2A65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91-4B81-83E9-D66C4B2A65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91-4B81-83E9-D66C4B2A65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755</c:v>
                </c:pt>
                <c:pt idx="3">
                  <c:v>807</c:v>
                </c:pt>
                <c:pt idx="6">
                  <c:v>828</c:v>
                </c:pt>
                <c:pt idx="9">
                  <c:v>867</c:v>
                </c:pt>
                <c:pt idx="12">
                  <c:v>898</c:v>
                </c:pt>
              </c:numCache>
            </c:numRef>
          </c:val>
          <c:extLst>
            <c:ext xmlns:c16="http://schemas.microsoft.com/office/drawing/2014/chart" uri="{C3380CC4-5D6E-409C-BE32-E72D297353CC}">
              <c16:uniqueId val="{00000007-6B91-4B81-83E9-D66C4B2A65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481</c:v>
                </c:pt>
                <c:pt idx="2">
                  <c:v>#N/A</c:v>
                </c:pt>
                <c:pt idx="3">
                  <c:v>#N/A</c:v>
                </c:pt>
                <c:pt idx="4">
                  <c:v>530</c:v>
                </c:pt>
                <c:pt idx="5">
                  <c:v>#N/A</c:v>
                </c:pt>
                <c:pt idx="6">
                  <c:v>#N/A</c:v>
                </c:pt>
                <c:pt idx="7">
                  <c:v>572</c:v>
                </c:pt>
                <c:pt idx="8">
                  <c:v>#N/A</c:v>
                </c:pt>
                <c:pt idx="9">
                  <c:v>#N/A</c:v>
                </c:pt>
                <c:pt idx="10">
                  <c:v>609</c:v>
                </c:pt>
                <c:pt idx="11">
                  <c:v>#N/A</c:v>
                </c:pt>
                <c:pt idx="12">
                  <c:v>#N/A</c:v>
                </c:pt>
                <c:pt idx="13">
                  <c:v>626</c:v>
                </c:pt>
                <c:pt idx="14">
                  <c:v>#N/A</c:v>
                </c:pt>
              </c:numCache>
            </c:numRef>
          </c:val>
          <c:smooth val="0"/>
          <c:extLst>
            <c:ext xmlns:c16="http://schemas.microsoft.com/office/drawing/2014/chart" uri="{C3380CC4-5D6E-409C-BE32-E72D297353CC}">
              <c16:uniqueId val="{00000008-6B91-4B81-83E9-D66C4B2A65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8301</c:v>
                </c:pt>
                <c:pt idx="5">
                  <c:v>8200</c:v>
                </c:pt>
                <c:pt idx="8">
                  <c:v>8285</c:v>
                </c:pt>
                <c:pt idx="11">
                  <c:v>8246</c:v>
                </c:pt>
                <c:pt idx="14">
                  <c:v>8150</c:v>
                </c:pt>
              </c:numCache>
            </c:numRef>
          </c:val>
          <c:extLst>
            <c:ext xmlns:c16="http://schemas.microsoft.com/office/drawing/2014/chart" uri="{C3380CC4-5D6E-409C-BE32-E72D297353CC}">
              <c16:uniqueId val="{00000000-4B13-42A4-8810-5159D843B0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867</c:v>
                </c:pt>
                <c:pt idx="5">
                  <c:v>845</c:v>
                </c:pt>
                <c:pt idx="8">
                  <c:v>874</c:v>
                </c:pt>
                <c:pt idx="11">
                  <c:v>939</c:v>
                </c:pt>
                <c:pt idx="14">
                  <c:v>992</c:v>
                </c:pt>
              </c:numCache>
            </c:numRef>
          </c:val>
          <c:extLst>
            <c:ext xmlns:c16="http://schemas.microsoft.com/office/drawing/2014/chart" uri="{C3380CC4-5D6E-409C-BE32-E72D297353CC}">
              <c16:uniqueId val="{00000001-4B13-42A4-8810-5159D843B0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3095</c:v>
                </c:pt>
                <c:pt idx="5">
                  <c:v>2989</c:v>
                </c:pt>
                <c:pt idx="8">
                  <c:v>3049</c:v>
                </c:pt>
                <c:pt idx="11">
                  <c:v>3972</c:v>
                </c:pt>
                <c:pt idx="14">
                  <c:v>4564</c:v>
                </c:pt>
              </c:numCache>
            </c:numRef>
          </c:val>
          <c:extLst>
            <c:ext xmlns:c16="http://schemas.microsoft.com/office/drawing/2014/chart" uri="{C3380CC4-5D6E-409C-BE32-E72D297353CC}">
              <c16:uniqueId val="{00000002-4B13-42A4-8810-5159D843B0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13-42A4-8810-5159D843B0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13-42A4-8810-5159D843B0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13-42A4-8810-5159D843B0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467</c:v>
                </c:pt>
                <c:pt idx="3">
                  <c:v>403</c:v>
                </c:pt>
                <c:pt idx="6">
                  <c:v>324</c:v>
                </c:pt>
                <c:pt idx="9">
                  <c:v>293</c:v>
                </c:pt>
                <c:pt idx="12">
                  <c:v>245</c:v>
                </c:pt>
              </c:numCache>
            </c:numRef>
          </c:val>
          <c:extLst>
            <c:ext xmlns:c16="http://schemas.microsoft.com/office/drawing/2014/chart" uri="{C3380CC4-5D6E-409C-BE32-E72D297353CC}">
              <c16:uniqueId val="{00000006-4B13-42A4-8810-5159D843B0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558</c:v>
                </c:pt>
                <c:pt idx="3">
                  <c:v>714</c:v>
                </c:pt>
                <c:pt idx="6">
                  <c:v>687</c:v>
                </c:pt>
                <c:pt idx="9">
                  <c:v>735</c:v>
                </c:pt>
                <c:pt idx="12">
                  <c:v>714</c:v>
                </c:pt>
              </c:numCache>
            </c:numRef>
          </c:val>
          <c:extLst>
            <c:ext xmlns:c16="http://schemas.microsoft.com/office/drawing/2014/chart" uri="{C3380CC4-5D6E-409C-BE32-E72D297353CC}">
              <c16:uniqueId val="{00000007-4B13-42A4-8810-5159D843B0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4841</c:v>
                </c:pt>
                <c:pt idx="3">
                  <c:v>4791</c:v>
                </c:pt>
                <c:pt idx="6">
                  <c:v>4813</c:v>
                </c:pt>
                <c:pt idx="9">
                  <c:v>4961</c:v>
                </c:pt>
                <c:pt idx="12">
                  <c:v>4985</c:v>
                </c:pt>
              </c:numCache>
            </c:numRef>
          </c:val>
          <c:extLst>
            <c:ext xmlns:c16="http://schemas.microsoft.com/office/drawing/2014/chart" uri="{C3380CC4-5D6E-409C-BE32-E72D297353CC}">
              <c16:uniqueId val="{00000008-4B13-42A4-8810-5159D843B0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13-42A4-8810-5159D843B0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8853</c:v>
                </c:pt>
                <c:pt idx="3">
                  <c:v>8740</c:v>
                </c:pt>
                <c:pt idx="6">
                  <c:v>8828</c:v>
                </c:pt>
                <c:pt idx="9">
                  <c:v>8801</c:v>
                </c:pt>
                <c:pt idx="12">
                  <c:v>8692</c:v>
                </c:pt>
              </c:numCache>
            </c:numRef>
          </c:val>
          <c:extLst>
            <c:ext xmlns:c16="http://schemas.microsoft.com/office/drawing/2014/chart" uri="{C3380CC4-5D6E-409C-BE32-E72D297353CC}">
              <c16:uniqueId val="{0000000A-4B13-42A4-8810-5159D843B0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2456</c:v>
                </c:pt>
                <c:pt idx="2">
                  <c:v>#N/A</c:v>
                </c:pt>
                <c:pt idx="3">
                  <c:v>#N/A</c:v>
                </c:pt>
                <c:pt idx="4">
                  <c:v>2614</c:v>
                </c:pt>
                <c:pt idx="5">
                  <c:v>#N/A</c:v>
                </c:pt>
                <c:pt idx="6">
                  <c:v>#N/A</c:v>
                </c:pt>
                <c:pt idx="7">
                  <c:v>2445</c:v>
                </c:pt>
                <c:pt idx="8">
                  <c:v>#N/A</c:v>
                </c:pt>
                <c:pt idx="9">
                  <c:v>#N/A</c:v>
                </c:pt>
                <c:pt idx="10">
                  <c:v>1633</c:v>
                </c:pt>
                <c:pt idx="11">
                  <c:v>#N/A</c:v>
                </c:pt>
                <c:pt idx="12">
                  <c:v>#N/A</c:v>
                </c:pt>
                <c:pt idx="13">
                  <c:v>930</c:v>
                </c:pt>
                <c:pt idx="14">
                  <c:v>#N/A</c:v>
                </c:pt>
              </c:numCache>
            </c:numRef>
          </c:val>
          <c:smooth val="0"/>
          <c:extLst>
            <c:ext xmlns:c16="http://schemas.microsoft.com/office/drawing/2014/chart" uri="{C3380CC4-5D6E-409C-BE32-E72D297353CC}">
              <c16:uniqueId val="{0000000B-4B13-42A4-8810-5159D843B0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1857</c:v>
                </c:pt>
                <c:pt idx="1">
                  <c:v>1988</c:v>
                </c:pt>
                <c:pt idx="2">
                  <c:v>2201</c:v>
                </c:pt>
              </c:numCache>
            </c:numRef>
          </c:val>
          <c:extLst>
            <c:ext xmlns:c16="http://schemas.microsoft.com/office/drawing/2014/chart" uri="{C3380CC4-5D6E-409C-BE32-E72D297353CC}">
              <c16:uniqueId val="{00000000-ED95-491A-BE19-7483558BEB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241</c:v>
                </c:pt>
                <c:pt idx="1">
                  <c:v>401</c:v>
                </c:pt>
                <c:pt idx="2">
                  <c:v>401</c:v>
                </c:pt>
              </c:numCache>
            </c:numRef>
          </c:val>
          <c:extLst>
            <c:ext xmlns:c16="http://schemas.microsoft.com/office/drawing/2014/chart" uri="{C3380CC4-5D6E-409C-BE32-E72D297353CC}">
              <c16:uniqueId val="{00000001-ED95-491A-BE19-7483558BEB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814</c:v>
                </c:pt>
                <c:pt idx="1">
                  <c:v>1335</c:v>
                </c:pt>
                <c:pt idx="2">
                  <c:v>1646</c:v>
                </c:pt>
              </c:numCache>
            </c:numRef>
          </c:val>
          <c:extLst>
            <c:ext xmlns:c16="http://schemas.microsoft.com/office/drawing/2014/chart" uri="{C3380CC4-5D6E-409C-BE32-E72D297353CC}">
              <c16:uniqueId val="{00000002-ED95-491A-BE19-7483558BEB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6635218081533285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{0CB0668D-C28D-4712-881E-ED708CBDCC46}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4CE-43C5-9868-B0EFE6AC6B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{C808DFC6-D0E2-4859-80CF-65360D887BA5}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CE-43C5-9868-B0EFE6AC6B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{A0B7390D-CAC5-4E49-8BEA-AB6836980861}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CE-43C5-9868-B0EFE6AC6B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{210A4597-BD1E-4432-B941-6A39884AA3BF}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CE-43C5-9868-B0EFE6AC6B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{045960AD-7E81-49F8-8F54-208B9E7F8563}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CE-43C5-9868-B0EFE6AC6BFC}"/>
                </c:ext>
              </c:extLst>
            </c:dLbl>
            <c:dLbl>
              <c:idx val="8"/>
              <c:layout>
                <c:manualLayout>
                  <c:x val="0"/>
                  <c:y val="9.663521808153247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{6F9D91A8-45EB-49EE-ABB2-82D6264EBFF9}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4CE-43C5-9868-B0EFE6AC6BF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{BF70638E-EDE7-4B97-A392-BFF6F536E305}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4CE-43C5-9868-B0EFE6AC6BF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{EB7A4A1C-4CA0-43AE-9F8B-8368AAE52667}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4CE-43C5-9868-B0EFE6AC6BF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{39FBEB3E-F1FE-4B1E-AD24-40A804DF4FE8}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4CE-43C5-9868-B0EFE6AC6B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44.8</c:v>
                </c:pt>
                <c:pt idx="8">
                  <c:v>45.7</c:v>
                </c:pt>
                <c:pt idx="16">
                  <c:v>47.1</c:v>
                </c:pt>
                <c:pt idx="24">
                  <c:v>48.6</c:v>
                </c:pt>
                <c:pt idx="32">
                  <c:v>50.3</c:v>
                </c:pt>
              </c:numCache>
            </c:numRef>
          </c:xVal>
          <c:yVal>
            <c:numRef>
              <c:f>公会計指標分析・財政指標組合せ分析表!$BP$51:$DC$51</c:f>
              <c:numCache>
                <c:formatCode>#,##0.0;"▲ "#,##0.0</c:formatCode>
                <c:ptCount val="40"/>
                <c:pt idx="0">
                  <c:v>56.3</c:v>
                </c:pt>
                <c:pt idx="8">
                  <c:v>58.6</c:v>
                </c:pt>
                <c:pt idx="16">
                  <c:v>51.5</c:v>
                </c:pt>
                <c:pt idx="24">
                  <c:v>33</c:v>
                </c:pt>
                <c:pt idx="32">
                  <c:v>19.600000000000001</c:v>
                </c:pt>
              </c:numCache>
            </c:numRef>
          </c:yVal>
          <c:smooth val="0"/>
          <c:extLst>
            <c:ext xmlns:c16="http://schemas.microsoft.com/office/drawing/2014/chart" uri="{C3380CC4-5D6E-409C-BE32-E72D297353CC}">
              <c16:uniqueId val="{00000009-14CE-43C5-9868-B0EFE6AC6B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6.6318043132837503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{8B02928F-CE0C-40A0-A577-373B41F7E2A5}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4CE-43C5-9868-B0EFE6AC6B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{2CA720C8-897C-4BFB-ADE5-18EC48B974DB}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CE-43C5-9868-B0EFE6AC6B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{D8DEA9DF-DFB9-469C-AB1F-37AA9DC61B6F}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CE-43C5-9868-B0EFE6AC6B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{754F43E7-CDE9-4138-9011-62CB358E63C0}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CE-43C5-9868-B0EFE6AC6B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{F160B83C-9C19-4F78-918A-0E018097302F}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CE-43C5-9868-B0EFE6AC6BFC}"/>
                </c:ext>
              </c:extLst>
            </c:dLbl>
            <c:dLbl>
              <c:idx val="8"/>
              <c:layout>
                <c:manualLayout>
                  <c:x val="0"/>
                  <c:y val="-6.6318043132837503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{18367631-D0F9-451D-AD50-35ADD7A2D9C0}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4CE-43C5-9868-B0EFE6AC6BF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{78E05AEE-581E-4CF7-AC57-74B4C288D47C}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4CE-43C5-9868-B0EFE6AC6BF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{6159B667-4CA7-43C7-A454-E2E5156C0107}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4CE-43C5-9868-B0EFE6AC6BF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{98A392E3-2E68-4E93-ACC7-CE0F835376B8}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4CE-43C5-9868-B0EFE6AC6B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14CE-43C5-9868-B0EFE6AC6BF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{1AE44718-F5B8-4002-9EB7-AF030352057F}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8C3-4D54-83BD-E0B48A3E00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{017A7408-80D7-4EA7-90A5-2C8887144A4F}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C3-4D54-83BD-E0B48A3E00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{5D220921-3095-4807-A449-40B2EF97B0EA}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C3-4D54-83BD-E0B48A3E00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{60AFFBFA-3FB3-4BE8-8741-46ED40BEB8FD}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C3-4D54-83BD-E0B48A3E00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{C3B52C2A-BBBC-4DAA-A408-FD08E1C2821A}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C3-4D54-83BD-E0B48A3E00B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{E59D1378-2139-479B-9743-6D363B29DE26}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8C3-4D54-83BD-E0B48A3E00B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{9FD9F467-DDF0-4C50-8383-5C5D9D159D41}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8C3-4D54-83BD-E0B48A3E00B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{699195C0-6CE4-41B7-ACE7-14626DE9EF12}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8C3-4D54-83BD-E0B48A3E00B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{65EA1B06-DD3A-4693-B004-3C0B5D6DF23E}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8C3-4D54-83BD-E0B48A3E00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10.9</c:v>
                </c:pt>
                <c:pt idx="16">
                  <c:v>11.6</c:v>
                </c:pt>
                <c:pt idx="24">
                  <c:v>12</c:v>
                </c:pt>
                <c:pt idx="32">
                  <c:v>12.5</c:v>
                </c:pt>
              </c:numCache>
            </c:numRef>
          </c:xVal>
          <c:yVal>
            <c:numRef>
              <c:f>公会計指標分析・財政指標組合せ分析表!$BP$73:$DC$73</c:f>
              <c:numCache>
                <c:formatCode>#,##0.0;"▲ "#,##0.0</c:formatCode>
                <c:ptCount val="40"/>
                <c:pt idx="0">
                  <c:v>56.3</c:v>
                </c:pt>
                <c:pt idx="8">
                  <c:v>58.6</c:v>
                </c:pt>
                <c:pt idx="16">
                  <c:v>51.5</c:v>
                </c:pt>
                <c:pt idx="24">
                  <c:v>33</c:v>
                </c:pt>
                <c:pt idx="32">
                  <c:v>19.600000000000001</c:v>
                </c:pt>
              </c:numCache>
            </c:numRef>
          </c:yVal>
          <c:smooth val="0"/>
          <c:extLst>
            <c:ext xmlns:c16="http://schemas.microsoft.com/office/drawing/2014/chart" uri="{C3380CC4-5D6E-409C-BE32-E72D297353CC}">
              <c16:uniqueId val="{00000009-F8C3-4D54-83BD-E0B48A3E00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5138334154242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{0A9E42D2-F038-45F5-BD2D-391176FB8114}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8C3-4D54-83BD-E0B48A3E00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{12F4E04A-848D-4E7F-9F50-32C0BA609FEF}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C3-4D54-83BD-E0B48A3E00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{31B9D6C3-5D2A-4765-B5A2-A9D7656FFC39}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C3-4D54-83BD-E0B48A3E00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{16DF27DA-0241-4C99-8DF0-F77D5246849D}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C3-4D54-83BD-E0B48A3E00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{CC8B61C8-EF74-42D0-8787-98F818EB25B0}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C3-4D54-83BD-E0B48A3E00BC}"/>
                </c:ext>
              </c:extLst>
            </c:dLbl>
            <c:dLbl>
              <c:idx val="8"/>
              <c:layout>
                <c:manualLayout>
                  <c:x val="0"/>
                  <c:y val="-5.9351383341541622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{DE57B8C3-36E7-4712-A730-4DAEFCD396C3}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8C3-4D54-83BD-E0B48A3E00B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{52D12814-0E94-447A-88C5-1ED71387E08F}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8C3-4D54-83BD-E0B48A3E00BC}"/>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{51BA13E3-0F78-44B3-A26E-3BBE4E680BD0}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8C3-4D54-83BD-E0B48A3E00BC}"/>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{6E769C86-33BA-4950-A480-A2B861403F17}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8C3-4D54-83BD-E0B48A3E00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F8C3-4D54-83BD-E0B48A3E00BC}"/>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財政力指数は、再算定による基準財政需要額の増等で令和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年度より減少傾向にあり、令和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となり、類似団体を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今後、更に人口減少が進む中、楽観視は出来ない状況であることから、移住定住、企業誘致の推進により、町税収の向上などを中心に財政基盤の強化に努める。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57573</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584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57573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41487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6773</xdr:rowOff>
    </xdr:from>
    <xdr:to>
      <xdr:col>19</xdr:col>
      <xdr:colOff>184150</xdr:colOff>
      <xdr:row>42</xdr:row>
      <xdr:rowOff>108373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118550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7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162137</xdr:rowOff>
    </xdr:from>
    <xdr:to>
      <xdr:col>7</xdr:col>
      <xdr:colOff>31750</xdr:colOff>
      <xdr:row>42</xdr:row>
      <xdr:rowOff>92287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102464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年度の法人町民税の臨時的増の影響により、普通交付税及び臨時財政対策債が減少し、経常収支比率が上昇した。令和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年度の法人町民税の臨時的増の影響が無くなり、普通交付税及び臨時財政対策債が増加したこと、令和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年度は、再算定により普通交付税が増加したことで経常収支比率が低下した。令和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年度は、光熱水費の増加や臨時財政対策債の減少により、経常収支比率は、</a:t>
          </a:r>
          <a:r>
            <a:rPr kumimoji="1" lang="en-US" altLang="ja-JP" sz="1200">
              <a:latin typeface="ＭＳ Ｐゴシック" panose="020B0600070205080204" pitchFamily="50" charset="-128"/>
              <a:ea typeface="ＭＳ Ｐゴシック" panose="020B0600070205080204" pitchFamily="50" charset="-128"/>
            </a:rPr>
            <a:t>91.8</a:t>
          </a:r>
          <a:r>
            <a:rPr kumimoji="1" lang="ja-JP" altLang="en-US" sz="1200">
              <a:latin typeface="ＭＳ Ｐゴシック" panose="020B0600070205080204" pitchFamily="50" charset="-128"/>
              <a:ea typeface="ＭＳ Ｐゴシック" panose="020B0600070205080204" pitchFamily="50" charset="-128"/>
            </a:rPr>
            <a:t>％へ上昇した。</a:t>
          </a:r>
        </a:p>
        <a:p>
          <a:r>
            <a:rPr kumimoji="1" lang="ja-JP" altLang="en-US" sz="1200">
              <a:latin typeface="ＭＳ Ｐゴシック" panose="020B0600070205080204" pitchFamily="50" charset="-128"/>
              <a:ea typeface="ＭＳ Ｐゴシック" panose="020B0600070205080204" pitchFamily="50" charset="-128"/>
            </a:rPr>
            <a:t>　今後、行財政改革への取り組みを通して、経常経費の削減に努めるとともに、一般財源確保のため、町税の徴収強化、移住定住、企業誘致の推進などを図る。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66</xdr:row>
      <xdr:rowOff>26246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42177"/>
          <a:ext cx="8382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65</xdr:row>
      <xdr:rowOff>36830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4217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157480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8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157480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0412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146896</xdr:rowOff>
    </xdr:from>
    <xdr:to>
      <xdr:col>23</xdr:col>
      <xdr:colOff>184150</xdr:colOff>
      <xdr:row>66</xdr:row>
      <xdr:rowOff>77046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118973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73254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ついて、会計年度任用職員制度の開始により増加し、その後も会計年度任用職員の増等により増加している。物件費については、近年設備等の修繕費、各種調査、計画策定業務委託、物品等のリース等の増加に伴い、増加傾向にある中、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年度は、小中学校の情報機器整備事業やネットワーク設備整備事業等の令和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年度事業の完了により減少したが、令和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光熱水費等の増により増加した。これまでの取り組みである事務用品の集中調達方式などを継続し、加えて計画的で早期の修繕を図るとともに、業務の見直し・効率化を図るなど、効果的な対策を行う。</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68658</xdr:rowOff>
    </xdr:from>
    <xdr:to>
      <xdr:col>23</xdr:col>
      <xdr:colOff>133350</xdr:colOff>
      <xdr:row>83</xdr:row>
      <xdr:rowOff>138240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9008"/>
          <a:ext cx="8382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68658</xdr:rowOff>
    </xdr:from>
    <xdr:to>
      <xdr:col>19</xdr:col>
      <xdr:colOff>133350</xdr:colOff>
      <xdr:row>83</xdr:row>
      <xdr:rowOff>89570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9900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43038</xdr:rowOff>
    </xdr:from>
    <xdr:to>
      <xdr:col>15</xdr:col>
      <xdr:colOff>82550</xdr:colOff>
      <xdr:row>83</xdr:row>
      <xdr:rowOff>89570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1938"/>
          <a:ext cx="889000" cy="2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4285</xdr:rowOff>
    </xdr:from>
    <xdr:to>
      <xdr:col>11</xdr:col>
      <xdr:colOff>31750</xdr:colOff>
      <xdr:row>82</xdr:row>
      <xdr:rowOff>43038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3185"/>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120104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87440</xdr:rowOff>
    </xdr:from>
    <xdr:to>
      <xdr:col>23</xdr:col>
      <xdr:colOff>184150</xdr:colOff>
      <xdr:row>84</xdr:row>
      <xdr:rowOff>17590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1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103967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17858</xdr:rowOff>
    </xdr:from>
    <xdr:to>
      <xdr:col>19</xdr:col>
      <xdr:colOff>184150</xdr:colOff>
      <xdr:row>83</xdr:row>
      <xdr:rowOff>119458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129635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38770</xdr:rowOff>
    </xdr:from>
    <xdr:to>
      <xdr:col>15</xdr:col>
      <xdr:colOff>133350</xdr:colOff>
      <xdr:row>83</xdr:row>
      <xdr:rowOff>140370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150547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3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163688</xdr:rowOff>
    </xdr:from>
    <xdr:to>
      <xdr:col>11</xdr:col>
      <xdr:colOff>82550</xdr:colOff>
      <xdr:row>82</xdr:row>
      <xdr:rowOff>93838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104015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124935</xdr:rowOff>
    </xdr:from>
    <xdr:to>
      <xdr:col>7</xdr:col>
      <xdr:colOff>31750</xdr:colOff>
      <xdr:row>82</xdr:row>
      <xdr:rowOff>55085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65262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日時点の数値では、ラスパイレス指数算出の集計区分内で経験年数の少ない者が増え、多い者が減り、職員構成が変動したことにより低下したが、令和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日時点の数値は</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％となり上昇へ転じた。今後、国家公務員給与制度に準拠し、適宜見直しを図り、適正化に努める。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154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154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人下回っている。令和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日現在の普通会計職員数（教育長を除く）は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人（前年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人）で、対前年度で増減無しとなっている。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次定員適正化計画に則り、組織機構改革、技能労務職員の退職不補充、会計年度任用職員の活用、業務の委託化の推進などにより、引き続き簡素で効率的な執行体制の確保を図り適切な定員管理に努める。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170180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3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146050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489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117898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7071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55563</xdr:rowOff>
    </xdr:from>
    <xdr:to>
      <xdr:col>68</xdr:col>
      <xdr:colOff>152400</xdr:colOff>
      <xdr:row>60</xdr:row>
      <xdr:rowOff>83714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256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32914</xdr:rowOff>
    </xdr:from>
    <xdr:to>
      <xdr:col>68</xdr:col>
      <xdr:colOff>203200</xdr:colOff>
      <xdr:row>60</xdr:row>
      <xdr:rowOff>134514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144691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116540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部事務組合等の起こした地方債に充てたと認められる補助金又は負担金の減少、災害復旧費等に係る基準財政需要額の増加（交付税算入見込額）等に対し、元利償還金の額の増加、公営企業に要する地方債償還財源の増加、事業費補正により基準財政需要額に算入された公債費の減少、特定財源の額の減少が上回ったことにより、公債費（分子）が増加した。標準税収入額等の増加、事業費補正により基準財政需要額に算入された公債費の減少に対して、臨時財政対策債発行可能額の減少、普通交付税額の減少、災害復旧費等に係る基準財政需要額の増加（交付税算入見込額）等が上回ったことにより、標準財政規模から元利償還金等の基準財政需要額算入額を控除した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が減少した。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95250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193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807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43</xdr:row>
      <xdr:rowOff>8382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131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112268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退職手当負担見込額、組合負担等見込額が減少し、将来負担額が減少した。さらに充当可能基金、充当可能特定歳入の増加によって充当可能財源等の額が増加した。これにより、充当可能財源等控除後の将来負担額（分子）は減少となった。一方で標準財政規模の減少及び算入公債費等の増加により、算入公債費等の額控除後の標準財政規模（分母）も減少した。分子分母の双方が減少したが分子の減少割合が分母の減少割合を上回ったことにより、将来負担比率は低下した。今後、新規事業の実施などについて総点検を図るとともに、義務的経費の更なる削減検討を進め、加えて充当可能財源の確保を行い、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17</xdr:row>
      <xdr:rowOff>119592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64790"/>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119592</xdr:rowOff>
    </xdr:from>
    <xdr:to>
      <xdr:col>77</xdr:col>
      <xdr:colOff>44450</xdr:colOff>
      <xdr:row>19</xdr:row>
      <xdr:rowOff>148696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34242"/>
          <a:ext cx="889000" cy="37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148696</xdr:rowOff>
    </xdr:from>
    <xdr:to>
      <xdr:col>72</xdr:col>
      <xdr:colOff>203200</xdr:colOff>
      <xdr:row>20</xdr:row>
      <xdr:rowOff>120015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06246"/>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73766</xdr:rowOff>
    </xdr:from>
    <xdr:to>
      <xdr:col>68</xdr:col>
      <xdr:colOff>152400</xdr:colOff>
      <xdr:row>20</xdr:row>
      <xdr:rowOff>120015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502766"/>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68792</xdr:rowOff>
    </xdr:from>
    <xdr:to>
      <xdr:col>77</xdr:col>
      <xdr:colOff>95250</xdr:colOff>
      <xdr:row>17</xdr:row>
      <xdr:rowOff>170392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155169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6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97896</xdr:rowOff>
    </xdr:from>
    <xdr:to>
      <xdr:col>73</xdr:col>
      <xdr:colOff>44450</xdr:colOff>
      <xdr:row>20</xdr:row>
      <xdr:rowOff>28046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12823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4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69215</xdr:rowOff>
    </xdr:from>
    <xdr:to>
      <xdr:col>68</xdr:col>
      <xdr:colOff>203200</xdr:colOff>
      <xdr:row>20</xdr:row>
      <xdr:rowOff>170815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155592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22966</xdr:rowOff>
    </xdr:from>
    <xdr:to>
      <xdr:col>64</xdr:col>
      <xdr:colOff>152400</xdr:colOff>
      <xdr:row>20</xdr:row>
      <xdr:rowOff>124566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45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109343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3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年度は、再算定により普通交付税が増加したことで人件費に係る経常収支比率が低下し、令和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年度の人件費に係る経常収支比率は、人事院勧告に基づく給料改正や臨時財政対策債の減により上昇した。</a:t>
          </a:r>
        </a:p>
        <a:p>
          <a:r>
            <a:rPr kumimoji="1" lang="ja-JP" altLang="en-US" sz="1200">
              <a:latin typeface="ＭＳ Ｐゴシック" panose="020B0600070205080204" pitchFamily="50" charset="-128"/>
              <a:ea typeface="ＭＳ Ｐゴシック" panose="020B0600070205080204" pitchFamily="50" charset="-128"/>
            </a:rPr>
            <a:t>　今後、組織機構改革をはじめ、技能労務職員の退職不補充、定数管理・給与の適正化、業務の委託化の推進などを図り、引き続き簡素で効率的な執行体制の確保を図り適切な定員管理に努める。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83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83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7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近年、類似団体に比べ、低い数値で推移をしており、令和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ポイント下回っているが、光熱水費等の増加により前年に比べ上昇した。</a:t>
          </a:r>
        </a:p>
        <a:p>
          <a:r>
            <a:rPr kumimoji="1" lang="ja-JP" altLang="en-US" sz="1300">
              <a:latin typeface="ＭＳ Ｐゴシック" panose="020B0600070205080204" pitchFamily="50" charset="-128"/>
              <a:ea typeface="ＭＳ Ｐゴシック" panose="020B0600070205080204" pitchFamily="50" charset="-128"/>
            </a:rPr>
            <a:t>　今後、設備等の修繕、各種調査、計画策定業務委託、物品等のリースの増加に伴う物件費の増加が見込まれるので、計画的で早期の修繕を図るなど、効果的な対策を行う。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85090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65684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40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85090</xdr:rowOff>
    </xdr:from>
    <xdr:to>
      <xdr:col>82</xdr:col>
      <xdr:colOff>196850</xdr:colOff>
      <xdr:row>15</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6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9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5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9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15</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901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121937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年度の扶助費に係る経常収支比率は、臨時財政対策債の減により上昇した。扶助費に係る経常収支比率は類似団体平均を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ポイント下回っているが、依然として障害者福祉関係費、児童手当、医療費助成は高い水準を維持している。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その他に係る経常収支比率は、繰出金や維持補修費などが含まれ、類似団体平均</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維持補修費については、今後、老朽化施設の修繕などにより増加することが予想されるため、計画的で早期の修繕を図るなど、効果的な対策を行う。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92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9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113393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8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類似団体平均を大幅に上回っているが、これは病院事業・水道事業への繰出金や、一部事務組合への負担金などが多額になっているためである。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病院事業については、「公立森町病院経営強化プラン」に基づき、更なる地域医療の充実と経営改善を図っていく。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39</xdr:row>
      <xdr:rowOff>133858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33440"/>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39</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512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40</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512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40</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792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7015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126509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4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124206</xdr:rowOff>
    </xdr:from>
    <xdr:to>
      <xdr:col>74</xdr:col>
      <xdr:colOff>31750</xdr:colOff>
      <xdr:row>40</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39133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等の元金償還開始により、公債費に係る経常収支比率は上昇した。今後、公共施設等適正管理推進事業債等の元金償還開始により増加が見込まれ、さらには今後の課題となる老朽化施設の修繕などが加わり、厳しい財政状況が予想されるため、地方債発行の抑制に努め、毎年度の起債の償還が平準化するよう適切な地方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124713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577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166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年度は、普通交付税が再算定により増加したことで低下したが、令和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年度は、光熱水費の増加や臨時財政対策債の減少により上昇した。今後、「公立森町病院経営強化プラン」に掲げる取り組みを通して、経常経費の削減を行い、普通会計の負担を減らしていくように努める。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76858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77</xdr:row>
      <xdr:rowOff>62230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76858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132097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1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107950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80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20500</xdr:rowOff>
    </xdr:from>
    <xdr:to>
      <xdr:col>29</xdr:col>
      <xdr:colOff>127000</xdr:colOff>
      <xdr:row>17</xdr:row>
      <xdr:rowOff>81340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2775"/>
          <a:ext cx="647700" cy="6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81340</xdr:rowOff>
    </xdr:from>
    <xdr:to>
      <xdr:col>26</xdr:col>
      <xdr:colOff>50800</xdr:colOff>
      <xdr:row>17</xdr:row>
      <xdr:rowOff>115744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3615"/>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115744</xdr:rowOff>
    </xdr:from>
    <xdr:to>
      <xdr:col>22</xdr:col>
      <xdr:colOff>114300</xdr:colOff>
      <xdr:row>18</xdr:row>
      <xdr:rowOff>18181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8019"/>
          <a:ext cx="698500" cy="7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18181</xdr:rowOff>
    </xdr:from>
    <xdr:to>
      <xdr:col>18</xdr:col>
      <xdr:colOff>177800</xdr:colOff>
      <xdr:row>18</xdr:row>
      <xdr:rowOff>89014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51906"/>
          <a:ext cx="698500" cy="7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15281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141150</xdr:rowOff>
    </xdr:from>
    <xdr:to>
      <xdr:col>29</xdr:col>
      <xdr:colOff>177800</xdr:colOff>
      <xdr:row>17</xdr:row>
      <xdr:rowOff>71300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113227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30540</xdr:rowOff>
    </xdr:from>
    <xdr:to>
      <xdr:col>26</xdr:col>
      <xdr:colOff>101600</xdr:colOff>
      <xdr:row>17</xdr:row>
      <xdr:rowOff>132140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116917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7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64944</xdr:rowOff>
    </xdr:from>
    <xdr:to>
      <xdr:col>22</xdr:col>
      <xdr:colOff>165100</xdr:colOff>
      <xdr:row>17</xdr:row>
      <xdr:rowOff>166544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151321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1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138831</xdr:rowOff>
    </xdr:from>
    <xdr:to>
      <xdr:col>19</xdr:col>
      <xdr:colOff>38100</xdr:colOff>
      <xdr:row>18</xdr:row>
      <xdr:rowOff>68981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0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53758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38214</xdr:rowOff>
    </xdr:from>
    <xdr:to>
      <xdr:col>15</xdr:col>
      <xdr:colOff>101600</xdr:colOff>
      <xdr:row>18</xdr:row>
      <xdr:rowOff>139814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124591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49207</xdr:rowOff>
    </xdr:from>
    <xdr:to>
      <xdr:col>29</xdr:col>
      <xdr:colOff>127000</xdr:colOff>
      <xdr:row>35</xdr:row>
      <xdr:rowOff>84320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59557"/>
          <a:ext cx="647700" cy="3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84320</xdr:rowOff>
    </xdr:from>
    <xdr:to>
      <xdr:col>26</xdr:col>
      <xdr:colOff>50800</xdr:colOff>
      <xdr:row>35</xdr:row>
      <xdr:rowOff>142111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94670"/>
          <a:ext cx="698500" cy="5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142111</xdr:rowOff>
    </xdr:from>
    <xdr:to>
      <xdr:col>22</xdr:col>
      <xdr:colOff>114300</xdr:colOff>
      <xdr:row>35</xdr:row>
      <xdr:rowOff>206759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2461"/>
          <a:ext cx="698500" cy="6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206759</xdr:rowOff>
    </xdr:from>
    <xdr:to>
      <xdr:col>18</xdr:col>
      <xdr:colOff>177800</xdr:colOff>
      <xdr:row>35</xdr:row>
      <xdr:rowOff>273738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17109"/>
          <a:ext cx="698500" cy="66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341307</xdr:rowOff>
    </xdr:from>
    <xdr:to>
      <xdr:col>29</xdr:col>
      <xdr:colOff>177800</xdr:colOff>
      <xdr:row>35</xdr:row>
      <xdr:rowOff>100007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0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186384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33520</xdr:rowOff>
    </xdr:from>
    <xdr:to>
      <xdr:col>26</xdr:col>
      <xdr:colOff>101600</xdr:colOff>
      <xdr:row>35</xdr:row>
      <xdr:rowOff>135120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145297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91311</xdr:rowOff>
    </xdr:from>
    <xdr:to>
      <xdr:col>22</xdr:col>
      <xdr:colOff>165100</xdr:colOff>
      <xdr:row>35</xdr:row>
      <xdr:rowOff>192911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1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203088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155959</xdr:rowOff>
    </xdr:from>
    <xdr:to>
      <xdr:col>19</xdr:col>
      <xdr:colOff>38100</xdr:colOff>
      <xdr:row>35</xdr:row>
      <xdr:rowOff>257559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267736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222938</xdr:rowOff>
    </xdr:from>
    <xdr:to>
      <xdr:col>15</xdr:col>
      <xdr:colOff>101600</xdr:colOff>
      <xdr:row>35</xdr:row>
      <xdr:rowOff>324538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334715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108480</xdr:rowOff>
    </xdr:from>
    <xdr:to>
      <xdr:col>24</xdr:col>
      <xdr:colOff>63500</xdr:colOff>
      <xdr:row>37</xdr:row>
      <xdr:rowOff>138426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2130"/>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138426</xdr:rowOff>
    </xdr:from>
    <xdr:to>
      <xdr:col>19</xdr:col>
      <xdr:colOff>177800</xdr:colOff>
      <xdr:row>38</xdr:row>
      <xdr:rowOff>12256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2076"/>
          <a:ext cx="889000" cy="4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12256</xdr:rowOff>
    </xdr:from>
    <xdr:to>
      <xdr:col>15</xdr:col>
      <xdr:colOff>50800</xdr:colOff>
      <xdr:row>39</xdr:row>
      <xdr:rowOff>8108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27356"/>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8108</xdr:rowOff>
    </xdr:from>
    <xdr:to>
      <xdr:col>10</xdr:col>
      <xdr:colOff>114300</xdr:colOff>
      <xdr:row>39</xdr:row>
      <xdr:rowOff>28617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94658"/>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57680</xdr:rowOff>
    </xdr:from>
    <xdr:to>
      <xdr:col>24</xdr:col>
      <xdr:colOff>114300</xdr:colOff>
      <xdr:row>37</xdr:row>
      <xdr:rowOff>159280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36107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87626</xdr:rowOff>
    </xdr:from>
    <xdr:to>
      <xdr:col>20</xdr:col>
      <xdr:colOff>38100</xdr:colOff>
      <xdr:row>38</xdr:row>
      <xdr:rowOff>17776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132905</xdr:rowOff>
    </xdr:from>
    <xdr:to>
      <xdr:col>15</xdr:col>
      <xdr:colOff>101600</xdr:colOff>
      <xdr:row>38</xdr:row>
      <xdr:rowOff>63055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54183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128758</xdr:rowOff>
    </xdr:from>
    <xdr:to>
      <xdr:col>10</xdr:col>
      <xdr:colOff>165100</xdr:colOff>
      <xdr:row>39</xdr:row>
      <xdr:rowOff>58908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50035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149267</xdr:rowOff>
    </xdr:from>
    <xdr:to>
      <xdr:col>6</xdr:col>
      <xdr:colOff>38100</xdr:colOff>
      <xdr:row>39</xdr:row>
      <xdr:rowOff>79417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70544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126115</xdr:rowOff>
    </xdr:from>
    <xdr:to>
      <xdr:col>24</xdr:col>
      <xdr:colOff>63500</xdr:colOff>
      <xdr:row>57</xdr:row>
      <xdr:rowOff>80803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27315"/>
          <a:ext cx="838200" cy="1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28291</xdr:rowOff>
    </xdr:from>
    <xdr:to>
      <xdr:col>19</xdr:col>
      <xdr:colOff>177800</xdr:colOff>
      <xdr:row>57</xdr:row>
      <xdr:rowOff>80803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00941"/>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28291</xdr:rowOff>
    </xdr:from>
    <xdr:to>
      <xdr:col>15</xdr:col>
      <xdr:colOff>50800</xdr:colOff>
      <xdr:row>58</xdr:row>
      <xdr:rowOff>79284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00941"/>
          <a:ext cx="889000" cy="22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79284</xdr:rowOff>
    </xdr:from>
    <xdr:to>
      <xdr:col>10</xdr:col>
      <xdr:colOff>114300</xdr:colOff>
      <xdr:row>58</xdr:row>
      <xdr:rowOff>141741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3384"/>
          <a:ext cx="8890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71255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158466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75315</xdr:rowOff>
    </xdr:from>
    <xdr:to>
      <xdr:col>24</xdr:col>
      <xdr:colOff>114300</xdr:colOff>
      <xdr:row>57</xdr:row>
      <xdr:rowOff>5465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53742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30003</xdr:rowOff>
    </xdr:from>
    <xdr:to>
      <xdr:col>20</xdr:col>
      <xdr:colOff>38100</xdr:colOff>
      <xdr:row>57</xdr:row>
      <xdr:rowOff>131603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122730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9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148941</xdr:rowOff>
    </xdr:from>
    <xdr:to>
      <xdr:col>15</xdr:col>
      <xdr:colOff>101600</xdr:colOff>
      <xdr:row>57</xdr:row>
      <xdr:rowOff>79091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70218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28484</xdr:rowOff>
    </xdr:from>
    <xdr:to>
      <xdr:col>10</xdr:col>
      <xdr:colOff>165100</xdr:colOff>
      <xdr:row>58</xdr:row>
      <xdr:rowOff>130084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121211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90941</xdr:rowOff>
    </xdr:from>
    <xdr:to>
      <xdr:col>6</xdr:col>
      <xdr:colOff>38100</xdr:colOff>
      <xdr:row>59</xdr:row>
      <xdr:rowOff>21091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12218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2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8446</xdr:rowOff>
    </xdr:from>
    <xdr:to>
      <xdr:col>24</xdr:col>
      <xdr:colOff>63500</xdr:colOff>
      <xdr:row>78</xdr:row>
      <xdr:rowOff>46698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81546"/>
          <a:ext cx="8382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109258</xdr:rowOff>
    </xdr:from>
    <xdr:to>
      <xdr:col>19</xdr:col>
      <xdr:colOff>177800</xdr:colOff>
      <xdr:row>78</xdr:row>
      <xdr:rowOff>8446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10908"/>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109258</xdr:rowOff>
    </xdr:from>
    <xdr:to>
      <xdr:col>15</xdr:col>
      <xdr:colOff>50800</xdr:colOff>
      <xdr:row>78</xdr:row>
      <xdr:rowOff>50964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10908"/>
          <a:ext cx="8890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49440</xdr:rowOff>
    </xdr:from>
    <xdr:to>
      <xdr:col>10</xdr:col>
      <xdr:colOff>114300</xdr:colOff>
      <xdr:row>78</xdr:row>
      <xdr:rowOff>50964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225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167348</xdr:rowOff>
    </xdr:from>
    <xdr:to>
      <xdr:col>24</xdr:col>
      <xdr:colOff>114300</xdr:colOff>
      <xdr:row>78</xdr:row>
      <xdr:rowOff>97498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82275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129096</xdr:rowOff>
    </xdr:from>
    <xdr:to>
      <xdr:col>20</xdr:col>
      <xdr:colOff>38100</xdr:colOff>
      <xdr:row>78</xdr:row>
      <xdr:rowOff>59246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50373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58458</xdr:rowOff>
    </xdr:from>
    <xdr:to>
      <xdr:col>15</xdr:col>
      <xdr:colOff>101600</xdr:colOff>
      <xdr:row>77</xdr:row>
      <xdr:rowOff>160058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151185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5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xdr:rowOff>
    </xdr:from>
    <xdr:to>
      <xdr:col>10</xdr:col>
      <xdr:colOff>165100</xdr:colOff>
      <xdr:row>78</xdr:row>
      <xdr:rowOff>101764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92891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170090</xdr:rowOff>
    </xdr:from>
    <xdr:to>
      <xdr:col>6</xdr:col>
      <xdr:colOff>38100</xdr:colOff>
      <xdr:row>78</xdr:row>
      <xdr:rowOff>100240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91367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87774</xdr:rowOff>
    </xdr:from>
    <xdr:to>
      <xdr:col>24</xdr:col>
      <xdr:colOff>63500</xdr:colOff>
      <xdr:row>96</xdr:row>
      <xdr:rowOff>59869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375524"/>
          <a:ext cx="838200" cy="14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87774</xdr:rowOff>
    </xdr:from>
    <xdr:to>
      <xdr:col>19</xdr:col>
      <xdr:colOff>177800</xdr:colOff>
      <xdr:row>97</xdr:row>
      <xdr:rowOff>135356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75524"/>
          <a:ext cx="889000" cy="3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135356</xdr:rowOff>
    </xdr:from>
    <xdr:to>
      <xdr:col>15</xdr:col>
      <xdr:colOff>50800</xdr:colOff>
      <xdr:row>98</xdr:row>
      <xdr:rowOff>3209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66006"/>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3209</xdr:rowOff>
    </xdr:from>
    <xdr:to>
      <xdr:col>10</xdr:col>
      <xdr:colOff>114300</xdr:colOff>
      <xdr:row>98</xdr:row>
      <xdr:rowOff>76133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05309"/>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xdr:rowOff>
    </xdr:from>
    <xdr:to>
      <xdr:col>24</xdr:col>
      <xdr:colOff>114300</xdr:colOff>
      <xdr:row>96</xdr:row>
      <xdr:rowOff>110669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158946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36974</xdr:rowOff>
    </xdr:from>
    <xdr:to>
      <xdr:col>20</xdr:col>
      <xdr:colOff>38100</xdr:colOff>
      <xdr:row>95</xdr:row>
      <xdr:rowOff>138574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129701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41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84556</xdr:rowOff>
    </xdr:from>
    <xdr:to>
      <xdr:col>15</xdr:col>
      <xdr:colOff>101600</xdr:colOff>
      <xdr:row>98</xdr:row>
      <xdr:rowOff>14706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5833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123859</xdr:rowOff>
    </xdr:from>
    <xdr:to>
      <xdr:col>10</xdr:col>
      <xdr:colOff>165100</xdr:colOff>
      <xdr:row>98</xdr:row>
      <xdr:rowOff>54009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45136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25333</xdr:rowOff>
    </xdr:from>
    <xdr:to>
      <xdr:col>6</xdr:col>
      <xdr:colOff>38100</xdr:colOff>
      <xdr:row>98</xdr:row>
      <xdr:rowOff>126933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118060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122939</xdr:rowOff>
    </xdr:from>
    <xdr:to>
      <xdr:col>55</xdr:col>
      <xdr:colOff>0</xdr:colOff>
      <xdr:row>35</xdr:row>
      <xdr:rowOff>156104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23689"/>
          <a:ext cx="8382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141467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4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77996</xdr:rowOff>
    </xdr:from>
    <xdr:to>
      <xdr:col>50</xdr:col>
      <xdr:colOff>114300</xdr:colOff>
      <xdr:row>35</xdr:row>
      <xdr:rowOff>156104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21496"/>
          <a:ext cx="889000" cy="9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144630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77996</xdr:rowOff>
    </xdr:from>
    <xdr:to>
      <xdr:col>45</xdr:col>
      <xdr:colOff>177800</xdr:colOff>
      <xdr:row>36</xdr:row>
      <xdr:rowOff>105602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21496"/>
          <a:ext cx="889000" cy="105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41084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105602</xdr:rowOff>
    </xdr:from>
    <xdr:to>
      <xdr:col>41</xdr:col>
      <xdr:colOff>50800</xdr:colOff>
      <xdr:row>36</xdr:row>
      <xdr:rowOff>141035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7780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166228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72139</xdr:rowOff>
    </xdr:from>
    <xdr:to>
      <xdr:col>55</xdr:col>
      <xdr:colOff>50800</xdr:colOff>
      <xdr:row>36</xdr:row>
      <xdr:rowOff>2289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95016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105304</xdr:rowOff>
    </xdr:from>
    <xdr:to>
      <xdr:col>50</xdr:col>
      <xdr:colOff>165100</xdr:colOff>
      <xdr:row>36</xdr:row>
      <xdr:rowOff>35454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51981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8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27196</xdr:rowOff>
    </xdr:from>
    <xdr:to>
      <xdr:col>46</xdr:col>
      <xdr:colOff>38100</xdr:colOff>
      <xdr:row>30</xdr:row>
      <xdr:rowOff>128796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145323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54802</xdr:rowOff>
    </xdr:from>
    <xdr:to>
      <xdr:col>41</xdr:col>
      <xdr:colOff>101600</xdr:colOff>
      <xdr:row>36</xdr:row>
      <xdr:rowOff>156402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0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90235</xdr:rowOff>
    </xdr:from>
    <xdr:to>
      <xdr:col>36</xdr:col>
      <xdr:colOff>165100</xdr:colOff>
      <xdr:row>37</xdr:row>
      <xdr:rowOff>20385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11512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155865</xdr:rowOff>
    </xdr:from>
    <xdr:to>
      <xdr:col>55</xdr:col>
      <xdr:colOff>0</xdr:colOff>
      <xdr:row>58</xdr:row>
      <xdr:rowOff>108425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928515"/>
          <a:ext cx="838200" cy="1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109676</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3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105563</xdr:rowOff>
    </xdr:from>
    <xdr:to>
      <xdr:col>50</xdr:col>
      <xdr:colOff>114300</xdr:colOff>
      <xdr:row>58</xdr:row>
      <xdr:rowOff>108425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049663"/>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23951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26967</xdr:rowOff>
    </xdr:from>
    <xdr:to>
      <xdr:col>45</xdr:col>
      <xdr:colOff>177800</xdr:colOff>
      <xdr:row>58</xdr:row>
      <xdr:rowOff>105563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71067"/>
          <a:ext cx="889000" cy="7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26967</xdr:rowOff>
    </xdr:from>
    <xdr:to>
      <xdr:col>41</xdr:col>
      <xdr:colOff>50800</xdr:colOff>
      <xdr:row>59</xdr:row>
      <xdr:rowOff>48369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971067"/>
          <a:ext cx="889000" cy="19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105065</xdr:rowOff>
    </xdr:from>
    <xdr:to>
      <xdr:col>55</xdr:col>
      <xdr:colOff>50800</xdr:colOff>
      <xdr:row>58</xdr:row>
      <xdr:rowOff>35215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83492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57625</xdr:rowOff>
    </xdr:from>
    <xdr:to>
      <xdr:col>50</xdr:col>
      <xdr:colOff>165100</xdr:colOff>
      <xdr:row>58</xdr:row>
      <xdr:rowOff>159225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0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150352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54763</xdr:rowOff>
    </xdr:from>
    <xdr:to>
      <xdr:col>46</xdr:col>
      <xdr:colOff>38100</xdr:colOff>
      <xdr:row>58</xdr:row>
      <xdr:rowOff>156363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147490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147617</xdr:rowOff>
    </xdr:from>
    <xdr:to>
      <xdr:col>41</xdr:col>
      <xdr:colOff>101600</xdr:colOff>
      <xdr:row>58</xdr:row>
      <xdr:rowOff>77767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68894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1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169019</xdr:rowOff>
    </xdr:from>
    <xdr:to>
      <xdr:col>36</xdr:col>
      <xdr:colOff>165100</xdr:colOff>
      <xdr:row>59</xdr:row>
      <xdr:rowOff>99169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1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90296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2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103809</xdr:rowOff>
    </xdr:from>
    <xdr:to>
      <xdr:col>55</xdr:col>
      <xdr:colOff>0</xdr:colOff>
      <xdr:row>79</xdr:row>
      <xdr:rowOff>20486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76909"/>
          <a:ext cx="838200" cy="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103809</xdr:rowOff>
    </xdr:from>
    <xdr:to>
      <xdr:col>50</xdr:col>
      <xdr:colOff>114300</xdr:colOff>
      <xdr:row>79</xdr:row>
      <xdr:rowOff>4572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76909"/>
          <a:ext cx="889000" cy="7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68999</xdr:rowOff>
    </xdr:from>
    <xdr:to>
      <xdr:col>45</xdr:col>
      <xdr:colOff>177800</xdr:colOff>
      <xdr:row>79</xdr:row>
      <xdr:rowOff>4572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442099"/>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68999</xdr:rowOff>
    </xdr:from>
    <xdr:to>
      <xdr:col>41</xdr:col>
      <xdr:colOff>50800</xdr:colOff>
      <xdr:row>78</xdr:row>
      <xdr:rowOff>132245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44209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141136</xdr:rowOff>
    </xdr:from>
    <xdr:to>
      <xdr:col>55</xdr:col>
      <xdr:colOff>50800</xdr:colOff>
      <xdr:row>79</xdr:row>
      <xdr:rowOff>71286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56063</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53009</xdr:rowOff>
    </xdr:from>
    <xdr:to>
      <xdr:col>50</xdr:col>
      <xdr:colOff>165100</xdr:colOff>
      <xdr:row>78</xdr:row>
      <xdr:rowOff>154609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145736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125222</xdr:rowOff>
    </xdr:from>
    <xdr:to>
      <xdr:col>46</xdr:col>
      <xdr:colOff>38100</xdr:colOff>
      <xdr:row>79</xdr:row>
      <xdr:rowOff>55372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46499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18199</xdr:rowOff>
    </xdr:from>
    <xdr:to>
      <xdr:col>41</xdr:col>
      <xdr:colOff>101600</xdr:colOff>
      <xdr:row>78</xdr:row>
      <xdr:rowOff>119799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110926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4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81445</xdr:rowOff>
    </xdr:from>
    <xdr:to>
      <xdr:col>36</xdr:col>
      <xdr:colOff>165100</xdr:colOff>
      <xdr:row>79</xdr:row>
      <xdr:rowOff>11595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2722</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4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106226</xdr:rowOff>
    </xdr:from>
    <xdr:to>
      <xdr:col>55</xdr:col>
      <xdr:colOff>0</xdr:colOff>
      <xdr:row>97</xdr:row>
      <xdr:rowOff>29939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565426"/>
          <a:ext cx="838200" cy="9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97017</xdr:rowOff>
    </xdr:from>
    <xdr:to>
      <xdr:col>50</xdr:col>
      <xdr:colOff>114300</xdr:colOff>
      <xdr:row>97</xdr:row>
      <xdr:rowOff>29939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556217"/>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97017</xdr:rowOff>
    </xdr:from>
    <xdr:to>
      <xdr:col>45</xdr:col>
      <xdr:colOff>177800</xdr:colOff>
      <xdr:row>97</xdr:row>
      <xdr:rowOff>114342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556217"/>
          <a:ext cx="889000" cy="18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34201</xdr:rowOff>
    </xdr:from>
    <xdr:to>
      <xdr:col>41</xdr:col>
      <xdr:colOff>50800</xdr:colOff>
      <xdr:row>97</xdr:row>
      <xdr:rowOff>114342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664851"/>
          <a:ext cx="889000" cy="8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55426</xdr:rowOff>
    </xdr:from>
    <xdr:to>
      <xdr:col>55</xdr:col>
      <xdr:colOff>50800</xdr:colOff>
      <xdr:row>96</xdr:row>
      <xdr:rowOff>157026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33853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150589</xdr:rowOff>
    </xdr:from>
    <xdr:to>
      <xdr:col>50</xdr:col>
      <xdr:colOff>165100</xdr:colOff>
      <xdr:row>97</xdr:row>
      <xdr:rowOff>80739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71866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7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46217</xdr:rowOff>
    </xdr:from>
    <xdr:to>
      <xdr:col>46</xdr:col>
      <xdr:colOff>38100</xdr:colOff>
      <xdr:row>96</xdr:row>
      <xdr:rowOff>147817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63542</xdr:rowOff>
    </xdr:from>
    <xdr:to>
      <xdr:col>41</xdr:col>
      <xdr:colOff>101600</xdr:colOff>
      <xdr:row>97</xdr:row>
      <xdr:rowOff>165142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156269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8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154851</xdr:rowOff>
    </xdr:from>
    <xdr:to>
      <xdr:col>36</xdr:col>
      <xdr:colOff>165100</xdr:colOff>
      <xdr:row>97</xdr:row>
      <xdr:rowOff>85001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76128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64079</xdr:rowOff>
    </xdr:from>
    <xdr:to>
      <xdr:col>85</xdr:col>
      <xdr:colOff>127000</xdr:colOff>
      <xdr:row>38</xdr:row>
      <xdr:rowOff>31390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5379029"/>
          <a:ext cx="838200" cy="11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158995</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3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154650</xdr:rowOff>
    </xdr:from>
    <xdr:to>
      <xdr:col>81</xdr:col>
      <xdr:colOff>50800</xdr:colOff>
      <xdr:row>38</xdr:row>
      <xdr:rowOff>31390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498300"/>
          <a:ext cx="8890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154650</xdr:rowOff>
    </xdr:from>
    <xdr:to>
      <xdr:col>76</xdr:col>
      <xdr:colOff>114300</xdr:colOff>
      <xdr:row>38</xdr:row>
      <xdr:rowOff>42407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498300"/>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153279</xdr:rowOff>
    </xdr:from>
    <xdr:to>
      <xdr:col>71</xdr:col>
      <xdr:colOff>177800</xdr:colOff>
      <xdr:row>38</xdr:row>
      <xdr:rowOff>42407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496929"/>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13279</xdr:rowOff>
    </xdr:from>
    <xdr:to>
      <xdr:col>85</xdr:col>
      <xdr:colOff>177800</xdr:colOff>
      <xdr:row>31</xdr:row>
      <xdr:rowOff>114879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53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36156</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51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152039</xdr:rowOff>
    </xdr:from>
    <xdr:to>
      <xdr:col>81</xdr:col>
      <xdr:colOff>101600</xdr:colOff>
      <xdr:row>38</xdr:row>
      <xdr:rowOff>82189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4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73317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103850</xdr:rowOff>
    </xdr:from>
    <xdr:to>
      <xdr:col>76</xdr:col>
      <xdr:colOff>165100</xdr:colOff>
      <xdr:row>38</xdr:row>
      <xdr:rowOff>34000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4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25127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163057</xdr:rowOff>
    </xdr:from>
    <xdr:to>
      <xdr:col>72</xdr:col>
      <xdr:colOff>38100</xdr:colOff>
      <xdr:row>38</xdr:row>
      <xdr:rowOff>93207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84334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59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102479</xdr:rowOff>
    </xdr:from>
    <xdr:to>
      <xdr:col>67</xdr:col>
      <xdr:colOff>101600</xdr:colOff>
      <xdr:row>38</xdr:row>
      <xdr:rowOff>32629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4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23756</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5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76212</xdr:rowOff>
    </xdr:from>
    <xdr:to>
      <xdr:col>85</xdr:col>
      <xdr:colOff>127000</xdr:colOff>
      <xdr:row>75</xdr:row>
      <xdr:rowOff>107861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934962"/>
          <a:ext cx="838200" cy="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107861</xdr:rowOff>
    </xdr:from>
    <xdr:to>
      <xdr:col>81</xdr:col>
      <xdr:colOff>50800</xdr:colOff>
      <xdr:row>75</xdr:row>
      <xdr:rowOff>145262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966611"/>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145262</xdr:rowOff>
    </xdr:from>
    <xdr:to>
      <xdr:col>76</xdr:col>
      <xdr:colOff>114300</xdr:colOff>
      <xdr:row>75</xdr:row>
      <xdr:rowOff>168708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004012"/>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168708</xdr:rowOff>
    </xdr:from>
    <xdr:to>
      <xdr:col>71</xdr:col>
      <xdr:colOff>177800</xdr:colOff>
      <xdr:row>76</xdr:row>
      <xdr:rowOff>38709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027458"/>
          <a:ext cx="8890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94746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25412</xdr:rowOff>
    </xdr:from>
    <xdr:to>
      <xdr:col>85</xdr:col>
      <xdr:colOff>177800</xdr:colOff>
      <xdr:row>75</xdr:row>
      <xdr:rowOff>127012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3839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8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57061</xdr:rowOff>
    </xdr:from>
    <xdr:to>
      <xdr:col>81</xdr:col>
      <xdr:colOff>101600</xdr:colOff>
      <xdr:row>75</xdr:row>
      <xdr:rowOff>158660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15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149789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0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94462</xdr:rowOff>
    </xdr:from>
    <xdr:to>
      <xdr:col>76</xdr:col>
      <xdr:colOff>165100</xdr:colOff>
      <xdr:row>76</xdr:row>
      <xdr:rowOff>24612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9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0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117907</xdr:rowOff>
    </xdr:from>
    <xdr:to>
      <xdr:col>72</xdr:col>
      <xdr:colOff>38100</xdr:colOff>
      <xdr:row>76</xdr:row>
      <xdr:rowOff>48056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7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39185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0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159359</xdr:rowOff>
    </xdr:from>
    <xdr:to>
      <xdr:col>67</xdr:col>
      <xdr:colOff>101600</xdr:colOff>
      <xdr:row>76</xdr:row>
      <xdr:rowOff>89509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80636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1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78729</xdr:rowOff>
    </xdr:from>
    <xdr:to>
      <xdr:col>85</xdr:col>
      <xdr:colOff>127000</xdr:colOff>
      <xdr:row>97</xdr:row>
      <xdr:rowOff>41875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366479"/>
          <a:ext cx="838200" cy="30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78729</xdr:rowOff>
    </xdr:from>
    <xdr:to>
      <xdr:col>81</xdr:col>
      <xdr:colOff>50800</xdr:colOff>
      <xdr:row>98</xdr:row>
      <xdr:rowOff>10573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366479"/>
          <a:ext cx="889000" cy="4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10573</xdr:rowOff>
    </xdr:from>
    <xdr:to>
      <xdr:col>76</xdr:col>
      <xdr:colOff>114300</xdr:colOff>
      <xdr:row>98</xdr:row>
      <xdr:rowOff>73799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12673"/>
          <a:ext cx="889000" cy="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73799</xdr:rowOff>
    </xdr:from>
    <xdr:to>
      <xdr:col>71</xdr:col>
      <xdr:colOff>177800</xdr:colOff>
      <xdr:row>99</xdr:row>
      <xdr:rowOff>48129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875899"/>
          <a:ext cx="889000" cy="1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162525</xdr:rowOff>
    </xdr:from>
    <xdr:to>
      <xdr:col>85</xdr:col>
      <xdr:colOff>177800</xdr:colOff>
      <xdr:row>97</xdr:row>
      <xdr:rowOff>92675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140952</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27929</xdr:rowOff>
    </xdr:from>
    <xdr:to>
      <xdr:col>81</xdr:col>
      <xdr:colOff>101600</xdr:colOff>
      <xdr:row>95</xdr:row>
      <xdr:rowOff>129529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3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146056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0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131223</xdr:rowOff>
    </xdr:from>
    <xdr:to>
      <xdr:col>76</xdr:col>
      <xdr:colOff>165100</xdr:colOff>
      <xdr:row>98</xdr:row>
      <xdr:rowOff>61373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52500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22999</xdr:rowOff>
    </xdr:from>
    <xdr:to>
      <xdr:col>72</xdr:col>
      <xdr:colOff>38100</xdr:colOff>
      <xdr:row>98</xdr:row>
      <xdr:rowOff>124599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115726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9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168779</xdr:rowOff>
    </xdr:from>
    <xdr:to>
      <xdr:col>67</xdr:col>
      <xdr:colOff>101600</xdr:colOff>
      <xdr:row>99</xdr:row>
      <xdr:rowOff>98929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90056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103677</xdr:rowOff>
    </xdr:from>
    <xdr:to>
      <xdr:col>116</xdr:col>
      <xdr:colOff>63500</xdr:colOff>
      <xdr:row>75</xdr:row>
      <xdr:rowOff>118897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62427"/>
          <a:ext cx="8382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118897</xdr:rowOff>
    </xdr:from>
    <xdr:to>
      <xdr:col>111</xdr:col>
      <xdr:colOff>177800</xdr:colOff>
      <xdr:row>75</xdr:row>
      <xdr:rowOff>126022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77647"/>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126022</xdr:rowOff>
    </xdr:from>
    <xdr:to>
      <xdr:col>107</xdr:col>
      <xdr:colOff>50800</xdr:colOff>
      <xdr:row>75</xdr:row>
      <xdr:rowOff>143701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98477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143701</xdr:rowOff>
    </xdr:from>
    <xdr:to>
      <xdr:col>102</xdr:col>
      <xdr:colOff>114300</xdr:colOff>
      <xdr:row>75</xdr:row>
      <xdr:rowOff>143720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0245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110520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52877</xdr:rowOff>
    </xdr:from>
    <xdr:to>
      <xdr:col>116</xdr:col>
      <xdr:colOff>114300</xdr:colOff>
      <xdr:row>75</xdr:row>
      <xdr:rowOff>154477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31304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68097</xdr:rowOff>
    </xdr:from>
    <xdr:to>
      <xdr:col>112</xdr:col>
      <xdr:colOff>38100</xdr:colOff>
      <xdr:row>75</xdr:row>
      <xdr:rowOff>169698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26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160825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0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75222</xdr:rowOff>
    </xdr:from>
    <xdr:to>
      <xdr:col>107</xdr:col>
      <xdr:colOff>101600</xdr:colOff>
      <xdr:row>76</xdr:row>
      <xdr:rowOff>5372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167949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92901</xdr:rowOff>
    </xdr:from>
    <xdr:to>
      <xdr:col>102</xdr:col>
      <xdr:colOff>165100</xdr:colOff>
      <xdr:row>76</xdr:row>
      <xdr:rowOff>23050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14177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92920</xdr:rowOff>
    </xdr:from>
    <xdr:to>
      <xdr:col>98</xdr:col>
      <xdr:colOff>38100</xdr:colOff>
      <xdr:row>76</xdr:row>
      <xdr:rowOff>23070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14197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569,706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て特に増減の大きいものとその理由として、減少分では、積立金においてふるさと応援寄附金の減少に伴うふるさと応援基金積立金の減によるもの、扶助費において子育て世帯への臨時特別給付金の減によるものがあり、増加分では、災害復旧事業費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号による豪雨における被災の災害復旧によるもの、物件費において光熱水費等の増によるものが挙げられる。</a:t>
          </a:r>
        </a:p>
        <a:p>
          <a:r>
            <a:rPr kumimoji="1" lang="ja-JP" altLang="en-US" sz="1300">
              <a:latin typeface="ＭＳ Ｐゴシック" panose="020B0600070205080204" pitchFamily="50" charset="-128"/>
              <a:ea typeface="ＭＳ Ｐゴシック" panose="020B0600070205080204" pitchFamily="50" charset="-128"/>
            </a:rPr>
            <a:t>　また、公債費については、類似団体平均比較では</a:t>
          </a:r>
          <a:r>
            <a:rPr kumimoji="1" lang="en-US" altLang="ja-JP" sz="1300">
              <a:latin typeface="ＭＳ Ｐゴシック" panose="020B0600070205080204" pitchFamily="50" charset="-128"/>
              <a:ea typeface="ＭＳ Ｐゴシック" panose="020B0600070205080204" pitchFamily="50" charset="-128"/>
            </a:rPr>
            <a:t>8,545</a:t>
          </a:r>
          <a:r>
            <a:rPr kumimoji="1" lang="ja-JP" altLang="en-US" sz="1300">
              <a:latin typeface="ＭＳ Ｐゴシック" panose="020B0600070205080204" pitchFamily="50" charset="-128"/>
              <a:ea typeface="ＭＳ Ｐゴシック" panose="020B0600070205080204" pitchFamily="50" charset="-128"/>
            </a:rPr>
            <a:t>円下回っているが、近年、臨時財政対策債等の元金償還開始により増加傾向にあり、対前年度比</a:t>
          </a:r>
          <a:r>
            <a:rPr kumimoji="1" lang="en-US" altLang="ja-JP" sz="1300">
              <a:latin typeface="ＭＳ Ｐゴシック" panose="020B0600070205080204" pitchFamily="50" charset="-128"/>
              <a:ea typeface="ＭＳ Ｐゴシック" panose="020B0600070205080204" pitchFamily="50" charset="-128"/>
            </a:rPr>
            <a:t>2,492</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今後は公共施設等の老朽化対策が本格化し、対策に係る更新整備等経費の増、それらに充当した地方債の償還金により公債費の増が見込まれ、限られた財源の中でいかに効率的にマネジメントしていくかが課題である。</a:t>
          </a:r>
        </a:p>
        <a:p>
          <a:r>
            <a:rPr kumimoji="1" lang="ja-JP" altLang="en-US" sz="1300">
              <a:latin typeface="ＭＳ Ｐゴシック" panose="020B0600070205080204" pitchFamily="50" charset="-128"/>
              <a:ea typeface="ＭＳ Ｐゴシック" panose="020B0600070205080204" pitchFamily="50" charset="-128"/>
            </a:rPr>
            <a:t>　公共施設等総合管理計画、公共施設個別施設計画等に則り、更新、縮小、統合、除却などを多角的に検討し、事業の取捨選択を徹底することに努める。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127127</xdr:rowOff>
    </xdr:from>
    <xdr:to>
      <xdr:col>24</xdr:col>
      <xdr:colOff>63500</xdr:colOff>
      <xdr:row>38</xdr:row>
      <xdr:rowOff>54356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70777"/>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106443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54356</xdr:rowOff>
    </xdr:from>
    <xdr:to>
      <xdr:col>19</xdr:col>
      <xdr:colOff>177800</xdr:colOff>
      <xdr:row>38</xdr:row>
      <xdr:rowOff>66548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6945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66548</xdr:rowOff>
    </xdr:from>
    <xdr:to>
      <xdr:col>15</xdr:col>
      <xdr:colOff>50800</xdr:colOff>
      <xdr:row>39</xdr:row>
      <xdr:rowOff>15494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164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66929</xdr:rowOff>
    </xdr:from>
    <xdr:to>
      <xdr:col>10</xdr:col>
      <xdr:colOff>114300</xdr:colOff>
      <xdr:row>39</xdr:row>
      <xdr:rowOff>15494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0579"/>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123207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76327</xdr:rowOff>
    </xdr:from>
    <xdr:to>
      <xdr:col>24</xdr:col>
      <xdr:colOff>114300</xdr:colOff>
      <xdr:row>38</xdr:row>
      <xdr:rowOff>6477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3556</xdr:rowOff>
    </xdr:from>
    <xdr:to>
      <xdr:col>20</xdr:col>
      <xdr:colOff>38100</xdr:colOff>
      <xdr:row>38</xdr:row>
      <xdr:rowOff>105156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96283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15748</xdr:rowOff>
    </xdr:from>
    <xdr:to>
      <xdr:col>15</xdr:col>
      <xdr:colOff>101600</xdr:colOff>
      <xdr:row>38</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108475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136144</xdr:rowOff>
    </xdr:from>
    <xdr:to>
      <xdr:col>10</xdr:col>
      <xdr:colOff>165100</xdr:colOff>
      <xdr:row>39</xdr:row>
      <xdr:rowOff>66294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57421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16129</xdr:rowOff>
    </xdr:from>
    <xdr:to>
      <xdr:col>6</xdr:col>
      <xdr:colOff>38100</xdr:colOff>
      <xdr:row>37</xdr:row>
      <xdr:rowOff>117729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108856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25829</xdr:rowOff>
    </xdr:from>
    <xdr:to>
      <xdr:col>24</xdr:col>
      <xdr:colOff>63500</xdr:colOff>
      <xdr:row>56</xdr:row>
      <xdr:rowOff>56764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55579"/>
          <a:ext cx="838200" cy="20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67667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5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85915</xdr:rowOff>
    </xdr:from>
    <xdr:to>
      <xdr:col>19</xdr:col>
      <xdr:colOff>177800</xdr:colOff>
      <xdr:row>55</xdr:row>
      <xdr:rowOff>25829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29865"/>
          <a:ext cx="889000" cy="6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107670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85915</xdr:rowOff>
    </xdr:from>
    <xdr:to>
      <xdr:col>15</xdr:col>
      <xdr:colOff>50800</xdr:colOff>
      <xdr:row>58</xdr:row>
      <xdr:rowOff>32551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29865"/>
          <a:ext cx="889000" cy="11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32551</xdr:rowOff>
    </xdr:from>
    <xdr:to>
      <xdr:col>10</xdr:col>
      <xdr:colOff>114300</xdr:colOff>
      <xdr:row>58</xdr:row>
      <xdr:rowOff>137167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6651"/>
          <a:ext cx="889000" cy="10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5964</xdr:rowOff>
    </xdr:from>
    <xdr:to>
      <xdr:col>24</xdr:col>
      <xdr:colOff>114300</xdr:colOff>
      <xdr:row>56</xdr:row>
      <xdr:rowOff>107564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155841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8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146479</xdr:rowOff>
    </xdr:from>
    <xdr:to>
      <xdr:col>20</xdr:col>
      <xdr:colOff>38100</xdr:colOff>
      <xdr:row>55</xdr:row>
      <xdr:rowOff>76629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93156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1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35115</xdr:rowOff>
    </xdr:from>
    <xdr:to>
      <xdr:col>15</xdr:col>
      <xdr:colOff>101600</xdr:colOff>
      <xdr:row>51</xdr:row>
      <xdr:rowOff>136715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127842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7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153201</xdr:rowOff>
    </xdr:from>
    <xdr:to>
      <xdr:col>10</xdr:col>
      <xdr:colOff>165100</xdr:colOff>
      <xdr:row>58</xdr:row>
      <xdr:rowOff>83351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74478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86367</xdr:rowOff>
    </xdr:from>
    <xdr:to>
      <xdr:col>6</xdr:col>
      <xdr:colOff>38100</xdr:colOff>
      <xdr:row>59</xdr:row>
      <xdr:rowOff>16517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7644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154025</xdr:rowOff>
    </xdr:from>
    <xdr:to>
      <xdr:col>24</xdr:col>
      <xdr:colOff>62865</xdr:colOff>
      <xdr:row>76</xdr:row>
      <xdr:rowOff>116219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5525"/>
          <a:ext cx="1270" cy="99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120046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15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116219</xdr:rowOff>
    </xdr:from>
    <xdr:to>
      <xdr:col>24</xdr:col>
      <xdr:colOff>152400</xdr:colOff>
      <xdr:row>76</xdr:row>
      <xdr:rowOff>116219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14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100702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154025</xdr:rowOff>
    </xdr:from>
    <xdr:to>
      <xdr:col>24</xdr:col>
      <xdr:colOff>152400</xdr:colOff>
      <xdr:row>70</xdr:row>
      <xdr:rowOff>154025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22951</xdr:rowOff>
    </xdr:from>
    <xdr:to>
      <xdr:col>24</xdr:col>
      <xdr:colOff>63500</xdr:colOff>
      <xdr:row>76</xdr:row>
      <xdr:rowOff>74898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53151"/>
          <a:ext cx="8382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59776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75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36899</xdr:rowOff>
    </xdr:from>
    <xdr:to>
      <xdr:col>24</xdr:col>
      <xdr:colOff>114300</xdr:colOff>
      <xdr:row>74</xdr:row>
      <xdr:rowOff>138499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2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74898</xdr:rowOff>
    </xdr:from>
    <xdr:to>
      <xdr:col>19</xdr:col>
      <xdr:colOff>177800</xdr:colOff>
      <xdr:row>77</xdr:row>
      <xdr:rowOff>148419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05098"/>
          <a:ext cx="889000" cy="2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122558</xdr:rowOff>
    </xdr:from>
    <xdr:to>
      <xdr:col>20</xdr:col>
      <xdr:colOff>38100</xdr:colOff>
      <xdr:row>74</xdr:row>
      <xdr:rowOff>52708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3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69235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41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75333</xdr:rowOff>
    </xdr:from>
    <xdr:to>
      <xdr:col>15</xdr:col>
      <xdr:colOff>50800</xdr:colOff>
      <xdr:row>77</xdr:row>
      <xdr:rowOff>148419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76983"/>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112805</xdr:rowOff>
    </xdr:from>
    <xdr:to>
      <xdr:col>15</xdr:col>
      <xdr:colOff>101600</xdr:colOff>
      <xdr:row>76</xdr:row>
      <xdr:rowOff>42956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15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59482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75333</xdr:rowOff>
    </xdr:from>
    <xdr:to>
      <xdr:col>10</xdr:col>
      <xdr:colOff>114300</xdr:colOff>
      <xdr:row>78</xdr:row>
      <xdr:rowOff>95645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6983"/>
          <a:ext cx="889000" cy="19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166689</xdr:rowOff>
    </xdr:from>
    <xdr:to>
      <xdr:col>10</xdr:col>
      <xdr:colOff>165100</xdr:colOff>
      <xdr:row>76</xdr:row>
      <xdr:rowOff>96839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113366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73039</xdr:rowOff>
    </xdr:from>
    <xdr:to>
      <xdr:col>6</xdr:col>
      <xdr:colOff>38100</xdr:colOff>
      <xdr:row>77</xdr:row>
      <xdr:rowOff>3189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19717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143601</xdr:rowOff>
    </xdr:from>
    <xdr:to>
      <xdr:col>24</xdr:col>
      <xdr:colOff>114300</xdr:colOff>
      <xdr:row>76</xdr:row>
      <xdr:rowOff>73751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58528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24098</xdr:rowOff>
    </xdr:from>
    <xdr:to>
      <xdr:col>20</xdr:col>
      <xdr:colOff>38100</xdr:colOff>
      <xdr:row>76</xdr:row>
      <xdr:rowOff>125698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116825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97619</xdr:rowOff>
    </xdr:from>
    <xdr:to>
      <xdr:col>15</xdr:col>
      <xdr:colOff>101600</xdr:colOff>
      <xdr:row>78</xdr:row>
      <xdr:rowOff>27769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18896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24533</xdr:rowOff>
    </xdr:from>
    <xdr:to>
      <xdr:col>10</xdr:col>
      <xdr:colOff>165100</xdr:colOff>
      <xdr:row>77</xdr:row>
      <xdr:rowOff>126133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44845</xdr:rowOff>
    </xdr:from>
    <xdr:to>
      <xdr:col>6</xdr:col>
      <xdr:colOff>38100</xdr:colOff>
      <xdr:row>78</xdr:row>
      <xdr:rowOff>146445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137572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1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25560</xdr:rowOff>
    </xdr:from>
    <xdr:to>
      <xdr:col>24</xdr:col>
      <xdr:colOff>63500</xdr:colOff>
      <xdr:row>91</xdr:row>
      <xdr:rowOff>69588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5627510"/>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4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25560</xdr:rowOff>
    </xdr:from>
    <xdr:to>
      <xdr:col>19</xdr:col>
      <xdr:colOff>177800</xdr:colOff>
      <xdr:row>92</xdr:row>
      <xdr:rowOff>39024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5627510"/>
          <a:ext cx="8890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92747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39024</xdr:rowOff>
    </xdr:from>
    <xdr:to>
      <xdr:col>15</xdr:col>
      <xdr:colOff>50800</xdr:colOff>
      <xdr:row>93</xdr:row>
      <xdr:rowOff>14518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5812424"/>
          <a:ext cx="889000" cy="1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162974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14518</xdr:rowOff>
    </xdr:from>
    <xdr:to>
      <xdr:col>10</xdr:col>
      <xdr:colOff>114300</xdr:colOff>
      <xdr:row>93</xdr:row>
      <xdr:rowOff>37196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5959368"/>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163019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18788</xdr:rowOff>
    </xdr:from>
    <xdr:to>
      <xdr:col>24</xdr:col>
      <xdr:colOff>114300</xdr:colOff>
      <xdr:row>91</xdr:row>
      <xdr:rowOff>120388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6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41665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4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146210</xdr:rowOff>
    </xdr:from>
    <xdr:to>
      <xdr:col>20</xdr:col>
      <xdr:colOff>38100</xdr:colOff>
      <xdr:row>91</xdr:row>
      <xdr:rowOff>76360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5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92887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3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159674</xdr:rowOff>
    </xdr:from>
    <xdr:to>
      <xdr:col>15</xdr:col>
      <xdr:colOff>101600</xdr:colOff>
      <xdr:row>92</xdr:row>
      <xdr:rowOff>89824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57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106351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53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135168</xdr:rowOff>
    </xdr:from>
    <xdr:to>
      <xdr:col>10</xdr:col>
      <xdr:colOff>165100</xdr:colOff>
      <xdr:row>93</xdr:row>
      <xdr:rowOff>65318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59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81845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68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157846</xdr:rowOff>
    </xdr:from>
    <xdr:to>
      <xdr:col>6</xdr:col>
      <xdr:colOff>38100</xdr:colOff>
      <xdr:row>93</xdr:row>
      <xdr:rowOff>87996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9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104523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7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169875</xdr:rowOff>
    </xdr:from>
    <xdr:to>
      <xdr:col>55</xdr:col>
      <xdr:colOff>0</xdr:colOff>
      <xdr:row>38</xdr:row>
      <xdr:rowOff>6197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13525"/>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165303</xdr:rowOff>
    </xdr:from>
    <xdr:to>
      <xdr:col>50</xdr:col>
      <xdr:colOff>114300</xdr:colOff>
      <xdr:row>37</xdr:row>
      <xdr:rowOff>169875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089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164388</xdr:rowOff>
    </xdr:from>
    <xdr:to>
      <xdr:col>45</xdr:col>
      <xdr:colOff>177800</xdr:colOff>
      <xdr:row>37</xdr:row>
      <xdr:rowOff>165303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080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164388</xdr:rowOff>
    </xdr:from>
    <xdr:to>
      <xdr:col>41</xdr:col>
      <xdr:colOff>50800</xdr:colOff>
      <xdr:row>37</xdr:row>
      <xdr:rowOff>170790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0803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126848</xdr:rowOff>
    </xdr:from>
    <xdr:to>
      <xdr:col>55</xdr:col>
      <xdr:colOff>50800</xdr:colOff>
      <xdr:row>38</xdr:row>
      <xdr:rowOff>56998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105275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119075</xdr:rowOff>
    </xdr:from>
    <xdr:to>
      <xdr:col>50</xdr:col>
      <xdr:colOff>165100</xdr:colOff>
      <xdr:row>38</xdr:row>
      <xdr:rowOff>49225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40352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5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114503</xdr:rowOff>
    </xdr:from>
    <xdr:to>
      <xdr:col>46</xdr:col>
      <xdr:colOff>38100</xdr:colOff>
      <xdr:row>38</xdr:row>
      <xdr:rowOff>44653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35780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113589</xdr:rowOff>
    </xdr:from>
    <xdr:to>
      <xdr:col>41</xdr:col>
      <xdr:colOff>101600</xdr:colOff>
      <xdr:row>38</xdr:row>
      <xdr:rowOff>43738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34865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4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119990</xdr:rowOff>
    </xdr:from>
    <xdr:to>
      <xdr:col>36</xdr:col>
      <xdr:colOff>165100</xdr:colOff>
      <xdr:row>38</xdr:row>
      <xdr:rowOff>50140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41267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1041</xdr:rowOff>
    </xdr:from>
    <xdr:to>
      <xdr:col>55</xdr:col>
      <xdr:colOff>0</xdr:colOff>
      <xdr:row>58</xdr:row>
      <xdr:rowOff>72479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45141"/>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xdr:rowOff>
    </xdr:from>
    <xdr:to>
      <xdr:col>50</xdr:col>
      <xdr:colOff>114300</xdr:colOff>
      <xdr:row>58</xdr:row>
      <xdr:rowOff>47371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5141"/>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44501</xdr:rowOff>
    </xdr:from>
    <xdr:to>
      <xdr:col>45</xdr:col>
      <xdr:colOff>177800</xdr:colOff>
      <xdr:row>58</xdr:row>
      <xdr:rowOff>47371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88601"/>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44501</xdr:rowOff>
    </xdr:from>
    <xdr:to>
      <xdr:col>41</xdr:col>
      <xdr:colOff>50800</xdr:colOff>
      <xdr:row>58</xdr:row>
      <xdr:rowOff>79248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8601"/>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21679</xdr:rowOff>
    </xdr:from>
    <xdr:to>
      <xdr:col>55</xdr:col>
      <xdr:colOff>50800</xdr:colOff>
      <xdr:row>58</xdr:row>
      <xdr:rowOff>123279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108056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121691</xdr:rowOff>
    </xdr:from>
    <xdr:to>
      <xdr:col>50</xdr:col>
      <xdr:colOff>165100</xdr:colOff>
      <xdr:row>58</xdr:row>
      <xdr:rowOff>51841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42968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168021</xdr:rowOff>
    </xdr:from>
    <xdr:to>
      <xdr:col>46</xdr:col>
      <xdr:colOff>38100</xdr:colOff>
      <xdr:row>58</xdr:row>
      <xdr:rowOff>98171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89298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165151</xdr:rowOff>
    </xdr:from>
    <xdr:to>
      <xdr:col>41</xdr:col>
      <xdr:colOff>101600</xdr:colOff>
      <xdr:row>58</xdr:row>
      <xdr:rowOff>95301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86428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28448</xdr:rowOff>
    </xdr:from>
    <xdr:to>
      <xdr:col>36</xdr:col>
      <xdr:colOff>165100</xdr:colOff>
      <xdr:row>58</xdr:row>
      <xdr:rowOff>130048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121175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113607</xdr:rowOff>
    </xdr:from>
    <xdr:to>
      <xdr:col>55</xdr:col>
      <xdr:colOff>0</xdr:colOff>
      <xdr:row>77</xdr:row>
      <xdr:rowOff>28797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43807"/>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20501</xdr:rowOff>
    </xdr:from>
    <xdr:to>
      <xdr:col>50</xdr:col>
      <xdr:colOff>114300</xdr:colOff>
      <xdr:row>77</xdr:row>
      <xdr:rowOff>28797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50701"/>
          <a:ext cx="889000" cy="17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20501</xdr:rowOff>
    </xdr:from>
    <xdr:to>
      <xdr:col>45</xdr:col>
      <xdr:colOff>177800</xdr:colOff>
      <xdr:row>77</xdr:row>
      <xdr:rowOff>157890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50701"/>
          <a:ext cx="889000" cy="3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110113</xdr:rowOff>
    </xdr:from>
    <xdr:to>
      <xdr:col>41</xdr:col>
      <xdr:colOff>50800</xdr:colOff>
      <xdr:row>77</xdr:row>
      <xdr:rowOff>157890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11763"/>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62807</xdr:rowOff>
    </xdr:from>
    <xdr:to>
      <xdr:col>55</xdr:col>
      <xdr:colOff>50800</xdr:colOff>
      <xdr:row>76</xdr:row>
      <xdr:rowOff>164407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41234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149447</xdr:rowOff>
    </xdr:from>
    <xdr:to>
      <xdr:col>50</xdr:col>
      <xdr:colOff>165100</xdr:colOff>
      <xdr:row>77</xdr:row>
      <xdr:rowOff>79597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70724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141151</xdr:rowOff>
    </xdr:from>
    <xdr:to>
      <xdr:col>46</xdr:col>
      <xdr:colOff>38100</xdr:colOff>
      <xdr:row>76</xdr:row>
      <xdr:rowOff>71301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62428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107090</xdr:rowOff>
    </xdr:from>
    <xdr:to>
      <xdr:col>41</xdr:col>
      <xdr:colOff>101600</xdr:colOff>
      <xdr:row>78</xdr:row>
      <xdr:rowOff>37240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28367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0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59313</xdr:rowOff>
    </xdr:from>
    <xdr:to>
      <xdr:col>36</xdr:col>
      <xdr:colOff>165100</xdr:colOff>
      <xdr:row>77</xdr:row>
      <xdr:rowOff>160913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152040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3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161570</xdr:rowOff>
    </xdr:from>
    <xdr:to>
      <xdr:col>55</xdr:col>
      <xdr:colOff>0</xdr:colOff>
      <xdr:row>95</xdr:row>
      <xdr:rowOff>146081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77870"/>
          <a:ext cx="838200" cy="1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146081</xdr:rowOff>
    </xdr:from>
    <xdr:to>
      <xdr:col>50</xdr:col>
      <xdr:colOff>114300</xdr:colOff>
      <xdr:row>96</xdr:row>
      <xdr:rowOff>76969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33831"/>
          <a:ext cx="889000" cy="10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76969</xdr:rowOff>
    </xdr:from>
    <xdr:to>
      <xdr:col>45</xdr:col>
      <xdr:colOff>177800</xdr:colOff>
      <xdr:row>96</xdr:row>
      <xdr:rowOff>121279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36169"/>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121279</xdr:rowOff>
    </xdr:from>
    <xdr:to>
      <xdr:col>41</xdr:col>
      <xdr:colOff>50800</xdr:colOff>
      <xdr:row>96</xdr:row>
      <xdr:rowOff>157531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80479"/>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110770</xdr:rowOff>
    </xdr:from>
    <xdr:to>
      <xdr:col>55</xdr:col>
      <xdr:colOff>50800</xdr:colOff>
      <xdr:row>95</xdr:row>
      <xdr:rowOff>40920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89197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95281</xdr:rowOff>
    </xdr:from>
    <xdr:to>
      <xdr:col>50</xdr:col>
      <xdr:colOff>165100</xdr:colOff>
      <xdr:row>96</xdr:row>
      <xdr:rowOff>25431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16558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26169</xdr:rowOff>
    </xdr:from>
    <xdr:to>
      <xdr:col>46</xdr:col>
      <xdr:colOff>38100</xdr:colOff>
      <xdr:row>96</xdr:row>
      <xdr:rowOff>127769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118896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70479</xdr:rowOff>
    </xdr:from>
    <xdr:to>
      <xdr:col>41</xdr:col>
      <xdr:colOff>101600</xdr:colOff>
      <xdr:row>97</xdr:row>
      <xdr:rowOff>629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163206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106731</xdr:rowOff>
    </xdr:from>
    <xdr:to>
      <xdr:col>36</xdr:col>
      <xdr:colOff>165100</xdr:colOff>
      <xdr:row>97</xdr:row>
      <xdr:rowOff>36881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28008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21155</xdr:rowOff>
    </xdr:from>
    <xdr:to>
      <xdr:col>85</xdr:col>
      <xdr:colOff>127000</xdr:colOff>
      <xdr:row>37</xdr:row>
      <xdr:rowOff>63298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64805"/>
          <a:ext cx="8382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15113</xdr:rowOff>
    </xdr:from>
    <xdr:to>
      <xdr:col>81</xdr:col>
      <xdr:colOff>50800</xdr:colOff>
      <xdr:row>37</xdr:row>
      <xdr:rowOff>63298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58763"/>
          <a:ext cx="889000" cy="4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15113</xdr:rowOff>
    </xdr:from>
    <xdr:to>
      <xdr:col>76</xdr:col>
      <xdr:colOff>114300</xdr:colOff>
      <xdr:row>37</xdr:row>
      <xdr:rowOff>18493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58763"/>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18493</xdr:rowOff>
    </xdr:from>
    <xdr:to>
      <xdr:col>71</xdr:col>
      <xdr:colOff>177800</xdr:colOff>
      <xdr:row>37</xdr:row>
      <xdr:rowOff>72345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62143"/>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141805</xdr:rowOff>
    </xdr:from>
    <xdr:to>
      <xdr:col>85</xdr:col>
      <xdr:colOff>177800</xdr:colOff>
      <xdr:row>37</xdr:row>
      <xdr:rowOff>71955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120232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9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12498</xdr:rowOff>
    </xdr:from>
    <xdr:to>
      <xdr:col>81</xdr:col>
      <xdr:colOff>101600</xdr:colOff>
      <xdr:row>37</xdr:row>
      <xdr:rowOff>114098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105225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135763</xdr:rowOff>
    </xdr:from>
    <xdr:to>
      <xdr:col>76</xdr:col>
      <xdr:colOff>165100</xdr:colOff>
      <xdr:row>37</xdr:row>
      <xdr:rowOff>65913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57040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139143</xdr:rowOff>
    </xdr:from>
    <xdr:to>
      <xdr:col>72</xdr:col>
      <xdr:colOff>38100</xdr:colOff>
      <xdr:row>37</xdr:row>
      <xdr:rowOff>69293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60420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0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21545</xdr:rowOff>
    </xdr:from>
    <xdr:to>
      <xdr:col>67</xdr:col>
      <xdr:colOff>101600</xdr:colOff>
      <xdr:row>37</xdr:row>
      <xdr:rowOff>123145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114272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114540</xdr:rowOff>
    </xdr:from>
    <xdr:to>
      <xdr:col>85</xdr:col>
      <xdr:colOff>127000</xdr:colOff>
      <xdr:row>57</xdr:row>
      <xdr:rowOff>58633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15740"/>
          <a:ext cx="838200" cy="11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1640</xdr:rowOff>
    </xdr:from>
    <xdr:to>
      <xdr:col>81</xdr:col>
      <xdr:colOff>50800</xdr:colOff>
      <xdr:row>57</xdr:row>
      <xdr:rowOff>58633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602840"/>
          <a:ext cx="889000" cy="22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1640</xdr:rowOff>
    </xdr:from>
    <xdr:to>
      <xdr:col>76</xdr:col>
      <xdr:colOff>114300</xdr:colOff>
      <xdr:row>56</xdr:row>
      <xdr:rowOff>75092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02840"/>
          <a:ext cx="889000" cy="7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75092</xdr:rowOff>
    </xdr:from>
    <xdr:to>
      <xdr:col>71</xdr:col>
      <xdr:colOff>177800</xdr:colOff>
      <xdr:row>56</xdr:row>
      <xdr:rowOff>135842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76292"/>
          <a:ext cx="889000" cy="6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63740</xdr:rowOff>
    </xdr:from>
    <xdr:to>
      <xdr:col>85</xdr:col>
      <xdr:colOff>177800</xdr:colOff>
      <xdr:row>56</xdr:row>
      <xdr:rowOff>165340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42167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4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7833</xdr:rowOff>
    </xdr:from>
    <xdr:to>
      <xdr:col>81</xdr:col>
      <xdr:colOff>101600</xdr:colOff>
      <xdr:row>57</xdr:row>
      <xdr:rowOff>109433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100560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122290</xdr:rowOff>
    </xdr:from>
    <xdr:to>
      <xdr:col>76</xdr:col>
      <xdr:colOff>165100</xdr:colOff>
      <xdr:row>56</xdr:row>
      <xdr:rowOff>52440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43567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6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24292</xdr:rowOff>
    </xdr:from>
    <xdr:to>
      <xdr:col>72</xdr:col>
      <xdr:colOff>38100</xdr:colOff>
      <xdr:row>56</xdr:row>
      <xdr:rowOff>125892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117019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85042</xdr:rowOff>
    </xdr:from>
    <xdr:to>
      <xdr:col>67</xdr:col>
      <xdr:colOff>101600</xdr:colOff>
      <xdr:row>57</xdr:row>
      <xdr:rowOff>15192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6319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7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64079</xdr:rowOff>
    </xdr:from>
    <xdr:to>
      <xdr:col>85</xdr:col>
      <xdr:colOff>127000</xdr:colOff>
      <xdr:row>78</xdr:row>
      <xdr:rowOff>31389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237029"/>
          <a:ext cx="838200" cy="116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158996</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89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154651</xdr:rowOff>
    </xdr:from>
    <xdr:to>
      <xdr:col>81</xdr:col>
      <xdr:colOff>50800</xdr:colOff>
      <xdr:row>78</xdr:row>
      <xdr:rowOff>31389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56301"/>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154651</xdr:rowOff>
    </xdr:from>
    <xdr:to>
      <xdr:col>76</xdr:col>
      <xdr:colOff>114300</xdr:colOff>
      <xdr:row>78</xdr:row>
      <xdr:rowOff>42408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56301"/>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153279</xdr:rowOff>
    </xdr:from>
    <xdr:to>
      <xdr:col>71</xdr:col>
      <xdr:colOff>177800</xdr:colOff>
      <xdr:row>78</xdr:row>
      <xdr:rowOff>42408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354929"/>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13279</xdr:rowOff>
    </xdr:from>
    <xdr:to>
      <xdr:col>85</xdr:col>
      <xdr:colOff>177800</xdr:colOff>
      <xdr:row>71</xdr:row>
      <xdr:rowOff>114879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1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36156</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03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152039</xdr:rowOff>
    </xdr:from>
    <xdr:to>
      <xdr:col>81</xdr:col>
      <xdr:colOff>101600</xdr:colOff>
      <xdr:row>78</xdr:row>
      <xdr:rowOff>82189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73316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44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103851</xdr:rowOff>
    </xdr:from>
    <xdr:to>
      <xdr:col>76</xdr:col>
      <xdr:colOff>165100</xdr:colOff>
      <xdr:row>78</xdr:row>
      <xdr:rowOff>34001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25128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3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163058</xdr:rowOff>
    </xdr:from>
    <xdr:to>
      <xdr:col>72</xdr:col>
      <xdr:colOff>38100</xdr:colOff>
      <xdr:row>78</xdr:row>
      <xdr:rowOff>93208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84335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4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102479</xdr:rowOff>
    </xdr:from>
    <xdr:to>
      <xdr:col>67</xdr:col>
      <xdr:colOff>101600</xdr:colOff>
      <xdr:row>78</xdr:row>
      <xdr:rowOff>32629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23756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3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76200</xdr:rowOff>
    </xdr:from>
    <xdr:to>
      <xdr:col>85</xdr:col>
      <xdr:colOff>127000</xdr:colOff>
      <xdr:row>95</xdr:row>
      <xdr:rowOff>107835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63950"/>
          <a:ext cx="8382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107835</xdr:rowOff>
    </xdr:from>
    <xdr:to>
      <xdr:col>81</xdr:col>
      <xdr:colOff>50800</xdr:colOff>
      <xdr:row>95</xdr:row>
      <xdr:rowOff>145250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95585"/>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145250</xdr:rowOff>
    </xdr:from>
    <xdr:to>
      <xdr:col>76</xdr:col>
      <xdr:colOff>114300</xdr:colOff>
      <xdr:row>95</xdr:row>
      <xdr:rowOff>168681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3300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168681</xdr:rowOff>
    </xdr:from>
    <xdr:to>
      <xdr:col>71</xdr:col>
      <xdr:colOff>177800</xdr:colOff>
      <xdr:row>96</xdr:row>
      <xdr:rowOff>38684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56431"/>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94696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25400</xdr:rowOff>
    </xdr:from>
    <xdr:to>
      <xdr:col>85</xdr:col>
      <xdr:colOff>177800</xdr:colOff>
      <xdr:row>95</xdr:row>
      <xdr:rowOff>127000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3827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57035</xdr:rowOff>
    </xdr:from>
    <xdr:to>
      <xdr:col>81</xdr:col>
      <xdr:colOff>101600</xdr:colOff>
      <xdr:row>95</xdr:row>
      <xdr:rowOff>158635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149762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94450</xdr:rowOff>
    </xdr:from>
    <xdr:to>
      <xdr:col>76</xdr:col>
      <xdr:colOff>165100</xdr:colOff>
      <xdr:row>96</xdr:row>
      <xdr:rowOff>24600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117881</xdr:rowOff>
    </xdr:from>
    <xdr:to>
      <xdr:col>72</xdr:col>
      <xdr:colOff>38100</xdr:colOff>
      <xdr:row>96</xdr:row>
      <xdr:rowOff>48031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39158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159334</xdr:rowOff>
    </xdr:from>
    <xdr:to>
      <xdr:col>67</xdr:col>
      <xdr:colOff>101600</xdr:colOff>
      <xdr:row>96</xdr:row>
      <xdr:rowOff>89484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80611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総務費においてふるさと応援寄附金の減少に伴うふるさと応援基金積立金の減等により、令和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年度決算で対前年度比</a:t>
          </a:r>
          <a:r>
            <a:rPr kumimoji="1" lang="en-US" altLang="ja-JP" sz="1300">
              <a:latin typeface="ＭＳ Ｐゴシック" panose="020B0600070205080204" pitchFamily="50" charset="-128"/>
              <a:ea typeface="ＭＳ Ｐゴシック" panose="020B0600070205080204" pitchFamily="50" charset="-128"/>
            </a:rPr>
            <a:t>22,133</a:t>
          </a:r>
          <a:r>
            <a:rPr kumimoji="1" lang="ja-JP" altLang="en-US" sz="1300">
              <a:latin typeface="ＭＳ Ｐゴシック" panose="020B0600070205080204" pitchFamily="50" charset="-128"/>
              <a:ea typeface="ＭＳ Ｐゴシック" panose="020B0600070205080204" pitchFamily="50" charset="-128"/>
            </a:rPr>
            <a:t>円の減少となり、農林水産業費では、産地生産基盤パワーアップ事業費補助金等の令和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年度事業の完了により、令和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年度決算で対前年度比</a:t>
          </a:r>
          <a:r>
            <a:rPr kumimoji="1" lang="en-US" altLang="ja-JP" sz="1300">
              <a:latin typeface="ＭＳ Ｐゴシック" panose="020B0600070205080204" pitchFamily="50" charset="-128"/>
              <a:ea typeface="ＭＳ Ｐゴシック" panose="020B0600070205080204" pitchFamily="50" charset="-128"/>
            </a:rPr>
            <a:t>5,625</a:t>
          </a:r>
          <a:r>
            <a:rPr kumimoji="1" lang="ja-JP" altLang="en-US" sz="1300">
              <a:latin typeface="ＭＳ Ｐゴシック" panose="020B0600070205080204" pitchFamily="50" charset="-128"/>
              <a:ea typeface="ＭＳ Ｐゴシック" panose="020B0600070205080204" pitchFamily="50" charset="-128"/>
            </a:rPr>
            <a:t>円の減少となった。また、災害復旧費おいて令和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号による豪雨における被災の災害復旧により、令和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年度決算で対前年度比</a:t>
          </a:r>
          <a:r>
            <a:rPr kumimoji="1" lang="en-US" altLang="ja-JP" sz="1300">
              <a:latin typeface="ＭＳ Ｐゴシック" panose="020B0600070205080204" pitchFamily="50" charset="-128"/>
              <a:ea typeface="ＭＳ Ｐゴシック" panose="020B0600070205080204" pitchFamily="50" charset="-128"/>
            </a:rPr>
            <a:t>25,535</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衛生費については、令和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年度決算では類似団体平均を</a:t>
          </a:r>
          <a:r>
            <a:rPr kumimoji="1" lang="en-US" altLang="ja-JP" sz="1300">
              <a:latin typeface="ＭＳ Ｐゴシック" panose="020B0600070205080204" pitchFamily="50" charset="-128"/>
              <a:ea typeface="ＭＳ Ｐゴシック" panose="020B0600070205080204" pitchFamily="50" charset="-128"/>
            </a:rPr>
            <a:t>23,938</a:t>
          </a:r>
          <a:r>
            <a:rPr kumimoji="1" lang="ja-JP" altLang="en-US" sz="1300">
              <a:latin typeface="ＭＳ Ｐゴシック" panose="020B0600070205080204" pitchFamily="50" charset="-128"/>
              <a:ea typeface="ＭＳ Ｐゴシック" panose="020B0600070205080204" pitchFamily="50" charset="-128"/>
            </a:rPr>
            <a:t>円上回っており、高い水準で推移している。これは、病院事業への繰出金の金額が大きく、衛生費の中でも高い割合を占めていることが要因であるため、病院事業について今後「公立森町病院経営強化プラン」に掲げる取り組みを通して、更なる地域医療の充実と経営改善を図っていく。</a:t>
          </a:r>
        </a:p>
        <a:p>
          <a:r>
            <a:rPr kumimoji="1" lang="ja-JP" altLang="en-US" sz="1300">
              <a:latin typeface="ＭＳ Ｐゴシック" panose="020B0600070205080204" pitchFamily="50" charset="-128"/>
              <a:ea typeface="ＭＳ Ｐゴシック" panose="020B0600070205080204" pitchFamily="50" charset="-128"/>
            </a:rPr>
            <a:t>　土木費等において今後、維持補修費、更新整備費用などが増加し、更には更新整備費用等に充当した地方債の償還金が公債費を増加させることが予想される。</a:t>
          </a:r>
        </a:p>
        <a:p>
          <a:r>
            <a:rPr kumimoji="1" lang="ja-JP" altLang="en-US" sz="1300">
              <a:latin typeface="ＭＳ Ｐゴシック" panose="020B0600070205080204" pitchFamily="50" charset="-128"/>
              <a:ea typeface="ＭＳ Ｐゴシック" panose="020B0600070205080204" pitchFamily="50" charset="-128"/>
            </a:rPr>
            <a:t>　また、民生費において、保育園委託料や義務的経常費用である社会保障費等が近年増加傾向にあるため、特別会計においては保険料の適正化を図り、保育関係事業などは積極的な補助金の活用など、財源の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町では当初予算において歳入は、見積もりが難しいためできる限り抑えて予算編成をしている。歳出については、予算執行時の節減により執行残を確保するように努めている。これにより、繰越金として翌年度の補正財源を確保しているため、実質収支額に対する標準財政規模比は高くなる傾向にある。</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年度は、実質収支額が臨時財政対策債の減少や令和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年台風</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号による豪雨における被災の災害復旧費の増加により、対前年度比▲</a:t>
          </a:r>
          <a:r>
            <a:rPr kumimoji="1" lang="en-US" altLang="ja-JP" sz="1100">
              <a:latin typeface="ＭＳ ゴシック" pitchFamily="49" charset="-128"/>
              <a:ea typeface="ＭＳ ゴシック" pitchFamily="49" charset="-128"/>
            </a:rPr>
            <a:t>478</a:t>
          </a:r>
          <a:r>
            <a:rPr kumimoji="1" lang="ja-JP" altLang="en-US" sz="1100">
              <a:latin typeface="ＭＳ ゴシック" pitchFamily="49" charset="-128"/>
              <a:ea typeface="ＭＳ ゴシック" pitchFamily="49" charset="-128"/>
            </a:rPr>
            <a:t>百万円となり、財政調整基金の取り崩し額は無く、財政調整基金積立金を新たに</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百万円積み立てたので、実質単年度収支比率は対前年度</a:t>
          </a:r>
          <a:r>
            <a:rPr kumimoji="1" lang="en-US" altLang="ja-JP" sz="1100">
              <a:latin typeface="ＭＳ ゴシック" pitchFamily="49" charset="-128"/>
              <a:ea typeface="ＭＳ ゴシック" pitchFamily="49" charset="-128"/>
            </a:rPr>
            <a:t>13.17</a:t>
          </a:r>
          <a:r>
            <a:rPr kumimoji="1" lang="ja-JP" altLang="en-US" sz="1100">
              <a:latin typeface="ＭＳ ゴシック" pitchFamily="49" charset="-128"/>
              <a:ea typeface="ＭＳ ゴシック" pitchFamily="49" charset="-128"/>
            </a:rPr>
            <a:t>ポイント低下した。</a:t>
          </a:r>
        </a:p>
        <a:p>
          <a:r>
            <a:rPr kumimoji="1" lang="ja-JP" altLang="en-US" sz="1100">
              <a:latin typeface="ＭＳ ゴシック" pitchFamily="49" charset="-128"/>
              <a:ea typeface="ＭＳ ゴシック" pitchFamily="49" charset="-128"/>
            </a:rPr>
            <a:t>　今後も、国・地方ともに経済の先行きが不透明なため、予期しない収入減少や不測の支出増加などに備え財政調整基金や減債基金への積立を行っていく。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一般会計・公営企業会計・公営事業会計のすべての会計において黒字となっている。</a:t>
          </a:r>
        </a:p>
        <a:p>
          <a:r>
            <a:rPr kumimoji="1" lang="ja-JP" altLang="en-US" sz="1400">
              <a:latin typeface="ＭＳ ゴシック" pitchFamily="49" charset="-128"/>
              <a:ea typeface="ＭＳ ゴシック" pitchFamily="49" charset="-128"/>
            </a:rPr>
            <a:t>　一般会計においては、令和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年度決算は、臨時財政対策債の減少や令和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年台風</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号による豪雨における被災の災害復旧費の増加により、</a:t>
          </a:r>
          <a:r>
            <a:rPr kumimoji="1" lang="en-US" altLang="ja-JP" sz="1400">
              <a:latin typeface="ＭＳ ゴシック" pitchFamily="49" charset="-128"/>
              <a:ea typeface="ＭＳ ゴシック" pitchFamily="49" charset="-128"/>
            </a:rPr>
            <a:t>8.02</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病院事業会計については、令和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年度は、看護師職員の不足等により、一部の病床の制限を行っていたことから稼働病床数が減少し、入院患者数の減となったこと等を要因に流動資産が減となり、</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ポイント低下した。今後、「公立森町病院経営強化プラン」に基づき、更なる地域医療の充実と経営改善を図っていく。</a:t>
          </a:r>
        </a:p>
        <a:p>
          <a:r>
            <a:rPr kumimoji="1" lang="ja-JP" altLang="en-US" sz="1400">
              <a:latin typeface="ＭＳ ゴシック" pitchFamily="49" charset="-128"/>
              <a:ea typeface="ＭＳ ゴシック" pitchFamily="49" charset="-128"/>
            </a:rPr>
            <a:t>　国民健康保険特別会計については、令和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年度は、国民健康保険税が減となり、基金からの繰入を行ったことで歳入総額は増加したが、国民健康保険事業費納付金や保険給付費の増加により歳出総額の増加が歳入の増加を上回ったことで</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ポイントの低下となった。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のうち以下</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点が主な増減理由である。</a:t>
          </a:r>
        </a:p>
        <a:p>
          <a:r>
            <a:rPr kumimoji="1" lang="ja-JP" altLang="en-US" sz="1100">
              <a:latin typeface="ＭＳ ゴシック" pitchFamily="49" charset="-128"/>
              <a:ea typeface="ＭＳ ゴシック" pitchFamily="49" charset="-128"/>
            </a:rPr>
            <a:t>○元利償還金は、臨時財政対策債償還額や学校教育施設等整備事業債償還額の増加により対前年度比</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○公営企業債の元利償還金に対する繰入金は、公共下水道事業及び病院事業の準元利償還金算入額の増により前年度比</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○組合等が起こした地方債の元利償還金に対する負担金等は、袋井市森町広域行政組合及び中遠広域事務組合のごみ処理施設費に係る元利償還金の減により前年度比</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　以上により対前年度比</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百万円の増となった。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は、臨時財政対策債償還費及び東日本大震災全国緊急防災施策等償還費の増等により、全体としては対前年度比</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百万円の増となった。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満期一括償還地方債の借入は無く、減債基金残高のうち、実質公債費比率の算定に用いる満期一括償還地方債の償還の財源として積み立てた額は無い。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のうち以下</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点が主な増減理由である。</a:t>
          </a:r>
        </a:p>
        <a:p>
          <a:r>
            <a:rPr kumimoji="1" lang="ja-JP" altLang="en-US" sz="1100">
              <a:latin typeface="ＭＳ ゴシック" pitchFamily="49" charset="-128"/>
              <a:ea typeface="ＭＳ ゴシック" pitchFamily="49" charset="-128"/>
            </a:rPr>
            <a:t>○一般会計等に係る地方債の現在高は、令和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年度において起債の借入額</a:t>
          </a:r>
          <a:r>
            <a:rPr kumimoji="1" lang="en-US" altLang="ja-JP" sz="1100">
              <a:latin typeface="ＭＳ ゴシック" pitchFamily="49" charset="-128"/>
              <a:ea typeface="ＭＳ ゴシック" pitchFamily="49" charset="-128"/>
            </a:rPr>
            <a:t>762</a:t>
          </a:r>
          <a:r>
            <a:rPr kumimoji="1" lang="ja-JP" altLang="en-US" sz="1100">
              <a:latin typeface="ＭＳ ゴシック" pitchFamily="49" charset="-128"/>
              <a:ea typeface="ＭＳ ゴシック" pitchFamily="49" charset="-128"/>
            </a:rPr>
            <a:t>百万円（うち臨時財政対策債</a:t>
          </a:r>
          <a:r>
            <a:rPr kumimoji="1" lang="en-US" altLang="ja-JP" sz="1100">
              <a:latin typeface="ＭＳ ゴシック" pitchFamily="49" charset="-128"/>
              <a:ea typeface="ＭＳ ゴシック" pitchFamily="49" charset="-128"/>
            </a:rPr>
            <a:t>104</a:t>
          </a:r>
          <a:r>
            <a:rPr kumimoji="1" lang="ja-JP" altLang="en-US" sz="1100">
              <a:latin typeface="ＭＳ ゴシック" pitchFamily="49" charset="-128"/>
              <a:ea typeface="ＭＳ ゴシック" pitchFamily="49" charset="-128"/>
            </a:rPr>
            <a:t>百万円）が元金償還額</a:t>
          </a:r>
          <a:r>
            <a:rPr kumimoji="1" lang="en-US" altLang="ja-JP" sz="1100">
              <a:latin typeface="ＭＳ ゴシック" pitchFamily="49" charset="-128"/>
              <a:ea typeface="ＭＳ ゴシック" pitchFamily="49" charset="-128"/>
            </a:rPr>
            <a:t>871</a:t>
          </a:r>
          <a:r>
            <a:rPr kumimoji="1" lang="ja-JP" altLang="en-US" sz="1100">
              <a:latin typeface="ＭＳ ゴシック" pitchFamily="49" charset="-128"/>
              <a:ea typeface="ＭＳ ゴシック" pitchFamily="49" charset="-128"/>
            </a:rPr>
            <a:t>百万円を下回り、対前年度比</a:t>
          </a:r>
          <a:r>
            <a:rPr kumimoji="1" lang="en-US" altLang="ja-JP" sz="1100">
              <a:latin typeface="ＭＳ ゴシック" pitchFamily="49" charset="-128"/>
              <a:ea typeface="ＭＳ ゴシック" pitchFamily="49" charset="-128"/>
            </a:rPr>
            <a:t>109</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○公営企業債等繰入見込額は、下水道事業に係る起債残高の増加等により、対前年度比</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○組合等負担等見込額は、袋井市森町広域行政組合の地方債の現在高の減少により対前年比</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○退職手当負担見込額は、対象職員数の減少により、対前年比</a:t>
          </a:r>
          <a:r>
            <a:rPr kumimoji="1" lang="en-US" altLang="ja-JP" sz="1100">
              <a:latin typeface="ＭＳ ゴシック" pitchFamily="49" charset="-128"/>
              <a:ea typeface="ＭＳ ゴシック" pitchFamily="49" charset="-128"/>
            </a:rPr>
            <a:t>48</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　以上により対前年度で</a:t>
          </a:r>
          <a:r>
            <a:rPr kumimoji="1" lang="en-US" altLang="ja-JP" sz="1100">
              <a:latin typeface="ＭＳ ゴシック" pitchFamily="49" charset="-128"/>
              <a:ea typeface="ＭＳ ゴシック" pitchFamily="49" charset="-128"/>
            </a:rPr>
            <a:t>154</a:t>
          </a:r>
          <a:r>
            <a:rPr kumimoji="1" lang="ja-JP" altLang="en-US" sz="1100">
              <a:latin typeface="ＭＳ ゴシック" pitchFamily="49" charset="-128"/>
              <a:ea typeface="ＭＳ ゴシック" pitchFamily="49" charset="-128"/>
            </a:rPr>
            <a:t>百万円の減少となった。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のうち以下３点が主な増減理由である。</a:t>
          </a:r>
        </a:p>
        <a:p>
          <a:r>
            <a:rPr kumimoji="1" lang="ja-JP" altLang="en-US" sz="1100">
              <a:latin typeface="ＭＳ ゴシック" pitchFamily="49" charset="-128"/>
              <a:ea typeface="ＭＳ ゴシック" pitchFamily="49" charset="-128"/>
            </a:rPr>
            <a:t>○充当可能基金は、財政調整基金や森町ふるさと応援基金の増により、基金全体で</a:t>
          </a:r>
          <a:r>
            <a:rPr kumimoji="1" lang="en-US" altLang="ja-JP" sz="1100">
              <a:latin typeface="ＭＳ ゴシック" pitchFamily="49" charset="-128"/>
              <a:ea typeface="ＭＳ ゴシック" pitchFamily="49" charset="-128"/>
            </a:rPr>
            <a:t>592</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○充当可能特定歳入は、下水道事業に係る地方債の現在高（算入現在高）の増加により、全体では対前年度比</a:t>
          </a:r>
          <a:r>
            <a:rPr kumimoji="1" lang="en-US" altLang="ja-JP" sz="1100">
              <a:latin typeface="ＭＳ ゴシック" pitchFamily="49" charset="-128"/>
              <a:ea typeface="ＭＳ ゴシック" pitchFamily="49" charset="-128"/>
            </a:rPr>
            <a:t>53</a:t>
          </a:r>
          <a:r>
            <a:rPr kumimoji="1" lang="ja-JP" altLang="en-US" sz="1100">
              <a:latin typeface="ＭＳ ゴシック" pitchFamily="49" charset="-128"/>
              <a:ea typeface="ＭＳ ゴシック" pitchFamily="49" charset="-128"/>
            </a:rPr>
            <a:t>百万円増。</a:t>
          </a:r>
        </a:p>
        <a:p>
          <a:r>
            <a:rPr kumimoji="1" lang="ja-JP" altLang="en-US" sz="1100">
              <a:latin typeface="ＭＳ ゴシック" pitchFamily="49" charset="-128"/>
              <a:ea typeface="ＭＳ ゴシック" pitchFamily="49" charset="-128"/>
            </a:rPr>
            <a:t>○基準財政需要額算入見込額は、病院事業債の減少等により、全体では</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　以上により対前年度で</a:t>
          </a:r>
          <a:r>
            <a:rPr kumimoji="1" lang="en-US" altLang="ja-JP" sz="1100">
              <a:latin typeface="ＭＳ ゴシック" pitchFamily="49" charset="-128"/>
              <a:ea typeface="ＭＳ ゴシック" pitchFamily="49" charset="-128"/>
            </a:rPr>
            <a:t>549</a:t>
          </a:r>
          <a:r>
            <a:rPr kumimoji="1" lang="ja-JP" altLang="en-US" sz="1100">
              <a:latin typeface="ＭＳ ゴシック" pitchFamily="49" charset="-128"/>
              <a:ea typeface="ＭＳ ゴシック" pitchFamily="49" charset="-128"/>
            </a:rPr>
            <a:t>百万円の増となった。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取崩を行わなかったこと、減債基金は、利子分を積み立てたのみで取崩を行わなかったこと、その他特定目的基金においては、特に森町ふるさと応援基金について、ふるさと応援寄附金から経費を除いた分の積立により基金残高の増が多かったことから財政調整基金残高及びその他特定目的基金残高が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基金の使途の明確化を図ることから、財政調整基金への一元的積立てから、目的を整理して、その他特定目的基金への積立を行い、且つ適正な管理を図っていく。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・森町ふるさと応援基金：森町をふるさととして応援する方々から受け入れた寄附金について、安心・安全で魅力あるまちづくりに要する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・森町地域振興基金：地域における福祉活動の促進、快適な生活環境の形成等を図る。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・森町公共施設等総合管理基金：公共施設等の総合的且つ計画的な更新、統廃合、長寿命化等に要する経費に充てる。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・森町企業立地推進基金：町内への企業立地を促進し、地域産業の活性化及び雇用機会の創出を図る。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・森町文化会館運営基金：森町文化会館の運営に必要な経費に充てる。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・森町ふるさと応援基金：取崩による減▲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・森町地域振興基金：国債乗換による運用益を積み立てたことにより、対前年比で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年度の決算剰余金の一部の積立による増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・森町企業立地推進基金：取崩による減▲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・森町文化会館運営基金：取崩による減▲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年度の決算剰余金の一部の積立による増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百万円により、対前年比で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・森町ふるさと応援基金：近年、ふるさと納税の推進により寄附額が多くなってきていることから積立額も多い傾向にある。今後、安心・</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安全で魅力あるまちづくりに有効活用するため、取崩を積極的に行っていく。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・森町公共施設等総合管理基金：公共施設等総合管理計画や公共施設個別施設計画をふまえ、今後の公共施設等の総合的且つ計画的な更新、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統廃合、長寿命化等に要する経費に充てるため積立の検討を図る。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百万円の増、予算積立による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百万円の増の一方で取崩を行わなかったことにより、対前年比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年度も取崩を行わなかったことにより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公共施設の老朽化や災害への備え等のため、過去の実績等も踏まえ、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億円程度を目途に積み立てることとしているが、公共施設等総合管理計画や公共施設個別施設計画をふまえ、その他特定目的基金への積換えについて検討を図る。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減債基金は、利子分を積み立てたのみで取崩を行わなかったことにより、百万円単位では、対前年比で増減無しとなった。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地方債の償還計画を踏まえ、財源が確保された時点で積み立て、将来の公債費の増に対応し平準化できるようにする。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CC65220-FDA0-499A-BE2E-32B0A8B6F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A7D51B-B4C4-438A-BF41-27ADFDDD2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B16ACF3-BACA-427E-891B-863BFEE4968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D0EC63E-1202-4ED6-9B98-173360325E4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F3B2C27-D22A-4781-84C7-56739BC2AD0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C946753-4C07-4D77-BBFA-212EE1DF6D5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80D43E9-5DAC-4B1A-84A8-99676A18247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34F92DE-486D-4826-92C9-6B6137ABCD4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20D5F83-8ADD-416E-80D8-95538C05C1F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161C0EE-F325-4005-BFF1-6BF2E102D03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F3A8882-6BB8-4776-BCBD-E5594156CFA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5ED3918-01BE-4B05-A7B7-9E6D2FEF0DD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F722BC-9AD1-436F-A925-972F5DB384D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DC78631-A3F0-47DD-91DC-D36D8DCAB31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2D0667F-1ED8-4140-BC8A-478B93B5940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31D7F06-E768-47EE-BABA-540D0DA0FFE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A775B8E-2683-47B4-AB02-5C7DA5F1D5E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FBC2204-340A-4872-BB48-EC9B3D3A923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95B7C9-3CEE-4A90-BBB3-44A7252032E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D08D756-B806-461B-86E1-5094C38F539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766B41A-C37A-4302-B8BA-6C2EE48005C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CABD337-E973-411B-ABE0-ECBA6DD0200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B7DF3EA-8DF5-448C-A2B8-CFEB79A34E8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F404D7E-DDA0-428B-AF8D-46458C78BF0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EB7510D-CC37-4606-A1F4-6CF5E6D9435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8015123-E245-4663-80F5-D27C92CC635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EFA732-E110-4B47-95D9-0B5BA4F87CF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268DDD1-E00F-425E-BEBA-EA946122E9C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25FA2C3-845E-4218-AF55-999A4B26A58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567B536-9B2F-4F80-AABD-0088A932F54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EC4F6F3-0907-44E4-A365-5AFF01FDC1E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8EA0703-EEBF-4AA2-852B-10EDA93D0FBF}"/>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F59F992-98C3-46B7-B9B8-F7A926B37364}"/>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419821F-47FD-48CD-8B2A-EF1D9CF5DD8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CCD648F-7D6B-404E-A685-562D2FD54FFD}"/>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39B5F32-F568-4D9C-A917-EF382EA23FD7}"/>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685FB7C-836D-40D4-BBBC-8394EF59766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1A7957-5A16-47E3-B04A-C49F7B4E4646}"/>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AD356B6-C1D1-4C7D-A7DC-C2AB3298BA6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2FBB20A-A1BD-42C5-8CD5-5D8F48B5257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7473A00-D975-498E-928E-7CFBCB78577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3F40501-BAF8-46D3-AA46-8A2684D280A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AA3EAC0-6615-4CDE-81BF-AB42887DEAFC}"/>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7FFB81B-D494-4580-953C-7348A45C1DA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4F75FA6-D7B9-4B67-B509-A8AA6F54385F}"/>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C8D7E58-4AE7-4C74-A72A-F64DFDF9B54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257C82C-71D6-4FA6-AFF1-3FFDD47CD19E}"/>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年度の有形固定資産減価償却率が類似団体内平均値より低い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理由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は、総合体育館や拠点防災倉庫等の比較的新しく大規模な施設が多いためと考えられる。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一方で、経年劣化が進んでいる施設もあるため、厳しい財政状況の中で、公共施設等総合管理計画に基づいて、計画的に更新や長寿命化等を行っていく。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4158B3B-9E30-416A-9C4A-F6454645060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51325EA-17EF-4664-AC10-4CB28B78651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947196C-D23C-4764-9149-773C18B1EC57}"/>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E899125-DF1E-4EED-BD81-040BD879A23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C54B165-F4A8-4631-831E-78742EEFAEBC}"/>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8B99FAB-2A2F-42B2-A53A-32040ADA512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2D7E565-3E0F-44F5-ABDC-28A2D4A89B9C}"/>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D8FFD8A-4DC2-4CC5-B890-B26B3F221C5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5A6E0FC-9965-4A5C-90CD-0CB29ADDAF3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C8DE6DC-EF43-4121-B789-4DF7389F2378}"/>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452BACB-54E5-4C16-9DAF-AD7DF2B17DE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0D7A6C3-B8A6-4104-A8B5-0D5934789A5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C47F625-285C-448F-8774-10ABF4AADCD8}"/>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8526626-1A8C-4372-A363-DC8F0577136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19736C8-2F24-49AD-B182-B10E88F63B7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ED9E5D0-593C-45EC-8EED-7A9D1CA4DCE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a:extLst>
            <a:ext uri="{FF2B5EF4-FFF2-40B4-BE49-F238E27FC236}">
              <a16:creationId xmlns:a16="http://schemas.microsoft.com/office/drawing/2014/main" id="{2FA5FE31-87BC-4038-B98B-9F3E10B41018}"/>
            </a:ext>
          </a:extLst>
        </xdr:cNvPr>
        <xdr:cNvCxnSpPr/>
      </xdr:nvCxnSpPr>
      <xdr:spPr>
        <a:xfrm flipV="1">
          <a:off x="4206240" y="5319607"/>
          <a:ext cx="1270" cy="1387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a:extLst>
            <a:ext uri="{FF2B5EF4-FFF2-40B4-BE49-F238E27FC236}">
              <a16:creationId xmlns:a16="http://schemas.microsoft.com/office/drawing/2014/main" id="{0C308C67-4A05-45D1-A671-94D0759736D1}"/>
            </a:ext>
          </a:extLst>
        </xdr:cNvPr>
        <xdr:cNvSpPr txBox="1"/>
      </xdr:nvSpPr>
      <xdr:spPr>
        <a:xfrm>
          <a:off x="4258945" y="671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a:extLst>
            <a:ext uri="{FF2B5EF4-FFF2-40B4-BE49-F238E27FC236}">
              <a16:creationId xmlns:a16="http://schemas.microsoft.com/office/drawing/2014/main" id="{EDEF3437-A44D-4F0E-AAB1-6ECED51EC40F}"/>
            </a:ext>
          </a:extLst>
        </xdr:cNvPr>
        <xdr:cNvCxnSpPr/>
      </xdr:nvCxnSpPr>
      <xdr:spPr>
        <a:xfrm>
          <a:off x="4119245" y="67068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a:extLst>
            <a:ext uri="{FF2B5EF4-FFF2-40B4-BE49-F238E27FC236}">
              <a16:creationId xmlns:a16="http://schemas.microsoft.com/office/drawing/2014/main" id="{2CB7E2C4-D5A4-40E9-96BC-DA10E878208E}"/>
            </a:ext>
          </a:extLst>
        </xdr:cNvPr>
        <xdr:cNvSpPr txBox="1"/>
      </xdr:nvSpPr>
      <xdr:spPr>
        <a:xfrm>
          <a:off x="4258945" y="510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a:extLst>
            <a:ext uri="{FF2B5EF4-FFF2-40B4-BE49-F238E27FC236}">
              <a16:creationId xmlns:a16="http://schemas.microsoft.com/office/drawing/2014/main" id="{2846F571-B0F4-463A-9D7F-1EE22C2265D1}"/>
            </a:ext>
          </a:extLst>
        </xdr:cNvPr>
        <xdr:cNvCxnSpPr/>
      </xdr:nvCxnSpPr>
      <xdr:spPr>
        <a:xfrm>
          <a:off x="4119245" y="53196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70" name="有形固定資産減価償却率平均値テキスト">
          <a:extLst>
            <a:ext uri="{FF2B5EF4-FFF2-40B4-BE49-F238E27FC236}">
              <a16:creationId xmlns:a16="http://schemas.microsoft.com/office/drawing/2014/main" id="{D2B2EC21-37F3-4399-B3AA-3DA75108A723}"/>
            </a:ext>
          </a:extLst>
        </xdr:cNvPr>
        <xdr:cNvSpPr txBox="1"/>
      </xdr:nvSpPr>
      <xdr:spPr>
        <a:xfrm>
          <a:off x="4258945"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a:extLst>
            <a:ext uri="{FF2B5EF4-FFF2-40B4-BE49-F238E27FC236}">
              <a16:creationId xmlns:a16="http://schemas.microsoft.com/office/drawing/2014/main" id="{5D187927-C724-4A60-A0FF-1CDA02A18FC7}"/>
            </a:ext>
          </a:extLst>
        </xdr:cNvPr>
        <xdr:cNvSpPr/>
      </xdr:nvSpPr>
      <xdr:spPr>
        <a:xfrm>
          <a:off x="4157345" y="6066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a:extLst>
            <a:ext uri="{FF2B5EF4-FFF2-40B4-BE49-F238E27FC236}">
              <a16:creationId xmlns:a16="http://schemas.microsoft.com/office/drawing/2014/main" id="{C7D8BBF2-4A1C-48A5-82BE-497888E4448C}"/>
            </a:ext>
          </a:extLst>
        </xdr:cNvPr>
        <xdr:cNvSpPr/>
      </xdr:nvSpPr>
      <xdr:spPr>
        <a:xfrm>
          <a:off x="3537585" y="60164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a:extLst>
            <a:ext uri="{FF2B5EF4-FFF2-40B4-BE49-F238E27FC236}">
              <a16:creationId xmlns:a16="http://schemas.microsoft.com/office/drawing/2014/main" id="{6FC09251-6FAD-41D6-B369-942329F209CC}"/>
            </a:ext>
          </a:extLst>
        </xdr:cNvPr>
        <xdr:cNvSpPr/>
      </xdr:nvSpPr>
      <xdr:spPr>
        <a:xfrm>
          <a:off x="2867025" y="604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a:extLst>
            <a:ext uri="{FF2B5EF4-FFF2-40B4-BE49-F238E27FC236}">
              <a16:creationId xmlns:a16="http://schemas.microsoft.com/office/drawing/2014/main" id="{433D8824-A72D-431F-B206-87DCB61E7E52}"/>
            </a:ext>
          </a:extLst>
        </xdr:cNvPr>
        <xdr:cNvSpPr/>
      </xdr:nvSpPr>
      <xdr:spPr>
        <a:xfrm>
          <a:off x="219646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a:extLst>
            <a:ext uri="{FF2B5EF4-FFF2-40B4-BE49-F238E27FC236}">
              <a16:creationId xmlns:a16="http://schemas.microsoft.com/office/drawing/2014/main" id="{0120AB0F-79C5-4708-AB86-689D1F1D0E78}"/>
            </a:ext>
          </a:extLst>
        </xdr:cNvPr>
        <xdr:cNvSpPr/>
      </xdr:nvSpPr>
      <xdr:spPr>
        <a:xfrm>
          <a:off x="1525905" y="6052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184E5B8-5C0A-45B1-B363-ADA595CA975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A5770B8-83F5-4169-84BB-EC7346BF439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ACDECE9-CAD5-46BB-B26E-ECDE06AEC312}"/>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75917E9-D733-42FC-B4CA-A5DD002B577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C23A4A5-B984-44A9-8FCB-D733918C068E}"/>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60537</xdr:rowOff>
    </xdr:from>
    <xdr:to>
      <xdr:col>23</xdr:col>
      <xdr:colOff>136525</xdr:colOff>
      <xdr:row>28</xdr:row>
      <xdr:rowOff>162137</xdr:rowOff>
    </xdr:to>
    <xdr:sp macro="" textlink="">
      <xdr:nvSpPr>
        <xdr:cNvPr id="81" name="楕円 80">
          <a:extLst>
            <a:ext uri="{FF2B5EF4-FFF2-40B4-BE49-F238E27FC236}">
              <a16:creationId xmlns:a16="http://schemas.microsoft.com/office/drawing/2014/main" id="{78108E14-3AF9-41B1-9FE7-5397011E6418}"/>
            </a:ext>
          </a:extLst>
        </xdr:cNvPr>
        <xdr:cNvSpPr/>
      </xdr:nvSpPr>
      <xdr:spPr>
        <a:xfrm>
          <a:off x="4157345" y="55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83414</xdr:rowOff>
    </xdr:from>
    <xdr:ext cx="405111" cy="259045"/>
    <xdr:sp macro="" textlink="">
      <xdr:nvSpPr>
        <xdr:cNvPr id="82" name="有形固定資産減価償却率該当値テキスト">
          <a:extLst>
            <a:ext uri="{FF2B5EF4-FFF2-40B4-BE49-F238E27FC236}">
              <a16:creationId xmlns:a16="http://schemas.microsoft.com/office/drawing/2014/main" id="{D013C1A2-AA28-4035-B343-D6EFB0670B4E}"/>
            </a:ext>
          </a:extLst>
        </xdr:cNvPr>
        <xdr:cNvSpPr txBox="1"/>
      </xdr:nvSpPr>
      <xdr:spPr>
        <a:xfrm>
          <a:off x="4258945" y="53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83" name="楕円 82">
          <a:extLst>
            <a:ext uri="{FF2B5EF4-FFF2-40B4-BE49-F238E27FC236}">
              <a16:creationId xmlns:a16="http://schemas.microsoft.com/office/drawing/2014/main" id="{E2514E05-8645-47E3-B859-038019C5DB62}"/>
            </a:ext>
          </a:extLst>
        </xdr:cNvPr>
        <xdr:cNvSpPr/>
      </xdr:nvSpPr>
      <xdr:spPr>
        <a:xfrm>
          <a:off x="3537585" y="5466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111337</xdr:rowOff>
    </xdr:to>
    <xdr:cxnSp macro="">
      <xdr:nvCxnSpPr>
        <xdr:cNvPr id="84" name="直線コネクタ 83">
          <a:extLst>
            <a:ext uri="{FF2B5EF4-FFF2-40B4-BE49-F238E27FC236}">
              <a16:creationId xmlns:a16="http://schemas.microsoft.com/office/drawing/2014/main" id="{DB650371-8AF3-40E2-AE1E-4A95937374A5}"/>
            </a:ext>
          </a:extLst>
        </xdr:cNvPr>
        <xdr:cNvCxnSpPr/>
      </xdr:nvCxnSpPr>
      <xdr:spPr>
        <a:xfrm>
          <a:off x="3588385" y="5513705"/>
          <a:ext cx="6197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116840</xdr:rowOff>
    </xdr:from>
    <xdr:to>
      <xdr:col>15</xdr:col>
      <xdr:colOff>187325</xdr:colOff>
      <xdr:row>28</xdr:row>
      <xdr:rowOff>46990</xdr:rowOff>
    </xdr:to>
    <xdr:sp macro="" textlink="">
      <xdr:nvSpPr>
        <xdr:cNvPr id="85" name="楕円 84">
          <a:extLst>
            <a:ext uri="{FF2B5EF4-FFF2-40B4-BE49-F238E27FC236}">
              <a16:creationId xmlns:a16="http://schemas.microsoft.com/office/drawing/2014/main" id="{29AB9BF8-EE14-41F7-93DB-31DD380ECDBD}"/>
            </a:ext>
          </a:extLst>
        </xdr:cNvPr>
        <xdr:cNvSpPr/>
      </xdr:nvSpPr>
      <xdr:spPr>
        <a:xfrm>
          <a:off x="2867025" y="5412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167640</xdr:rowOff>
    </xdr:from>
    <xdr:to>
      <xdr:col>19</xdr:col>
      <xdr:colOff>136525</xdr:colOff>
      <xdr:row>28</xdr:row>
      <xdr:rowOff>50165</xdr:rowOff>
    </xdr:to>
    <xdr:cxnSp macro="">
      <xdr:nvCxnSpPr>
        <xdr:cNvPr id="86" name="直線コネクタ 85">
          <a:extLst>
            <a:ext uri="{FF2B5EF4-FFF2-40B4-BE49-F238E27FC236}">
              <a16:creationId xmlns:a16="http://schemas.microsoft.com/office/drawing/2014/main" id="{F881DD62-7BB8-419C-B018-F38E9A1C5032}"/>
            </a:ext>
          </a:extLst>
        </xdr:cNvPr>
        <xdr:cNvCxnSpPr/>
      </xdr:nvCxnSpPr>
      <xdr:spPr>
        <a:xfrm>
          <a:off x="2917825" y="5463540"/>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66463</xdr:rowOff>
    </xdr:from>
    <xdr:to>
      <xdr:col>11</xdr:col>
      <xdr:colOff>187325</xdr:colOff>
      <xdr:row>27</xdr:row>
      <xdr:rowOff>168063</xdr:rowOff>
    </xdr:to>
    <xdr:sp macro="" textlink="">
      <xdr:nvSpPr>
        <xdr:cNvPr id="87" name="楕円 86">
          <a:extLst>
            <a:ext uri="{FF2B5EF4-FFF2-40B4-BE49-F238E27FC236}">
              <a16:creationId xmlns:a16="http://schemas.microsoft.com/office/drawing/2014/main" id="{E7FD82F1-9F51-44B0-BD00-4E27772D12A4}"/>
            </a:ext>
          </a:extLst>
        </xdr:cNvPr>
        <xdr:cNvSpPr/>
      </xdr:nvSpPr>
      <xdr:spPr>
        <a:xfrm>
          <a:off x="2196465" y="53623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117263</xdr:rowOff>
    </xdr:from>
    <xdr:to>
      <xdr:col>15</xdr:col>
      <xdr:colOff>136525</xdr:colOff>
      <xdr:row>27</xdr:row>
      <xdr:rowOff>167640</xdr:rowOff>
    </xdr:to>
    <xdr:cxnSp macro="">
      <xdr:nvCxnSpPr>
        <xdr:cNvPr id="88" name="直線コネクタ 87">
          <a:extLst>
            <a:ext uri="{FF2B5EF4-FFF2-40B4-BE49-F238E27FC236}">
              <a16:creationId xmlns:a16="http://schemas.microsoft.com/office/drawing/2014/main" id="{68B52AA8-E44C-414A-A31D-141E3C2B8EDF}"/>
            </a:ext>
          </a:extLst>
        </xdr:cNvPr>
        <xdr:cNvCxnSpPr/>
      </xdr:nvCxnSpPr>
      <xdr:spPr>
        <a:xfrm>
          <a:off x="2247265" y="541316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34078</xdr:rowOff>
    </xdr:from>
    <xdr:to>
      <xdr:col>7</xdr:col>
      <xdr:colOff>187325</xdr:colOff>
      <xdr:row>27</xdr:row>
      <xdr:rowOff>135678</xdr:rowOff>
    </xdr:to>
    <xdr:sp macro="" textlink="">
      <xdr:nvSpPr>
        <xdr:cNvPr id="89" name="楕円 88">
          <a:extLst>
            <a:ext uri="{FF2B5EF4-FFF2-40B4-BE49-F238E27FC236}">
              <a16:creationId xmlns:a16="http://schemas.microsoft.com/office/drawing/2014/main" id="{D5267ADB-5B00-44B8-AB19-EDB090FC089F}"/>
            </a:ext>
          </a:extLst>
        </xdr:cNvPr>
        <xdr:cNvSpPr/>
      </xdr:nvSpPr>
      <xdr:spPr>
        <a:xfrm>
          <a:off x="1525905" y="53299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84878</xdr:rowOff>
    </xdr:from>
    <xdr:to>
      <xdr:col>11</xdr:col>
      <xdr:colOff>136525</xdr:colOff>
      <xdr:row>27</xdr:row>
      <xdr:rowOff>117263</xdr:rowOff>
    </xdr:to>
    <xdr:cxnSp macro="">
      <xdr:nvCxnSpPr>
        <xdr:cNvPr id="90" name="直線コネクタ 89">
          <a:extLst>
            <a:ext uri="{FF2B5EF4-FFF2-40B4-BE49-F238E27FC236}">
              <a16:creationId xmlns:a16="http://schemas.microsoft.com/office/drawing/2014/main" id="{74FBDE25-851F-4A92-ADCE-075DFF76143F}"/>
            </a:ext>
          </a:extLst>
        </xdr:cNvPr>
        <xdr:cNvCxnSpPr/>
      </xdr:nvCxnSpPr>
      <xdr:spPr>
        <a:xfrm>
          <a:off x="1576705" y="538077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91" name="n_1aveValue有形固定資産減価償却率">
          <a:extLst>
            <a:ext uri="{FF2B5EF4-FFF2-40B4-BE49-F238E27FC236}">
              <a16:creationId xmlns:a16="http://schemas.microsoft.com/office/drawing/2014/main" id="{0CDD6A28-6A51-4EA5-A9CF-DB1BDB6B3087}"/>
            </a:ext>
          </a:extLst>
        </xdr:cNvPr>
        <xdr:cNvSpPr txBox="1"/>
      </xdr:nvSpPr>
      <xdr:spPr>
        <a:xfrm>
          <a:off x="3395989" y="61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2" name="n_2aveValue有形固定資産減価償却率">
          <a:extLst>
            <a:ext uri="{FF2B5EF4-FFF2-40B4-BE49-F238E27FC236}">
              <a16:creationId xmlns:a16="http://schemas.microsoft.com/office/drawing/2014/main" id="{09392272-2368-4A76-A2CF-49145B0BFD74}"/>
            </a:ext>
          </a:extLst>
        </xdr:cNvPr>
        <xdr:cNvSpPr txBox="1"/>
      </xdr:nvSpPr>
      <xdr:spPr>
        <a:xfrm>
          <a:off x="2738129"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3" name="n_3aveValue有形固定資産減価償却率">
          <a:extLst>
            <a:ext uri="{FF2B5EF4-FFF2-40B4-BE49-F238E27FC236}">
              <a16:creationId xmlns:a16="http://schemas.microsoft.com/office/drawing/2014/main" id="{7B0880F6-B8A8-4EEF-9DFA-7960A8185A9C}"/>
            </a:ext>
          </a:extLst>
        </xdr:cNvPr>
        <xdr:cNvSpPr txBox="1"/>
      </xdr:nvSpPr>
      <xdr:spPr>
        <a:xfrm>
          <a:off x="206756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4" name="n_4aveValue有形固定資産減価償却率">
          <a:extLst>
            <a:ext uri="{FF2B5EF4-FFF2-40B4-BE49-F238E27FC236}">
              <a16:creationId xmlns:a16="http://schemas.microsoft.com/office/drawing/2014/main" id="{17159194-4631-4060-9048-5A1F58435978}"/>
            </a:ext>
          </a:extLst>
        </xdr:cNvPr>
        <xdr:cNvSpPr txBox="1"/>
      </xdr:nvSpPr>
      <xdr:spPr>
        <a:xfrm>
          <a:off x="1397009" y="614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95" name="n_1mainValue有形固定資産減価償却率">
          <a:extLst>
            <a:ext uri="{FF2B5EF4-FFF2-40B4-BE49-F238E27FC236}">
              <a16:creationId xmlns:a16="http://schemas.microsoft.com/office/drawing/2014/main" id="{4270F5EB-D771-4B8D-967E-354A42654F6A}"/>
            </a:ext>
          </a:extLst>
        </xdr:cNvPr>
        <xdr:cNvSpPr txBox="1"/>
      </xdr:nvSpPr>
      <xdr:spPr>
        <a:xfrm>
          <a:off x="3395989" y="52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63517</xdr:rowOff>
    </xdr:from>
    <xdr:ext cx="405111" cy="259045"/>
    <xdr:sp macro="" textlink="">
      <xdr:nvSpPr>
        <xdr:cNvPr id="96" name="n_2mainValue有形固定資産減価償却率">
          <a:extLst>
            <a:ext uri="{FF2B5EF4-FFF2-40B4-BE49-F238E27FC236}">
              <a16:creationId xmlns:a16="http://schemas.microsoft.com/office/drawing/2014/main" id="{A6D59C5F-33B0-4E54-A9FC-5BA5E3238C97}"/>
            </a:ext>
          </a:extLst>
        </xdr:cNvPr>
        <xdr:cNvSpPr txBox="1"/>
      </xdr:nvSpPr>
      <xdr:spPr>
        <a:xfrm>
          <a:off x="2738129" y="51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13140</xdr:rowOff>
    </xdr:from>
    <xdr:ext cx="405111" cy="259045"/>
    <xdr:sp macro="" textlink="">
      <xdr:nvSpPr>
        <xdr:cNvPr id="97" name="n_3mainValue有形固定資産減価償却率">
          <a:extLst>
            <a:ext uri="{FF2B5EF4-FFF2-40B4-BE49-F238E27FC236}">
              <a16:creationId xmlns:a16="http://schemas.microsoft.com/office/drawing/2014/main" id="{BBC711A0-3139-4B95-BD9E-D98A1E909A3D}"/>
            </a:ext>
          </a:extLst>
        </xdr:cNvPr>
        <xdr:cNvSpPr txBox="1"/>
      </xdr:nvSpPr>
      <xdr:spPr>
        <a:xfrm>
          <a:off x="2067569" y="514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152205</xdr:rowOff>
    </xdr:from>
    <xdr:ext cx="405111" cy="259045"/>
    <xdr:sp macro="" textlink="">
      <xdr:nvSpPr>
        <xdr:cNvPr id="98" name="n_4mainValue有形固定資産減価償却率">
          <a:extLst>
            <a:ext uri="{FF2B5EF4-FFF2-40B4-BE49-F238E27FC236}">
              <a16:creationId xmlns:a16="http://schemas.microsoft.com/office/drawing/2014/main" id="{4E1BCCC8-29BE-4EF4-A72F-F99228EA34D6}"/>
            </a:ext>
          </a:extLst>
        </xdr:cNvPr>
        <xdr:cNvSpPr txBox="1"/>
      </xdr:nvSpPr>
      <xdr:spPr>
        <a:xfrm>
          <a:off x="1397009" y="511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D74A8CD-CD2A-4B52-8BEB-AB8D69620B6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2221D9F-8583-4191-874F-8D2620FB71F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E4BFC0A-2408-4513-B4B0-D9B020B5633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AA652AC-4F3C-4C0F-96D5-0F7D861C868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0ADF9D0-26CF-4F50-B3CD-967864D84104}"/>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3C385B0-F3A3-4ED5-B5A1-2CACAF760CAC}"/>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5655E5C-D3A8-4D8C-97D4-EB11E6887AD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8011F08-FF78-45CF-B4EC-C126E92C3611}"/>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5F46AE3-A7DA-4634-AC2D-635D66459AF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483B11F-C759-4AD2-96F4-BC1B1785FF4D}"/>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2F8A234-C81D-498F-9EAC-8EF4F2CBF05E}"/>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BE3C8D8-AED0-4C5B-9F02-E2A4B3B7B24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B50117A-0E29-4306-B7E2-DF1A168AE8E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令和４年度は、固定資産税の事業用家屋・償却資産におけるコロナ減免終了等に伴い、町税が増となった。そのため、地方交付税及び臨時財政対策債の発行額が減となり、債務償還比率が上昇した。</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近年は、地方道路等整備事業等の交付税算入率の無い借入や交付税算入率の低い借入の元金償還開始による元利償還金額が増加傾向にある。今後、地方債の現在高の抑制を図るとともに、交付税算入率の有利な起債の利活用等により公債費の削減に努める。</a:t>
          </a:r>
          <a:endParaRPr lang="en-US"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D4B079E-EDAF-497D-845E-6BC1F2644DB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5D3802D-DDBF-4B5D-BEEF-0695262F221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CC909C6-F059-4856-90EA-371DFA884FD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C3A60A0-7548-45DF-BCC4-3366E393B1B6}"/>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8F2A15A0-A2FC-4091-98BD-DD67331CD0A5}"/>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B4FD09D-F7AF-4466-B80A-0824BE6C16BD}"/>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4D8AFFF-4193-4373-8599-E0A433FDF54B}"/>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3551830-1409-481F-9DBD-E0E695CE63D3}"/>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53EBE41-2DC9-4604-A2D1-9424AF6572A8}"/>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3EF00A5-88B6-49B2-B4C1-048B4D573FD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B2F4752-F9F0-4D2D-9EA9-195D1F80905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54E9DDB-2951-401D-B15A-481B661B4B26}"/>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50E84DA-BFA3-4677-B996-94022C1A7B71}"/>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35A0F36-A35C-4592-AC7A-D4D7BF5D8C9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E0A068F-E4FA-47B9-9D0A-6458C7C418D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7" name="直線コネクタ 126">
          <a:extLst>
            <a:ext uri="{FF2B5EF4-FFF2-40B4-BE49-F238E27FC236}">
              <a16:creationId xmlns:a16="http://schemas.microsoft.com/office/drawing/2014/main" id="{AF496FC7-9CE9-4128-B63C-C269B101C92B}"/>
            </a:ext>
          </a:extLst>
        </xdr:cNvPr>
        <xdr:cNvCxnSpPr/>
      </xdr:nvCxnSpPr>
      <xdr:spPr>
        <a:xfrm flipV="1">
          <a:off x="13027660" y="5211868"/>
          <a:ext cx="1269" cy="131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28" name="債務償還比率最小値テキスト">
          <a:extLst>
            <a:ext uri="{FF2B5EF4-FFF2-40B4-BE49-F238E27FC236}">
              <a16:creationId xmlns:a16="http://schemas.microsoft.com/office/drawing/2014/main" id="{893F4616-B2A7-4EE0-AE20-5D484F2E751F}"/>
            </a:ext>
          </a:extLst>
        </xdr:cNvPr>
        <xdr:cNvSpPr txBox="1"/>
      </xdr:nvSpPr>
      <xdr:spPr>
        <a:xfrm>
          <a:off x="13080365"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29" name="直線コネクタ 128">
          <a:extLst>
            <a:ext uri="{FF2B5EF4-FFF2-40B4-BE49-F238E27FC236}">
              <a16:creationId xmlns:a16="http://schemas.microsoft.com/office/drawing/2014/main" id="{D36D37EC-3D76-45C2-9456-9009A085D1B2}"/>
            </a:ext>
          </a:extLst>
        </xdr:cNvPr>
        <xdr:cNvCxnSpPr/>
      </xdr:nvCxnSpPr>
      <xdr:spPr>
        <a:xfrm>
          <a:off x="12963525" y="6527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A25B4EB-BF29-45CE-A89A-E317394DF254}"/>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1B459C0-2F0F-4D62-B0E4-DC77C3ECC699}"/>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2" name="債務償還比率平均値テキスト">
          <a:extLst>
            <a:ext uri="{FF2B5EF4-FFF2-40B4-BE49-F238E27FC236}">
              <a16:creationId xmlns:a16="http://schemas.microsoft.com/office/drawing/2014/main" id="{2EA499B2-B00E-4E7E-A701-CF7B7B32048A}"/>
            </a:ext>
          </a:extLst>
        </xdr:cNvPr>
        <xdr:cNvSpPr txBox="1"/>
      </xdr:nvSpPr>
      <xdr:spPr>
        <a:xfrm>
          <a:off x="13080365" y="5663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3" name="フローチャート: 判断 132">
          <a:extLst>
            <a:ext uri="{FF2B5EF4-FFF2-40B4-BE49-F238E27FC236}">
              <a16:creationId xmlns:a16="http://schemas.microsoft.com/office/drawing/2014/main" id="{8EF35532-021D-4A13-9B8A-D418A3E45B0F}"/>
            </a:ext>
          </a:extLst>
        </xdr:cNvPr>
        <xdr:cNvSpPr/>
      </xdr:nvSpPr>
      <xdr:spPr>
        <a:xfrm>
          <a:off x="13001625" y="58081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4" name="フローチャート: 判断 133">
          <a:extLst>
            <a:ext uri="{FF2B5EF4-FFF2-40B4-BE49-F238E27FC236}">
              <a16:creationId xmlns:a16="http://schemas.microsoft.com/office/drawing/2014/main" id="{1ABD0C4A-0084-4329-A57F-870397BF8534}"/>
            </a:ext>
          </a:extLst>
        </xdr:cNvPr>
        <xdr:cNvSpPr/>
      </xdr:nvSpPr>
      <xdr:spPr>
        <a:xfrm>
          <a:off x="12359005" y="5786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5" name="フローチャート: 判断 134">
          <a:extLst>
            <a:ext uri="{FF2B5EF4-FFF2-40B4-BE49-F238E27FC236}">
              <a16:creationId xmlns:a16="http://schemas.microsoft.com/office/drawing/2014/main" id="{3D0FB8CD-41EE-49FC-99FC-05C8CBD73928}"/>
            </a:ext>
          </a:extLst>
        </xdr:cNvPr>
        <xdr:cNvSpPr/>
      </xdr:nvSpPr>
      <xdr:spPr>
        <a:xfrm>
          <a:off x="11688445" y="601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36" name="フローチャート: 判断 135">
          <a:extLst>
            <a:ext uri="{FF2B5EF4-FFF2-40B4-BE49-F238E27FC236}">
              <a16:creationId xmlns:a16="http://schemas.microsoft.com/office/drawing/2014/main" id="{4235A1A7-7F74-416A-A944-432215614AB6}"/>
            </a:ext>
          </a:extLst>
        </xdr:cNvPr>
        <xdr:cNvSpPr/>
      </xdr:nvSpPr>
      <xdr:spPr>
        <a:xfrm>
          <a:off x="11017885" y="6133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37" name="フローチャート: 判断 136">
          <a:extLst>
            <a:ext uri="{FF2B5EF4-FFF2-40B4-BE49-F238E27FC236}">
              <a16:creationId xmlns:a16="http://schemas.microsoft.com/office/drawing/2014/main" id="{7CDA0582-97E0-49D4-A48A-162BDC0A3F3C}"/>
            </a:ext>
          </a:extLst>
        </xdr:cNvPr>
        <xdr:cNvSpPr/>
      </xdr:nvSpPr>
      <xdr:spPr>
        <a:xfrm>
          <a:off x="10347325" y="61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4A41E90-FB5C-4C5D-A39D-36A7A09E9A3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101BA73-4FC8-44E3-814B-DA62C4A8414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24A3F7D-4C8E-42C8-8952-5B1703339A2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2B6CB3C-FFE7-4FA6-9764-9D1C16908A56}"/>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77C66A5-6879-43E8-8FA3-50B6A76FFC8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80179</xdr:rowOff>
    </xdr:from>
    <xdr:to>
      <xdr:col>76</xdr:col>
      <xdr:colOff>73025</xdr:colOff>
      <xdr:row>32</xdr:row>
      <xdr:rowOff>10329</xdr:rowOff>
    </xdr:to>
    <xdr:sp macro="" textlink="">
      <xdr:nvSpPr>
        <xdr:cNvPr id="143" name="楕円 142">
          <a:extLst>
            <a:ext uri="{FF2B5EF4-FFF2-40B4-BE49-F238E27FC236}">
              <a16:creationId xmlns:a16="http://schemas.microsoft.com/office/drawing/2014/main" id="{9EC93481-FCC8-420A-82E2-C67D98602CEF}"/>
            </a:ext>
          </a:extLst>
        </xdr:cNvPr>
        <xdr:cNvSpPr/>
      </xdr:nvSpPr>
      <xdr:spPr>
        <a:xfrm>
          <a:off x="13001625" y="6046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58606</xdr:rowOff>
    </xdr:from>
    <xdr:ext cx="469744" cy="259045"/>
    <xdr:sp macro="" textlink="">
      <xdr:nvSpPr>
        <xdr:cNvPr id="144" name="債務償還比率該当値テキスト">
          <a:extLst>
            <a:ext uri="{FF2B5EF4-FFF2-40B4-BE49-F238E27FC236}">
              <a16:creationId xmlns:a16="http://schemas.microsoft.com/office/drawing/2014/main" id="{25AAB24C-3CFD-45F3-8BCA-9533C0EEF304}"/>
            </a:ext>
          </a:extLst>
        </xdr:cNvPr>
        <xdr:cNvSpPr txBox="1"/>
      </xdr:nvSpPr>
      <xdr:spPr>
        <a:xfrm>
          <a:off x="13080365" y="60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120290</xdr:rowOff>
    </xdr:from>
    <xdr:to>
      <xdr:col>72</xdr:col>
      <xdr:colOff>123825</xdr:colOff>
      <xdr:row>31</xdr:row>
      <xdr:rowOff>50440</xdr:rowOff>
    </xdr:to>
    <xdr:sp macro="" textlink="">
      <xdr:nvSpPr>
        <xdr:cNvPr id="145" name="楕円 144">
          <a:extLst>
            <a:ext uri="{FF2B5EF4-FFF2-40B4-BE49-F238E27FC236}">
              <a16:creationId xmlns:a16="http://schemas.microsoft.com/office/drawing/2014/main" id="{DB5B016B-D02D-479A-B108-55886FC9DFCC}"/>
            </a:ext>
          </a:extLst>
        </xdr:cNvPr>
        <xdr:cNvSpPr/>
      </xdr:nvSpPr>
      <xdr:spPr>
        <a:xfrm>
          <a:off x="12359005" y="591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171090</xdr:rowOff>
    </xdr:from>
    <xdr:to>
      <xdr:col>76</xdr:col>
      <xdr:colOff>22225</xdr:colOff>
      <xdr:row>31</xdr:row>
      <xdr:rowOff>130979</xdr:rowOff>
    </xdr:to>
    <xdr:cxnSp macro="">
      <xdr:nvCxnSpPr>
        <xdr:cNvPr id="146" name="直線コネクタ 145">
          <a:extLst>
            <a:ext uri="{FF2B5EF4-FFF2-40B4-BE49-F238E27FC236}">
              <a16:creationId xmlns:a16="http://schemas.microsoft.com/office/drawing/2014/main" id="{B0EC33F5-EFA3-40AD-9404-7456AEDEAC76}"/>
            </a:ext>
          </a:extLst>
        </xdr:cNvPr>
        <xdr:cNvCxnSpPr/>
      </xdr:nvCxnSpPr>
      <xdr:spPr>
        <a:xfrm>
          <a:off x="12409805" y="5969910"/>
          <a:ext cx="619760" cy="1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57341</xdr:rowOff>
    </xdr:from>
    <xdr:to>
      <xdr:col>68</xdr:col>
      <xdr:colOff>123825</xdr:colOff>
      <xdr:row>32</xdr:row>
      <xdr:rowOff>158941</xdr:rowOff>
    </xdr:to>
    <xdr:sp macro="" textlink="">
      <xdr:nvSpPr>
        <xdr:cNvPr id="147" name="楕円 146">
          <a:extLst>
            <a:ext uri="{FF2B5EF4-FFF2-40B4-BE49-F238E27FC236}">
              <a16:creationId xmlns:a16="http://schemas.microsoft.com/office/drawing/2014/main" id="{5AA033E9-6E94-4E73-81B5-F1353E24C535}"/>
            </a:ext>
          </a:extLst>
        </xdr:cNvPr>
        <xdr:cNvSpPr/>
      </xdr:nvSpPr>
      <xdr:spPr>
        <a:xfrm>
          <a:off x="11688445" y="619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171090</xdr:rowOff>
    </xdr:from>
    <xdr:to>
      <xdr:col>72</xdr:col>
      <xdr:colOff>73025</xdr:colOff>
      <xdr:row>32</xdr:row>
      <xdr:rowOff>108141</xdr:rowOff>
    </xdr:to>
    <xdr:cxnSp macro="">
      <xdr:nvCxnSpPr>
        <xdr:cNvPr id="148" name="直線コネクタ 147">
          <a:extLst>
            <a:ext uri="{FF2B5EF4-FFF2-40B4-BE49-F238E27FC236}">
              <a16:creationId xmlns:a16="http://schemas.microsoft.com/office/drawing/2014/main" id="{279D7783-89F7-496D-8B90-7CB79A3C875B}"/>
            </a:ext>
          </a:extLst>
        </xdr:cNvPr>
        <xdr:cNvCxnSpPr/>
      </xdr:nvCxnSpPr>
      <xdr:spPr>
        <a:xfrm flipV="1">
          <a:off x="11739245" y="5969910"/>
          <a:ext cx="670560" cy="27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21368</xdr:rowOff>
    </xdr:from>
    <xdr:to>
      <xdr:col>64</xdr:col>
      <xdr:colOff>123825</xdr:colOff>
      <xdr:row>33</xdr:row>
      <xdr:rowOff>122968</xdr:rowOff>
    </xdr:to>
    <xdr:sp macro="" textlink="">
      <xdr:nvSpPr>
        <xdr:cNvPr id="149" name="楕円 148">
          <a:extLst>
            <a:ext uri="{FF2B5EF4-FFF2-40B4-BE49-F238E27FC236}">
              <a16:creationId xmlns:a16="http://schemas.microsoft.com/office/drawing/2014/main" id="{656C36FE-762A-4A91-94FB-9A17BC1C39CE}"/>
            </a:ext>
          </a:extLst>
        </xdr:cNvPr>
        <xdr:cNvSpPr/>
      </xdr:nvSpPr>
      <xdr:spPr>
        <a:xfrm>
          <a:off x="11017885" y="63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108141</xdr:rowOff>
    </xdr:from>
    <xdr:to>
      <xdr:col>68</xdr:col>
      <xdr:colOff>73025</xdr:colOff>
      <xdr:row>33</xdr:row>
      <xdr:rowOff>72168</xdr:rowOff>
    </xdr:to>
    <xdr:cxnSp macro="">
      <xdr:nvCxnSpPr>
        <xdr:cNvPr id="150" name="直線コネクタ 149">
          <a:extLst>
            <a:ext uri="{FF2B5EF4-FFF2-40B4-BE49-F238E27FC236}">
              <a16:creationId xmlns:a16="http://schemas.microsoft.com/office/drawing/2014/main" id="{F4DEE95A-3172-40BA-B9EC-229F2B4B8677}"/>
            </a:ext>
          </a:extLst>
        </xdr:cNvPr>
        <xdr:cNvCxnSpPr/>
      </xdr:nvCxnSpPr>
      <xdr:spPr>
        <a:xfrm flipV="1">
          <a:off x="11068685" y="6242241"/>
          <a:ext cx="670560" cy="1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67776</xdr:rowOff>
    </xdr:from>
    <xdr:to>
      <xdr:col>60</xdr:col>
      <xdr:colOff>123825</xdr:colOff>
      <xdr:row>32</xdr:row>
      <xdr:rowOff>169376</xdr:rowOff>
    </xdr:to>
    <xdr:sp macro="" textlink="">
      <xdr:nvSpPr>
        <xdr:cNvPr id="151" name="楕円 150">
          <a:extLst>
            <a:ext uri="{FF2B5EF4-FFF2-40B4-BE49-F238E27FC236}">
              <a16:creationId xmlns:a16="http://schemas.microsoft.com/office/drawing/2014/main" id="{5FED37FA-FA57-458F-AA64-A01247D29BE6}"/>
            </a:ext>
          </a:extLst>
        </xdr:cNvPr>
        <xdr:cNvSpPr/>
      </xdr:nvSpPr>
      <xdr:spPr>
        <a:xfrm>
          <a:off x="10347325" y="62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118576</xdr:rowOff>
    </xdr:from>
    <xdr:to>
      <xdr:col>64</xdr:col>
      <xdr:colOff>73025</xdr:colOff>
      <xdr:row>33</xdr:row>
      <xdr:rowOff>72168</xdr:rowOff>
    </xdr:to>
    <xdr:cxnSp macro="">
      <xdr:nvCxnSpPr>
        <xdr:cNvPr id="152" name="直線コネクタ 151">
          <a:extLst>
            <a:ext uri="{FF2B5EF4-FFF2-40B4-BE49-F238E27FC236}">
              <a16:creationId xmlns:a16="http://schemas.microsoft.com/office/drawing/2014/main" id="{32275505-679F-4278-8880-AC254F5285D0}"/>
            </a:ext>
          </a:extLst>
        </xdr:cNvPr>
        <xdr:cNvCxnSpPr/>
      </xdr:nvCxnSpPr>
      <xdr:spPr>
        <a:xfrm>
          <a:off x="10398125" y="6252676"/>
          <a:ext cx="670560" cy="1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3" name="n_1aveValue債務償還比率">
          <a:extLst>
            <a:ext uri="{FF2B5EF4-FFF2-40B4-BE49-F238E27FC236}">
              <a16:creationId xmlns:a16="http://schemas.microsoft.com/office/drawing/2014/main" id="{2BD5E33B-ABB3-4958-A8E6-ED60A226225D}"/>
            </a:ext>
          </a:extLst>
        </xdr:cNvPr>
        <xdr:cNvSpPr txBox="1"/>
      </xdr:nvSpPr>
      <xdr:spPr>
        <a:xfrm>
          <a:off x="12185092" y="556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4" name="n_2aveValue債務償還比率">
          <a:extLst>
            <a:ext uri="{FF2B5EF4-FFF2-40B4-BE49-F238E27FC236}">
              <a16:creationId xmlns:a16="http://schemas.microsoft.com/office/drawing/2014/main" id="{4C46751B-8D06-45CA-8343-48B2D86441D4}"/>
            </a:ext>
          </a:extLst>
        </xdr:cNvPr>
        <xdr:cNvSpPr txBox="1"/>
      </xdr:nvSpPr>
      <xdr:spPr>
        <a:xfrm>
          <a:off x="11527232" y="580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113756</xdr:rowOff>
    </xdr:from>
    <xdr:ext cx="469744" cy="259045"/>
    <xdr:sp macro="" textlink="">
      <xdr:nvSpPr>
        <xdr:cNvPr id="155" name="n_3aveValue債務償還比率">
          <a:extLst>
            <a:ext uri="{FF2B5EF4-FFF2-40B4-BE49-F238E27FC236}">
              <a16:creationId xmlns:a16="http://schemas.microsoft.com/office/drawing/2014/main" id="{5BB38926-F96B-4230-8970-532CB2CD815C}"/>
            </a:ext>
          </a:extLst>
        </xdr:cNvPr>
        <xdr:cNvSpPr txBox="1"/>
      </xdr:nvSpPr>
      <xdr:spPr>
        <a:xfrm>
          <a:off x="10856672" y="59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145781</xdr:rowOff>
    </xdr:from>
    <xdr:ext cx="469744" cy="259045"/>
    <xdr:sp macro="" textlink="">
      <xdr:nvSpPr>
        <xdr:cNvPr id="156" name="n_4aveValue債務償還比率">
          <a:extLst>
            <a:ext uri="{FF2B5EF4-FFF2-40B4-BE49-F238E27FC236}">
              <a16:creationId xmlns:a16="http://schemas.microsoft.com/office/drawing/2014/main" id="{40298D0F-204B-4B4B-9C53-C17B63F0488E}"/>
            </a:ext>
          </a:extLst>
        </xdr:cNvPr>
        <xdr:cNvSpPr txBox="1"/>
      </xdr:nvSpPr>
      <xdr:spPr>
        <a:xfrm>
          <a:off x="10186112" y="594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41567</xdr:rowOff>
    </xdr:from>
    <xdr:ext cx="469744" cy="259045"/>
    <xdr:sp macro="" textlink="">
      <xdr:nvSpPr>
        <xdr:cNvPr id="157" name="n_1mainValue債務償還比率">
          <a:extLst>
            <a:ext uri="{FF2B5EF4-FFF2-40B4-BE49-F238E27FC236}">
              <a16:creationId xmlns:a16="http://schemas.microsoft.com/office/drawing/2014/main" id="{92D53CA1-9F5D-485B-8C2D-11E1EEAF0F42}"/>
            </a:ext>
          </a:extLst>
        </xdr:cNvPr>
        <xdr:cNvSpPr txBox="1"/>
      </xdr:nvSpPr>
      <xdr:spPr>
        <a:xfrm>
          <a:off x="12185092" y="600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150068</xdr:rowOff>
    </xdr:from>
    <xdr:ext cx="469744" cy="259045"/>
    <xdr:sp macro="" textlink="">
      <xdr:nvSpPr>
        <xdr:cNvPr id="158" name="n_2mainValue債務償還比率">
          <a:extLst>
            <a:ext uri="{FF2B5EF4-FFF2-40B4-BE49-F238E27FC236}">
              <a16:creationId xmlns:a16="http://schemas.microsoft.com/office/drawing/2014/main" id="{6C4D3D62-F523-4E5C-B066-D8196EDF0DC3}"/>
            </a:ext>
          </a:extLst>
        </xdr:cNvPr>
        <xdr:cNvSpPr txBox="1"/>
      </xdr:nvSpPr>
      <xdr:spPr>
        <a:xfrm>
          <a:off x="11527232" y="62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114095</xdr:rowOff>
    </xdr:from>
    <xdr:ext cx="469744" cy="259045"/>
    <xdr:sp macro="" textlink="">
      <xdr:nvSpPr>
        <xdr:cNvPr id="159" name="n_3mainValue債務償還比率">
          <a:extLst>
            <a:ext uri="{FF2B5EF4-FFF2-40B4-BE49-F238E27FC236}">
              <a16:creationId xmlns:a16="http://schemas.microsoft.com/office/drawing/2014/main" id="{B5E21278-F73F-4E24-A216-47BF44A73822}"/>
            </a:ext>
          </a:extLst>
        </xdr:cNvPr>
        <xdr:cNvSpPr txBox="1"/>
      </xdr:nvSpPr>
      <xdr:spPr>
        <a:xfrm>
          <a:off x="10856672" y="641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160503</xdr:rowOff>
    </xdr:from>
    <xdr:ext cx="469744" cy="259045"/>
    <xdr:sp macro="" textlink="">
      <xdr:nvSpPr>
        <xdr:cNvPr id="160" name="n_4mainValue債務償還比率">
          <a:extLst>
            <a:ext uri="{FF2B5EF4-FFF2-40B4-BE49-F238E27FC236}">
              <a16:creationId xmlns:a16="http://schemas.microsoft.com/office/drawing/2014/main" id="{C1E18062-6715-40EE-8FA7-4E48F55D4BDF}"/>
            </a:ext>
          </a:extLst>
        </xdr:cNvPr>
        <xdr:cNvSpPr txBox="1"/>
      </xdr:nvSpPr>
      <xdr:spPr>
        <a:xfrm>
          <a:off x="10186112" y="62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57C97EC-4709-4DEF-9313-71A65554F8C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276711F-2310-4E8F-8D3E-848DDB64BAD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E122BDF-07D5-4C33-B972-F2E71CA7FA4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404C707-A03F-45C2-A7DE-88F08487607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4DE1A5-6C93-4EB3-B4E0-7357AC9FFE4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BDEBF79-1ED9-45E9-8BC8-7A951720BA8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F49F4E-16F6-4063-9D13-8F5EADD5ED1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166023-2A3B-43D3-B741-CB012BC0DEF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65428C-FA31-4F88-B1DF-998EFA2142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3B451D-C54A-45A9-B4B6-1E41A655579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2E32EA-3028-434A-918C-B46DF87000A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B1E11D-2443-429E-A258-E10C6514799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1D92E6-9BEF-4C0A-A396-9A5F3AB0C38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C9CD76-7415-4B43-952B-EC671F42286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8518E2-01BA-47BF-969F-23579E8F842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217BB7-C082-4789-8CA5-D09AB4EB7FE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4E9EF1-74BB-4EC0-8982-EE283FE6D5C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23C374-F2F5-47DC-977C-D591B8E9327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78D9C2-421B-4DB5-9030-B2BA12F560B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72AC7E-6F16-4663-817A-6F3771B6AF1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984956-E0F8-4D32-BD66-C7383A57E36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D342DEE-A8FF-41EC-8E31-9060925897C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438B25-7F79-45E1-9674-365AE31F7F5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169D42-D974-4CB2-A2EE-EA8C4C19959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861ABF-70C7-4347-9B3C-B3C17F3A61D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C1C38A-C44C-4B5A-8559-DDDCA147770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A9B4B5-6C0D-456E-9812-510B38BD404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F0BF53-51C0-4AB1-A29D-333623128D9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835673-45B9-4C2C-A875-86C3D311701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9694FF-2BAD-4371-8CDB-A9BB12AA334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09E1A3-3530-45CB-9955-A754C7FF86C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A5D650-F5F7-42F8-A2F6-97CBF45DFA8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AD7B5C-935B-4B56-87BE-3800256ADE8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3C89FD-4697-44AE-9864-FA127E40301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5543E5-EF3C-4C87-AA49-742529E2067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B9BFF7-20B2-4786-9EFC-6E1736A57FA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5FE0CE-2930-4603-AA8C-CD94294567B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81079E-4637-4DB9-AAA5-5CCCE0EFC64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70891C-C394-48CA-9513-E00FF2D2C64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CE1AFD-5E83-4EB6-9DA5-B864A8BC456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07808B-CFD6-4625-AB5F-3E745690A2B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1705BD-C096-47FD-8BA6-B37D52FDABC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7103CD-4146-4D88-BBBB-AA6A0B1F0AF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4CF787-61CC-49E1-BA7F-E8AB99B0269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0B4ACB-32C3-42D0-A82F-A4A99DEB01E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D235CC-C522-4884-8F1F-ADF890CB1D5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C7C41C-0DF2-44AD-A150-4FECD404A18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BF7CE0-F833-4071-B3C3-2F79CDBA1E4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318E691-B3EC-4B3A-BE21-AE48003649E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A79AEC6-DF4C-4AD9-AB14-F1EA9F9F7E2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E2D505-E93E-4C57-B7C1-D8D77C5EF74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41C76A0-27B5-4A5C-9BB8-9F5E6AFC70F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1485A14-D023-4049-8F09-3F906AD1D44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A69A91B-9A28-42FF-88B0-F9154FE0373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FD5A1C1-9105-4C85-9A19-5750E2AEBD1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5342995-FCD7-48CC-9EEC-56C547EB1C2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7B7BA3A-061D-44FA-9B09-CFB4E4FA68C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D35E5D-AEA9-43B4-8B03-151C590701F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FDB377E-0BEF-48B7-9790-733165E69B7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29C4074-A442-4D3D-AA4C-7FAD517C821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7F1BBF5-1AF9-43B6-A3D8-2465A033D61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41B06D1A-CEF1-4AE4-AEDA-957CB975EE7E}"/>
            </a:ext>
          </a:extLst>
        </xdr:cNvPr>
        <xdr:cNvCxnSpPr/>
      </xdr:nvCxnSpPr>
      <xdr:spPr>
        <a:xfrm flipV="1">
          <a:off x="4086225" y="570928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D642DF5A-1D56-4C4B-A41E-2726D55EDCE3}"/>
            </a:ext>
          </a:extLst>
        </xdr:cNvPr>
        <xdr:cNvSpPr txBox="1"/>
      </xdr:nvSpPr>
      <xdr:spPr>
        <a:xfrm>
          <a:off x="412496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BB479A6F-5EDF-4673-8600-18A6921F27AF}"/>
            </a:ext>
          </a:extLst>
        </xdr:cNvPr>
        <xdr:cNvCxnSpPr/>
      </xdr:nvCxnSpPr>
      <xdr:spPr>
        <a:xfrm>
          <a:off x="402082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F3A66333-EEE3-4AC0-B63C-58448C80DDAF}"/>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48667AD0-0544-4F37-9F07-27CDAD814883}"/>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a:extLst>
            <a:ext uri="{FF2B5EF4-FFF2-40B4-BE49-F238E27FC236}">
              <a16:creationId xmlns:a16="http://schemas.microsoft.com/office/drawing/2014/main" id="{C1BCBE6E-A4AB-43E4-B374-5E1ED64E0734}"/>
            </a:ext>
          </a:extLst>
        </xdr:cNvPr>
        <xdr:cNvSpPr txBox="1"/>
      </xdr:nvSpPr>
      <xdr:spPr>
        <a:xfrm>
          <a:off x="412496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1DAD8047-5274-4D65-8CA3-29A58D9FF43A}"/>
            </a:ext>
          </a:extLst>
        </xdr:cNvPr>
        <xdr:cNvSpPr/>
      </xdr:nvSpPr>
      <xdr:spPr>
        <a:xfrm>
          <a:off x="403606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196D7D36-77D1-4156-B79F-D8C51581E688}"/>
            </a:ext>
          </a:extLst>
        </xdr:cNvPr>
        <xdr:cNvSpPr/>
      </xdr:nvSpPr>
      <xdr:spPr>
        <a:xfrm>
          <a:off x="3312160" y="6370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EC4817E2-6159-4A73-8CBB-EBE451BA51E8}"/>
            </a:ext>
          </a:extLst>
        </xdr:cNvPr>
        <xdr:cNvSpPr/>
      </xdr:nvSpPr>
      <xdr:spPr>
        <a:xfrm>
          <a:off x="25146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CA16E7E0-C389-4D57-A086-97EEF0A47FA7}"/>
            </a:ext>
          </a:extLst>
        </xdr:cNvPr>
        <xdr:cNvSpPr/>
      </xdr:nvSpPr>
      <xdr:spPr>
        <a:xfrm>
          <a:off x="17399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80B85100-F50B-4C6B-88F0-62700B029DA1}"/>
            </a:ext>
          </a:extLst>
        </xdr:cNvPr>
        <xdr:cNvSpPr/>
      </xdr:nvSpPr>
      <xdr:spPr>
        <a:xfrm>
          <a:off x="965200" y="642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FA26D33-1B76-4F2B-A298-4875910F98B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8E9C7F-0459-4052-AD2B-92330EA51BC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584093-15E2-42A1-8BD4-B5C0462AC6E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8D2DC6-6B5F-4F3C-9DBE-34872DE28CE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53641F-3351-4463-B73D-9F7E419F5A5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111125</xdr:rowOff>
    </xdr:from>
    <xdr:to>
      <xdr:col>24</xdr:col>
      <xdr:colOff>114300</xdr:colOff>
      <xdr:row>36</xdr:row>
      <xdr:rowOff>41275</xdr:rowOff>
    </xdr:to>
    <xdr:sp macro="" textlink="">
      <xdr:nvSpPr>
        <xdr:cNvPr id="73" name="楕円 72">
          <a:extLst>
            <a:ext uri="{FF2B5EF4-FFF2-40B4-BE49-F238E27FC236}">
              <a16:creationId xmlns:a16="http://schemas.microsoft.com/office/drawing/2014/main" id="{667C1F45-281F-48E2-BB00-E77C386D22B1}"/>
            </a:ext>
          </a:extLst>
        </xdr:cNvPr>
        <xdr:cNvSpPr/>
      </xdr:nvSpPr>
      <xdr:spPr>
        <a:xfrm>
          <a:off x="4036060" y="597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134002</xdr:rowOff>
    </xdr:from>
    <xdr:ext cx="405111" cy="259045"/>
    <xdr:sp macro="" textlink="">
      <xdr:nvSpPr>
        <xdr:cNvPr id="74" name="【道路】&#10;有形固定資産減価償却率該当値テキスト">
          <a:extLst>
            <a:ext uri="{FF2B5EF4-FFF2-40B4-BE49-F238E27FC236}">
              <a16:creationId xmlns:a16="http://schemas.microsoft.com/office/drawing/2014/main" id="{86736CBD-4937-4C6D-BE36-2D674A04DA68}"/>
            </a:ext>
          </a:extLst>
        </xdr:cNvPr>
        <xdr:cNvSpPr txBox="1"/>
      </xdr:nvSpPr>
      <xdr:spPr>
        <a:xfrm>
          <a:off x="412496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73025</xdr:rowOff>
    </xdr:from>
    <xdr:to>
      <xdr:col>20</xdr:col>
      <xdr:colOff>38100</xdr:colOff>
      <xdr:row>36</xdr:row>
      <xdr:rowOff>3175</xdr:rowOff>
    </xdr:to>
    <xdr:sp macro="" textlink="">
      <xdr:nvSpPr>
        <xdr:cNvPr id="75" name="楕円 74">
          <a:extLst>
            <a:ext uri="{FF2B5EF4-FFF2-40B4-BE49-F238E27FC236}">
              <a16:creationId xmlns:a16="http://schemas.microsoft.com/office/drawing/2014/main" id="{D5D8D35A-E739-4587-91FD-4C36BFDEAD7D}"/>
            </a:ext>
          </a:extLst>
        </xdr:cNvPr>
        <xdr:cNvSpPr/>
      </xdr:nvSpPr>
      <xdr:spPr>
        <a:xfrm>
          <a:off x="3312160" y="5940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123825</xdr:rowOff>
    </xdr:from>
    <xdr:to>
      <xdr:col>24</xdr:col>
      <xdr:colOff>63500</xdr:colOff>
      <xdr:row>35</xdr:row>
      <xdr:rowOff>161925</xdr:rowOff>
    </xdr:to>
    <xdr:cxnSp macro="">
      <xdr:nvCxnSpPr>
        <xdr:cNvPr id="76" name="直線コネクタ 75">
          <a:extLst>
            <a:ext uri="{FF2B5EF4-FFF2-40B4-BE49-F238E27FC236}">
              <a16:creationId xmlns:a16="http://schemas.microsoft.com/office/drawing/2014/main" id="{F88CD40C-8D1B-48C8-92F9-07CEA136B0E1}"/>
            </a:ext>
          </a:extLst>
        </xdr:cNvPr>
        <xdr:cNvCxnSpPr/>
      </xdr:nvCxnSpPr>
      <xdr:spPr>
        <a:xfrm>
          <a:off x="3355340" y="599122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7" name="楕円 76">
          <a:extLst>
            <a:ext uri="{FF2B5EF4-FFF2-40B4-BE49-F238E27FC236}">
              <a16:creationId xmlns:a16="http://schemas.microsoft.com/office/drawing/2014/main" id="{44893EA5-2076-4321-BF8E-74BF76ADBED9}"/>
            </a:ext>
          </a:extLst>
        </xdr:cNvPr>
        <xdr:cNvSpPr/>
      </xdr:nvSpPr>
      <xdr:spPr>
        <a:xfrm>
          <a:off x="25146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123825</xdr:rowOff>
    </xdr:to>
    <xdr:cxnSp macro="">
      <xdr:nvCxnSpPr>
        <xdr:cNvPr id="78" name="直線コネクタ 77">
          <a:extLst>
            <a:ext uri="{FF2B5EF4-FFF2-40B4-BE49-F238E27FC236}">
              <a16:creationId xmlns:a16="http://schemas.microsoft.com/office/drawing/2014/main" id="{80D164FD-B864-494A-91C1-04E7B780F3FB}"/>
            </a:ext>
          </a:extLst>
        </xdr:cNvPr>
        <xdr:cNvCxnSpPr/>
      </xdr:nvCxnSpPr>
      <xdr:spPr>
        <a:xfrm>
          <a:off x="2565400" y="596265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79" name="楕円 78">
          <a:extLst>
            <a:ext uri="{FF2B5EF4-FFF2-40B4-BE49-F238E27FC236}">
              <a16:creationId xmlns:a16="http://schemas.microsoft.com/office/drawing/2014/main" id="{7F8D6DF1-3AE1-4FCD-A506-AA5C2E14FF53}"/>
            </a:ext>
          </a:extLst>
        </xdr:cNvPr>
        <xdr:cNvSpPr/>
      </xdr:nvSpPr>
      <xdr:spPr>
        <a:xfrm>
          <a:off x="17399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95250</xdr:rowOff>
    </xdr:to>
    <xdr:cxnSp macro="">
      <xdr:nvCxnSpPr>
        <xdr:cNvPr id="80" name="直線コネクタ 79">
          <a:extLst>
            <a:ext uri="{FF2B5EF4-FFF2-40B4-BE49-F238E27FC236}">
              <a16:creationId xmlns:a16="http://schemas.microsoft.com/office/drawing/2014/main" id="{2E3B4528-3CAA-4678-814D-42982FDCBD01}"/>
            </a:ext>
          </a:extLst>
        </xdr:cNvPr>
        <xdr:cNvCxnSpPr/>
      </xdr:nvCxnSpPr>
      <xdr:spPr>
        <a:xfrm>
          <a:off x="1790700" y="593217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156845</xdr:rowOff>
    </xdr:from>
    <xdr:to>
      <xdr:col>6</xdr:col>
      <xdr:colOff>38100</xdr:colOff>
      <xdr:row>35</xdr:row>
      <xdr:rowOff>86995</xdr:rowOff>
    </xdr:to>
    <xdr:sp macro="" textlink="">
      <xdr:nvSpPr>
        <xdr:cNvPr id="81" name="楕円 80">
          <a:extLst>
            <a:ext uri="{FF2B5EF4-FFF2-40B4-BE49-F238E27FC236}">
              <a16:creationId xmlns:a16="http://schemas.microsoft.com/office/drawing/2014/main" id="{050B592D-BEC2-424B-B4CC-6F6839FB99C8}"/>
            </a:ext>
          </a:extLst>
        </xdr:cNvPr>
        <xdr:cNvSpPr/>
      </xdr:nvSpPr>
      <xdr:spPr>
        <a:xfrm>
          <a:off x="965200" y="5856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36195</xdr:rowOff>
    </xdr:from>
    <xdr:to>
      <xdr:col>10</xdr:col>
      <xdr:colOff>114300</xdr:colOff>
      <xdr:row>35</xdr:row>
      <xdr:rowOff>64770</xdr:rowOff>
    </xdr:to>
    <xdr:cxnSp macro="">
      <xdr:nvCxnSpPr>
        <xdr:cNvPr id="82" name="直線コネクタ 81">
          <a:extLst>
            <a:ext uri="{FF2B5EF4-FFF2-40B4-BE49-F238E27FC236}">
              <a16:creationId xmlns:a16="http://schemas.microsoft.com/office/drawing/2014/main" id="{26016957-61D5-4245-B529-7CD6FBED2538}"/>
            </a:ext>
          </a:extLst>
        </xdr:cNvPr>
        <xdr:cNvCxnSpPr/>
      </xdr:nvCxnSpPr>
      <xdr:spPr>
        <a:xfrm>
          <a:off x="1008380" y="590359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a:extLst>
            <a:ext uri="{FF2B5EF4-FFF2-40B4-BE49-F238E27FC236}">
              <a16:creationId xmlns:a16="http://schemas.microsoft.com/office/drawing/2014/main" id="{4B2A54D4-0B67-4F5B-9B17-3C6BB70F5339}"/>
            </a:ext>
          </a:extLst>
        </xdr:cNvPr>
        <xdr:cNvSpPr txBox="1"/>
      </xdr:nvSpPr>
      <xdr:spPr>
        <a:xfrm>
          <a:off x="317056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CF22E095-052F-4596-9545-27C5AA400EB0}"/>
            </a:ext>
          </a:extLst>
        </xdr:cNvPr>
        <xdr:cNvSpPr txBox="1"/>
      </xdr:nvSpPr>
      <xdr:spPr>
        <a:xfrm>
          <a:off x="238570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a:extLst>
            <a:ext uri="{FF2B5EF4-FFF2-40B4-BE49-F238E27FC236}">
              <a16:creationId xmlns:a16="http://schemas.microsoft.com/office/drawing/2014/main" id="{ECBBB70B-9BD4-4911-ADDD-CCFE5B2542AB}"/>
            </a:ext>
          </a:extLst>
        </xdr:cNvPr>
        <xdr:cNvSpPr txBox="1"/>
      </xdr:nvSpPr>
      <xdr:spPr>
        <a:xfrm>
          <a:off x="16110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FC38C6A5-5E78-4DDE-A198-7FD07FF59A6D}"/>
            </a:ext>
          </a:extLst>
        </xdr:cNvPr>
        <xdr:cNvSpPr txBox="1"/>
      </xdr:nvSpPr>
      <xdr:spPr>
        <a:xfrm>
          <a:off x="8363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19702</xdr:rowOff>
    </xdr:from>
    <xdr:ext cx="405111" cy="259045"/>
    <xdr:sp macro="" textlink="">
      <xdr:nvSpPr>
        <xdr:cNvPr id="87" name="n_1mainValue【道路】&#10;有形固定資産減価償却率">
          <a:extLst>
            <a:ext uri="{FF2B5EF4-FFF2-40B4-BE49-F238E27FC236}">
              <a16:creationId xmlns:a16="http://schemas.microsoft.com/office/drawing/2014/main" id="{AD61B63F-60F9-4BAA-B8F6-5BEB77183934}"/>
            </a:ext>
          </a:extLst>
        </xdr:cNvPr>
        <xdr:cNvSpPr txBox="1"/>
      </xdr:nvSpPr>
      <xdr:spPr>
        <a:xfrm>
          <a:off x="317056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8" name="n_2mainValue【道路】&#10;有形固定資産減価償却率">
          <a:extLst>
            <a:ext uri="{FF2B5EF4-FFF2-40B4-BE49-F238E27FC236}">
              <a16:creationId xmlns:a16="http://schemas.microsoft.com/office/drawing/2014/main" id="{24698D49-00C3-4B69-ABE8-DD727966AFD9}"/>
            </a:ext>
          </a:extLst>
        </xdr:cNvPr>
        <xdr:cNvSpPr txBox="1"/>
      </xdr:nvSpPr>
      <xdr:spPr>
        <a:xfrm>
          <a:off x="238570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89" name="n_3mainValue【道路】&#10;有形固定資産減価償却率">
          <a:extLst>
            <a:ext uri="{FF2B5EF4-FFF2-40B4-BE49-F238E27FC236}">
              <a16:creationId xmlns:a16="http://schemas.microsoft.com/office/drawing/2014/main" id="{05523D6F-D875-478C-845F-E392C34B4D56}"/>
            </a:ext>
          </a:extLst>
        </xdr:cNvPr>
        <xdr:cNvSpPr txBox="1"/>
      </xdr:nvSpPr>
      <xdr:spPr>
        <a:xfrm>
          <a:off x="161100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id="{F54DCBBC-46DC-4E11-9F2B-F0462D5111EF}"/>
            </a:ext>
          </a:extLst>
        </xdr:cNvPr>
        <xdr:cNvSpPr txBox="1"/>
      </xdr:nvSpPr>
      <xdr:spPr>
        <a:xfrm>
          <a:off x="83630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FB6E5F6-175D-4798-94E4-C9512F3AE24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0FD318-DD38-48FB-875B-B4A6745B255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D5C62BC-FA7C-4036-94C3-1A782A24E23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FFB536C-2236-4903-AD2D-A4E11ACE6F7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A45DFDF-344C-4D56-800A-3B91B319F00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EDAA04A-8796-41F3-BF73-882B05D19BB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70C748D-4A8B-4E8D-BD04-0E912CED278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CE4175D-D878-46A2-8768-B6EBD4D358D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5A1EAD8-BB8B-462B-9275-DA380CF1E55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FA29E4C-3D15-4E7D-B200-13D49EC02E1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40B31EC-9D63-4E2E-A142-6C8219E7F85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5F772E6-ACC6-4E73-9730-D46D88C28AA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3E12BFC-7C38-4439-A53B-45CC2A98F27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52F841C-F326-436A-8007-9F8AB79F0623}"/>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A9F9D56-9D51-4C33-ACD7-6A371E50FAE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4B82AA5-C3A0-4B5D-856D-1842EF1F0D6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D587D26-23E6-4782-9381-04DE5C466EE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FF8CA21-179C-4BAC-A83A-177AD5F664A5}"/>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BB8F3DB-7D95-41DE-A24F-63D3E10BD1E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A74AAEB-2483-420A-953E-61F3C042EB0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F956636-4B9C-4541-B3E4-058F78A984E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C6E5756-05A9-4D44-ACCF-F04CCEDDF6C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EEC236A-CF37-43EB-B57A-7734048BBF0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D9CF4A25-ECF2-4A88-9538-91903DE685F2}"/>
            </a:ext>
          </a:extLst>
        </xdr:cNvPr>
        <xdr:cNvCxnSpPr/>
      </xdr:nvCxnSpPr>
      <xdr:spPr>
        <a:xfrm flipV="1">
          <a:off x="9219565" y="5726982"/>
          <a:ext cx="0" cy="124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7D2BF5D9-F354-43E8-B657-96F2B1AE57F4}"/>
            </a:ext>
          </a:extLst>
        </xdr:cNvPr>
        <xdr:cNvSpPr txBox="1"/>
      </xdr:nvSpPr>
      <xdr:spPr>
        <a:xfrm>
          <a:off x="9258300" y="69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B9EE7707-1E38-46D9-AED1-BFB18C56387A}"/>
            </a:ext>
          </a:extLst>
        </xdr:cNvPr>
        <xdr:cNvCxnSpPr/>
      </xdr:nvCxnSpPr>
      <xdr:spPr>
        <a:xfrm>
          <a:off x="9154160" y="6972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A25012D2-9DF3-4C79-BB57-7E11307D48B7}"/>
            </a:ext>
          </a:extLst>
        </xdr:cNvPr>
        <xdr:cNvSpPr txBox="1"/>
      </xdr:nvSpPr>
      <xdr:spPr>
        <a:xfrm>
          <a:off x="9258300" y="55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5A94B0B4-CF66-4980-BA95-2E18FDB23E66}"/>
            </a:ext>
          </a:extLst>
        </xdr:cNvPr>
        <xdr:cNvCxnSpPr/>
      </xdr:nvCxnSpPr>
      <xdr:spPr>
        <a:xfrm>
          <a:off x="9154160" y="5726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a:extLst>
            <a:ext uri="{FF2B5EF4-FFF2-40B4-BE49-F238E27FC236}">
              <a16:creationId xmlns:a16="http://schemas.microsoft.com/office/drawing/2014/main" id="{1ADFDF5F-1200-4158-9326-61B954AE6613}"/>
            </a:ext>
          </a:extLst>
        </xdr:cNvPr>
        <xdr:cNvSpPr txBox="1"/>
      </xdr:nvSpPr>
      <xdr:spPr>
        <a:xfrm>
          <a:off x="9258300" y="6461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E9A2EC79-2CFA-45F6-847F-98FA2B1D5D39}"/>
            </a:ext>
          </a:extLst>
        </xdr:cNvPr>
        <xdr:cNvSpPr/>
      </xdr:nvSpPr>
      <xdr:spPr>
        <a:xfrm>
          <a:off x="9192260" y="6482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012E138F-8DAB-469D-AF67-5DB85294553D}"/>
            </a:ext>
          </a:extLst>
        </xdr:cNvPr>
        <xdr:cNvSpPr/>
      </xdr:nvSpPr>
      <xdr:spPr>
        <a:xfrm>
          <a:off x="8445500" y="650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E46B04BA-008A-4F6F-A317-58A94B7390D7}"/>
            </a:ext>
          </a:extLst>
        </xdr:cNvPr>
        <xdr:cNvSpPr/>
      </xdr:nvSpPr>
      <xdr:spPr>
        <a:xfrm>
          <a:off x="7670800" y="6494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a:extLst>
            <a:ext uri="{FF2B5EF4-FFF2-40B4-BE49-F238E27FC236}">
              <a16:creationId xmlns:a16="http://schemas.microsoft.com/office/drawing/2014/main" id="{3F08B64C-0D59-4759-BFD5-24873799487F}"/>
            </a:ext>
          </a:extLst>
        </xdr:cNvPr>
        <xdr:cNvSpPr/>
      </xdr:nvSpPr>
      <xdr:spPr>
        <a:xfrm>
          <a:off x="6873240" y="65053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a:extLst>
            <a:ext uri="{FF2B5EF4-FFF2-40B4-BE49-F238E27FC236}">
              <a16:creationId xmlns:a16="http://schemas.microsoft.com/office/drawing/2014/main" id="{7793D63A-322A-40F9-8F24-CD192A5BC963}"/>
            </a:ext>
          </a:extLst>
        </xdr:cNvPr>
        <xdr:cNvSpPr/>
      </xdr:nvSpPr>
      <xdr:spPr>
        <a:xfrm>
          <a:off x="6098540" y="6516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1618C7-E150-4DA1-90D0-59688042704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B8CC035-086A-4C4D-AC59-039B0DF3BA7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2DE728-575F-4198-B5B8-1D44C3FB9F7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93B111-E826-40FB-A856-3D98421F2CC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E5BC95-BA98-455C-84E5-D84C9D74ACF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107506</xdr:rowOff>
    </xdr:from>
    <xdr:to>
      <xdr:col>55</xdr:col>
      <xdr:colOff>50800</xdr:colOff>
      <xdr:row>39</xdr:row>
      <xdr:rowOff>37656</xdr:rowOff>
    </xdr:to>
    <xdr:sp macro="" textlink="">
      <xdr:nvSpPr>
        <xdr:cNvPr id="130" name="楕円 129">
          <a:extLst>
            <a:ext uri="{FF2B5EF4-FFF2-40B4-BE49-F238E27FC236}">
              <a16:creationId xmlns:a16="http://schemas.microsoft.com/office/drawing/2014/main" id="{8AA5D443-426A-48B9-95ED-446116759B71}"/>
            </a:ext>
          </a:extLst>
        </xdr:cNvPr>
        <xdr:cNvSpPr/>
      </xdr:nvSpPr>
      <xdr:spPr>
        <a:xfrm>
          <a:off x="9192260" y="6477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130383</xdr:rowOff>
    </xdr:from>
    <xdr:ext cx="534377" cy="259045"/>
    <xdr:sp macro="" textlink="">
      <xdr:nvSpPr>
        <xdr:cNvPr id="131" name="【道路】&#10;一人当たり延長該当値テキスト">
          <a:extLst>
            <a:ext uri="{FF2B5EF4-FFF2-40B4-BE49-F238E27FC236}">
              <a16:creationId xmlns:a16="http://schemas.microsoft.com/office/drawing/2014/main" id="{D4E28EA3-BC6D-44BA-AAF2-93F8D3F41E49}"/>
            </a:ext>
          </a:extLst>
        </xdr:cNvPr>
        <xdr:cNvSpPr txBox="1"/>
      </xdr:nvSpPr>
      <xdr:spPr>
        <a:xfrm>
          <a:off x="9258300" y="63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116021</xdr:rowOff>
    </xdr:from>
    <xdr:to>
      <xdr:col>50</xdr:col>
      <xdr:colOff>165100</xdr:colOff>
      <xdr:row>39</xdr:row>
      <xdr:rowOff>46171</xdr:rowOff>
    </xdr:to>
    <xdr:sp macro="" textlink="">
      <xdr:nvSpPr>
        <xdr:cNvPr id="132" name="楕円 131">
          <a:extLst>
            <a:ext uri="{FF2B5EF4-FFF2-40B4-BE49-F238E27FC236}">
              <a16:creationId xmlns:a16="http://schemas.microsoft.com/office/drawing/2014/main" id="{C0B2434A-45E6-4013-82C0-15E7F61BB7C1}"/>
            </a:ext>
          </a:extLst>
        </xdr:cNvPr>
        <xdr:cNvSpPr/>
      </xdr:nvSpPr>
      <xdr:spPr>
        <a:xfrm>
          <a:off x="8445500" y="6486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158306</xdr:rowOff>
    </xdr:from>
    <xdr:to>
      <xdr:col>55</xdr:col>
      <xdr:colOff>0</xdr:colOff>
      <xdr:row>38</xdr:row>
      <xdr:rowOff>166821</xdr:rowOff>
    </xdr:to>
    <xdr:cxnSp macro="">
      <xdr:nvCxnSpPr>
        <xdr:cNvPr id="133" name="直線コネクタ 132">
          <a:extLst>
            <a:ext uri="{FF2B5EF4-FFF2-40B4-BE49-F238E27FC236}">
              <a16:creationId xmlns:a16="http://schemas.microsoft.com/office/drawing/2014/main" id="{CE57255B-AAE8-4CB3-9A2C-FF1DA132F6F5}"/>
            </a:ext>
          </a:extLst>
        </xdr:cNvPr>
        <xdr:cNvCxnSpPr/>
      </xdr:nvCxnSpPr>
      <xdr:spPr>
        <a:xfrm flipV="1">
          <a:off x="8496300" y="6528626"/>
          <a:ext cx="7239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125299</xdr:rowOff>
    </xdr:from>
    <xdr:to>
      <xdr:col>46</xdr:col>
      <xdr:colOff>38100</xdr:colOff>
      <xdr:row>39</xdr:row>
      <xdr:rowOff>55449</xdr:rowOff>
    </xdr:to>
    <xdr:sp macro="" textlink="">
      <xdr:nvSpPr>
        <xdr:cNvPr id="134" name="楕円 133">
          <a:extLst>
            <a:ext uri="{FF2B5EF4-FFF2-40B4-BE49-F238E27FC236}">
              <a16:creationId xmlns:a16="http://schemas.microsoft.com/office/drawing/2014/main" id="{9D8ADA61-1C67-4987-9BCE-71A280AB67EC}"/>
            </a:ext>
          </a:extLst>
        </xdr:cNvPr>
        <xdr:cNvSpPr/>
      </xdr:nvSpPr>
      <xdr:spPr>
        <a:xfrm>
          <a:off x="7670800" y="6495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166821</xdr:rowOff>
    </xdr:from>
    <xdr:to>
      <xdr:col>50</xdr:col>
      <xdr:colOff>114300</xdr:colOff>
      <xdr:row>39</xdr:row>
      <xdr:rowOff>4649</xdr:rowOff>
    </xdr:to>
    <xdr:cxnSp macro="">
      <xdr:nvCxnSpPr>
        <xdr:cNvPr id="135" name="直線コネクタ 134">
          <a:extLst>
            <a:ext uri="{FF2B5EF4-FFF2-40B4-BE49-F238E27FC236}">
              <a16:creationId xmlns:a16="http://schemas.microsoft.com/office/drawing/2014/main" id="{F388D0BE-58F7-484D-AE5D-FA03B7DA9EA0}"/>
            </a:ext>
          </a:extLst>
        </xdr:cNvPr>
        <xdr:cNvCxnSpPr/>
      </xdr:nvCxnSpPr>
      <xdr:spPr>
        <a:xfrm flipV="1">
          <a:off x="7713980" y="6537141"/>
          <a:ext cx="78232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134785</xdr:rowOff>
    </xdr:from>
    <xdr:to>
      <xdr:col>41</xdr:col>
      <xdr:colOff>101600</xdr:colOff>
      <xdr:row>39</xdr:row>
      <xdr:rowOff>64935</xdr:rowOff>
    </xdr:to>
    <xdr:sp macro="" textlink="">
      <xdr:nvSpPr>
        <xdr:cNvPr id="136" name="楕円 135">
          <a:extLst>
            <a:ext uri="{FF2B5EF4-FFF2-40B4-BE49-F238E27FC236}">
              <a16:creationId xmlns:a16="http://schemas.microsoft.com/office/drawing/2014/main" id="{CC656275-4DED-480C-8C70-1E25113FD068}"/>
            </a:ext>
          </a:extLst>
        </xdr:cNvPr>
        <xdr:cNvSpPr/>
      </xdr:nvSpPr>
      <xdr:spPr>
        <a:xfrm>
          <a:off x="6873240" y="6505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4649</xdr:rowOff>
    </xdr:from>
    <xdr:to>
      <xdr:col>45</xdr:col>
      <xdr:colOff>177800</xdr:colOff>
      <xdr:row>39</xdr:row>
      <xdr:rowOff>14135</xdr:rowOff>
    </xdr:to>
    <xdr:cxnSp macro="">
      <xdr:nvCxnSpPr>
        <xdr:cNvPr id="137" name="直線コネクタ 136">
          <a:extLst>
            <a:ext uri="{FF2B5EF4-FFF2-40B4-BE49-F238E27FC236}">
              <a16:creationId xmlns:a16="http://schemas.microsoft.com/office/drawing/2014/main" id="{D9B9DBBE-8356-4D1D-90DE-952A2B2349B6}"/>
            </a:ext>
          </a:extLst>
        </xdr:cNvPr>
        <xdr:cNvCxnSpPr/>
      </xdr:nvCxnSpPr>
      <xdr:spPr>
        <a:xfrm flipV="1">
          <a:off x="6924040" y="6542609"/>
          <a:ext cx="78994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139662</xdr:rowOff>
    </xdr:from>
    <xdr:to>
      <xdr:col>36</xdr:col>
      <xdr:colOff>165100</xdr:colOff>
      <xdr:row>39</xdr:row>
      <xdr:rowOff>69812</xdr:rowOff>
    </xdr:to>
    <xdr:sp macro="" textlink="">
      <xdr:nvSpPr>
        <xdr:cNvPr id="138" name="楕円 137">
          <a:extLst>
            <a:ext uri="{FF2B5EF4-FFF2-40B4-BE49-F238E27FC236}">
              <a16:creationId xmlns:a16="http://schemas.microsoft.com/office/drawing/2014/main" id="{9662FAD5-264D-4B90-BC6F-96B1280A32B4}"/>
            </a:ext>
          </a:extLst>
        </xdr:cNvPr>
        <xdr:cNvSpPr/>
      </xdr:nvSpPr>
      <xdr:spPr>
        <a:xfrm>
          <a:off x="6098540" y="6509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14135</xdr:rowOff>
    </xdr:from>
    <xdr:to>
      <xdr:col>41</xdr:col>
      <xdr:colOff>50800</xdr:colOff>
      <xdr:row>39</xdr:row>
      <xdr:rowOff>19012</xdr:rowOff>
    </xdr:to>
    <xdr:cxnSp macro="">
      <xdr:nvCxnSpPr>
        <xdr:cNvPr id="139" name="直線コネクタ 138">
          <a:extLst>
            <a:ext uri="{FF2B5EF4-FFF2-40B4-BE49-F238E27FC236}">
              <a16:creationId xmlns:a16="http://schemas.microsoft.com/office/drawing/2014/main" id="{72172AC1-C72E-4F46-AB04-F8E381D7734C}"/>
            </a:ext>
          </a:extLst>
        </xdr:cNvPr>
        <xdr:cNvCxnSpPr/>
      </xdr:nvCxnSpPr>
      <xdr:spPr>
        <a:xfrm flipV="1">
          <a:off x="6149340" y="6552095"/>
          <a:ext cx="7747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a:extLst>
            <a:ext uri="{FF2B5EF4-FFF2-40B4-BE49-F238E27FC236}">
              <a16:creationId xmlns:a16="http://schemas.microsoft.com/office/drawing/2014/main" id="{6AA2F17E-8E0A-42F2-A0A1-528E551078EA}"/>
            </a:ext>
          </a:extLst>
        </xdr:cNvPr>
        <xdr:cNvSpPr txBox="1"/>
      </xdr:nvSpPr>
      <xdr:spPr>
        <a:xfrm>
          <a:off x="8239271" y="65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41" name="n_2aveValue【道路】&#10;一人当たり延長">
          <a:extLst>
            <a:ext uri="{FF2B5EF4-FFF2-40B4-BE49-F238E27FC236}">
              <a16:creationId xmlns:a16="http://schemas.microsoft.com/office/drawing/2014/main" id="{6CFCB18B-0E14-4146-82E0-A5482F90B204}"/>
            </a:ext>
          </a:extLst>
        </xdr:cNvPr>
        <xdr:cNvSpPr txBox="1"/>
      </xdr:nvSpPr>
      <xdr:spPr>
        <a:xfrm>
          <a:off x="7477271" y="62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56310</xdr:rowOff>
    </xdr:from>
    <xdr:ext cx="534377" cy="259045"/>
    <xdr:sp macro="" textlink="">
      <xdr:nvSpPr>
        <xdr:cNvPr id="142" name="n_3aveValue【道路】&#10;一人当たり延長">
          <a:extLst>
            <a:ext uri="{FF2B5EF4-FFF2-40B4-BE49-F238E27FC236}">
              <a16:creationId xmlns:a16="http://schemas.microsoft.com/office/drawing/2014/main" id="{24C1436C-72F2-4F53-80EC-DAC3E042FC7A}"/>
            </a:ext>
          </a:extLst>
        </xdr:cNvPr>
        <xdr:cNvSpPr txBox="1"/>
      </xdr:nvSpPr>
      <xdr:spPr>
        <a:xfrm>
          <a:off x="6702571" y="6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67149</xdr:rowOff>
    </xdr:from>
    <xdr:ext cx="534377" cy="259045"/>
    <xdr:sp macro="" textlink="">
      <xdr:nvSpPr>
        <xdr:cNvPr id="143" name="n_4aveValue【道路】&#10;一人当たり延長">
          <a:extLst>
            <a:ext uri="{FF2B5EF4-FFF2-40B4-BE49-F238E27FC236}">
              <a16:creationId xmlns:a16="http://schemas.microsoft.com/office/drawing/2014/main" id="{9607729B-B7AF-4082-85E2-0FACED81D70B}"/>
            </a:ext>
          </a:extLst>
        </xdr:cNvPr>
        <xdr:cNvSpPr txBox="1"/>
      </xdr:nvSpPr>
      <xdr:spPr>
        <a:xfrm>
          <a:off x="5905011" y="66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62698</xdr:rowOff>
    </xdr:from>
    <xdr:ext cx="534377" cy="259045"/>
    <xdr:sp macro="" textlink="">
      <xdr:nvSpPr>
        <xdr:cNvPr id="144" name="n_1mainValue【道路】&#10;一人当たり延長">
          <a:extLst>
            <a:ext uri="{FF2B5EF4-FFF2-40B4-BE49-F238E27FC236}">
              <a16:creationId xmlns:a16="http://schemas.microsoft.com/office/drawing/2014/main" id="{CE509116-A2B9-4CB8-934B-BE85B490FE60}"/>
            </a:ext>
          </a:extLst>
        </xdr:cNvPr>
        <xdr:cNvSpPr txBox="1"/>
      </xdr:nvSpPr>
      <xdr:spPr>
        <a:xfrm>
          <a:off x="8239271" y="6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46576</xdr:rowOff>
    </xdr:from>
    <xdr:ext cx="534377" cy="259045"/>
    <xdr:sp macro="" textlink="">
      <xdr:nvSpPr>
        <xdr:cNvPr id="145" name="n_2mainValue【道路】&#10;一人当たり延長">
          <a:extLst>
            <a:ext uri="{FF2B5EF4-FFF2-40B4-BE49-F238E27FC236}">
              <a16:creationId xmlns:a16="http://schemas.microsoft.com/office/drawing/2014/main" id="{615C1B1E-FEAC-42BC-800E-570E931E48F9}"/>
            </a:ext>
          </a:extLst>
        </xdr:cNvPr>
        <xdr:cNvSpPr txBox="1"/>
      </xdr:nvSpPr>
      <xdr:spPr>
        <a:xfrm>
          <a:off x="7477271" y="65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81462</xdr:rowOff>
    </xdr:from>
    <xdr:ext cx="534377" cy="259045"/>
    <xdr:sp macro="" textlink="">
      <xdr:nvSpPr>
        <xdr:cNvPr id="146" name="n_3mainValue【道路】&#10;一人当たり延長">
          <a:extLst>
            <a:ext uri="{FF2B5EF4-FFF2-40B4-BE49-F238E27FC236}">
              <a16:creationId xmlns:a16="http://schemas.microsoft.com/office/drawing/2014/main" id="{1212AB6D-A9AE-4005-B433-EE563659E6F9}"/>
            </a:ext>
          </a:extLst>
        </xdr:cNvPr>
        <xdr:cNvSpPr txBox="1"/>
      </xdr:nvSpPr>
      <xdr:spPr>
        <a:xfrm>
          <a:off x="6702571" y="62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86339</xdr:rowOff>
    </xdr:from>
    <xdr:ext cx="534377" cy="259045"/>
    <xdr:sp macro="" textlink="">
      <xdr:nvSpPr>
        <xdr:cNvPr id="147" name="n_4mainValue【道路】&#10;一人当たり延長">
          <a:extLst>
            <a:ext uri="{FF2B5EF4-FFF2-40B4-BE49-F238E27FC236}">
              <a16:creationId xmlns:a16="http://schemas.microsoft.com/office/drawing/2014/main" id="{99EED35A-F153-48E8-8FBD-8E604F861192}"/>
            </a:ext>
          </a:extLst>
        </xdr:cNvPr>
        <xdr:cNvSpPr txBox="1"/>
      </xdr:nvSpPr>
      <xdr:spPr>
        <a:xfrm>
          <a:off x="5905011" y="62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F6D040F-6FDD-4281-AEFE-5A6084FC7E1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1E5CD83-C25F-45D9-A135-17044CE7FB9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093A40C-B32A-4563-A3CB-F4171D829C1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9C05659-9BEB-43C2-9462-71831A697CF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B13C3B7-DBBC-4C15-9C77-C6CC96A40BD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2329699-563B-406B-9D98-C56B8805639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FAA46D8-4690-44C5-89F1-82D79C94250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9FB6870-E7F0-434A-821C-84FCF1C2A74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17ECAD9-2110-4A56-B1BB-41D70FF1317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69117BE-6188-4D09-ADDE-882F01EAEB6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21C8BEB-CABE-4A9A-890B-21F24880F83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1687601-BD55-43FF-8AE4-42C239FEF34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FA6CEB7-85DB-4146-A950-846BFAB23A5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ED17910-3945-41F0-8440-38005D1A2B9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76B7F0A-EA3A-4D57-A1CE-E33D462C8A3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E62FA93-AE48-402C-BBAF-B102D019355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F04F46C-F8A3-4628-83EC-C4339072D2D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463BE39-59E9-43B1-BFB3-C45BE65CFCA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8B1669E-F715-4E4A-9040-EA47013CB4D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F2F543B-68EA-4B3D-AC3C-74517364C62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0854EBC-5299-411D-9570-33028D00C72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487F17E-17E1-467B-97B8-9475CA0881F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5B1FDEF-17F7-43B2-B561-94E564C477D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6427E8F-A9BB-4483-88FD-B7F80808405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FE12FE1-330C-4BE9-8D32-EA3DF166384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766225B1-476A-40C2-8FD9-14D6562F3032}"/>
            </a:ext>
          </a:extLst>
        </xdr:cNvPr>
        <xdr:cNvCxnSpPr/>
      </xdr:nvCxnSpPr>
      <xdr:spPr>
        <a:xfrm flipV="1">
          <a:off x="4086225" y="93181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B5D5473-9D63-44EF-9DDE-7BB599922584}"/>
            </a:ext>
          </a:extLst>
        </xdr:cNvPr>
        <xdr:cNvSpPr txBox="1"/>
      </xdr:nvSpPr>
      <xdr:spPr>
        <a:xfrm>
          <a:off x="4124960" y="1077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080A7BEA-49D9-403A-A489-E73AD53AD76D}"/>
            </a:ext>
          </a:extLst>
        </xdr:cNvPr>
        <xdr:cNvCxnSpPr/>
      </xdr:nvCxnSpPr>
      <xdr:spPr>
        <a:xfrm>
          <a:off x="4020820" y="10773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8841203-D0DF-4360-B075-D64CC213C04A}"/>
            </a:ext>
          </a:extLst>
        </xdr:cNvPr>
        <xdr:cNvSpPr txBox="1"/>
      </xdr:nvSpPr>
      <xdr:spPr>
        <a:xfrm>
          <a:off x="412496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BCE2AC45-B9AC-424B-905E-57F936E5D739}"/>
            </a:ext>
          </a:extLst>
        </xdr:cNvPr>
        <xdr:cNvCxnSpPr/>
      </xdr:nvCxnSpPr>
      <xdr:spPr>
        <a:xfrm>
          <a:off x="402082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FA775F6-B61E-4FCD-A262-DB5CC5462895}"/>
            </a:ext>
          </a:extLst>
        </xdr:cNvPr>
        <xdr:cNvSpPr txBox="1"/>
      </xdr:nvSpPr>
      <xdr:spPr>
        <a:xfrm>
          <a:off x="4124960" y="10261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9C6C11B0-4218-4D96-BAED-61644F9A2D9F}"/>
            </a:ext>
          </a:extLst>
        </xdr:cNvPr>
        <xdr:cNvSpPr/>
      </xdr:nvSpPr>
      <xdr:spPr>
        <a:xfrm>
          <a:off x="4036060" y="1028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E7D88C7D-ACDC-4248-ADD4-595EC4BAE45D}"/>
            </a:ext>
          </a:extLst>
        </xdr:cNvPr>
        <xdr:cNvSpPr/>
      </xdr:nvSpPr>
      <xdr:spPr>
        <a:xfrm>
          <a:off x="331216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DDCF10AA-9D8E-4028-84BA-7976DFB80070}"/>
            </a:ext>
          </a:extLst>
        </xdr:cNvPr>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a:extLst>
            <a:ext uri="{FF2B5EF4-FFF2-40B4-BE49-F238E27FC236}">
              <a16:creationId xmlns:a16="http://schemas.microsoft.com/office/drawing/2014/main" id="{C09F3710-3CB6-474C-A1A3-2FCA90622333}"/>
            </a:ext>
          </a:extLst>
        </xdr:cNvPr>
        <xdr:cNvSpPr/>
      </xdr:nvSpPr>
      <xdr:spPr>
        <a:xfrm>
          <a:off x="17399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a:extLst>
            <a:ext uri="{FF2B5EF4-FFF2-40B4-BE49-F238E27FC236}">
              <a16:creationId xmlns:a16="http://schemas.microsoft.com/office/drawing/2014/main" id="{1527F353-AE54-4191-9925-D7CCB831D337}"/>
            </a:ext>
          </a:extLst>
        </xdr:cNvPr>
        <xdr:cNvSpPr/>
      </xdr:nvSpPr>
      <xdr:spPr>
        <a:xfrm>
          <a:off x="965200" y="10174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EA2AA1-CE7A-44E0-A595-519C9701114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8EE0C83-B967-4BC3-A774-3FF79D6C6E9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41F5F20-E1F3-4C29-BE46-FDFAD6459FC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6B06C0B-6960-4A28-BAAB-EFA514F2EC1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241805D-0D4F-475A-883A-6E9D21F9463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47172</xdr:rowOff>
    </xdr:from>
    <xdr:to>
      <xdr:col>24</xdr:col>
      <xdr:colOff>114300</xdr:colOff>
      <xdr:row>55</xdr:row>
      <xdr:rowOff>148772</xdr:rowOff>
    </xdr:to>
    <xdr:sp macro="" textlink="">
      <xdr:nvSpPr>
        <xdr:cNvPr id="189" name="楕円 188">
          <a:extLst>
            <a:ext uri="{FF2B5EF4-FFF2-40B4-BE49-F238E27FC236}">
              <a16:creationId xmlns:a16="http://schemas.microsoft.com/office/drawing/2014/main" id="{9E7B9F30-5545-443C-9C7A-EC239A9E1190}"/>
            </a:ext>
          </a:extLst>
        </xdr:cNvPr>
        <xdr:cNvSpPr/>
      </xdr:nvSpPr>
      <xdr:spPr>
        <a:xfrm>
          <a:off x="4036060" y="92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199</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92E6A9C1-AA53-448A-BAEB-E9EA64D6C21E}"/>
            </a:ext>
          </a:extLst>
        </xdr:cNvPr>
        <xdr:cNvSpPr txBox="1"/>
      </xdr:nvSpPr>
      <xdr:spPr>
        <a:xfrm>
          <a:off x="4124960" y="9220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21046</xdr:rowOff>
    </xdr:from>
    <xdr:to>
      <xdr:col>20</xdr:col>
      <xdr:colOff>38100</xdr:colOff>
      <xdr:row>55</xdr:row>
      <xdr:rowOff>122646</xdr:rowOff>
    </xdr:to>
    <xdr:sp macro="" textlink="">
      <xdr:nvSpPr>
        <xdr:cNvPr id="191" name="楕円 190">
          <a:extLst>
            <a:ext uri="{FF2B5EF4-FFF2-40B4-BE49-F238E27FC236}">
              <a16:creationId xmlns:a16="http://schemas.microsoft.com/office/drawing/2014/main" id="{D318F53A-A5B0-4B08-993B-76D02C48A257}"/>
            </a:ext>
          </a:extLst>
        </xdr:cNvPr>
        <xdr:cNvSpPr/>
      </xdr:nvSpPr>
      <xdr:spPr>
        <a:xfrm>
          <a:off x="3312160" y="9241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71846</xdr:rowOff>
    </xdr:from>
    <xdr:to>
      <xdr:col>24</xdr:col>
      <xdr:colOff>63500</xdr:colOff>
      <xdr:row>55</xdr:row>
      <xdr:rowOff>97972</xdr:rowOff>
    </xdr:to>
    <xdr:cxnSp macro="">
      <xdr:nvCxnSpPr>
        <xdr:cNvPr id="192" name="直線コネクタ 191">
          <a:extLst>
            <a:ext uri="{FF2B5EF4-FFF2-40B4-BE49-F238E27FC236}">
              <a16:creationId xmlns:a16="http://schemas.microsoft.com/office/drawing/2014/main" id="{F30A38EC-BFE4-484E-B0DD-1300694821FF}"/>
            </a:ext>
          </a:extLst>
        </xdr:cNvPr>
        <xdr:cNvCxnSpPr/>
      </xdr:nvCxnSpPr>
      <xdr:spPr>
        <a:xfrm>
          <a:off x="3355340" y="9292046"/>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6350</xdr:rowOff>
    </xdr:from>
    <xdr:to>
      <xdr:col>15</xdr:col>
      <xdr:colOff>101600</xdr:colOff>
      <xdr:row>55</xdr:row>
      <xdr:rowOff>107950</xdr:rowOff>
    </xdr:to>
    <xdr:sp macro="" textlink="">
      <xdr:nvSpPr>
        <xdr:cNvPr id="193" name="楕円 192">
          <a:extLst>
            <a:ext uri="{FF2B5EF4-FFF2-40B4-BE49-F238E27FC236}">
              <a16:creationId xmlns:a16="http://schemas.microsoft.com/office/drawing/2014/main" id="{2D62EEF5-FEF6-4568-AB75-429F9F7EEA4B}"/>
            </a:ext>
          </a:extLst>
        </xdr:cNvPr>
        <xdr:cNvSpPr/>
      </xdr:nvSpPr>
      <xdr:spPr>
        <a:xfrm>
          <a:off x="251460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57150</xdr:rowOff>
    </xdr:from>
    <xdr:to>
      <xdr:col>19</xdr:col>
      <xdr:colOff>177800</xdr:colOff>
      <xdr:row>55</xdr:row>
      <xdr:rowOff>71846</xdr:rowOff>
    </xdr:to>
    <xdr:cxnSp macro="">
      <xdr:nvCxnSpPr>
        <xdr:cNvPr id="194" name="直線コネクタ 193">
          <a:extLst>
            <a:ext uri="{FF2B5EF4-FFF2-40B4-BE49-F238E27FC236}">
              <a16:creationId xmlns:a16="http://schemas.microsoft.com/office/drawing/2014/main" id="{E3D54B38-57A1-424F-9A4B-DF900A88E234}"/>
            </a:ext>
          </a:extLst>
        </xdr:cNvPr>
        <xdr:cNvCxnSpPr/>
      </xdr:nvCxnSpPr>
      <xdr:spPr>
        <a:xfrm>
          <a:off x="2565400" y="9277350"/>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27577</xdr:rowOff>
    </xdr:from>
    <xdr:to>
      <xdr:col>10</xdr:col>
      <xdr:colOff>165100</xdr:colOff>
      <xdr:row>55</xdr:row>
      <xdr:rowOff>129177</xdr:rowOff>
    </xdr:to>
    <xdr:sp macro="" textlink="">
      <xdr:nvSpPr>
        <xdr:cNvPr id="195" name="楕円 194">
          <a:extLst>
            <a:ext uri="{FF2B5EF4-FFF2-40B4-BE49-F238E27FC236}">
              <a16:creationId xmlns:a16="http://schemas.microsoft.com/office/drawing/2014/main" id="{BBF40DDB-6581-46C1-B518-2862541240BB}"/>
            </a:ext>
          </a:extLst>
        </xdr:cNvPr>
        <xdr:cNvSpPr/>
      </xdr:nvSpPr>
      <xdr:spPr>
        <a:xfrm>
          <a:off x="1739900" y="92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57150</xdr:rowOff>
    </xdr:from>
    <xdr:to>
      <xdr:col>15</xdr:col>
      <xdr:colOff>50800</xdr:colOff>
      <xdr:row>55</xdr:row>
      <xdr:rowOff>78377</xdr:rowOff>
    </xdr:to>
    <xdr:cxnSp macro="">
      <xdr:nvCxnSpPr>
        <xdr:cNvPr id="196" name="直線コネクタ 195">
          <a:extLst>
            <a:ext uri="{FF2B5EF4-FFF2-40B4-BE49-F238E27FC236}">
              <a16:creationId xmlns:a16="http://schemas.microsoft.com/office/drawing/2014/main" id="{6F8AD4C4-0D16-4851-98CA-30416688CA28}"/>
            </a:ext>
          </a:extLst>
        </xdr:cNvPr>
        <xdr:cNvCxnSpPr/>
      </xdr:nvCxnSpPr>
      <xdr:spPr>
        <a:xfrm flipV="1">
          <a:off x="1790700" y="927735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171269</xdr:rowOff>
    </xdr:from>
    <xdr:to>
      <xdr:col>6</xdr:col>
      <xdr:colOff>38100</xdr:colOff>
      <xdr:row>55</xdr:row>
      <xdr:rowOff>101419</xdr:rowOff>
    </xdr:to>
    <xdr:sp macro="" textlink="">
      <xdr:nvSpPr>
        <xdr:cNvPr id="197" name="楕円 196">
          <a:extLst>
            <a:ext uri="{FF2B5EF4-FFF2-40B4-BE49-F238E27FC236}">
              <a16:creationId xmlns:a16="http://schemas.microsoft.com/office/drawing/2014/main" id="{3ADC15DC-2A2D-4C7E-95DF-B5DE9DA6F5FF}"/>
            </a:ext>
          </a:extLst>
        </xdr:cNvPr>
        <xdr:cNvSpPr/>
      </xdr:nvSpPr>
      <xdr:spPr>
        <a:xfrm>
          <a:off x="965200" y="9223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50619</xdr:rowOff>
    </xdr:from>
    <xdr:to>
      <xdr:col>10</xdr:col>
      <xdr:colOff>114300</xdr:colOff>
      <xdr:row>55</xdr:row>
      <xdr:rowOff>78377</xdr:rowOff>
    </xdr:to>
    <xdr:cxnSp macro="">
      <xdr:nvCxnSpPr>
        <xdr:cNvPr id="198" name="直線コネクタ 197">
          <a:extLst>
            <a:ext uri="{FF2B5EF4-FFF2-40B4-BE49-F238E27FC236}">
              <a16:creationId xmlns:a16="http://schemas.microsoft.com/office/drawing/2014/main" id="{89135ED7-B0A9-4077-9891-11EBFA6F6019}"/>
            </a:ext>
          </a:extLst>
        </xdr:cNvPr>
        <xdr:cNvCxnSpPr/>
      </xdr:nvCxnSpPr>
      <xdr:spPr>
        <a:xfrm>
          <a:off x="1008380" y="9270819"/>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B23441C-4117-4094-AEB1-24A7C87F7E2E}"/>
            </a:ext>
          </a:extLst>
        </xdr:cNvPr>
        <xdr:cNvSpPr txBox="1"/>
      </xdr:nvSpPr>
      <xdr:spPr>
        <a:xfrm>
          <a:off x="317056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F14848C-4859-4005-84BA-86F95FFB9B39}"/>
            </a:ext>
          </a:extLst>
        </xdr:cNvPr>
        <xdr:cNvSpPr txBox="1"/>
      </xdr:nvSpPr>
      <xdr:spPr>
        <a:xfrm>
          <a:off x="23857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8ACFE4D-8444-41AA-BF42-4F34C4353240}"/>
            </a:ext>
          </a:extLst>
        </xdr:cNvPr>
        <xdr:cNvSpPr txBox="1"/>
      </xdr:nvSpPr>
      <xdr:spPr>
        <a:xfrm>
          <a:off x="16110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73209A6-98C2-4DC5-912C-B81231D4FE03}"/>
            </a:ext>
          </a:extLst>
        </xdr:cNvPr>
        <xdr:cNvSpPr txBox="1"/>
      </xdr:nvSpPr>
      <xdr:spPr>
        <a:xfrm>
          <a:off x="836304" y="1026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139173</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4E672FF6-34E2-4FF5-9538-76F995803E44}"/>
            </a:ext>
          </a:extLst>
        </xdr:cNvPr>
        <xdr:cNvSpPr txBox="1"/>
      </xdr:nvSpPr>
      <xdr:spPr>
        <a:xfrm>
          <a:off x="3187641" y="902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124477</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4868401D-5565-41B2-9AFB-1FE03E75FDAE}"/>
            </a:ext>
          </a:extLst>
        </xdr:cNvPr>
        <xdr:cNvSpPr txBox="1"/>
      </xdr:nvSpPr>
      <xdr:spPr>
        <a:xfrm>
          <a:off x="2418021" y="9009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145704</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E77241EA-02C1-44BF-9B04-18D2EC8B872D}"/>
            </a:ext>
          </a:extLst>
        </xdr:cNvPr>
        <xdr:cNvSpPr txBox="1"/>
      </xdr:nvSpPr>
      <xdr:spPr>
        <a:xfrm>
          <a:off x="1643321" y="90306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117946</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9C3C013D-428D-4194-A334-7C6025DDB717}"/>
            </a:ext>
          </a:extLst>
        </xdr:cNvPr>
        <xdr:cNvSpPr txBox="1"/>
      </xdr:nvSpPr>
      <xdr:spPr>
        <a:xfrm>
          <a:off x="845761" y="9002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4464B7C-A575-44FF-9FFC-62BB59F608B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586CF66-4529-4631-BFC1-337110477D1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B70B2C4-396F-4F63-A817-4219D55D83B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6072D6C-C46F-446A-BE9E-01C1817E4FE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E85CDEF-BF19-42C7-B64E-D077BD9E542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847F754-C8B7-492C-BC2D-AF93E097D00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89EDEC1-48E7-4C43-A3AA-B1242E85EF1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796BA2E-BC60-410C-A479-CF1DC8F2FBF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080C901-8A8F-4350-B43E-F342B8A2038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25A7D57-EAE7-42A6-84D4-CB456C3BF5E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8D4CBDD-E483-4D73-B63F-A7F89F6AB08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E901E08-6357-4497-B921-46775C06123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0AA48C8-F5A1-4E5E-9AE5-5EAE0BC317E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3F4DB225-AEE0-491D-852E-3521647F1679}"/>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A8446D6-6E58-4260-B35E-5E777E4212A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14C66D5-F1E1-487D-8B49-43D0C76242B4}"/>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E111ECE-A674-425F-A314-F87056E2CC9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877E621-3920-404E-A5D3-4BABE5EA7872}"/>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1B29778-C63C-4788-8886-D181717206A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E47E86FB-4F28-448D-A1DE-23C1DC7573CE}"/>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292972E-4C4C-4F84-9930-1E5E9FD98D8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8EFF9FC-0DA1-4EFC-A490-151EC7E9B59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6CC0FA3-8763-4721-B679-610E66689B6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50F9D640-2951-4D3A-938C-8E4C9ECA4227}"/>
            </a:ext>
          </a:extLst>
        </xdr:cNvPr>
        <xdr:cNvCxnSpPr/>
      </xdr:nvCxnSpPr>
      <xdr:spPr>
        <a:xfrm flipV="1">
          <a:off x="9219565" y="9550382"/>
          <a:ext cx="0" cy="123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F32FAFE-4810-4BBF-8FEE-88A36B426029}"/>
            </a:ext>
          </a:extLst>
        </xdr:cNvPr>
        <xdr:cNvSpPr txBox="1"/>
      </xdr:nvSpPr>
      <xdr:spPr>
        <a:xfrm>
          <a:off x="9258300" y="107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A72D90F1-3044-4816-B3D6-85C8834C0338}"/>
            </a:ext>
          </a:extLst>
        </xdr:cNvPr>
        <xdr:cNvCxnSpPr/>
      </xdr:nvCxnSpPr>
      <xdr:spPr>
        <a:xfrm>
          <a:off x="9154160" y="10789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39568591-4F5F-4C44-AF8E-68C020F20A62}"/>
            </a:ext>
          </a:extLst>
        </xdr:cNvPr>
        <xdr:cNvSpPr txBox="1"/>
      </xdr:nvSpPr>
      <xdr:spPr>
        <a:xfrm>
          <a:off x="9258300" y="93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E32B6DD8-A25C-40C1-8F1F-1D986B7E1257}"/>
            </a:ext>
          </a:extLst>
        </xdr:cNvPr>
        <xdr:cNvCxnSpPr/>
      </xdr:nvCxnSpPr>
      <xdr:spPr>
        <a:xfrm>
          <a:off x="9154160" y="9550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57372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83EC500-7105-4D96-80A1-D30BF967BB1D}"/>
            </a:ext>
          </a:extLst>
        </xdr:cNvPr>
        <xdr:cNvSpPr txBox="1"/>
      </xdr:nvSpPr>
      <xdr:spPr>
        <a:xfrm>
          <a:off x="9258300" y="101157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08244345-875A-4887-8440-12D4B9C970BE}"/>
            </a:ext>
          </a:extLst>
        </xdr:cNvPr>
        <xdr:cNvSpPr/>
      </xdr:nvSpPr>
      <xdr:spPr>
        <a:xfrm>
          <a:off x="9192260" y="10260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5E409CAF-820A-4B6E-9B61-03861D23F0E3}"/>
            </a:ext>
          </a:extLst>
        </xdr:cNvPr>
        <xdr:cNvSpPr/>
      </xdr:nvSpPr>
      <xdr:spPr>
        <a:xfrm>
          <a:off x="8445500" y="1028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40E1CF7B-926A-4869-A3A5-86BD19B99D00}"/>
            </a:ext>
          </a:extLst>
        </xdr:cNvPr>
        <xdr:cNvSpPr/>
      </xdr:nvSpPr>
      <xdr:spPr>
        <a:xfrm>
          <a:off x="7670800" y="102604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a:extLst>
            <a:ext uri="{FF2B5EF4-FFF2-40B4-BE49-F238E27FC236}">
              <a16:creationId xmlns:a16="http://schemas.microsoft.com/office/drawing/2014/main" id="{5931A388-D3B4-4C08-925D-F45424EAD2B2}"/>
            </a:ext>
          </a:extLst>
        </xdr:cNvPr>
        <xdr:cNvSpPr/>
      </xdr:nvSpPr>
      <xdr:spPr>
        <a:xfrm>
          <a:off x="6873240" y="1027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a:extLst>
            <a:ext uri="{FF2B5EF4-FFF2-40B4-BE49-F238E27FC236}">
              <a16:creationId xmlns:a16="http://schemas.microsoft.com/office/drawing/2014/main" id="{39B2A3D6-9822-4A76-BA6F-AB24DC82ED2A}"/>
            </a:ext>
          </a:extLst>
        </xdr:cNvPr>
        <xdr:cNvSpPr/>
      </xdr:nvSpPr>
      <xdr:spPr>
        <a:xfrm>
          <a:off x="6098540" y="10305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855FC00-2DB0-42D7-A06B-04809A0E221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99F251-DD41-4395-A1A0-66AB165C581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8A36DB4-5BE6-49AC-A054-9C2B3C25AB0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1BA59C1-9A3D-4AC1-AA9D-F93C7B91ABF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1E3A17B-196C-4064-8724-EEF4D6FB3B6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10071</xdr:rowOff>
    </xdr:from>
    <xdr:to>
      <xdr:col>55</xdr:col>
      <xdr:colOff>50800</xdr:colOff>
      <xdr:row>64</xdr:row>
      <xdr:rowOff>111671</xdr:rowOff>
    </xdr:to>
    <xdr:sp macro="" textlink="">
      <xdr:nvSpPr>
        <xdr:cNvPr id="246" name="楕円 245">
          <a:extLst>
            <a:ext uri="{FF2B5EF4-FFF2-40B4-BE49-F238E27FC236}">
              <a16:creationId xmlns:a16="http://schemas.microsoft.com/office/drawing/2014/main" id="{C3B98D83-5722-4DEC-8C3A-4111C15F1FC9}"/>
            </a:ext>
          </a:extLst>
        </xdr:cNvPr>
        <xdr:cNvSpPr/>
      </xdr:nvSpPr>
      <xdr:spPr>
        <a:xfrm>
          <a:off x="9192260" y="107390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96448</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60206068-47B6-499C-92E3-D4653AF97D52}"/>
            </a:ext>
          </a:extLst>
        </xdr:cNvPr>
        <xdr:cNvSpPr txBox="1"/>
      </xdr:nvSpPr>
      <xdr:spPr>
        <a:xfrm>
          <a:off x="9258300" y="1065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10396</xdr:rowOff>
    </xdr:from>
    <xdr:to>
      <xdr:col>50</xdr:col>
      <xdr:colOff>165100</xdr:colOff>
      <xdr:row>64</xdr:row>
      <xdr:rowOff>111996</xdr:rowOff>
    </xdr:to>
    <xdr:sp macro="" textlink="">
      <xdr:nvSpPr>
        <xdr:cNvPr id="248" name="楕円 247">
          <a:extLst>
            <a:ext uri="{FF2B5EF4-FFF2-40B4-BE49-F238E27FC236}">
              <a16:creationId xmlns:a16="http://schemas.microsoft.com/office/drawing/2014/main" id="{3049B6AB-A30B-4D58-9CF3-F0A155EFFCAB}"/>
            </a:ext>
          </a:extLst>
        </xdr:cNvPr>
        <xdr:cNvSpPr/>
      </xdr:nvSpPr>
      <xdr:spPr>
        <a:xfrm>
          <a:off x="8445500" y="107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60871</xdr:rowOff>
    </xdr:from>
    <xdr:to>
      <xdr:col>55</xdr:col>
      <xdr:colOff>0</xdr:colOff>
      <xdr:row>64</xdr:row>
      <xdr:rowOff>61196</xdr:rowOff>
    </xdr:to>
    <xdr:cxnSp macro="">
      <xdr:nvCxnSpPr>
        <xdr:cNvPr id="249" name="直線コネクタ 248">
          <a:extLst>
            <a:ext uri="{FF2B5EF4-FFF2-40B4-BE49-F238E27FC236}">
              <a16:creationId xmlns:a16="http://schemas.microsoft.com/office/drawing/2014/main" id="{54C74BB9-82E6-490D-8C74-EC48B3E1D8C7}"/>
            </a:ext>
          </a:extLst>
        </xdr:cNvPr>
        <xdr:cNvCxnSpPr/>
      </xdr:nvCxnSpPr>
      <xdr:spPr>
        <a:xfrm flipV="1">
          <a:off x="8496300" y="10789831"/>
          <a:ext cx="7239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15363</xdr:rowOff>
    </xdr:from>
    <xdr:to>
      <xdr:col>46</xdr:col>
      <xdr:colOff>38100</xdr:colOff>
      <xdr:row>64</xdr:row>
      <xdr:rowOff>116963</xdr:rowOff>
    </xdr:to>
    <xdr:sp macro="" textlink="">
      <xdr:nvSpPr>
        <xdr:cNvPr id="250" name="楕円 249">
          <a:extLst>
            <a:ext uri="{FF2B5EF4-FFF2-40B4-BE49-F238E27FC236}">
              <a16:creationId xmlns:a16="http://schemas.microsoft.com/office/drawing/2014/main" id="{1B183E16-CD2A-4DD4-B6A0-A65E6FF15454}"/>
            </a:ext>
          </a:extLst>
        </xdr:cNvPr>
        <xdr:cNvSpPr/>
      </xdr:nvSpPr>
      <xdr:spPr>
        <a:xfrm>
          <a:off x="7670800" y="107443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61196</xdr:rowOff>
    </xdr:from>
    <xdr:to>
      <xdr:col>50</xdr:col>
      <xdr:colOff>114300</xdr:colOff>
      <xdr:row>64</xdr:row>
      <xdr:rowOff>66163</xdr:rowOff>
    </xdr:to>
    <xdr:cxnSp macro="">
      <xdr:nvCxnSpPr>
        <xdr:cNvPr id="251" name="直線コネクタ 250">
          <a:extLst>
            <a:ext uri="{FF2B5EF4-FFF2-40B4-BE49-F238E27FC236}">
              <a16:creationId xmlns:a16="http://schemas.microsoft.com/office/drawing/2014/main" id="{47BE5383-BFBB-4E93-BD96-799A53EEE9DB}"/>
            </a:ext>
          </a:extLst>
        </xdr:cNvPr>
        <xdr:cNvCxnSpPr/>
      </xdr:nvCxnSpPr>
      <xdr:spPr>
        <a:xfrm flipV="1">
          <a:off x="7713980" y="10790156"/>
          <a:ext cx="78232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22849</xdr:rowOff>
    </xdr:from>
    <xdr:to>
      <xdr:col>41</xdr:col>
      <xdr:colOff>101600</xdr:colOff>
      <xdr:row>64</xdr:row>
      <xdr:rowOff>124449</xdr:rowOff>
    </xdr:to>
    <xdr:sp macro="" textlink="">
      <xdr:nvSpPr>
        <xdr:cNvPr id="252" name="楕円 251">
          <a:extLst>
            <a:ext uri="{FF2B5EF4-FFF2-40B4-BE49-F238E27FC236}">
              <a16:creationId xmlns:a16="http://schemas.microsoft.com/office/drawing/2014/main" id="{A5A05B2B-AC72-4E2D-B114-93430051D99B}"/>
            </a:ext>
          </a:extLst>
        </xdr:cNvPr>
        <xdr:cNvSpPr/>
      </xdr:nvSpPr>
      <xdr:spPr>
        <a:xfrm>
          <a:off x="6873240" y="107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66163</xdr:rowOff>
    </xdr:from>
    <xdr:to>
      <xdr:col>45</xdr:col>
      <xdr:colOff>177800</xdr:colOff>
      <xdr:row>64</xdr:row>
      <xdr:rowOff>73649</xdr:rowOff>
    </xdr:to>
    <xdr:cxnSp macro="">
      <xdr:nvCxnSpPr>
        <xdr:cNvPr id="253" name="直線コネクタ 252">
          <a:extLst>
            <a:ext uri="{FF2B5EF4-FFF2-40B4-BE49-F238E27FC236}">
              <a16:creationId xmlns:a16="http://schemas.microsoft.com/office/drawing/2014/main" id="{D34C54C8-72AC-41E9-89FE-2BC1EF1576CE}"/>
            </a:ext>
          </a:extLst>
        </xdr:cNvPr>
        <xdr:cNvCxnSpPr/>
      </xdr:nvCxnSpPr>
      <xdr:spPr>
        <a:xfrm flipV="1">
          <a:off x="6924040" y="10795123"/>
          <a:ext cx="78994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22876</xdr:rowOff>
    </xdr:from>
    <xdr:to>
      <xdr:col>36</xdr:col>
      <xdr:colOff>165100</xdr:colOff>
      <xdr:row>64</xdr:row>
      <xdr:rowOff>124476</xdr:rowOff>
    </xdr:to>
    <xdr:sp macro="" textlink="">
      <xdr:nvSpPr>
        <xdr:cNvPr id="254" name="楕円 253">
          <a:extLst>
            <a:ext uri="{FF2B5EF4-FFF2-40B4-BE49-F238E27FC236}">
              <a16:creationId xmlns:a16="http://schemas.microsoft.com/office/drawing/2014/main" id="{FB25DB4F-7E08-4075-B0B4-95ED00CE3D0B}"/>
            </a:ext>
          </a:extLst>
        </xdr:cNvPr>
        <xdr:cNvSpPr/>
      </xdr:nvSpPr>
      <xdr:spPr>
        <a:xfrm>
          <a:off x="6098540" y="107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73649</xdr:rowOff>
    </xdr:from>
    <xdr:to>
      <xdr:col>41</xdr:col>
      <xdr:colOff>50800</xdr:colOff>
      <xdr:row>64</xdr:row>
      <xdr:rowOff>73676</xdr:rowOff>
    </xdr:to>
    <xdr:cxnSp macro="">
      <xdr:nvCxnSpPr>
        <xdr:cNvPr id="255" name="直線コネクタ 254">
          <a:extLst>
            <a:ext uri="{FF2B5EF4-FFF2-40B4-BE49-F238E27FC236}">
              <a16:creationId xmlns:a16="http://schemas.microsoft.com/office/drawing/2014/main" id="{9563B1E3-D508-4663-9AD8-3CF862F752A2}"/>
            </a:ext>
          </a:extLst>
        </xdr:cNvPr>
        <xdr:cNvCxnSpPr/>
      </xdr:nvCxnSpPr>
      <xdr:spPr>
        <a:xfrm flipV="1">
          <a:off x="6149340" y="10802609"/>
          <a:ext cx="7747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1960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A2EAE7F-132B-41C2-AF82-DDA3F2DEB655}"/>
            </a:ext>
          </a:extLst>
        </xdr:cNvPr>
        <xdr:cNvSpPr txBox="1"/>
      </xdr:nvSpPr>
      <xdr:spPr>
        <a:xfrm>
          <a:off x="8214575" y="1006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693757E-6BC9-4480-A1D3-EC909DDEAF5A}"/>
            </a:ext>
          </a:extLst>
        </xdr:cNvPr>
        <xdr:cNvSpPr txBox="1"/>
      </xdr:nvSpPr>
      <xdr:spPr>
        <a:xfrm>
          <a:off x="7444955" y="1004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166065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654701C-164F-4B6E-84B1-C5A614A6F50E}"/>
            </a:ext>
          </a:extLst>
        </xdr:cNvPr>
        <xdr:cNvSpPr txBox="1"/>
      </xdr:nvSpPr>
      <xdr:spPr>
        <a:xfrm>
          <a:off x="6670255" y="100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25823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3BE86DE-33F4-4854-93DE-89A1525F050A}"/>
            </a:ext>
          </a:extLst>
        </xdr:cNvPr>
        <xdr:cNvSpPr txBox="1"/>
      </xdr:nvSpPr>
      <xdr:spPr>
        <a:xfrm>
          <a:off x="5872695" y="1008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103123</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9196CFD6-EE7E-4530-BE32-D7DBC8E05F3A}"/>
            </a:ext>
          </a:extLst>
        </xdr:cNvPr>
        <xdr:cNvSpPr txBox="1"/>
      </xdr:nvSpPr>
      <xdr:spPr>
        <a:xfrm>
          <a:off x="8271588" y="1083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108090</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B9386EC4-D53B-4499-AD2C-8E5B1722B176}"/>
            </a:ext>
          </a:extLst>
        </xdr:cNvPr>
        <xdr:cNvSpPr txBox="1"/>
      </xdr:nvSpPr>
      <xdr:spPr>
        <a:xfrm>
          <a:off x="7509588" y="108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115576</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138E8E89-4DDD-48C3-BAA9-198E40FB0E12}"/>
            </a:ext>
          </a:extLst>
        </xdr:cNvPr>
        <xdr:cNvSpPr txBox="1"/>
      </xdr:nvSpPr>
      <xdr:spPr>
        <a:xfrm>
          <a:off x="6712028" y="108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115603</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8CB3DE3A-572C-4E06-A46F-800C9EE3439C}"/>
            </a:ext>
          </a:extLst>
        </xdr:cNvPr>
        <xdr:cNvSpPr txBox="1"/>
      </xdr:nvSpPr>
      <xdr:spPr>
        <a:xfrm>
          <a:off x="5937328" y="108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7AB2F6D-3060-4829-A977-189FD84A1B2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3AABB9D-E7E1-43EB-8FF5-FB4B3246D7A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ADC922C-5A24-4BCD-A199-5A2B35D30E5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2715BD2-CC4A-4F29-9B71-DE41FF24669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5F28816-E39C-4A45-95F7-3A069DF13E1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163030F-0DD4-4773-928A-57E801DD5AB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FC2BED5-77AE-42F9-9C44-54DB0896FEF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917F06F-BD99-419A-941B-B40B61E3A39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9BE6F32-BA51-4FC6-9CA7-A36BD5131A0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A82ABCC-CF21-4C55-B977-2B65DC7CF66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9352CAE-FB5E-4BC0-AD84-8934BA02DA0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F3D8B5B-2853-4A01-8593-0DF26FF1091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9E764E5-1B6D-439A-9581-AFD684F815C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966E780-38D4-4942-9266-3BCF198BA2D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601864D-39B8-40BB-AE6A-239B9D89CF3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D57277E-D558-4EA4-8BA2-43162C73EDBE}"/>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C524F22-F2B8-44E5-81A8-31720207A1E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E19C7D0-E134-4C53-AE68-721C9A139D6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44B2396-E5B0-404E-9167-96F496D485B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D3307A9-A265-4996-95D2-6DDD6C109BF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C2B386E-36FE-45D2-8625-3D3B20A9935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83C1F46-B034-4C79-BB77-10F8D8830B8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0218FA8-7763-44D4-B337-E821D85EDD0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11A9D53-03F9-49D2-80FC-B82A2BCAC4D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C8134986-451B-4F78-866B-F41EB5A3FFDB}"/>
            </a:ext>
          </a:extLst>
        </xdr:cNvPr>
        <xdr:cNvCxnSpPr/>
      </xdr:nvCxnSpPr>
      <xdr:spPr>
        <a:xfrm flipV="1">
          <a:off x="4086225" y="13094970"/>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11C2F9D-66C3-4CFA-ADF2-BFFBB05A6969}"/>
            </a:ext>
          </a:extLst>
        </xdr:cNvPr>
        <xdr:cNvSpPr txBox="1"/>
      </xdr:nvSpPr>
      <xdr:spPr>
        <a:xfrm>
          <a:off x="4124960" y="1451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416906E0-D8A7-41AF-8455-28C31401E1CA}"/>
            </a:ext>
          </a:extLst>
        </xdr:cNvPr>
        <xdr:cNvCxnSpPr/>
      </xdr:nvCxnSpPr>
      <xdr:spPr>
        <a:xfrm>
          <a:off x="4020820" y="145065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B60541C-9DFF-46EB-90C8-6768729965B5}"/>
            </a:ext>
          </a:extLst>
        </xdr:cNvPr>
        <xdr:cNvSpPr txBox="1"/>
      </xdr:nvSpPr>
      <xdr:spPr>
        <a:xfrm>
          <a:off x="412496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DC55C2CF-3EA6-448B-A8E0-07D31F56C11F}"/>
            </a:ext>
          </a:extLst>
        </xdr:cNvPr>
        <xdr:cNvCxnSpPr/>
      </xdr:nvCxnSpPr>
      <xdr:spPr>
        <a:xfrm>
          <a:off x="402082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158132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08C4177-A6FA-445D-B90D-413300118CB1}"/>
            </a:ext>
          </a:extLst>
        </xdr:cNvPr>
        <xdr:cNvSpPr txBox="1"/>
      </xdr:nvSpPr>
      <xdr:spPr>
        <a:xfrm>
          <a:off x="4124960" y="13904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BC7513BF-55E6-41F2-BBF0-85055B96972F}"/>
            </a:ext>
          </a:extLst>
        </xdr:cNvPr>
        <xdr:cNvSpPr/>
      </xdr:nvSpPr>
      <xdr:spPr>
        <a:xfrm>
          <a:off x="403606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EA556294-1127-484F-AD91-BE417D85932F}"/>
            </a:ext>
          </a:extLst>
        </xdr:cNvPr>
        <xdr:cNvSpPr/>
      </xdr:nvSpPr>
      <xdr:spPr>
        <a:xfrm>
          <a:off x="3312160" y="13907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FB251960-3081-4E7B-A79B-B0510D4F1F85}"/>
            </a:ext>
          </a:extLst>
        </xdr:cNvPr>
        <xdr:cNvSpPr/>
      </xdr:nvSpPr>
      <xdr:spPr>
        <a:xfrm>
          <a:off x="25146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a:extLst>
            <a:ext uri="{FF2B5EF4-FFF2-40B4-BE49-F238E27FC236}">
              <a16:creationId xmlns:a16="http://schemas.microsoft.com/office/drawing/2014/main" id="{FEE06C1C-5686-4D15-80AC-0BBEAA98EC50}"/>
            </a:ext>
          </a:extLst>
        </xdr:cNvPr>
        <xdr:cNvSpPr/>
      </xdr:nvSpPr>
      <xdr:spPr>
        <a:xfrm>
          <a:off x="17399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a:extLst>
            <a:ext uri="{FF2B5EF4-FFF2-40B4-BE49-F238E27FC236}">
              <a16:creationId xmlns:a16="http://schemas.microsoft.com/office/drawing/2014/main" id="{A966E70D-FEC3-407F-97F8-45A5830F2884}"/>
            </a:ext>
          </a:extLst>
        </xdr:cNvPr>
        <xdr:cNvSpPr/>
      </xdr:nvSpPr>
      <xdr:spPr>
        <a:xfrm>
          <a:off x="9652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AD1EA80-7B50-4A62-85DB-EE1A6C232DE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0F11EFF-3C13-42F4-BE9D-185D11EEAD6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7D8327F-D512-45A3-93C0-76FA1751769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A831C83-4F37-4D80-88D0-ADD7C620424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33DEB63-688A-4952-834E-927016B8481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304" name="楕円 303">
          <a:extLst>
            <a:ext uri="{FF2B5EF4-FFF2-40B4-BE49-F238E27FC236}">
              <a16:creationId xmlns:a16="http://schemas.microsoft.com/office/drawing/2014/main" id="{0AEA98FC-FD40-456B-8200-B38C55E07D2B}"/>
            </a:ext>
          </a:extLst>
        </xdr:cNvPr>
        <xdr:cNvSpPr/>
      </xdr:nvSpPr>
      <xdr:spPr>
        <a:xfrm>
          <a:off x="403606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48AFDC1-02FE-4261-927E-32A1ED5C480A}"/>
            </a:ext>
          </a:extLst>
        </xdr:cNvPr>
        <xdr:cNvSpPr txBox="1"/>
      </xdr:nvSpPr>
      <xdr:spPr>
        <a:xfrm>
          <a:off x="4124960"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306" name="楕円 305">
          <a:extLst>
            <a:ext uri="{FF2B5EF4-FFF2-40B4-BE49-F238E27FC236}">
              <a16:creationId xmlns:a16="http://schemas.microsoft.com/office/drawing/2014/main" id="{F14AA35A-2CD5-4C85-ADF2-D4BAFAC6DC42}"/>
            </a:ext>
          </a:extLst>
        </xdr:cNvPr>
        <xdr:cNvSpPr/>
      </xdr:nvSpPr>
      <xdr:spPr>
        <a:xfrm>
          <a:off x="3312160" y="13773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80011</xdr:rowOff>
    </xdr:to>
    <xdr:cxnSp macro="">
      <xdr:nvCxnSpPr>
        <xdr:cNvPr id="307" name="直線コネクタ 306">
          <a:extLst>
            <a:ext uri="{FF2B5EF4-FFF2-40B4-BE49-F238E27FC236}">
              <a16:creationId xmlns:a16="http://schemas.microsoft.com/office/drawing/2014/main" id="{98FEC51A-47EA-4492-ADD8-03E968D512BE}"/>
            </a:ext>
          </a:extLst>
        </xdr:cNvPr>
        <xdr:cNvCxnSpPr/>
      </xdr:nvCxnSpPr>
      <xdr:spPr>
        <a:xfrm>
          <a:off x="3355340" y="13824585"/>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8" name="楕円 307">
          <a:extLst>
            <a:ext uri="{FF2B5EF4-FFF2-40B4-BE49-F238E27FC236}">
              <a16:creationId xmlns:a16="http://schemas.microsoft.com/office/drawing/2014/main" id="{73DC6F68-63E5-430A-873C-AFC441AB8332}"/>
            </a:ext>
          </a:extLst>
        </xdr:cNvPr>
        <xdr:cNvSpPr/>
      </xdr:nvSpPr>
      <xdr:spPr>
        <a:xfrm>
          <a:off x="251460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78105</xdr:rowOff>
    </xdr:to>
    <xdr:cxnSp macro="">
      <xdr:nvCxnSpPr>
        <xdr:cNvPr id="309" name="直線コネクタ 308">
          <a:extLst>
            <a:ext uri="{FF2B5EF4-FFF2-40B4-BE49-F238E27FC236}">
              <a16:creationId xmlns:a16="http://schemas.microsoft.com/office/drawing/2014/main" id="{6FB9E99F-25DE-4014-93D1-EF3A62059236}"/>
            </a:ext>
          </a:extLst>
        </xdr:cNvPr>
        <xdr:cNvCxnSpPr/>
      </xdr:nvCxnSpPr>
      <xdr:spPr>
        <a:xfrm>
          <a:off x="2565400" y="1378458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310" name="楕円 309">
          <a:extLst>
            <a:ext uri="{FF2B5EF4-FFF2-40B4-BE49-F238E27FC236}">
              <a16:creationId xmlns:a16="http://schemas.microsoft.com/office/drawing/2014/main" id="{972A2676-E1D9-43E6-967D-A86C94A09304}"/>
            </a:ext>
          </a:extLst>
        </xdr:cNvPr>
        <xdr:cNvSpPr/>
      </xdr:nvSpPr>
      <xdr:spPr>
        <a:xfrm>
          <a:off x="1739900" y="1369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38100</xdr:rowOff>
    </xdr:to>
    <xdr:cxnSp macro="">
      <xdr:nvCxnSpPr>
        <xdr:cNvPr id="311" name="直線コネクタ 310">
          <a:extLst>
            <a:ext uri="{FF2B5EF4-FFF2-40B4-BE49-F238E27FC236}">
              <a16:creationId xmlns:a16="http://schemas.microsoft.com/office/drawing/2014/main" id="{E431A477-D5CA-4BCE-A0C8-5C0CE367FA16}"/>
            </a:ext>
          </a:extLst>
        </xdr:cNvPr>
        <xdr:cNvCxnSpPr/>
      </xdr:nvCxnSpPr>
      <xdr:spPr>
        <a:xfrm>
          <a:off x="1790700" y="1374838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2" name="楕円 311">
          <a:extLst>
            <a:ext uri="{FF2B5EF4-FFF2-40B4-BE49-F238E27FC236}">
              <a16:creationId xmlns:a16="http://schemas.microsoft.com/office/drawing/2014/main" id="{07693E59-7D29-47D9-86CD-3DB8BB275433}"/>
            </a:ext>
          </a:extLst>
        </xdr:cNvPr>
        <xdr:cNvSpPr/>
      </xdr:nvSpPr>
      <xdr:spPr>
        <a:xfrm>
          <a:off x="965200" y="13657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169545</xdr:rowOff>
    </xdr:to>
    <xdr:cxnSp macro="">
      <xdr:nvCxnSpPr>
        <xdr:cNvPr id="313" name="直線コネクタ 312">
          <a:extLst>
            <a:ext uri="{FF2B5EF4-FFF2-40B4-BE49-F238E27FC236}">
              <a16:creationId xmlns:a16="http://schemas.microsoft.com/office/drawing/2014/main" id="{AD949F80-D644-46F6-AAD7-53C8FEED2CEC}"/>
            </a:ext>
          </a:extLst>
        </xdr:cNvPr>
        <xdr:cNvCxnSpPr/>
      </xdr:nvCxnSpPr>
      <xdr:spPr>
        <a:xfrm>
          <a:off x="1008380" y="13708379"/>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81932</xdr:rowOff>
    </xdr:from>
    <xdr:ext cx="405111" cy="259045"/>
    <xdr:sp macro="" textlink="">
      <xdr:nvSpPr>
        <xdr:cNvPr id="314" name="n_1aveValue【公営住宅】&#10;有形固定資産減価償却率">
          <a:extLst>
            <a:ext uri="{FF2B5EF4-FFF2-40B4-BE49-F238E27FC236}">
              <a16:creationId xmlns:a16="http://schemas.microsoft.com/office/drawing/2014/main" id="{B05D08D3-AD0F-49BA-99E2-B9723EE336BF}"/>
            </a:ext>
          </a:extLst>
        </xdr:cNvPr>
        <xdr:cNvSpPr txBox="1"/>
      </xdr:nvSpPr>
      <xdr:spPr>
        <a:xfrm>
          <a:off x="317056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公営住宅】&#10;有形固定資産減価償却率">
          <a:extLst>
            <a:ext uri="{FF2B5EF4-FFF2-40B4-BE49-F238E27FC236}">
              <a16:creationId xmlns:a16="http://schemas.microsoft.com/office/drawing/2014/main" id="{543675C1-1D6A-4AB5-8C04-26D0A6949B81}"/>
            </a:ext>
          </a:extLst>
        </xdr:cNvPr>
        <xdr:cNvSpPr txBox="1"/>
      </xdr:nvSpPr>
      <xdr:spPr>
        <a:xfrm>
          <a:off x="23857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6" name="n_3aveValue【公営住宅】&#10;有形固定資産減価償却率">
          <a:extLst>
            <a:ext uri="{FF2B5EF4-FFF2-40B4-BE49-F238E27FC236}">
              <a16:creationId xmlns:a16="http://schemas.microsoft.com/office/drawing/2014/main" id="{B22894C6-1D33-44DC-B0D3-4FB98419C457}"/>
            </a:ext>
          </a:extLst>
        </xdr:cNvPr>
        <xdr:cNvSpPr txBox="1"/>
      </xdr:nvSpPr>
      <xdr:spPr>
        <a:xfrm>
          <a:off x="16110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36213</xdr:rowOff>
    </xdr:from>
    <xdr:ext cx="405111" cy="259045"/>
    <xdr:sp macro="" textlink="">
      <xdr:nvSpPr>
        <xdr:cNvPr id="317" name="n_4aveValue【公営住宅】&#10;有形固定資産減価償却率">
          <a:extLst>
            <a:ext uri="{FF2B5EF4-FFF2-40B4-BE49-F238E27FC236}">
              <a16:creationId xmlns:a16="http://schemas.microsoft.com/office/drawing/2014/main" id="{343D72F0-9F84-438A-9146-220583158C98}"/>
            </a:ext>
          </a:extLst>
        </xdr:cNvPr>
        <xdr:cNvSpPr txBox="1"/>
      </xdr:nvSpPr>
      <xdr:spPr>
        <a:xfrm>
          <a:off x="83630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145432</xdr:rowOff>
    </xdr:from>
    <xdr:ext cx="405111" cy="259045"/>
    <xdr:sp macro="" textlink="">
      <xdr:nvSpPr>
        <xdr:cNvPr id="318" name="n_1mainValue【公営住宅】&#10;有形固定資産減価償却率">
          <a:extLst>
            <a:ext uri="{FF2B5EF4-FFF2-40B4-BE49-F238E27FC236}">
              <a16:creationId xmlns:a16="http://schemas.microsoft.com/office/drawing/2014/main" id="{A50EA1D6-6902-45F8-AF95-1FAB6329E7D7}"/>
            </a:ext>
          </a:extLst>
        </xdr:cNvPr>
        <xdr:cNvSpPr txBox="1"/>
      </xdr:nvSpPr>
      <xdr:spPr>
        <a:xfrm>
          <a:off x="317056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9" name="n_2mainValue【公営住宅】&#10;有形固定資産減価償却率">
          <a:extLst>
            <a:ext uri="{FF2B5EF4-FFF2-40B4-BE49-F238E27FC236}">
              <a16:creationId xmlns:a16="http://schemas.microsoft.com/office/drawing/2014/main" id="{621A1778-5AC9-4537-B3C3-7F3900988A48}"/>
            </a:ext>
          </a:extLst>
        </xdr:cNvPr>
        <xdr:cNvSpPr txBox="1"/>
      </xdr:nvSpPr>
      <xdr:spPr>
        <a:xfrm>
          <a:off x="238570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40022</xdr:rowOff>
    </xdr:from>
    <xdr:ext cx="405111" cy="259045"/>
    <xdr:sp macro="" textlink="">
      <xdr:nvSpPr>
        <xdr:cNvPr id="320" name="n_3mainValue【公営住宅】&#10;有形固定資産減価償却率">
          <a:extLst>
            <a:ext uri="{FF2B5EF4-FFF2-40B4-BE49-F238E27FC236}">
              <a16:creationId xmlns:a16="http://schemas.microsoft.com/office/drawing/2014/main" id="{94A88143-0E23-485F-A6C2-4619D82170E9}"/>
            </a:ext>
          </a:extLst>
        </xdr:cNvPr>
        <xdr:cNvSpPr txBox="1"/>
      </xdr:nvSpPr>
      <xdr:spPr>
        <a:xfrm>
          <a:off x="1611004" y="1378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1" name="n_4mainValue【公営住宅】&#10;有形固定資産減価償却率">
          <a:extLst>
            <a:ext uri="{FF2B5EF4-FFF2-40B4-BE49-F238E27FC236}">
              <a16:creationId xmlns:a16="http://schemas.microsoft.com/office/drawing/2014/main" id="{7D500145-63C6-4421-91A8-A828A83041C2}"/>
            </a:ext>
          </a:extLst>
        </xdr:cNvPr>
        <xdr:cNvSpPr txBox="1"/>
      </xdr:nvSpPr>
      <xdr:spPr>
        <a:xfrm>
          <a:off x="8363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9812230-BB73-4464-8D08-9DE7FB41E48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3A2A653-E1AA-46A0-B12D-42BBDF2A29E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2DBAC46-C15B-40CC-B3B9-FB993847BB4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CA4C5DA-50AA-4A8C-B1BC-B61FDD71516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FF4DECB-01BD-4043-8BCD-84EA5B3F08C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03E5F21-65D7-4918-B16F-8C15BF45D6D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9BA01A8-FF6A-4EDD-849E-BEE4CB5EC00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E888A4B-419E-4F35-A363-727EF77A19F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9640337-D2CB-458A-A771-284EAD17145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EF1522F-C126-4722-937B-916DA98E0E5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34816352-A107-4CF5-A052-5FD457BD27D5}"/>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31FF25F9-829D-4A82-996D-54261FB5FE83}"/>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F0D1329-B73E-4F57-8DEE-A40B5BDA4B7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F98435DE-26E2-456A-9474-56C912827B4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8B3AEB3D-FCD0-42C6-A303-5487417CA002}"/>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274E637A-C058-4EAD-B665-CE5159A53F11}"/>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974FEA7-3E0F-41BB-86AA-3A46FB1056C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4F314B5C-D67E-49EB-8190-B745FC7DDE3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FBE7667-10FB-4E66-B14A-6CEEC61752D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3A1933AE-39D5-4DC3-BA9B-3C5F1C8255E6}"/>
            </a:ext>
          </a:extLst>
        </xdr:cNvPr>
        <xdr:cNvCxnSpPr/>
      </xdr:nvCxnSpPr>
      <xdr:spPr>
        <a:xfrm flipV="1">
          <a:off x="9219565" y="130721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09638695-9833-418B-95ED-AC9CF2F6A51E}"/>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C4D3E55C-AC92-48AC-83A9-F98F2A58A3CD}"/>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CB20659B-006B-4C63-82E3-FF61AD297387}"/>
            </a:ext>
          </a:extLst>
        </xdr:cNvPr>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8013199B-2CA4-43D7-8679-77F5A841C152}"/>
            </a:ext>
          </a:extLst>
        </xdr:cNvPr>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6" name="【公営住宅】&#10;一人当たり面積平均値テキスト">
          <a:extLst>
            <a:ext uri="{FF2B5EF4-FFF2-40B4-BE49-F238E27FC236}">
              <a16:creationId xmlns:a16="http://schemas.microsoft.com/office/drawing/2014/main" id="{76DE7087-B479-47ED-A91B-A8BDA3B4759E}"/>
            </a:ext>
          </a:extLst>
        </xdr:cNvPr>
        <xdr:cNvSpPr txBox="1"/>
      </xdr:nvSpPr>
      <xdr:spPr>
        <a:xfrm>
          <a:off x="9258300" y="1361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2D118E20-2CDD-414E-AAC6-A17BEAF095C0}"/>
            </a:ext>
          </a:extLst>
        </xdr:cNvPr>
        <xdr:cNvSpPr/>
      </xdr:nvSpPr>
      <xdr:spPr>
        <a:xfrm>
          <a:off x="9192260" y="13755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FC7D9629-3EF9-4D6D-B500-229ADEC08839}"/>
            </a:ext>
          </a:extLst>
        </xdr:cNvPr>
        <xdr:cNvSpPr/>
      </xdr:nvSpPr>
      <xdr:spPr>
        <a:xfrm>
          <a:off x="84455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3E9C28D2-3CF5-4A70-9F3C-A9BE3C02AABD}"/>
            </a:ext>
          </a:extLst>
        </xdr:cNvPr>
        <xdr:cNvSpPr/>
      </xdr:nvSpPr>
      <xdr:spPr>
        <a:xfrm>
          <a:off x="7670800" y="13835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a:extLst>
            <a:ext uri="{FF2B5EF4-FFF2-40B4-BE49-F238E27FC236}">
              <a16:creationId xmlns:a16="http://schemas.microsoft.com/office/drawing/2014/main" id="{AD59E21B-C97D-4624-842E-8DA6369C72F1}"/>
            </a:ext>
          </a:extLst>
        </xdr:cNvPr>
        <xdr:cNvSpPr/>
      </xdr:nvSpPr>
      <xdr:spPr>
        <a:xfrm>
          <a:off x="6873240" y="13844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a:extLst>
            <a:ext uri="{FF2B5EF4-FFF2-40B4-BE49-F238E27FC236}">
              <a16:creationId xmlns:a16="http://schemas.microsoft.com/office/drawing/2014/main" id="{98BC532C-6EE3-4C2F-AB9D-B2C653C0E3FD}"/>
            </a:ext>
          </a:extLst>
        </xdr:cNvPr>
        <xdr:cNvSpPr/>
      </xdr:nvSpPr>
      <xdr:spPr>
        <a:xfrm>
          <a:off x="6098540" y="1386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781F7A7-5C68-4FD6-A0C7-7264CD34078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6258F7B-8143-4856-AC6D-5A3B2E1B9CF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3B5AD73-FDDB-437C-9221-DDDEAD75F62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336F10A-CD08-4E33-94EB-B55C7DEAE63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8386ED0-01AC-43FB-A959-D38CA6AE14B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85598</xdr:rowOff>
    </xdr:from>
    <xdr:to>
      <xdr:col>55</xdr:col>
      <xdr:colOff>50800</xdr:colOff>
      <xdr:row>84</xdr:row>
      <xdr:rowOff>15748</xdr:rowOff>
    </xdr:to>
    <xdr:sp macro="" textlink="">
      <xdr:nvSpPr>
        <xdr:cNvPr id="357" name="楕円 356">
          <a:extLst>
            <a:ext uri="{FF2B5EF4-FFF2-40B4-BE49-F238E27FC236}">
              <a16:creationId xmlns:a16="http://schemas.microsoft.com/office/drawing/2014/main" id="{2A64FF98-9014-448D-8DAD-AD740A418AD0}"/>
            </a:ext>
          </a:extLst>
        </xdr:cNvPr>
        <xdr:cNvSpPr/>
      </xdr:nvSpPr>
      <xdr:spPr>
        <a:xfrm>
          <a:off x="9192260" y="13999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64025</xdr:rowOff>
    </xdr:from>
    <xdr:ext cx="469744" cy="259045"/>
    <xdr:sp macro="" textlink="">
      <xdr:nvSpPr>
        <xdr:cNvPr id="358" name="【公営住宅】&#10;一人当たり面積該当値テキスト">
          <a:extLst>
            <a:ext uri="{FF2B5EF4-FFF2-40B4-BE49-F238E27FC236}">
              <a16:creationId xmlns:a16="http://schemas.microsoft.com/office/drawing/2014/main" id="{8F78BBFC-4DD6-4B16-A379-EBFF6F53E119}"/>
            </a:ext>
          </a:extLst>
        </xdr:cNvPr>
        <xdr:cNvSpPr txBox="1"/>
      </xdr:nvSpPr>
      <xdr:spPr>
        <a:xfrm>
          <a:off x="9258300" y="1397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89599</xdr:rowOff>
    </xdr:from>
    <xdr:to>
      <xdr:col>50</xdr:col>
      <xdr:colOff>165100</xdr:colOff>
      <xdr:row>84</xdr:row>
      <xdr:rowOff>19749</xdr:rowOff>
    </xdr:to>
    <xdr:sp macro="" textlink="">
      <xdr:nvSpPr>
        <xdr:cNvPr id="359" name="楕円 358">
          <a:extLst>
            <a:ext uri="{FF2B5EF4-FFF2-40B4-BE49-F238E27FC236}">
              <a16:creationId xmlns:a16="http://schemas.microsoft.com/office/drawing/2014/main" id="{7B0759BD-9B72-47F0-ADB6-435B019152E4}"/>
            </a:ext>
          </a:extLst>
        </xdr:cNvPr>
        <xdr:cNvSpPr/>
      </xdr:nvSpPr>
      <xdr:spPr>
        <a:xfrm>
          <a:off x="8445500" y="14003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136398</xdr:rowOff>
    </xdr:from>
    <xdr:to>
      <xdr:col>55</xdr:col>
      <xdr:colOff>0</xdr:colOff>
      <xdr:row>83</xdr:row>
      <xdr:rowOff>140399</xdr:rowOff>
    </xdr:to>
    <xdr:cxnSp macro="">
      <xdr:nvCxnSpPr>
        <xdr:cNvPr id="360" name="直線コネクタ 359">
          <a:extLst>
            <a:ext uri="{FF2B5EF4-FFF2-40B4-BE49-F238E27FC236}">
              <a16:creationId xmlns:a16="http://schemas.microsoft.com/office/drawing/2014/main" id="{27EB9371-2D89-4593-BAD2-30D937248534}"/>
            </a:ext>
          </a:extLst>
        </xdr:cNvPr>
        <xdr:cNvCxnSpPr/>
      </xdr:nvCxnSpPr>
      <xdr:spPr>
        <a:xfrm flipV="1">
          <a:off x="8496300" y="14050518"/>
          <a:ext cx="7239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94742</xdr:rowOff>
    </xdr:from>
    <xdr:to>
      <xdr:col>46</xdr:col>
      <xdr:colOff>38100</xdr:colOff>
      <xdr:row>84</xdr:row>
      <xdr:rowOff>24892</xdr:rowOff>
    </xdr:to>
    <xdr:sp macro="" textlink="">
      <xdr:nvSpPr>
        <xdr:cNvPr id="361" name="楕円 360">
          <a:extLst>
            <a:ext uri="{FF2B5EF4-FFF2-40B4-BE49-F238E27FC236}">
              <a16:creationId xmlns:a16="http://schemas.microsoft.com/office/drawing/2014/main" id="{3678963B-A5F5-4C6A-B638-D27BC54F987F}"/>
            </a:ext>
          </a:extLst>
        </xdr:cNvPr>
        <xdr:cNvSpPr/>
      </xdr:nvSpPr>
      <xdr:spPr>
        <a:xfrm>
          <a:off x="7670800" y="1400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140399</xdr:rowOff>
    </xdr:from>
    <xdr:to>
      <xdr:col>50</xdr:col>
      <xdr:colOff>114300</xdr:colOff>
      <xdr:row>83</xdr:row>
      <xdr:rowOff>145542</xdr:rowOff>
    </xdr:to>
    <xdr:cxnSp macro="">
      <xdr:nvCxnSpPr>
        <xdr:cNvPr id="362" name="直線コネクタ 361">
          <a:extLst>
            <a:ext uri="{FF2B5EF4-FFF2-40B4-BE49-F238E27FC236}">
              <a16:creationId xmlns:a16="http://schemas.microsoft.com/office/drawing/2014/main" id="{998E06FE-3071-46A8-93A3-9846D464C4E4}"/>
            </a:ext>
          </a:extLst>
        </xdr:cNvPr>
        <xdr:cNvCxnSpPr/>
      </xdr:nvCxnSpPr>
      <xdr:spPr>
        <a:xfrm flipV="1">
          <a:off x="7713980" y="14054519"/>
          <a:ext cx="78232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98743</xdr:rowOff>
    </xdr:from>
    <xdr:to>
      <xdr:col>41</xdr:col>
      <xdr:colOff>101600</xdr:colOff>
      <xdr:row>84</xdr:row>
      <xdr:rowOff>28893</xdr:rowOff>
    </xdr:to>
    <xdr:sp macro="" textlink="">
      <xdr:nvSpPr>
        <xdr:cNvPr id="363" name="楕円 362">
          <a:extLst>
            <a:ext uri="{FF2B5EF4-FFF2-40B4-BE49-F238E27FC236}">
              <a16:creationId xmlns:a16="http://schemas.microsoft.com/office/drawing/2014/main" id="{8D8315F7-A7B2-4F41-A7B2-6E2407A80B81}"/>
            </a:ext>
          </a:extLst>
        </xdr:cNvPr>
        <xdr:cNvSpPr/>
      </xdr:nvSpPr>
      <xdr:spPr>
        <a:xfrm>
          <a:off x="6873240" y="14012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145542</xdr:rowOff>
    </xdr:from>
    <xdr:to>
      <xdr:col>45</xdr:col>
      <xdr:colOff>177800</xdr:colOff>
      <xdr:row>83</xdr:row>
      <xdr:rowOff>149543</xdr:rowOff>
    </xdr:to>
    <xdr:cxnSp macro="">
      <xdr:nvCxnSpPr>
        <xdr:cNvPr id="364" name="直線コネクタ 363">
          <a:extLst>
            <a:ext uri="{FF2B5EF4-FFF2-40B4-BE49-F238E27FC236}">
              <a16:creationId xmlns:a16="http://schemas.microsoft.com/office/drawing/2014/main" id="{C17D81EF-BF8B-465A-BC5B-19051F809986}"/>
            </a:ext>
          </a:extLst>
        </xdr:cNvPr>
        <xdr:cNvCxnSpPr/>
      </xdr:nvCxnSpPr>
      <xdr:spPr>
        <a:xfrm flipV="1">
          <a:off x="6924040" y="14059662"/>
          <a:ext cx="78994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102172</xdr:rowOff>
    </xdr:from>
    <xdr:to>
      <xdr:col>36</xdr:col>
      <xdr:colOff>165100</xdr:colOff>
      <xdr:row>84</xdr:row>
      <xdr:rowOff>32322</xdr:rowOff>
    </xdr:to>
    <xdr:sp macro="" textlink="">
      <xdr:nvSpPr>
        <xdr:cNvPr id="365" name="楕円 364">
          <a:extLst>
            <a:ext uri="{FF2B5EF4-FFF2-40B4-BE49-F238E27FC236}">
              <a16:creationId xmlns:a16="http://schemas.microsoft.com/office/drawing/2014/main" id="{ACF5D776-E76E-41A9-A752-E223B1F92A3C}"/>
            </a:ext>
          </a:extLst>
        </xdr:cNvPr>
        <xdr:cNvSpPr/>
      </xdr:nvSpPr>
      <xdr:spPr>
        <a:xfrm>
          <a:off x="6098540" y="14016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149543</xdr:rowOff>
    </xdr:from>
    <xdr:to>
      <xdr:col>41</xdr:col>
      <xdr:colOff>50800</xdr:colOff>
      <xdr:row>83</xdr:row>
      <xdr:rowOff>152972</xdr:rowOff>
    </xdr:to>
    <xdr:cxnSp macro="">
      <xdr:nvCxnSpPr>
        <xdr:cNvPr id="366" name="直線コネクタ 365">
          <a:extLst>
            <a:ext uri="{FF2B5EF4-FFF2-40B4-BE49-F238E27FC236}">
              <a16:creationId xmlns:a16="http://schemas.microsoft.com/office/drawing/2014/main" id="{A1F8D970-CC2F-454E-B3CD-1B9ACD7A04BD}"/>
            </a:ext>
          </a:extLst>
        </xdr:cNvPr>
        <xdr:cNvCxnSpPr/>
      </xdr:nvCxnSpPr>
      <xdr:spPr>
        <a:xfrm flipV="1">
          <a:off x="6149340" y="14063663"/>
          <a:ext cx="7747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7" name="n_1aveValue【公営住宅】&#10;一人当たり面積">
          <a:extLst>
            <a:ext uri="{FF2B5EF4-FFF2-40B4-BE49-F238E27FC236}">
              <a16:creationId xmlns:a16="http://schemas.microsoft.com/office/drawing/2014/main" id="{223B2434-094E-408E-9B8C-3980E8452508}"/>
            </a:ext>
          </a:extLst>
        </xdr:cNvPr>
        <xdr:cNvSpPr txBox="1"/>
      </xdr:nvSpPr>
      <xdr:spPr>
        <a:xfrm>
          <a:off x="827158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368" name="n_2aveValue【公営住宅】&#10;一人当たり面積">
          <a:extLst>
            <a:ext uri="{FF2B5EF4-FFF2-40B4-BE49-F238E27FC236}">
              <a16:creationId xmlns:a16="http://schemas.microsoft.com/office/drawing/2014/main" id="{48547B97-77CD-4484-8BB3-EA598E98320F}"/>
            </a:ext>
          </a:extLst>
        </xdr:cNvPr>
        <xdr:cNvSpPr txBox="1"/>
      </xdr:nvSpPr>
      <xdr:spPr>
        <a:xfrm>
          <a:off x="7509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44848</xdr:rowOff>
    </xdr:from>
    <xdr:ext cx="469744" cy="259045"/>
    <xdr:sp macro="" textlink="">
      <xdr:nvSpPr>
        <xdr:cNvPr id="369" name="n_3aveValue【公営住宅】&#10;一人当たり面積">
          <a:extLst>
            <a:ext uri="{FF2B5EF4-FFF2-40B4-BE49-F238E27FC236}">
              <a16:creationId xmlns:a16="http://schemas.microsoft.com/office/drawing/2014/main" id="{583C89C7-44EA-4514-A163-93831C211FC3}"/>
            </a:ext>
          </a:extLst>
        </xdr:cNvPr>
        <xdr:cNvSpPr txBox="1"/>
      </xdr:nvSpPr>
      <xdr:spPr>
        <a:xfrm>
          <a:off x="671202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70" name="n_4aveValue【公営住宅】&#10;一人当たり面積">
          <a:extLst>
            <a:ext uri="{FF2B5EF4-FFF2-40B4-BE49-F238E27FC236}">
              <a16:creationId xmlns:a16="http://schemas.microsoft.com/office/drawing/2014/main" id="{7CA88CA9-0BFE-417C-990B-1C5B162976B0}"/>
            </a:ext>
          </a:extLst>
        </xdr:cNvPr>
        <xdr:cNvSpPr txBox="1"/>
      </xdr:nvSpPr>
      <xdr:spPr>
        <a:xfrm>
          <a:off x="593732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10876</xdr:rowOff>
    </xdr:from>
    <xdr:ext cx="469744" cy="259045"/>
    <xdr:sp macro="" textlink="">
      <xdr:nvSpPr>
        <xdr:cNvPr id="371" name="n_1mainValue【公営住宅】&#10;一人当たり面積">
          <a:extLst>
            <a:ext uri="{FF2B5EF4-FFF2-40B4-BE49-F238E27FC236}">
              <a16:creationId xmlns:a16="http://schemas.microsoft.com/office/drawing/2014/main" id="{FBFFEBA4-CB5F-4C61-AEB3-B7BE537BD7CE}"/>
            </a:ext>
          </a:extLst>
        </xdr:cNvPr>
        <xdr:cNvSpPr txBox="1"/>
      </xdr:nvSpPr>
      <xdr:spPr>
        <a:xfrm>
          <a:off x="8271587" y="140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372" name="n_2mainValue【公営住宅】&#10;一人当たり面積">
          <a:extLst>
            <a:ext uri="{FF2B5EF4-FFF2-40B4-BE49-F238E27FC236}">
              <a16:creationId xmlns:a16="http://schemas.microsoft.com/office/drawing/2014/main" id="{32C3FC9B-4D59-4F9F-9D24-88E50D23E250}"/>
            </a:ext>
          </a:extLst>
        </xdr:cNvPr>
        <xdr:cNvSpPr txBox="1"/>
      </xdr:nvSpPr>
      <xdr:spPr>
        <a:xfrm>
          <a:off x="7509587" y="1409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20020</xdr:rowOff>
    </xdr:from>
    <xdr:ext cx="469744" cy="259045"/>
    <xdr:sp macro="" textlink="">
      <xdr:nvSpPr>
        <xdr:cNvPr id="373" name="n_3mainValue【公営住宅】&#10;一人当たり面積">
          <a:extLst>
            <a:ext uri="{FF2B5EF4-FFF2-40B4-BE49-F238E27FC236}">
              <a16:creationId xmlns:a16="http://schemas.microsoft.com/office/drawing/2014/main" id="{AEA0B16B-586F-4783-BBB3-DE290A8EBCE6}"/>
            </a:ext>
          </a:extLst>
        </xdr:cNvPr>
        <xdr:cNvSpPr txBox="1"/>
      </xdr:nvSpPr>
      <xdr:spPr>
        <a:xfrm>
          <a:off x="6712027" y="141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23449</xdr:rowOff>
    </xdr:from>
    <xdr:ext cx="469744" cy="259045"/>
    <xdr:sp macro="" textlink="">
      <xdr:nvSpPr>
        <xdr:cNvPr id="374" name="n_4mainValue【公営住宅】&#10;一人当たり面積">
          <a:extLst>
            <a:ext uri="{FF2B5EF4-FFF2-40B4-BE49-F238E27FC236}">
              <a16:creationId xmlns:a16="http://schemas.microsoft.com/office/drawing/2014/main" id="{87DAA57B-0A9E-4E30-8378-4A754AE4D8F3}"/>
            </a:ext>
          </a:extLst>
        </xdr:cNvPr>
        <xdr:cNvSpPr txBox="1"/>
      </xdr:nvSpPr>
      <xdr:spPr>
        <a:xfrm>
          <a:off x="5937327" y="141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3F9C450-DA2E-4336-B4AD-F006456161F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00DB916-A20B-435A-B6EF-5AFD613C98E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90FD211-571F-4530-9AB5-3F6084597BF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341C5E4-3CE5-4623-9F8D-22D3DC1FA77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49332AB-2256-4E6F-A080-191E487AC71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3D96A6D-7F78-4359-ABB6-CC72C1DB07F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C0C71BF-61FD-4EF2-BC87-60B5D8F91FE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FA26579-FC2A-4C69-8E7C-DC626513210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92471E0D-E330-4929-BBDA-639AEBF7559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B0C93450-537B-43F8-ABE6-1B018955820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51EA638A-C88B-4457-8AA4-8F02FF0DC1B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DF35BA67-9181-4999-BAFC-B608984F7FB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18A6A8A7-4652-4B6E-A00B-D1E4CD36EAD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CF818F47-D50F-4F16-AF55-272DC177AAC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E8593597-C7B1-478C-9754-E38C02CCB9B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12B5DF5-6837-4D76-B9CB-C5C55FA78DD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FE18CEC7-DE62-488C-9E80-967FC967EB5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1A8A4D5-2CE6-4C17-BCA8-24218CE75D9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9CC67218-EA44-405F-A0B2-EA94B1084FA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2E8B21B-377E-4AE9-8C9C-EE13926AADE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729BDCB5-E29A-4D73-B528-3623655AC13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1C108669-3574-4582-9492-31F6065A452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DB333EB-4722-48E7-812B-402B4CE252A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E72D0C82-2755-498C-A647-716065266DA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515D300-9F2A-423D-8373-E0F5FE8CEC1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E3F5ACE-29A4-45E7-8B61-AAD4C98DB54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6B8162AC-90A6-46EC-8D61-9F2118E86D0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8DE98D4F-0833-4BCD-941B-A16AA87D2EE3}"/>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E6D884ED-01B6-4E98-964E-161432309AD0}"/>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979C435E-69BA-4565-B17A-960007F4B7BF}"/>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B89D84B6-C8D8-4F06-B959-C4BAEAA52D8F}"/>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6CA6400D-6C20-48B2-9186-372561A02706}"/>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34A486E8-77F3-42AA-B8EC-6EFD7DFA4F84}"/>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C571AABF-A658-40C1-AB9E-DC08D7364A8A}"/>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3F2182AA-7619-4739-8386-449F35288894}"/>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A97E6D9A-63F8-4236-9ECB-4BDA2F6D8AB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9AEA0212-97B3-4085-B515-1F7338DCB6FD}"/>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99465BF6-A8D5-4C54-9495-B757EAC15D3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a:extLst>
            <a:ext uri="{FF2B5EF4-FFF2-40B4-BE49-F238E27FC236}">
              <a16:creationId xmlns:a16="http://schemas.microsoft.com/office/drawing/2014/main" id="{B1734C37-3B1A-4671-B0C1-010225D67606}"/>
            </a:ext>
          </a:extLst>
        </xdr:cNvPr>
        <xdr:cNvCxnSpPr/>
      </xdr:nvCxnSpPr>
      <xdr:spPr>
        <a:xfrm flipV="1">
          <a:off x="14375764" y="55626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80E32103-6D84-4BAE-9EA6-8A768EA79D5A}"/>
            </a:ext>
          </a:extLst>
        </xdr:cNvPr>
        <xdr:cNvSpPr txBox="1"/>
      </xdr:nvSpPr>
      <xdr:spPr>
        <a:xfrm>
          <a:off x="144145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a:extLst>
            <a:ext uri="{FF2B5EF4-FFF2-40B4-BE49-F238E27FC236}">
              <a16:creationId xmlns:a16="http://schemas.microsoft.com/office/drawing/2014/main" id="{A8598616-E069-456B-95C8-EB33483AD3D1}"/>
            </a:ext>
          </a:extLst>
        </xdr:cNvPr>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CFDFE2F2-7B4E-4CC3-A82E-024F94096204}"/>
            </a:ext>
          </a:extLst>
        </xdr:cNvPr>
        <xdr:cNvSpPr txBox="1"/>
      </xdr:nvSpPr>
      <xdr:spPr>
        <a:xfrm>
          <a:off x="1441450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a:extLst>
            <a:ext uri="{FF2B5EF4-FFF2-40B4-BE49-F238E27FC236}">
              <a16:creationId xmlns:a16="http://schemas.microsoft.com/office/drawing/2014/main" id="{F76DB42A-96CD-4B51-BE5A-DE8480D01CD9}"/>
            </a:ext>
          </a:extLst>
        </xdr:cNvPr>
        <xdr:cNvCxnSpPr/>
      </xdr:nvCxnSpPr>
      <xdr:spPr>
        <a:xfrm>
          <a:off x="142875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89425</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7F480EFE-4F28-4C83-B98F-2EA819F0E797}"/>
            </a:ext>
          </a:extLst>
        </xdr:cNvPr>
        <xdr:cNvSpPr txBox="1"/>
      </xdr:nvSpPr>
      <xdr:spPr>
        <a:xfrm>
          <a:off x="14414500" y="5956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a:extLst>
            <a:ext uri="{FF2B5EF4-FFF2-40B4-BE49-F238E27FC236}">
              <a16:creationId xmlns:a16="http://schemas.microsoft.com/office/drawing/2014/main" id="{88275970-A8A2-41CA-9464-319B996C1C72}"/>
            </a:ext>
          </a:extLst>
        </xdr:cNvPr>
        <xdr:cNvSpPr/>
      </xdr:nvSpPr>
      <xdr:spPr>
        <a:xfrm>
          <a:off x="14325600" y="610158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a:extLst>
            <a:ext uri="{FF2B5EF4-FFF2-40B4-BE49-F238E27FC236}">
              <a16:creationId xmlns:a16="http://schemas.microsoft.com/office/drawing/2014/main" id="{E25BE9F1-D8E2-4788-ADB3-DAA71B4EB4A0}"/>
            </a:ext>
          </a:extLst>
        </xdr:cNvPr>
        <xdr:cNvSpPr/>
      </xdr:nvSpPr>
      <xdr:spPr>
        <a:xfrm>
          <a:off x="13578840"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a:extLst>
            <a:ext uri="{FF2B5EF4-FFF2-40B4-BE49-F238E27FC236}">
              <a16:creationId xmlns:a16="http://schemas.microsoft.com/office/drawing/2014/main" id="{85B12B57-F2E0-4850-B4B7-250CF387371C}"/>
            </a:ext>
          </a:extLst>
        </xdr:cNvPr>
        <xdr:cNvSpPr/>
      </xdr:nvSpPr>
      <xdr:spPr>
        <a:xfrm>
          <a:off x="1280414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2" name="フローチャート: 判断 421">
          <a:extLst>
            <a:ext uri="{FF2B5EF4-FFF2-40B4-BE49-F238E27FC236}">
              <a16:creationId xmlns:a16="http://schemas.microsoft.com/office/drawing/2014/main" id="{8F1C75C8-1167-4E61-8224-E42B368640E5}"/>
            </a:ext>
          </a:extLst>
        </xdr:cNvPr>
        <xdr:cNvSpPr/>
      </xdr:nvSpPr>
      <xdr:spPr>
        <a:xfrm>
          <a:off x="12029440" y="6042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3" name="フローチャート: 判断 422">
          <a:extLst>
            <a:ext uri="{FF2B5EF4-FFF2-40B4-BE49-F238E27FC236}">
              <a16:creationId xmlns:a16="http://schemas.microsoft.com/office/drawing/2014/main" id="{CA4BED33-044F-4D34-9008-E52D415DF5F9}"/>
            </a:ext>
          </a:extLst>
        </xdr:cNvPr>
        <xdr:cNvSpPr/>
      </xdr:nvSpPr>
      <xdr:spPr>
        <a:xfrm>
          <a:off x="11231880" y="5947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AD94EAF-3753-4DDB-A131-3EA0EE1B9D8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6F6D555-8359-48F4-94C7-0BE5DBFEA2A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7125B3F-7512-4533-8F19-A81AA02EA20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5BD74FE-CE33-4FEE-A5BC-6ADDC318ADA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04B21A9-1FFB-4829-A6EF-FE68DE8B100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160274</xdr:rowOff>
    </xdr:from>
    <xdr:to>
      <xdr:col>85</xdr:col>
      <xdr:colOff>177800</xdr:colOff>
      <xdr:row>40</xdr:row>
      <xdr:rowOff>90424</xdr:rowOff>
    </xdr:to>
    <xdr:sp macro="" textlink="">
      <xdr:nvSpPr>
        <xdr:cNvPr id="429" name="楕円 428">
          <a:extLst>
            <a:ext uri="{FF2B5EF4-FFF2-40B4-BE49-F238E27FC236}">
              <a16:creationId xmlns:a16="http://schemas.microsoft.com/office/drawing/2014/main" id="{59EB8049-ADBE-45BB-BF81-5275BC596F31}"/>
            </a:ext>
          </a:extLst>
        </xdr:cNvPr>
        <xdr:cNvSpPr/>
      </xdr:nvSpPr>
      <xdr:spPr>
        <a:xfrm>
          <a:off x="14325600" y="66982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138701</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4EAF1D86-7568-4174-A5FC-9F942AD2E6AC}"/>
            </a:ext>
          </a:extLst>
        </xdr:cNvPr>
        <xdr:cNvSpPr txBox="1"/>
      </xdr:nvSpPr>
      <xdr:spPr>
        <a:xfrm>
          <a:off x="14414500"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31" name="楕円 430">
          <a:extLst>
            <a:ext uri="{FF2B5EF4-FFF2-40B4-BE49-F238E27FC236}">
              <a16:creationId xmlns:a16="http://schemas.microsoft.com/office/drawing/2014/main" id="{B68FA0ED-490E-45BB-B7CF-FB5173A1EA1C}"/>
            </a:ext>
          </a:extLst>
        </xdr:cNvPr>
        <xdr:cNvSpPr/>
      </xdr:nvSpPr>
      <xdr:spPr>
        <a:xfrm>
          <a:off x="1357884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39624</xdr:rowOff>
    </xdr:to>
    <xdr:cxnSp macro="">
      <xdr:nvCxnSpPr>
        <xdr:cNvPr id="432" name="直線コネクタ 431">
          <a:extLst>
            <a:ext uri="{FF2B5EF4-FFF2-40B4-BE49-F238E27FC236}">
              <a16:creationId xmlns:a16="http://schemas.microsoft.com/office/drawing/2014/main" id="{B9BFAA50-31F4-476C-8107-945E12187696}"/>
            </a:ext>
          </a:extLst>
        </xdr:cNvPr>
        <xdr:cNvCxnSpPr/>
      </xdr:nvCxnSpPr>
      <xdr:spPr>
        <a:xfrm>
          <a:off x="13629640" y="6705600"/>
          <a:ext cx="74676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68834</xdr:rowOff>
    </xdr:from>
    <xdr:to>
      <xdr:col>76</xdr:col>
      <xdr:colOff>165100</xdr:colOff>
      <xdr:row>39</xdr:row>
      <xdr:rowOff>170434</xdr:rowOff>
    </xdr:to>
    <xdr:sp macro="" textlink="">
      <xdr:nvSpPr>
        <xdr:cNvPr id="433" name="楕円 432">
          <a:extLst>
            <a:ext uri="{FF2B5EF4-FFF2-40B4-BE49-F238E27FC236}">
              <a16:creationId xmlns:a16="http://schemas.microsoft.com/office/drawing/2014/main" id="{AF561B53-3262-4924-9DF2-ADD11A9DA07D}"/>
            </a:ext>
          </a:extLst>
        </xdr:cNvPr>
        <xdr:cNvSpPr/>
      </xdr:nvSpPr>
      <xdr:spPr>
        <a:xfrm>
          <a:off x="1280414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39</xdr:row>
      <xdr:rowOff>167640</xdr:rowOff>
    </xdr:to>
    <xdr:cxnSp macro="">
      <xdr:nvCxnSpPr>
        <xdr:cNvPr id="434" name="直線コネクタ 433">
          <a:extLst>
            <a:ext uri="{FF2B5EF4-FFF2-40B4-BE49-F238E27FC236}">
              <a16:creationId xmlns:a16="http://schemas.microsoft.com/office/drawing/2014/main" id="{2837FAA0-50B1-420F-9ACA-74736A367D5B}"/>
            </a:ext>
          </a:extLst>
        </xdr:cNvPr>
        <xdr:cNvCxnSpPr/>
      </xdr:nvCxnSpPr>
      <xdr:spPr>
        <a:xfrm>
          <a:off x="12854940" y="6657594"/>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20828</xdr:rowOff>
    </xdr:from>
    <xdr:to>
      <xdr:col>72</xdr:col>
      <xdr:colOff>38100</xdr:colOff>
      <xdr:row>39</xdr:row>
      <xdr:rowOff>122428</xdr:rowOff>
    </xdr:to>
    <xdr:sp macro="" textlink="">
      <xdr:nvSpPr>
        <xdr:cNvPr id="435" name="楕円 434">
          <a:extLst>
            <a:ext uri="{FF2B5EF4-FFF2-40B4-BE49-F238E27FC236}">
              <a16:creationId xmlns:a16="http://schemas.microsoft.com/office/drawing/2014/main" id="{C2148ACD-AA9F-4066-BACE-9C22E145C884}"/>
            </a:ext>
          </a:extLst>
        </xdr:cNvPr>
        <xdr:cNvSpPr/>
      </xdr:nvSpPr>
      <xdr:spPr>
        <a:xfrm>
          <a:off x="12029440" y="6558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71628</xdr:rowOff>
    </xdr:from>
    <xdr:to>
      <xdr:col>76</xdr:col>
      <xdr:colOff>114300</xdr:colOff>
      <xdr:row>39</xdr:row>
      <xdr:rowOff>119634</xdr:rowOff>
    </xdr:to>
    <xdr:cxnSp macro="">
      <xdr:nvCxnSpPr>
        <xdr:cNvPr id="436" name="直線コネクタ 435">
          <a:extLst>
            <a:ext uri="{FF2B5EF4-FFF2-40B4-BE49-F238E27FC236}">
              <a16:creationId xmlns:a16="http://schemas.microsoft.com/office/drawing/2014/main" id="{80992538-F2BE-4FB6-9945-B8178A5D07EE}"/>
            </a:ext>
          </a:extLst>
        </xdr:cNvPr>
        <xdr:cNvCxnSpPr/>
      </xdr:nvCxnSpPr>
      <xdr:spPr>
        <a:xfrm>
          <a:off x="12072620" y="6609588"/>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119126</xdr:rowOff>
    </xdr:from>
    <xdr:to>
      <xdr:col>67</xdr:col>
      <xdr:colOff>101600</xdr:colOff>
      <xdr:row>40</xdr:row>
      <xdr:rowOff>49276</xdr:rowOff>
    </xdr:to>
    <xdr:sp macro="" textlink="">
      <xdr:nvSpPr>
        <xdr:cNvPr id="437" name="楕円 436">
          <a:extLst>
            <a:ext uri="{FF2B5EF4-FFF2-40B4-BE49-F238E27FC236}">
              <a16:creationId xmlns:a16="http://schemas.microsoft.com/office/drawing/2014/main" id="{E7D3DEB6-EDB8-4341-804F-DCF03096FA90}"/>
            </a:ext>
          </a:extLst>
        </xdr:cNvPr>
        <xdr:cNvSpPr/>
      </xdr:nvSpPr>
      <xdr:spPr>
        <a:xfrm>
          <a:off x="11231880" y="665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71628</xdr:rowOff>
    </xdr:from>
    <xdr:to>
      <xdr:col>71</xdr:col>
      <xdr:colOff>177800</xdr:colOff>
      <xdr:row>39</xdr:row>
      <xdr:rowOff>169926</xdr:rowOff>
    </xdr:to>
    <xdr:cxnSp macro="">
      <xdr:nvCxnSpPr>
        <xdr:cNvPr id="438" name="直線コネクタ 437">
          <a:extLst>
            <a:ext uri="{FF2B5EF4-FFF2-40B4-BE49-F238E27FC236}">
              <a16:creationId xmlns:a16="http://schemas.microsoft.com/office/drawing/2014/main" id="{5D8581C3-FE45-455E-868F-0B9BB5B0125A}"/>
            </a:ext>
          </a:extLst>
        </xdr:cNvPr>
        <xdr:cNvCxnSpPr/>
      </xdr:nvCxnSpPr>
      <xdr:spPr>
        <a:xfrm flipV="1">
          <a:off x="11282680" y="6609588"/>
          <a:ext cx="78994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746B845B-35FE-4ECC-B295-07DBE1B5AF4C}"/>
            </a:ext>
          </a:extLst>
        </xdr:cNvPr>
        <xdr:cNvSpPr txBox="1"/>
      </xdr:nvSpPr>
      <xdr:spPr>
        <a:xfrm>
          <a:off x="134372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FD0E56ED-FDB5-40A0-9898-7E382BA61B32}"/>
            </a:ext>
          </a:extLst>
        </xdr:cNvPr>
        <xdr:cNvSpPr txBox="1"/>
      </xdr:nvSpPr>
      <xdr:spPr>
        <a:xfrm>
          <a:off x="12675244" y="58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125239</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854EEC7-6974-4692-8E18-6B954C7B876B}"/>
            </a:ext>
          </a:extLst>
        </xdr:cNvPr>
        <xdr:cNvSpPr txBox="1"/>
      </xdr:nvSpPr>
      <xdr:spPr>
        <a:xfrm>
          <a:off x="11900544" y="58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C62A619-BE97-4394-96EA-EBC137645291}"/>
            </a:ext>
          </a:extLst>
        </xdr:cNvPr>
        <xdr:cNvSpPr txBox="1"/>
      </xdr:nvSpPr>
      <xdr:spPr>
        <a:xfrm>
          <a:off x="11102984" y="57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230C3A72-CBC6-4496-B01E-91E7C021F5AE}"/>
            </a:ext>
          </a:extLst>
        </xdr:cNvPr>
        <xdr:cNvSpPr txBox="1"/>
      </xdr:nvSpPr>
      <xdr:spPr>
        <a:xfrm>
          <a:off x="134372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161561</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E1AF165B-9C5E-4F8F-87A7-3FB20B07B2A7}"/>
            </a:ext>
          </a:extLst>
        </xdr:cNvPr>
        <xdr:cNvSpPr txBox="1"/>
      </xdr:nvSpPr>
      <xdr:spPr>
        <a:xfrm>
          <a:off x="126752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113555</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796E3EAC-69CE-4906-B386-3EF14BB97A90}"/>
            </a:ext>
          </a:extLst>
        </xdr:cNvPr>
        <xdr:cNvSpPr txBox="1"/>
      </xdr:nvSpPr>
      <xdr:spPr>
        <a:xfrm>
          <a:off x="119005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40403</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E925CAC9-87D5-4C06-8902-17D005CF0B9C}"/>
            </a:ext>
          </a:extLst>
        </xdr:cNvPr>
        <xdr:cNvSpPr txBox="1"/>
      </xdr:nvSpPr>
      <xdr:spPr>
        <a:xfrm>
          <a:off x="11102984" y="674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D24DA999-0838-4499-A411-0A92D254D3C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7BB7F7D6-5D82-4FA9-9D7D-DA20F4316EF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5ABD0EBA-3F4A-4A1F-8102-29D0A4CB882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F38AEA30-CF06-4500-8CC3-FD99068EF6D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4294129D-C515-4B8D-9307-C2AC93C4028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EDAD8C02-032F-4973-B2DD-9EEB0813710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3C00C546-584B-4348-BF25-05A988AC12B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FD699972-7DDE-4756-8D7A-507A3F24CB1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BAC693B3-120B-43CB-97F8-5A2B08AC83B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97649A6A-C5B7-40E0-BBC7-0F5EB39D4EC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307DC428-F936-4C11-8866-34CDE527D937}"/>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F0418406-5F94-4893-8A58-2C9EBBEAF04F}"/>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8AA0B459-AE0B-4DC2-8556-764BB67CE771}"/>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B27442F8-D344-4F47-90F6-0B93B351C85E}"/>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9BCCE527-5989-4635-BAF3-3DEE18FE14AE}"/>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8861AA10-6003-4839-A3C7-EFC06280667A}"/>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3F7D2E70-FE20-43BF-B0A7-2FE63E3E5AAB}"/>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BE4E599B-2095-4B50-9928-C1854B15EFD4}"/>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3721BA-4B48-4558-BE19-40AF25082EEB}"/>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9C9DE3C-6143-4F57-9E73-3D02B2727521}"/>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95791B1F-0A67-466C-905C-F4F55BB3A95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A703A194-0F9A-4BDF-AC9C-E0A0893C3AEC}"/>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E3C4820F-E514-4A95-982C-D114C42BB99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47282BDC-857F-47C1-A757-A0BB69570CD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858F9A64-C5D4-407B-BCEF-3B003A5CBB4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a:extLst>
            <a:ext uri="{FF2B5EF4-FFF2-40B4-BE49-F238E27FC236}">
              <a16:creationId xmlns:a16="http://schemas.microsoft.com/office/drawing/2014/main" id="{4D99A2F8-33E8-4025-8D5F-2DD074B7E4B0}"/>
            </a:ext>
          </a:extLst>
        </xdr:cNvPr>
        <xdr:cNvCxnSpPr/>
      </xdr:nvCxnSpPr>
      <xdr:spPr>
        <a:xfrm flipV="1">
          <a:off x="19509104" y="5466806"/>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445F10C3-3B88-436A-BF51-2A4BA0FC0155}"/>
            </a:ext>
          </a:extLst>
        </xdr:cNvPr>
        <xdr:cNvSpPr txBox="1"/>
      </xdr:nvSpPr>
      <xdr:spPr>
        <a:xfrm>
          <a:off x="19547840" y="70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a:extLst>
            <a:ext uri="{FF2B5EF4-FFF2-40B4-BE49-F238E27FC236}">
              <a16:creationId xmlns:a16="http://schemas.microsoft.com/office/drawing/2014/main" id="{889A40A2-754F-4705-84D6-C036F5D6A798}"/>
            </a:ext>
          </a:extLst>
        </xdr:cNvPr>
        <xdr:cNvCxnSpPr/>
      </xdr:nvCxnSpPr>
      <xdr:spPr>
        <a:xfrm>
          <a:off x="194437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B6BB9413-ACAF-4BCB-867A-2012664D1A15}"/>
            </a:ext>
          </a:extLst>
        </xdr:cNvPr>
        <xdr:cNvSpPr txBox="1"/>
      </xdr:nvSpPr>
      <xdr:spPr>
        <a:xfrm>
          <a:off x="19547840" y="524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a:extLst>
            <a:ext uri="{FF2B5EF4-FFF2-40B4-BE49-F238E27FC236}">
              <a16:creationId xmlns:a16="http://schemas.microsoft.com/office/drawing/2014/main" id="{2F6B5D6F-975F-42AB-9451-746659115625}"/>
            </a:ext>
          </a:extLst>
        </xdr:cNvPr>
        <xdr:cNvCxnSpPr/>
      </xdr:nvCxnSpPr>
      <xdr:spPr>
        <a:xfrm>
          <a:off x="19443700" y="546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66238</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2A772D89-FFD7-4692-A7A1-1D32796D85A4}"/>
            </a:ext>
          </a:extLst>
        </xdr:cNvPr>
        <xdr:cNvSpPr txBox="1"/>
      </xdr:nvSpPr>
      <xdr:spPr>
        <a:xfrm>
          <a:off x="19547840" y="6101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a:extLst>
            <a:ext uri="{FF2B5EF4-FFF2-40B4-BE49-F238E27FC236}">
              <a16:creationId xmlns:a16="http://schemas.microsoft.com/office/drawing/2014/main" id="{52C747DF-03AB-42B1-8EFB-FD42E223BE7C}"/>
            </a:ext>
          </a:extLst>
        </xdr:cNvPr>
        <xdr:cNvSpPr/>
      </xdr:nvSpPr>
      <xdr:spPr>
        <a:xfrm>
          <a:off x="194589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a:extLst>
            <a:ext uri="{FF2B5EF4-FFF2-40B4-BE49-F238E27FC236}">
              <a16:creationId xmlns:a16="http://schemas.microsoft.com/office/drawing/2014/main" id="{DCF5D2FD-2B7D-4291-B329-B89AD0D52149}"/>
            </a:ext>
          </a:extLst>
        </xdr:cNvPr>
        <xdr:cNvSpPr/>
      </xdr:nvSpPr>
      <xdr:spPr>
        <a:xfrm>
          <a:off x="18735040" y="622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a:extLst>
            <a:ext uri="{FF2B5EF4-FFF2-40B4-BE49-F238E27FC236}">
              <a16:creationId xmlns:a16="http://schemas.microsoft.com/office/drawing/2014/main" id="{39B098FA-5B3B-44BA-9E43-5786B945B347}"/>
            </a:ext>
          </a:extLst>
        </xdr:cNvPr>
        <xdr:cNvSpPr/>
      </xdr:nvSpPr>
      <xdr:spPr>
        <a:xfrm>
          <a:off x="1793748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1" name="フローチャート: 判断 480">
          <a:extLst>
            <a:ext uri="{FF2B5EF4-FFF2-40B4-BE49-F238E27FC236}">
              <a16:creationId xmlns:a16="http://schemas.microsoft.com/office/drawing/2014/main" id="{EA3338D1-208D-46F2-AA30-0B53C0344BB0}"/>
            </a:ext>
          </a:extLst>
        </xdr:cNvPr>
        <xdr:cNvSpPr/>
      </xdr:nvSpPr>
      <xdr:spPr>
        <a:xfrm>
          <a:off x="17162780" y="62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2" name="フローチャート: 判断 481">
          <a:extLst>
            <a:ext uri="{FF2B5EF4-FFF2-40B4-BE49-F238E27FC236}">
              <a16:creationId xmlns:a16="http://schemas.microsoft.com/office/drawing/2014/main" id="{E6500794-0751-409E-B3CA-A1014C0EE12E}"/>
            </a:ext>
          </a:extLst>
        </xdr:cNvPr>
        <xdr:cNvSpPr/>
      </xdr:nvSpPr>
      <xdr:spPr>
        <a:xfrm>
          <a:off x="1638808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1835076-ED44-47D5-8EB4-A4E4CF9C919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C5EE54A-B4DA-4A39-847A-AD4978435AA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F549333-74E4-45C4-8385-0ABC1335D95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2BABF1B-C7BC-4F68-9F82-BFF400C49EB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817A7CF-462C-46B1-A6EB-FE24644EFE3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8" name="楕円 487">
          <a:extLst>
            <a:ext uri="{FF2B5EF4-FFF2-40B4-BE49-F238E27FC236}">
              <a16:creationId xmlns:a16="http://schemas.microsoft.com/office/drawing/2014/main" id="{E6A0C2E7-07B8-43BB-AED9-5A5F1EE24B3E}"/>
            </a:ext>
          </a:extLst>
        </xdr:cNvPr>
        <xdr:cNvSpPr/>
      </xdr:nvSpPr>
      <xdr:spPr>
        <a:xfrm>
          <a:off x="19458940" y="6617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57711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E44F48AD-0ECC-40E1-ABCE-D709973A072A}"/>
            </a:ext>
          </a:extLst>
        </xdr:cNvPr>
        <xdr:cNvSpPr txBox="1"/>
      </xdr:nvSpPr>
      <xdr:spPr>
        <a:xfrm>
          <a:off x="19547840" y="659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85816</xdr:rowOff>
    </xdr:from>
    <xdr:to>
      <xdr:col>112</xdr:col>
      <xdr:colOff>38100</xdr:colOff>
      <xdr:row>40</xdr:row>
      <xdr:rowOff>15966</xdr:rowOff>
    </xdr:to>
    <xdr:sp macro="" textlink="">
      <xdr:nvSpPr>
        <xdr:cNvPr id="490" name="楕円 489">
          <a:extLst>
            <a:ext uri="{FF2B5EF4-FFF2-40B4-BE49-F238E27FC236}">
              <a16:creationId xmlns:a16="http://schemas.microsoft.com/office/drawing/2014/main" id="{B691818B-EB24-4546-849F-A169CCBD3C30}"/>
            </a:ext>
          </a:extLst>
        </xdr:cNvPr>
        <xdr:cNvSpPr/>
      </xdr:nvSpPr>
      <xdr:spPr>
        <a:xfrm>
          <a:off x="18735040" y="662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130084</xdr:rowOff>
    </xdr:from>
    <xdr:to>
      <xdr:col>116</xdr:col>
      <xdr:colOff>63500</xdr:colOff>
      <xdr:row>39</xdr:row>
      <xdr:rowOff>136616</xdr:rowOff>
    </xdr:to>
    <xdr:cxnSp macro="">
      <xdr:nvCxnSpPr>
        <xdr:cNvPr id="491" name="直線コネクタ 490">
          <a:extLst>
            <a:ext uri="{FF2B5EF4-FFF2-40B4-BE49-F238E27FC236}">
              <a16:creationId xmlns:a16="http://schemas.microsoft.com/office/drawing/2014/main" id="{C5B2DEEE-835F-435B-8238-F65A4EA60DF5}"/>
            </a:ext>
          </a:extLst>
        </xdr:cNvPr>
        <xdr:cNvCxnSpPr/>
      </xdr:nvCxnSpPr>
      <xdr:spPr>
        <a:xfrm flipV="1">
          <a:off x="18778220" y="6668044"/>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95613</xdr:rowOff>
    </xdr:from>
    <xdr:to>
      <xdr:col>107</xdr:col>
      <xdr:colOff>101600</xdr:colOff>
      <xdr:row>40</xdr:row>
      <xdr:rowOff>25763</xdr:rowOff>
    </xdr:to>
    <xdr:sp macro="" textlink="">
      <xdr:nvSpPr>
        <xdr:cNvPr id="492" name="楕円 491">
          <a:extLst>
            <a:ext uri="{FF2B5EF4-FFF2-40B4-BE49-F238E27FC236}">
              <a16:creationId xmlns:a16="http://schemas.microsoft.com/office/drawing/2014/main" id="{54C9E1F1-F5CF-4631-8634-4F4C68ED3327}"/>
            </a:ext>
          </a:extLst>
        </xdr:cNvPr>
        <xdr:cNvSpPr/>
      </xdr:nvSpPr>
      <xdr:spPr>
        <a:xfrm>
          <a:off x="17937480" y="6633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136616</xdr:rowOff>
    </xdr:from>
    <xdr:to>
      <xdr:col>111</xdr:col>
      <xdr:colOff>177800</xdr:colOff>
      <xdr:row>39</xdr:row>
      <xdr:rowOff>146413</xdr:rowOff>
    </xdr:to>
    <xdr:cxnSp macro="">
      <xdr:nvCxnSpPr>
        <xdr:cNvPr id="493" name="直線コネクタ 492">
          <a:extLst>
            <a:ext uri="{FF2B5EF4-FFF2-40B4-BE49-F238E27FC236}">
              <a16:creationId xmlns:a16="http://schemas.microsoft.com/office/drawing/2014/main" id="{D67010D9-34D5-4BD9-BF73-1B7C2DD70B00}"/>
            </a:ext>
          </a:extLst>
        </xdr:cNvPr>
        <xdr:cNvCxnSpPr/>
      </xdr:nvCxnSpPr>
      <xdr:spPr>
        <a:xfrm flipV="1">
          <a:off x="17988280" y="6674576"/>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94" name="楕円 493">
          <a:extLst>
            <a:ext uri="{FF2B5EF4-FFF2-40B4-BE49-F238E27FC236}">
              <a16:creationId xmlns:a16="http://schemas.microsoft.com/office/drawing/2014/main" id="{AFBED17F-96A3-4DB2-9661-52999593C3F2}"/>
            </a:ext>
          </a:extLst>
        </xdr:cNvPr>
        <xdr:cNvSpPr/>
      </xdr:nvSpPr>
      <xdr:spPr>
        <a:xfrm>
          <a:off x="17162780" y="6640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146413</xdr:rowOff>
    </xdr:from>
    <xdr:to>
      <xdr:col>107</xdr:col>
      <xdr:colOff>50800</xdr:colOff>
      <xdr:row>39</xdr:row>
      <xdr:rowOff>152944</xdr:rowOff>
    </xdr:to>
    <xdr:cxnSp macro="">
      <xdr:nvCxnSpPr>
        <xdr:cNvPr id="495" name="直線コネクタ 494">
          <a:extLst>
            <a:ext uri="{FF2B5EF4-FFF2-40B4-BE49-F238E27FC236}">
              <a16:creationId xmlns:a16="http://schemas.microsoft.com/office/drawing/2014/main" id="{7800698A-5A2C-4A64-99CC-1DF05D389A50}"/>
            </a:ext>
          </a:extLst>
        </xdr:cNvPr>
        <xdr:cNvCxnSpPr/>
      </xdr:nvCxnSpPr>
      <xdr:spPr>
        <a:xfrm flipV="1">
          <a:off x="17213580" y="668437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6" name="楕円 495">
          <a:extLst>
            <a:ext uri="{FF2B5EF4-FFF2-40B4-BE49-F238E27FC236}">
              <a16:creationId xmlns:a16="http://schemas.microsoft.com/office/drawing/2014/main" id="{F3EF7120-6B67-41CC-A830-29F65B09C12D}"/>
            </a:ext>
          </a:extLst>
        </xdr:cNvPr>
        <xdr:cNvSpPr/>
      </xdr:nvSpPr>
      <xdr:spPr>
        <a:xfrm>
          <a:off x="1638808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152944</xdr:rowOff>
    </xdr:from>
    <xdr:to>
      <xdr:col>102</xdr:col>
      <xdr:colOff>114300</xdr:colOff>
      <xdr:row>39</xdr:row>
      <xdr:rowOff>156210</xdr:rowOff>
    </xdr:to>
    <xdr:cxnSp macro="">
      <xdr:nvCxnSpPr>
        <xdr:cNvPr id="497" name="直線コネクタ 496">
          <a:extLst>
            <a:ext uri="{FF2B5EF4-FFF2-40B4-BE49-F238E27FC236}">
              <a16:creationId xmlns:a16="http://schemas.microsoft.com/office/drawing/2014/main" id="{4BA982E7-D389-4797-A3F2-F4518C229795}"/>
            </a:ext>
          </a:extLst>
        </xdr:cNvPr>
        <xdr:cNvCxnSpPr/>
      </xdr:nvCxnSpPr>
      <xdr:spPr>
        <a:xfrm flipV="1">
          <a:off x="16431260" y="669090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145160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2BF327E8-4C1E-40A0-B64A-31B96960F252}"/>
            </a:ext>
          </a:extLst>
        </xdr:cNvPr>
        <xdr:cNvSpPr txBox="1"/>
      </xdr:nvSpPr>
      <xdr:spPr>
        <a:xfrm>
          <a:off x="18561127" y="601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32493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2C722894-2E9D-4757-A7B8-13967943C39A}"/>
            </a:ext>
          </a:extLst>
        </xdr:cNvPr>
        <xdr:cNvSpPr txBox="1"/>
      </xdr:nvSpPr>
      <xdr:spPr>
        <a:xfrm>
          <a:off x="1777626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16164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C2C989C8-9580-4D61-8ED0-B75891EEF36D}"/>
            </a:ext>
          </a:extLst>
        </xdr:cNvPr>
        <xdr:cNvSpPr txBox="1"/>
      </xdr:nvSpPr>
      <xdr:spPr>
        <a:xfrm>
          <a:off x="17001567" y="6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61884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4E8B284F-AEA7-4B9F-A6D4-4B041C3C02EE}"/>
            </a:ext>
          </a:extLst>
        </xdr:cNvPr>
        <xdr:cNvSpPr txBox="1"/>
      </xdr:nvSpPr>
      <xdr:spPr>
        <a:xfrm>
          <a:off x="1622686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7093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52DB621-C86B-4AD9-8218-38D450B21B02}"/>
            </a:ext>
          </a:extLst>
        </xdr:cNvPr>
        <xdr:cNvSpPr txBox="1"/>
      </xdr:nvSpPr>
      <xdr:spPr>
        <a:xfrm>
          <a:off x="18561127" y="6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16890</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F7D9FB70-CA35-4D95-BCB4-F3B74B234FE3}"/>
            </a:ext>
          </a:extLst>
        </xdr:cNvPr>
        <xdr:cNvSpPr txBox="1"/>
      </xdr:nvSpPr>
      <xdr:spPr>
        <a:xfrm>
          <a:off x="17776267" y="67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5B1ED868-1975-4071-9D88-DEBEAFF62DAC}"/>
            </a:ext>
          </a:extLst>
        </xdr:cNvPr>
        <xdr:cNvSpPr txBox="1"/>
      </xdr:nvSpPr>
      <xdr:spPr>
        <a:xfrm>
          <a:off x="1700156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CECB790D-0157-4CCB-B838-AED1002EA958}"/>
            </a:ext>
          </a:extLst>
        </xdr:cNvPr>
        <xdr:cNvSpPr txBox="1"/>
      </xdr:nvSpPr>
      <xdr:spPr>
        <a:xfrm>
          <a:off x="162268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84EA921C-2CE6-413C-B7B3-6EE687A52DD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52F44485-99A5-4548-8F59-9324930C271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52A4D117-42A0-4B92-A7F1-D396E43ADFE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4AD13027-0DA1-4CF0-88D7-919D7FB43C5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B8501ED-6083-4367-8C47-E7E619DAED7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B8AEC016-67F4-4325-A012-A2AD2848936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E3CBF7C0-37A1-4345-9971-629E1EB5479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CE521571-9A51-4F37-909F-3F8868E5E93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E75ABC5B-4528-4D58-A99B-BC2644991E2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FB8632AB-2B52-49F8-A176-B4D79449EEF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C96BE3EF-49C0-49DF-B04D-DA5A3149068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388A2E8E-C90A-464C-B41B-B36C8699B72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E34B95D1-051A-4385-8521-9D243B9FA1D3}"/>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A2421DA8-BDE4-4455-A630-97322FB42F5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299F3290-105F-4AD0-B2C3-40B9C5BCBD2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E0281CD1-E44A-4993-AA26-D5A829759D4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5E62BCBD-EEA5-43B1-BF1E-71AD99C43D54}"/>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C193D144-D5C0-440B-9670-AA0A8967F38A}"/>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EB0C8512-BFAB-46DC-847A-8B05A4318A4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874FB10D-AE20-4AE2-8C9F-AF2D1E428A7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7A6E4E38-E373-4608-90F5-F7A26340834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AF745F9D-92F4-4A0E-82A2-75EAD8EF525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20B6892D-EBF9-47D5-AF97-ED3A3C457554}"/>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5959A11-60DD-4289-B459-296804A718C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D0DC9EF-5349-4B02-9DCB-9DA91F3CA0DC}"/>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AE2BC9F-1ADB-4095-ACE7-C21AA405402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a:extLst>
            <a:ext uri="{FF2B5EF4-FFF2-40B4-BE49-F238E27FC236}">
              <a16:creationId xmlns:a16="http://schemas.microsoft.com/office/drawing/2014/main" id="{4C691EE1-5074-463C-A81A-2A75128B14C5}"/>
            </a:ext>
          </a:extLst>
        </xdr:cNvPr>
        <xdr:cNvCxnSpPr/>
      </xdr:nvCxnSpPr>
      <xdr:spPr>
        <a:xfrm flipV="1">
          <a:off x="14375764" y="9277350"/>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D7DE6750-AB2B-4EB3-AADE-7ABD16DBACD9}"/>
            </a:ext>
          </a:extLst>
        </xdr:cNvPr>
        <xdr:cNvSpPr txBox="1"/>
      </xdr:nvSpPr>
      <xdr:spPr>
        <a:xfrm>
          <a:off x="14414500" y="1083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a:extLst>
            <a:ext uri="{FF2B5EF4-FFF2-40B4-BE49-F238E27FC236}">
              <a16:creationId xmlns:a16="http://schemas.microsoft.com/office/drawing/2014/main" id="{CE78A726-AE6A-46CB-9085-9F3AC82E1EA6}"/>
            </a:ext>
          </a:extLst>
        </xdr:cNvPr>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1212302A-73C1-4A08-846A-87DDED714C65}"/>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a:extLst>
            <a:ext uri="{FF2B5EF4-FFF2-40B4-BE49-F238E27FC236}">
              <a16:creationId xmlns:a16="http://schemas.microsoft.com/office/drawing/2014/main" id="{5227D3C9-A129-4D7A-A25F-118006983ACC}"/>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D6805A28-05EC-48B0-A7DD-B05076DAA591}"/>
            </a:ext>
          </a:extLst>
        </xdr:cNvPr>
        <xdr:cNvSpPr txBox="1"/>
      </xdr:nvSpPr>
      <xdr:spPr>
        <a:xfrm>
          <a:off x="14414500" y="9921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a:extLst>
            <a:ext uri="{FF2B5EF4-FFF2-40B4-BE49-F238E27FC236}">
              <a16:creationId xmlns:a16="http://schemas.microsoft.com/office/drawing/2014/main" id="{1C104E19-81BA-4016-A677-2C18D65FE581}"/>
            </a:ext>
          </a:extLst>
        </xdr:cNvPr>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a:extLst>
            <a:ext uri="{FF2B5EF4-FFF2-40B4-BE49-F238E27FC236}">
              <a16:creationId xmlns:a16="http://schemas.microsoft.com/office/drawing/2014/main" id="{D158CEC4-5D0A-410A-9BC5-BEE5118344DF}"/>
            </a:ext>
          </a:extLst>
        </xdr:cNvPr>
        <xdr:cNvSpPr/>
      </xdr:nvSpPr>
      <xdr:spPr>
        <a:xfrm>
          <a:off x="13578840" y="1003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a:extLst>
            <a:ext uri="{FF2B5EF4-FFF2-40B4-BE49-F238E27FC236}">
              <a16:creationId xmlns:a16="http://schemas.microsoft.com/office/drawing/2014/main" id="{9C5B1B5B-B5D1-4133-AE23-B143750E58B4}"/>
            </a:ext>
          </a:extLst>
        </xdr:cNvPr>
        <xdr:cNvSpPr/>
      </xdr:nvSpPr>
      <xdr:spPr>
        <a:xfrm>
          <a:off x="1280414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1" name="フローチャート: 判断 540">
          <a:extLst>
            <a:ext uri="{FF2B5EF4-FFF2-40B4-BE49-F238E27FC236}">
              <a16:creationId xmlns:a16="http://schemas.microsoft.com/office/drawing/2014/main" id="{BAFA997A-0CA1-4494-9F0B-566BF809AD2B}"/>
            </a:ext>
          </a:extLst>
        </xdr:cNvPr>
        <xdr:cNvSpPr/>
      </xdr:nvSpPr>
      <xdr:spPr>
        <a:xfrm>
          <a:off x="12029440" y="9887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a:extLst>
            <a:ext uri="{FF2B5EF4-FFF2-40B4-BE49-F238E27FC236}">
              <a16:creationId xmlns:a16="http://schemas.microsoft.com/office/drawing/2014/main" id="{8D18A03B-FC4D-4A2D-99A6-CC44816E52EC}"/>
            </a:ext>
          </a:extLst>
        </xdr:cNvPr>
        <xdr:cNvSpPr/>
      </xdr:nvSpPr>
      <xdr:spPr>
        <a:xfrm>
          <a:off x="11231880" y="990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1F392FD-047A-4E68-952F-EBA02F237D9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9609AF2-AD85-44E0-90C4-FAC3EAB442E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15D5385-C0F6-4F97-A93C-62A54DBFEFF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1AE9758-4412-4E76-AF6B-57DE6B85ECC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4198E23-8715-41BD-8A4C-DF702E2724E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81462</xdr:rowOff>
    </xdr:from>
    <xdr:to>
      <xdr:col>85</xdr:col>
      <xdr:colOff>177800</xdr:colOff>
      <xdr:row>64</xdr:row>
      <xdr:rowOff>11612</xdr:rowOff>
    </xdr:to>
    <xdr:sp macro="" textlink="">
      <xdr:nvSpPr>
        <xdr:cNvPr id="548" name="楕円 547">
          <a:extLst>
            <a:ext uri="{FF2B5EF4-FFF2-40B4-BE49-F238E27FC236}">
              <a16:creationId xmlns:a16="http://schemas.microsoft.com/office/drawing/2014/main" id="{3D296EC1-8FA8-4CC6-9610-E0CB5D90C9AB}"/>
            </a:ext>
          </a:extLst>
        </xdr:cNvPr>
        <xdr:cNvSpPr/>
      </xdr:nvSpPr>
      <xdr:spPr>
        <a:xfrm>
          <a:off x="14325600" y="106427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59889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A52361DF-BC83-49BE-B642-676E08BB3506}"/>
            </a:ext>
          </a:extLst>
        </xdr:cNvPr>
        <xdr:cNvSpPr txBox="1"/>
      </xdr:nvSpPr>
      <xdr:spPr>
        <a:xfrm>
          <a:off x="14414500" y="1062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39007</xdr:rowOff>
    </xdr:from>
    <xdr:to>
      <xdr:col>81</xdr:col>
      <xdr:colOff>101600</xdr:colOff>
      <xdr:row>63</xdr:row>
      <xdr:rowOff>140607</xdr:rowOff>
    </xdr:to>
    <xdr:sp macro="" textlink="">
      <xdr:nvSpPr>
        <xdr:cNvPr id="550" name="楕円 549">
          <a:extLst>
            <a:ext uri="{FF2B5EF4-FFF2-40B4-BE49-F238E27FC236}">
              <a16:creationId xmlns:a16="http://schemas.microsoft.com/office/drawing/2014/main" id="{1690162D-A527-469F-B910-FD2DD33F1853}"/>
            </a:ext>
          </a:extLst>
        </xdr:cNvPr>
        <xdr:cNvSpPr/>
      </xdr:nvSpPr>
      <xdr:spPr>
        <a:xfrm>
          <a:off x="1357884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89807</xdr:rowOff>
    </xdr:from>
    <xdr:to>
      <xdr:col>85</xdr:col>
      <xdr:colOff>127000</xdr:colOff>
      <xdr:row>63</xdr:row>
      <xdr:rowOff>132262</xdr:rowOff>
    </xdr:to>
    <xdr:cxnSp macro="">
      <xdr:nvCxnSpPr>
        <xdr:cNvPr id="551" name="直線コネクタ 550">
          <a:extLst>
            <a:ext uri="{FF2B5EF4-FFF2-40B4-BE49-F238E27FC236}">
              <a16:creationId xmlns:a16="http://schemas.microsoft.com/office/drawing/2014/main" id="{147BF45B-88A0-4642-AA14-5FB7F538D038}"/>
            </a:ext>
          </a:extLst>
        </xdr:cNvPr>
        <xdr:cNvCxnSpPr/>
      </xdr:nvCxnSpPr>
      <xdr:spPr>
        <a:xfrm>
          <a:off x="13629640" y="10651127"/>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141877</xdr:rowOff>
    </xdr:from>
    <xdr:to>
      <xdr:col>76</xdr:col>
      <xdr:colOff>165100</xdr:colOff>
      <xdr:row>63</xdr:row>
      <xdr:rowOff>72027</xdr:rowOff>
    </xdr:to>
    <xdr:sp macro="" textlink="">
      <xdr:nvSpPr>
        <xdr:cNvPr id="552" name="楕円 551">
          <a:extLst>
            <a:ext uri="{FF2B5EF4-FFF2-40B4-BE49-F238E27FC236}">
              <a16:creationId xmlns:a16="http://schemas.microsoft.com/office/drawing/2014/main" id="{C6CB1CFB-58AD-42E2-A789-9DD96E37B507}"/>
            </a:ext>
          </a:extLst>
        </xdr:cNvPr>
        <xdr:cNvSpPr/>
      </xdr:nvSpPr>
      <xdr:spPr>
        <a:xfrm>
          <a:off x="12804140" y="10535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21227</xdr:rowOff>
    </xdr:from>
    <xdr:to>
      <xdr:col>81</xdr:col>
      <xdr:colOff>50800</xdr:colOff>
      <xdr:row>63</xdr:row>
      <xdr:rowOff>89807</xdr:rowOff>
    </xdr:to>
    <xdr:cxnSp macro="">
      <xdr:nvCxnSpPr>
        <xdr:cNvPr id="553" name="直線コネクタ 552">
          <a:extLst>
            <a:ext uri="{FF2B5EF4-FFF2-40B4-BE49-F238E27FC236}">
              <a16:creationId xmlns:a16="http://schemas.microsoft.com/office/drawing/2014/main" id="{F30A4C7C-E995-43A9-AF52-CD8C882DF02F}"/>
            </a:ext>
          </a:extLst>
        </xdr:cNvPr>
        <xdr:cNvCxnSpPr/>
      </xdr:nvCxnSpPr>
      <xdr:spPr>
        <a:xfrm>
          <a:off x="12854940" y="10582547"/>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54" name="楕円 553">
          <a:extLst>
            <a:ext uri="{FF2B5EF4-FFF2-40B4-BE49-F238E27FC236}">
              <a16:creationId xmlns:a16="http://schemas.microsoft.com/office/drawing/2014/main" id="{AFC4E5CC-5311-474B-981F-9E400788E11B}"/>
            </a:ext>
          </a:extLst>
        </xdr:cNvPr>
        <xdr:cNvSpPr/>
      </xdr:nvSpPr>
      <xdr:spPr>
        <a:xfrm>
          <a:off x="12029440" y="10470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127363</xdr:rowOff>
    </xdr:from>
    <xdr:to>
      <xdr:col>76</xdr:col>
      <xdr:colOff>114300</xdr:colOff>
      <xdr:row>63</xdr:row>
      <xdr:rowOff>21227</xdr:rowOff>
    </xdr:to>
    <xdr:cxnSp macro="">
      <xdr:nvCxnSpPr>
        <xdr:cNvPr id="555" name="直線コネクタ 554">
          <a:extLst>
            <a:ext uri="{FF2B5EF4-FFF2-40B4-BE49-F238E27FC236}">
              <a16:creationId xmlns:a16="http://schemas.microsoft.com/office/drawing/2014/main" id="{E1B1A9D3-72ED-4E14-8EED-6CC0C6E54BB7}"/>
            </a:ext>
          </a:extLst>
        </xdr:cNvPr>
        <xdr:cNvCxnSpPr/>
      </xdr:nvCxnSpPr>
      <xdr:spPr>
        <a:xfrm>
          <a:off x="12072620" y="10521043"/>
          <a:ext cx="7823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119017</xdr:rowOff>
    </xdr:from>
    <xdr:to>
      <xdr:col>67</xdr:col>
      <xdr:colOff>101600</xdr:colOff>
      <xdr:row>63</xdr:row>
      <xdr:rowOff>49167</xdr:rowOff>
    </xdr:to>
    <xdr:sp macro="" textlink="">
      <xdr:nvSpPr>
        <xdr:cNvPr id="556" name="楕円 555">
          <a:extLst>
            <a:ext uri="{FF2B5EF4-FFF2-40B4-BE49-F238E27FC236}">
              <a16:creationId xmlns:a16="http://schemas.microsoft.com/office/drawing/2014/main" id="{EFDCD658-B346-449A-A5A4-5DB2A007AB61}"/>
            </a:ext>
          </a:extLst>
        </xdr:cNvPr>
        <xdr:cNvSpPr/>
      </xdr:nvSpPr>
      <xdr:spPr>
        <a:xfrm>
          <a:off x="11231880" y="1051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127363</xdr:rowOff>
    </xdr:from>
    <xdr:to>
      <xdr:col>71</xdr:col>
      <xdr:colOff>177800</xdr:colOff>
      <xdr:row>62</xdr:row>
      <xdr:rowOff>169817</xdr:rowOff>
    </xdr:to>
    <xdr:cxnSp macro="">
      <xdr:nvCxnSpPr>
        <xdr:cNvPr id="557" name="直線コネクタ 556">
          <a:extLst>
            <a:ext uri="{FF2B5EF4-FFF2-40B4-BE49-F238E27FC236}">
              <a16:creationId xmlns:a16="http://schemas.microsoft.com/office/drawing/2014/main" id="{86AEA1DA-AF0B-4CF1-A3F3-125FF9A3214C}"/>
            </a:ext>
          </a:extLst>
        </xdr:cNvPr>
        <xdr:cNvCxnSpPr/>
      </xdr:nvCxnSpPr>
      <xdr:spPr>
        <a:xfrm flipV="1">
          <a:off x="11282680" y="10521043"/>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58" name="n_1aveValue【学校施設】&#10;有形固定資産減価償却率">
          <a:extLst>
            <a:ext uri="{FF2B5EF4-FFF2-40B4-BE49-F238E27FC236}">
              <a16:creationId xmlns:a16="http://schemas.microsoft.com/office/drawing/2014/main" id="{F984EC7D-7E37-478E-B65B-718FEADD11D2}"/>
            </a:ext>
          </a:extLst>
        </xdr:cNvPr>
        <xdr:cNvSpPr txBox="1"/>
      </xdr:nvSpPr>
      <xdr:spPr>
        <a:xfrm>
          <a:off x="13437244"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59" name="n_2aveValue【学校施設】&#10;有形固定資産減価償却率">
          <a:extLst>
            <a:ext uri="{FF2B5EF4-FFF2-40B4-BE49-F238E27FC236}">
              <a16:creationId xmlns:a16="http://schemas.microsoft.com/office/drawing/2014/main" id="{7FB9BD8E-5DD5-4691-B0A4-2968807844BD}"/>
            </a:ext>
          </a:extLst>
        </xdr:cNvPr>
        <xdr:cNvSpPr txBox="1"/>
      </xdr:nvSpPr>
      <xdr:spPr>
        <a:xfrm>
          <a:off x="1267524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60" name="n_3aveValue【学校施設】&#10;有形固定資産減価償却率">
          <a:extLst>
            <a:ext uri="{FF2B5EF4-FFF2-40B4-BE49-F238E27FC236}">
              <a16:creationId xmlns:a16="http://schemas.microsoft.com/office/drawing/2014/main" id="{3DB553D0-D58E-4F28-84F8-A9FDB1333DF9}"/>
            </a:ext>
          </a:extLst>
        </xdr:cNvPr>
        <xdr:cNvSpPr txBox="1"/>
      </xdr:nvSpPr>
      <xdr:spPr>
        <a:xfrm>
          <a:off x="119005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1" name="n_4aveValue【学校施設】&#10;有形固定資産減価償却率">
          <a:extLst>
            <a:ext uri="{FF2B5EF4-FFF2-40B4-BE49-F238E27FC236}">
              <a16:creationId xmlns:a16="http://schemas.microsoft.com/office/drawing/2014/main" id="{3B070C08-A1CA-4200-86A1-5321FBDE5CF4}"/>
            </a:ext>
          </a:extLst>
        </xdr:cNvPr>
        <xdr:cNvSpPr txBox="1"/>
      </xdr:nvSpPr>
      <xdr:spPr>
        <a:xfrm>
          <a:off x="1110298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131734</xdr:rowOff>
    </xdr:from>
    <xdr:ext cx="405111" cy="259045"/>
    <xdr:sp macro="" textlink="">
      <xdr:nvSpPr>
        <xdr:cNvPr id="562" name="n_1mainValue【学校施設】&#10;有形固定資産減価償却率">
          <a:extLst>
            <a:ext uri="{FF2B5EF4-FFF2-40B4-BE49-F238E27FC236}">
              <a16:creationId xmlns:a16="http://schemas.microsoft.com/office/drawing/2014/main" id="{396584BB-D432-4C22-A46E-F52457936B7A}"/>
            </a:ext>
          </a:extLst>
        </xdr:cNvPr>
        <xdr:cNvSpPr txBox="1"/>
      </xdr:nvSpPr>
      <xdr:spPr>
        <a:xfrm>
          <a:off x="134372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63154</xdr:rowOff>
    </xdr:from>
    <xdr:ext cx="405111" cy="259045"/>
    <xdr:sp macro="" textlink="">
      <xdr:nvSpPr>
        <xdr:cNvPr id="563" name="n_2mainValue【学校施設】&#10;有形固定資産減価償却率">
          <a:extLst>
            <a:ext uri="{FF2B5EF4-FFF2-40B4-BE49-F238E27FC236}">
              <a16:creationId xmlns:a16="http://schemas.microsoft.com/office/drawing/2014/main" id="{D54F7859-2336-4830-BA22-C42D7A811DD7}"/>
            </a:ext>
          </a:extLst>
        </xdr:cNvPr>
        <xdr:cNvSpPr txBox="1"/>
      </xdr:nvSpPr>
      <xdr:spPr>
        <a:xfrm>
          <a:off x="126752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64" name="n_3mainValue【学校施設】&#10;有形固定資産減価償却率">
          <a:extLst>
            <a:ext uri="{FF2B5EF4-FFF2-40B4-BE49-F238E27FC236}">
              <a16:creationId xmlns:a16="http://schemas.microsoft.com/office/drawing/2014/main" id="{F38866E9-EF73-49C2-BFCA-638550AF4CED}"/>
            </a:ext>
          </a:extLst>
        </xdr:cNvPr>
        <xdr:cNvSpPr txBox="1"/>
      </xdr:nvSpPr>
      <xdr:spPr>
        <a:xfrm>
          <a:off x="11900544" y="1056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40294</xdr:rowOff>
    </xdr:from>
    <xdr:ext cx="405111" cy="259045"/>
    <xdr:sp macro="" textlink="">
      <xdr:nvSpPr>
        <xdr:cNvPr id="565" name="n_4mainValue【学校施設】&#10;有形固定資産減価償却率">
          <a:extLst>
            <a:ext uri="{FF2B5EF4-FFF2-40B4-BE49-F238E27FC236}">
              <a16:creationId xmlns:a16="http://schemas.microsoft.com/office/drawing/2014/main" id="{84130521-4705-41E7-A30E-69DE9727DEE7}"/>
            </a:ext>
          </a:extLst>
        </xdr:cNvPr>
        <xdr:cNvSpPr txBox="1"/>
      </xdr:nvSpPr>
      <xdr:spPr>
        <a:xfrm>
          <a:off x="1110298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AD26546C-1F99-4F07-869A-CB8084F1F7A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AAE8AA8-2C67-4222-838C-6CFFC8CAC99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36D90B89-EE85-4246-A4E8-5CD4C981B57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338B345-86F7-45AC-B0A1-A499228699E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8BB61110-F2DC-401E-BD9D-D5E9293ABB8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A126E8B4-6F71-4F18-A24D-3D349FA5C13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DBB81BE6-1D30-454E-8120-503590D2FEF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1196A49C-5410-4BE0-AD49-DBB8115BAEE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792EAA4-D052-4887-925A-FFFEB16699C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C44675F2-78EF-4A96-B67E-A9D582CA2B9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DC28E155-106D-403B-A448-D1A6880F56A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69FB87F0-B45D-4F26-856A-C5CC902EFCA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7DBF979-69C4-4DD2-8A2F-9C5E8764A90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615FA9DB-F1D6-4282-A6DB-9E35DDEBAEA8}"/>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A425A8ED-76BF-482A-8587-58BD3D511CE2}"/>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F23574F-A966-4C71-B945-FE15BD49455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E76089A5-39C6-4BE8-A0CF-5FEBE1A0224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C0E6DBD7-B140-418B-B41E-513BCDC673CE}"/>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27FF8E52-180B-4B9D-BB82-D274C1B5CF8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2DF97B85-D789-4A80-A1E6-FA7A321B1F4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13E9D04D-946E-4D59-BE48-811314B2B58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F2DDC494-DBAA-4BBC-BE53-95B9E1B9A78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a:extLst>
            <a:ext uri="{FF2B5EF4-FFF2-40B4-BE49-F238E27FC236}">
              <a16:creationId xmlns:a16="http://schemas.microsoft.com/office/drawing/2014/main" id="{A1D65A43-4E8B-4368-8E36-E9455EBA8435}"/>
            </a:ext>
          </a:extLst>
        </xdr:cNvPr>
        <xdr:cNvCxnSpPr/>
      </xdr:nvCxnSpPr>
      <xdr:spPr>
        <a:xfrm flipV="1">
          <a:off x="19509104" y="9281008"/>
          <a:ext cx="0" cy="127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a:extLst>
            <a:ext uri="{FF2B5EF4-FFF2-40B4-BE49-F238E27FC236}">
              <a16:creationId xmlns:a16="http://schemas.microsoft.com/office/drawing/2014/main" id="{6D3AE357-60CF-4057-99CB-49842256EED6}"/>
            </a:ext>
          </a:extLst>
        </xdr:cNvPr>
        <xdr:cNvSpPr txBox="1"/>
      </xdr:nvSpPr>
      <xdr:spPr>
        <a:xfrm>
          <a:off x="19547840" y="105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a:extLst>
            <a:ext uri="{FF2B5EF4-FFF2-40B4-BE49-F238E27FC236}">
              <a16:creationId xmlns:a16="http://schemas.microsoft.com/office/drawing/2014/main" id="{90073EDB-772A-42C2-A9E2-7549DE5508DE}"/>
            </a:ext>
          </a:extLst>
        </xdr:cNvPr>
        <xdr:cNvCxnSpPr/>
      </xdr:nvCxnSpPr>
      <xdr:spPr>
        <a:xfrm>
          <a:off x="19443700" y="1055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a:extLst>
            <a:ext uri="{FF2B5EF4-FFF2-40B4-BE49-F238E27FC236}">
              <a16:creationId xmlns:a16="http://schemas.microsoft.com/office/drawing/2014/main" id="{6F78F580-26A7-4AEB-8299-679E25F4D2A6}"/>
            </a:ext>
          </a:extLst>
        </xdr:cNvPr>
        <xdr:cNvSpPr txBox="1"/>
      </xdr:nvSpPr>
      <xdr:spPr>
        <a:xfrm>
          <a:off x="19547840" y="906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a:extLst>
            <a:ext uri="{FF2B5EF4-FFF2-40B4-BE49-F238E27FC236}">
              <a16:creationId xmlns:a16="http://schemas.microsoft.com/office/drawing/2014/main" id="{C36123CA-ADB5-49D5-A05C-DBFC854469B4}"/>
            </a:ext>
          </a:extLst>
        </xdr:cNvPr>
        <xdr:cNvCxnSpPr/>
      </xdr:nvCxnSpPr>
      <xdr:spPr>
        <a:xfrm>
          <a:off x="19443700" y="9281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3" name="【学校施設】&#10;一人当たり面積平均値テキスト">
          <a:extLst>
            <a:ext uri="{FF2B5EF4-FFF2-40B4-BE49-F238E27FC236}">
              <a16:creationId xmlns:a16="http://schemas.microsoft.com/office/drawing/2014/main" id="{69E4509A-981C-4C7B-AC97-9305AF261CAD}"/>
            </a:ext>
          </a:extLst>
        </xdr:cNvPr>
        <xdr:cNvSpPr txBox="1"/>
      </xdr:nvSpPr>
      <xdr:spPr>
        <a:xfrm>
          <a:off x="19547840" y="10068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a:extLst>
            <a:ext uri="{FF2B5EF4-FFF2-40B4-BE49-F238E27FC236}">
              <a16:creationId xmlns:a16="http://schemas.microsoft.com/office/drawing/2014/main" id="{5874AA79-2DB9-4FF6-8B7C-53282390B9A0}"/>
            </a:ext>
          </a:extLst>
        </xdr:cNvPr>
        <xdr:cNvSpPr/>
      </xdr:nvSpPr>
      <xdr:spPr>
        <a:xfrm>
          <a:off x="19458940" y="10216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a:extLst>
            <a:ext uri="{FF2B5EF4-FFF2-40B4-BE49-F238E27FC236}">
              <a16:creationId xmlns:a16="http://schemas.microsoft.com/office/drawing/2014/main" id="{87D4FB70-B35F-452E-8360-EEBFD66D7302}"/>
            </a:ext>
          </a:extLst>
        </xdr:cNvPr>
        <xdr:cNvSpPr/>
      </xdr:nvSpPr>
      <xdr:spPr>
        <a:xfrm>
          <a:off x="18735040" y="10232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a:extLst>
            <a:ext uri="{FF2B5EF4-FFF2-40B4-BE49-F238E27FC236}">
              <a16:creationId xmlns:a16="http://schemas.microsoft.com/office/drawing/2014/main" id="{D0EF1E8F-00ED-428C-84DC-7865FBB6D62D}"/>
            </a:ext>
          </a:extLst>
        </xdr:cNvPr>
        <xdr:cNvSpPr/>
      </xdr:nvSpPr>
      <xdr:spPr>
        <a:xfrm>
          <a:off x="17937480" y="1025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7" name="フローチャート: 判断 596">
          <a:extLst>
            <a:ext uri="{FF2B5EF4-FFF2-40B4-BE49-F238E27FC236}">
              <a16:creationId xmlns:a16="http://schemas.microsoft.com/office/drawing/2014/main" id="{5B86FE2E-E138-40AB-BD9F-84029F273235}"/>
            </a:ext>
          </a:extLst>
        </xdr:cNvPr>
        <xdr:cNvSpPr/>
      </xdr:nvSpPr>
      <xdr:spPr>
        <a:xfrm>
          <a:off x="17162780" y="1023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8" name="フローチャート: 判断 597">
          <a:extLst>
            <a:ext uri="{FF2B5EF4-FFF2-40B4-BE49-F238E27FC236}">
              <a16:creationId xmlns:a16="http://schemas.microsoft.com/office/drawing/2014/main" id="{22C8629C-16AA-477E-8A86-8E877073CB13}"/>
            </a:ext>
          </a:extLst>
        </xdr:cNvPr>
        <xdr:cNvSpPr/>
      </xdr:nvSpPr>
      <xdr:spPr>
        <a:xfrm>
          <a:off x="16388080" y="10253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C9D1AE5-D889-4D6B-B793-23F24A81921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5011B54-D069-4570-92E7-D00A50010B9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8427732-3837-4D9D-95B0-E4A92F73B6E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909A612-C596-4C0C-BEDA-BA2D55C1FD2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9065B3A-A415-4C93-B107-46E5F52D3B6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4979</xdr:rowOff>
    </xdr:from>
    <xdr:to>
      <xdr:col>116</xdr:col>
      <xdr:colOff>114300</xdr:colOff>
      <xdr:row>61</xdr:row>
      <xdr:rowOff>106579</xdr:rowOff>
    </xdr:to>
    <xdr:sp macro="" textlink="">
      <xdr:nvSpPr>
        <xdr:cNvPr id="604" name="楕円 603">
          <a:extLst>
            <a:ext uri="{FF2B5EF4-FFF2-40B4-BE49-F238E27FC236}">
              <a16:creationId xmlns:a16="http://schemas.microsoft.com/office/drawing/2014/main" id="{1C4D54C6-7004-40E6-AA3C-0231017048B1}"/>
            </a:ext>
          </a:extLst>
        </xdr:cNvPr>
        <xdr:cNvSpPr/>
      </xdr:nvSpPr>
      <xdr:spPr>
        <a:xfrm>
          <a:off x="19458940" y="102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154856</xdr:rowOff>
    </xdr:from>
    <xdr:ext cx="469744" cy="259045"/>
    <xdr:sp macro="" textlink="">
      <xdr:nvSpPr>
        <xdr:cNvPr id="605" name="【学校施設】&#10;一人当たり面積該当値テキスト">
          <a:extLst>
            <a:ext uri="{FF2B5EF4-FFF2-40B4-BE49-F238E27FC236}">
              <a16:creationId xmlns:a16="http://schemas.microsoft.com/office/drawing/2014/main" id="{EB7E342B-0C3B-4825-B1DB-3A3402365111}"/>
            </a:ext>
          </a:extLst>
        </xdr:cNvPr>
        <xdr:cNvSpPr txBox="1"/>
      </xdr:nvSpPr>
      <xdr:spPr>
        <a:xfrm>
          <a:off x="19547840" y="1021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18237</xdr:rowOff>
    </xdr:from>
    <xdr:to>
      <xdr:col>112</xdr:col>
      <xdr:colOff>38100</xdr:colOff>
      <xdr:row>61</xdr:row>
      <xdr:rowOff>119837</xdr:rowOff>
    </xdr:to>
    <xdr:sp macro="" textlink="">
      <xdr:nvSpPr>
        <xdr:cNvPr id="606" name="楕円 605">
          <a:extLst>
            <a:ext uri="{FF2B5EF4-FFF2-40B4-BE49-F238E27FC236}">
              <a16:creationId xmlns:a16="http://schemas.microsoft.com/office/drawing/2014/main" id="{1C3D8152-37F4-486C-8BEC-59875FD3907E}"/>
            </a:ext>
          </a:extLst>
        </xdr:cNvPr>
        <xdr:cNvSpPr/>
      </xdr:nvSpPr>
      <xdr:spPr>
        <a:xfrm>
          <a:off x="18735040" y="10244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55779</xdr:rowOff>
    </xdr:from>
    <xdr:to>
      <xdr:col>116</xdr:col>
      <xdr:colOff>63500</xdr:colOff>
      <xdr:row>61</xdr:row>
      <xdr:rowOff>69037</xdr:rowOff>
    </xdr:to>
    <xdr:cxnSp macro="">
      <xdr:nvCxnSpPr>
        <xdr:cNvPr id="607" name="直線コネクタ 606">
          <a:extLst>
            <a:ext uri="{FF2B5EF4-FFF2-40B4-BE49-F238E27FC236}">
              <a16:creationId xmlns:a16="http://schemas.microsoft.com/office/drawing/2014/main" id="{1A82B460-4E4D-4FF2-8F77-9B9812C89D18}"/>
            </a:ext>
          </a:extLst>
        </xdr:cNvPr>
        <xdr:cNvCxnSpPr/>
      </xdr:nvCxnSpPr>
      <xdr:spPr>
        <a:xfrm flipV="1">
          <a:off x="18778220" y="10281819"/>
          <a:ext cx="73152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35611</xdr:rowOff>
    </xdr:from>
    <xdr:to>
      <xdr:col>107</xdr:col>
      <xdr:colOff>101600</xdr:colOff>
      <xdr:row>61</xdr:row>
      <xdr:rowOff>137211</xdr:rowOff>
    </xdr:to>
    <xdr:sp macro="" textlink="">
      <xdr:nvSpPr>
        <xdr:cNvPr id="608" name="楕円 607">
          <a:extLst>
            <a:ext uri="{FF2B5EF4-FFF2-40B4-BE49-F238E27FC236}">
              <a16:creationId xmlns:a16="http://schemas.microsoft.com/office/drawing/2014/main" id="{B3E84337-2D26-482F-9131-35FDAF584BBF}"/>
            </a:ext>
          </a:extLst>
        </xdr:cNvPr>
        <xdr:cNvSpPr/>
      </xdr:nvSpPr>
      <xdr:spPr>
        <a:xfrm>
          <a:off x="17937480" y="102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69037</xdr:rowOff>
    </xdr:from>
    <xdr:to>
      <xdr:col>111</xdr:col>
      <xdr:colOff>177800</xdr:colOff>
      <xdr:row>61</xdr:row>
      <xdr:rowOff>86411</xdr:rowOff>
    </xdr:to>
    <xdr:cxnSp macro="">
      <xdr:nvCxnSpPr>
        <xdr:cNvPr id="609" name="直線コネクタ 608">
          <a:extLst>
            <a:ext uri="{FF2B5EF4-FFF2-40B4-BE49-F238E27FC236}">
              <a16:creationId xmlns:a16="http://schemas.microsoft.com/office/drawing/2014/main" id="{B3E67483-8FF5-4621-A62D-86420818FBA1}"/>
            </a:ext>
          </a:extLst>
        </xdr:cNvPr>
        <xdr:cNvCxnSpPr/>
      </xdr:nvCxnSpPr>
      <xdr:spPr>
        <a:xfrm flipV="1">
          <a:off x="17988280" y="10295077"/>
          <a:ext cx="78994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48870</xdr:rowOff>
    </xdr:from>
    <xdr:to>
      <xdr:col>102</xdr:col>
      <xdr:colOff>165100</xdr:colOff>
      <xdr:row>61</xdr:row>
      <xdr:rowOff>150470</xdr:rowOff>
    </xdr:to>
    <xdr:sp macro="" textlink="">
      <xdr:nvSpPr>
        <xdr:cNvPr id="610" name="楕円 609">
          <a:extLst>
            <a:ext uri="{FF2B5EF4-FFF2-40B4-BE49-F238E27FC236}">
              <a16:creationId xmlns:a16="http://schemas.microsoft.com/office/drawing/2014/main" id="{E70B0654-9561-4DD7-BBEC-766B3B35D22E}"/>
            </a:ext>
          </a:extLst>
        </xdr:cNvPr>
        <xdr:cNvSpPr/>
      </xdr:nvSpPr>
      <xdr:spPr>
        <a:xfrm>
          <a:off x="17162780" y="102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86411</xdr:rowOff>
    </xdr:from>
    <xdr:to>
      <xdr:col>107</xdr:col>
      <xdr:colOff>50800</xdr:colOff>
      <xdr:row>61</xdr:row>
      <xdr:rowOff>99670</xdr:rowOff>
    </xdr:to>
    <xdr:cxnSp macro="">
      <xdr:nvCxnSpPr>
        <xdr:cNvPr id="611" name="直線コネクタ 610">
          <a:extLst>
            <a:ext uri="{FF2B5EF4-FFF2-40B4-BE49-F238E27FC236}">
              <a16:creationId xmlns:a16="http://schemas.microsoft.com/office/drawing/2014/main" id="{A3BF5014-8FAA-4123-ACA3-F9B8ABF955B2}"/>
            </a:ext>
          </a:extLst>
        </xdr:cNvPr>
        <xdr:cNvCxnSpPr/>
      </xdr:nvCxnSpPr>
      <xdr:spPr>
        <a:xfrm flipV="1">
          <a:off x="17213580" y="10312451"/>
          <a:ext cx="7747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58928</xdr:rowOff>
    </xdr:from>
    <xdr:to>
      <xdr:col>98</xdr:col>
      <xdr:colOff>38100</xdr:colOff>
      <xdr:row>61</xdr:row>
      <xdr:rowOff>160528</xdr:rowOff>
    </xdr:to>
    <xdr:sp macro="" textlink="">
      <xdr:nvSpPr>
        <xdr:cNvPr id="612" name="楕円 611">
          <a:extLst>
            <a:ext uri="{FF2B5EF4-FFF2-40B4-BE49-F238E27FC236}">
              <a16:creationId xmlns:a16="http://schemas.microsoft.com/office/drawing/2014/main" id="{E076A01F-53C6-4BA2-ADB9-418CF84B5D50}"/>
            </a:ext>
          </a:extLst>
        </xdr:cNvPr>
        <xdr:cNvSpPr/>
      </xdr:nvSpPr>
      <xdr:spPr>
        <a:xfrm>
          <a:off x="16388080" y="10284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99670</xdr:rowOff>
    </xdr:from>
    <xdr:to>
      <xdr:col>102</xdr:col>
      <xdr:colOff>114300</xdr:colOff>
      <xdr:row>61</xdr:row>
      <xdr:rowOff>109728</xdr:rowOff>
    </xdr:to>
    <xdr:cxnSp macro="">
      <xdr:nvCxnSpPr>
        <xdr:cNvPr id="613" name="直線コネクタ 612">
          <a:extLst>
            <a:ext uri="{FF2B5EF4-FFF2-40B4-BE49-F238E27FC236}">
              <a16:creationId xmlns:a16="http://schemas.microsoft.com/office/drawing/2014/main" id="{C1127D9F-93C8-45AE-AFAE-EBEC881035FB}"/>
            </a:ext>
          </a:extLst>
        </xdr:cNvPr>
        <xdr:cNvCxnSpPr/>
      </xdr:nvCxnSpPr>
      <xdr:spPr>
        <a:xfrm flipV="1">
          <a:off x="16431260" y="10325710"/>
          <a:ext cx="78232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614" name="n_1aveValue【学校施設】&#10;一人当たり面積">
          <a:extLst>
            <a:ext uri="{FF2B5EF4-FFF2-40B4-BE49-F238E27FC236}">
              <a16:creationId xmlns:a16="http://schemas.microsoft.com/office/drawing/2014/main" id="{DE95B0AE-C3B2-478F-8C23-5DB9E7FD6061}"/>
            </a:ext>
          </a:extLst>
        </xdr:cNvPr>
        <xdr:cNvSpPr txBox="1"/>
      </xdr:nvSpPr>
      <xdr:spPr>
        <a:xfrm>
          <a:off x="18561127" y="1001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147794</xdr:rowOff>
    </xdr:from>
    <xdr:ext cx="469744" cy="259045"/>
    <xdr:sp macro="" textlink="">
      <xdr:nvSpPr>
        <xdr:cNvPr id="615" name="n_2aveValue【学校施設】&#10;一人当たり面積">
          <a:extLst>
            <a:ext uri="{FF2B5EF4-FFF2-40B4-BE49-F238E27FC236}">
              <a16:creationId xmlns:a16="http://schemas.microsoft.com/office/drawing/2014/main" id="{F03A6623-367D-4FF3-8826-76551D26B250}"/>
            </a:ext>
          </a:extLst>
        </xdr:cNvPr>
        <xdr:cNvSpPr txBox="1"/>
      </xdr:nvSpPr>
      <xdr:spPr>
        <a:xfrm>
          <a:off x="17776267" y="1003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616" name="n_3aveValue【学校施設】&#10;一人当たり面積">
          <a:extLst>
            <a:ext uri="{FF2B5EF4-FFF2-40B4-BE49-F238E27FC236}">
              <a16:creationId xmlns:a16="http://schemas.microsoft.com/office/drawing/2014/main" id="{9445BE7C-B22F-47DB-8360-8FCE3F3814D8}"/>
            </a:ext>
          </a:extLst>
        </xdr:cNvPr>
        <xdr:cNvSpPr txBox="1"/>
      </xdr:nvSpPr>
      <xdr:spPr>
        <a:xfrm>
          <a:off x="17001567" y="100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7" name="n_4aveValue【学校施設】&#10;一人当たり面積">
          <a:extLst>
            <a:ext uri="{FF2B5EF4-FFF2-40B4-BE49-F238E27FC236}">
              <a16:creationId xmlns:a16="http://schemas.microsoft.com/office/drawing/2014/main" id="{7998AE51-E51C-43B7-A282-1DAA369E94BD}"/>
            </a:ext>
          </a:extLst>
        </xdr:cNvPr>
        <xdr:cNvSpPr txBox="1"/>
      </xdr:nvSpPr>
      <xdr:spPr>
        <a:xfrm>
          <a:off x="1622686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110964</xdr:rowOff>
    </xdr:from>
    <xdr:ext cx="469744" cy="259045"/>
    <xdr:sp macro="" textlink="">
      <xdr:nvSpPr>
        <xdr:cNvPr id="618" name="n_1mainValue【学校施設】&#10;一人当たり面積">
          <a:extLst>
            <a:ext uri="{FF2B5EF4-FFF2-40B4-BE49-F238E27FC236}">
              <a16:creationId xmlns:a16="http://schemas.microsoft.com/office/drawing/2014/main" id="{C56EE4DE-1127-49E2-936B-F276366DF1A2}"/>
            </a:ext>
          </a:extLst>
        </xdr:cNvPr>
        <xdr:cNvSpPr txBox="1"/>
      </xdr:nvSpPr>
      <xdr:spPr>
        <a:xfrm>
          <a:off x="18561127" y="103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128338</xdr:rowOff>
    </xdr:from>
    <xdr:ext cx="469744" cy="259045"/>
    <xdr:sp macro="" textlink="">
      <xdr:nvSpPr>
        <xdr:cNvPr id="619" name="n_2mainValue【学校施設】&#10;一人当たり面積">
          <a:extLst>
            <a:ext uri="{FF2B5EF4-FFF2-40B4-BE49-F238E27FC236}">
              <a16:creationId xmlns:a16="http://schemas.microsoft.com/office/drawing/2014/main" id="{E69CA864-128A-461D-BFF6-ACB318B95CD5}"/>
            </a:ext>
          </a:extLst>
        </xdr:cNvPr>
        <xdr:cNvSpPr txBox="1"/>
      </xdr:nvSpPr>
      <xdr:spPr>
        <a:xfrm>
          <a:off x="17776267" y="103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141597</xdr:rowOff>
    </xdr:from>
    <xdr:ext cx="469744" cy="259045"/>
    <xdr:sp macro="" textlink="">
      <xdr:nvSpPr>
        <xdr:cNvPr id="620" name="n_3mainValue【学校施設】&#10;一人当たり面積">
          <a:extLst>
            <a:ext uri="{FF2B5EF4-FFF2-40B4-BE49-F238E27FC236}">
              <a16:creationId xmlns:a16="http://schemas.microsoft.com/office/drawing/2014/main" id="{A6F2B0F4-60E3-45A7-970C-B437E41C3DE2}"/>
            </a:ext>
          </a:extLst>
        </xdr:cNvPr>
        <xdr:cNvSpPr txBox="1"/>
      </xdr:nvSpPr>
      <xdr:spPr>
        <a:xfrm>
          <a:off x="17001567" y="103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151655</xdr:rowOff>
    </xdr:from>
    <xdr:ext cx="469744" cy="259045"/>
    <xdr:sp macro="" textlink="">
      <xdr:nvSpPr>
        <xdr:cNvPr id="621" name="n_4mainValue【学校施設】&#10;一人当たり面積">
          <a:extLst>
            <a:ext uri="{FF2B5EF4-FFF2-40B4-BE49-F238E27FC236}">
              <a16:creationId xmlns:a16="http://schemas.microsoft.com/office/drawing/2014/main" id="{FC2E120E-EAB3-456D-9F53-09B6CCD1C832}"/>
            </a:ext>
          </a:extLst>
        </xdr:cNvPr>
        <xdr:cNvSpPr txBox="1"/>
      </xdr:nvSpPr>
      <xdr:spPr>
        <a:xfrm>
          <a:off x="16226867" y="103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3635D3C-699B-44F2-BD60-9FC706CE356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D99C6684-B8FD-4B03-B3A1-6BF451A5987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AF6054A5-32FA-40BD-A6F8-541ECFB1A96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EC97F57-F4B1-4D56-BCA0-4B3817207F6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FEEF5668-B840-4F69-86B2-EC2EF23CB1A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3FAB7AD-E1A6-4C53-8D0E-A82A20643BF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BE12A5C-EBC3-48BF-BD21-0ADE3D4E51B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67D9DF-113A-4BC4-9C8A-2C7F121B28F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B10CCAFA-87FA-44C9-9376-0C1884CA6D2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B75A39FC-B9F9-456A-A389-6DEB8C918D2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52EFC461-20F6-4739-83A2-8FACE8C2417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6D763C7E-19C4-4975-908A-434DD63816FB}"/>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220DC173-B2A4-4055-B196-AF8877E10844}"/>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26A48394-8CF0-4F4A-9D8E-CF8C1197A769}"/>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EFFBE7FC-B639-47EC-929F-73305FEEF623}"/>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AA1EC437-8F0E-43DE-8372-CC94FF424FEF}"/>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A8A41C19-91AC-4B0C-84A1-E5693D3508A3}"/>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F4433A02-1929-4F58-A99B-CB892E5D21A3}"/>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6B8A2DF8-58D9-4A5D-84BF-FAD6B0158715}"/>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376395A-C02A-4785-BCCF-DDC7132EF6A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46DC0406-EE01-48D9-A540-E3292973C568}"/>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DC1BDD2B-4AD1-4FEB-9021-FCDD6C3E29E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644" name="直線コネクタ 643">
          <a:extLst>
            <a:ext uri="{FF2B5EF4-FFF2-40B4-BE49-F238E27FC236}">
              <a16:creationId xmlns:a16="http://schemas.microsoft.com/office/drawing/2014/main" id="{4053385C-E45F-4A86-88A0-BFC73EC8A4A7}"/>
            </a:ext>
          </a:extLst>
        </xdr:cNvPr>
        <xdr:cNvCxnSpPr/>
      </xdr:nvCxnSpPr>
      <xdr:spPr>
        <a:xfrm flipV="1">
          <a:off x="14375764" y="13111733"/>
          <a:ext cx="0" cy="1301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5" name="【児童館】&#10;有形固定資産減価償却率最小値テキスト">
          <a:extLst>
            <a:ext uri="{FF2B5EF4-FFF2-40B4-BE49-F238E27FC236}">
              <a16:creationId xmlns:a16="http://schemas.microsoft.com/office/drawing/2014/main" id="{4A937EA7-7BCF-4FC0-B96B-32B1BF83B3D7}"/>
            </a:ext>
          </a:extLst>
        </xdr:cNvPr>
        <xdr:cNvSpPr txBox="1"/>
      </xdr:nvSpPr>
      <xdr:spPr>
        <a:xfrm>
          <a:off x="144145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6" name="直線コネクタ 645">
          <a:extLst>
            <a:ext uri="{FF2B5EF4-FFF2-40B4-BE49-F238E27FC236}">
              <a16:creationId xmlns:a16="http://schemas.microsoft.com/office/drawing/2014/main" id="{70E0E93B-A0A4-4824-9C4B-67DC153C86C1}"/>
            </a:ext>
          </a:extLst>
        </xdr:cNvPr>
        <xdr:cNvCxnSpPr/>
      </xdr:nvCxnSpPr>
      <xdr:spPr>
        <a:xfrm>
          <a:off x="142875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647" name="【児童館】&#10;有形固定資産減価償却率最大値テキスト">
          <a:extLst>
            <a:ext uri="{FF2B5EF4-FFF2-40B4-BE49-F238E27FC236}">
              <a16:creationId xmlns:a16="http://schemas.microsoft.com/office/drawing/2014/main" id="{9983EC24-5C3B-4877-AD80-C5B22FB415E1}"/>
            </a:ext>
          </a:extLst>
        </xdr:cNvPr>
        <xdr:cNvSpPr txBox="1"/>
      </xdr:nvSpPr>
      <xdr:spPr>
        <a:xfrm>
          <a:off x="14414500" y="12894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648" name="直線コネクタ 647">
          <a:extLst>
            <a:ext uri="{FF2B5EF4-FFF2-40B4-BE49-F238E27FC236}">
              <a16:creationId xmlns:a16="http://schemas.microsoft.com/office/drawing/2014/main" id="{F6A046A0-769D-402B-B54A-B14A28C5BBA3}"/>
            </a:ext>
          </a:extLst>
        </xdr:cNvPr>
        <xdr:cNvCxnSpPr/>
      </xdr:nvCxnSpPr>
      <xdr:spPr>
        <a:xfrm>
          <a:off x="14287500" y="13111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105173</xdr:rowOff>
    </xdr:from>
    <xdr:ext cx="405111" cy="259045"/>
    <xdr:sp macro="" textlink="">
      <xdr:nvSpPr>
        <xdr:cNvPr id="649" name="【児童館】&#10;有形固定資産減価償却率平均値テキスト">
          <a:extLst>
            <a:ext uri="{FF2B5EF4-FFF2-40B4-BE49-F238E27FC236}">
              <a16:creationId xmlns:a16="http://schemas.microsoft.com/office/drawing/2014/main" id="{CBC4FF4C-D07C-409C-9997-A90F99FC490F}"/>
            </a:ext>
          </a:extLst>
        </xdr:cNvPr>
        <xdr:cNvSpPr txBox="1"/>
      </xdr:nvSpPr>
      <xdr:spPr>
        <a:xfrm>
          <a:off x="14414500" y="13684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650" name="フローチャート: 判断 649">
          <a:extLst>
            <a:ext uri="{FF2B5EF4-FFF2-40B4-BE49-F238E27FC236}">
              <a16:creationId xmlns:a16="http://schemas.microsoft.com/office/drawing/2014/main" id="{C6785684-286A-4642-8880-5A87968AD65B}"/>
            </a:ext>
          </a:extLst>
        </xdr:cNvPr>
        <xdr:cNvSpPr/>
      </xdr:nvSpPr>
      <xdr:spPr>
        <a:xfrm>
          <a:off x="14325600" y="137055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651" name="フローチャート: 判断 650">
          <a:extLst>
            <a:ext uri="{FF2B5EF4-FFF2-40B4-BE49-F238E27FC236}">
              <a16:creationId xmlns:a16="http://schemas.microsoft.com/office/drawing/2014/main" id="{22D97C26-EDF3-46AF-9ED2-A8D9876FB4B9}"/>
            </a:ext>
          </a:extLst>
        </xdr:cNvPr>
        <xdr:cNvSpPr/>
      </xdr:nvSpPr>
      <xdr:spPr>
        <a:xfrm>
          <a:off x="13578840" y="136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652" name="フローチャート: 判断 651">
          <a:extLst>
            <a:ext uri="{FF2B5EF4-FFF2-40B4-BE49-F238E27FC236}">
              <a16:creationId xmlns:a16="http://schemas.microsoft.com/office/drawing/2014/main" id="{B668ACDB-B9BC-4FF2-8D90-E195973FBF9D}"/>
            </a:ext>
          </a:extLst>
        </xdr:cNvPr>
        <xdr:cNvSpPr/>
      </xdr:nvSpPr>
      <xdr:spPr>
        <a:xfrm>
          <a:off x="1280414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117602</xdr:rowOff>
    </xdr:from>
    <xdr:to>
      <xdr:col>72</xdr:col>
      <xdr:colOff>38100</xdr:colOff>
      <xdr:row>81</xdr:row>
      <xdr:rowOff>47752</xdr:rowOff>
    </xdr:to>
    <xdr:sp macro="" textlink="">
      <xdr:nvSpPr>
        <xdr:cNvPr id="653" name="フローチャート: 判断 652">
          <a:extLst>
            <a:ext uri="{FF2B5EF4-FFF2-40B4-BE49-F238E27FC236}">
              <a16:creationId xmlns:a16="http://schemas.microsoft.com/office/drawing/2014/main" id="{CF420C3A-E6CA-4252-A0B4-87A4744271FD}"/>
            </a:ext>
          </a:extLst>
        </xdr:cNvPr>
        <xdr:cNvSpPr/>
      </xdr:nvSpPr>
      <xdr:spPr>
        <a:xfrm>
          <a:off x="12029440" y="13528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39878</xdr:rowOff>
    </xdr:from>
    <xdr:to>
      <xdr:col>67</xdr:col>
      <xdr:colOff>101600</xdr:colOff>
      <xdr:row>80</xdr:row>
      <xdr:rowOff>141478</xdr:rowOff>
    </xdr:to>
    <xdr:sp macro="" textlink="">
      <xdr:nvSpPr>
        <xdr:cNvPr id="654" name="フローチャート: 判断 653">
          <a:extLst>
            <a:ext uri="{FF2B5EF4-FFF2-40B4-BE49-F238E27FC236}">
              <a16:creationId xmlns:a16="http://schemas.microsoft.com/office/drawing/2014/main" id="{5D28DB05-0C52-4307-A1E5-11636E4AD1C4}"/>
            </a:ext>
          </a:extLst>
        </xdr:cNvPr>
        <xdr:cNvSpPr/>
      </xdr:nvSpPr>
      <xdr:spPr>
        <a:xfrm>
          <a:off x="1123188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49DDD26-3A55-4D68-AF6B-52947C895FC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0346CF6-7ABF-4051-AC00-FFE6F935425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EB9E457-2E2C-438F-8BFD-24D22B66EE3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EC26623-F36C-44D5-A73E-C3FC23141C4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7D07644-4421-4ABA-A8D4-860A5B7654F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69596</xdr:rowOff>
    </xdr:from>
    <xdr:to>
      <xdr:col>85</xdr:col>
      <xdr:colOff>177800</xdr:colOff>
      <xdr:row>78</xdr:row>
      <xdr:rowOff>171196</xdr:rowOff>
    </xdr:to>
    <xdr:sp macro="" textlink="">
      <xdr:nvSpPr>
        <xdr:cNvPr id="660" name="楕円 659">
          <a:extLst>
            <a:ext uri="{FF2B5EF4-FFF2-40B4-BE49-F238E27FC236}">
              <a16:creationId xmlns:a16="http://schemas.microsoft.com/office/drawing/2014/main" id="{84BD9743-CE5A-4252-B81F-222963413189}"/>
            </a:ext>
          </a:extLst>
        </xdr:cNvPr>
        <xdr:cNvSpPr/>
      </xdr:nvSpPr>
      <xdr:spPr>
        <a:xfrm>
          <a:off x="14325600" y="131455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155973</xdr:rowOff>
    </xdr:from>
    <xdr:ext cx="405111" cy="259045"/>
    <xdr:sp macro="" textlink="">
      <xdr:nvSpPr>
        <xdr:cNvPr id="661" name="【児童館】&#10;有形固定資産減価償却率該当値テキスト">
          <a:extLst>
            <a:ext uri="{FF2B5EF4-FFF2-40B4-BE49-F238E27FC236}">
              <a16:creationId xmlns:a16="http://schemas.microsoft.com/office/drawing/2014/main" id="{BFD834F9-6078-42AD-84ED-BEF2E33FD5E5}"/>
            </a:ext>
          </a:extLst>
        </xdr:cNvPr>
        <xdr:cNvSpPr txBox="1"/>
      </xdr:nvSpPr>
      <xdr:spPr>
        <a:xfrm>
          <a:off x="14414500" y="1306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23876</xdr:rowOff>
    </xdr:from>
    <xdr:to>
      <xdr:col>81</xdr:col>
      <xdr:colOff>101600</xdr:colOff>
      <xdr:row>78</xdr:row>
      <xdr:rowOff>125476</xdr:rowOff>
    </xdr:to>
    <xdr:sp macro="" textlink="">
      <xdr:nvSpPr>
        <xdr:cNvPr id="662" name="楕円 661">
          <a:extLst>
            <a:ext uri="{FF2B5EF4-FFF2-40B4-BE49-F238E27FC236}">
              <a16:creationId xmlns:a16="http://schemas.microsoft.com/office/drawing/2014/main" id="{3BF2E47B-6064-4C91-8BCB-A2ECF43F0BEF}"/>
            </a:ext>
          </a:extLst>
        </xdr:cNvPr>
        <xdr:cNvSpPr/>
      </xdr:nvSpPr>
      <xdr:spPr>
        <a:xfrm>
          <a:off x="13578840" y="130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74676</xdr:rowOff>
    </xdr:from>
    <xdr:to>
      <xdr:col>85</xdr:col>
      <xdr:colOff>127000</xdr:colOff>
      <xdr:row>78</xdr:row>
      <xdr:rowOff>120396</xdr:rowOff>
    </xdr:to>
    <xdr:cxnSp macro="">
      <xdr:nvCxnSpPr>
        <xdr:cNvPr id="663" name="直線コネクタ 662">
          <a:extLst>
            <a:ext uri="{FF2B5EF4-FFF2-40B4-BE49-F238E27FC236}">
              <a16:creationId xmlns:a16="http://schemas.microsoft.com/office/drawing/2014/main" id="{795A654A-4653-4CE5-94C7-27AA0BCEF3CC}"/>
            </a:ext>
          </a:extLst>
        </xdr:cNvPr>
        <xdr:cNvCxnSpPr/>
      </xdr:nvCxnSpPr>
      <xdr:spPr>
        <a:xfrm>
          <a:off x="13629640" y="13150596"/>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154178</xdr:rowOff>
    </xdr:from>
    <xdr:to>
      <xdr:col>76</xdr:col>
      <xdr:colOff>165100</xdr:colOff>
      <xdr:row>78</xdr:row>
      <xdr:rowOff>84328</xdr:rowOff>
    </xdr:to>
    <xdr:sp macro="" textlink="">
      <xdr:nvSpPr>
        <xdr:cNvPr id="664" name="楕円 663">
          <a:extLst>
            <a:ext uri="{FF2B5EF4-FFF2-40B4-BE49-F238E27FC236}">
              <a16:creationId xmlns:a16="http://schemas.microsoft.com/office/drawing/2014/main" id="{E9839FD3-DD34-4AD5-94B0-742EED05B8ED}"/>
            </a:ext>
          </a:extLst>
        </xdr:cNvPr>
        <xdr:cNvSpPr/>
      </xdr:nvSpPr>
      <xdr:spPr>
        <a:xfrm>
          <a:off x="12804140" y="1306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33528</xdr:rowOff>
    </xdr:from>
    <xdr:to>
      <xdr:col>81</xdr:col>
      <xdr:colOff>50800</xdr:colOff>
      <xdr:row>78</xdr:row>
      <xdr:rowOff>74676</xdr:rowOff>
    </xdr:to>
    <xdr:cxnSp macro="">
      <xdr:nvCxnSpPr>
        <xdr:cNvPr id="665" name="直線コネクタ 664">
          <a:extLst>
            <a:ext uri="{FF2B5EF4-FFF2-40B4-BE49-F238E27FC236}">
              <a16:creationId xmlns:a16="http://schemas.microsoft.com/office/drawing/2014/main" id="{488375B4-FF1A-452D-94C2-4987F58FB8EC}"/>
            </a:ext>
          </a:extLst>
        </xdr:cNvPr>
        <xdr:cNvCxnSpPr/>
      </xdr:nvCxnSpPr>
      <xdr:spPr>
        <a:xfrm>
          <a:off x="12854940" y="13109448"/>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113030</xdr:rowOff>
    </xdr:from>
    <xdr:to>
      <xdr:col>72</xdr:col>
      <xdr:colOff>38100</xdr:colOff>
      <xdr:row>78</xdr:row>
      <xdr:rowOff>43180</xdr:rowOff>
    </xdr:to>
    <xdr:sp macro="" textlink="">
      <xdr:nvSpPr>
        <xdr:cNvPr id="666" name="楕円 665">
          <a:extLst>
            <a:ext uri="{FF2B5EF4-FFF2-40B4-BE49-F238E27FC236}">
              <a16:creationId xmlns:a16="http://schemas.microsoft.com/office/drawing/2014/main" id="{6CB0A876-5127-4F23-9838-A2D61B201EFF}"/>
            </a:ext>
          </a:extLst>
        </xdr:cNvPr>
        <xdr:cNvSpPr/>
      </xdr:nvSpPr>
      <xdr:spPr>
        <a:xfrm>
          <a:off x="12029440" y="1302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163830</xdr:rowOff>
    </xdr:from>
    <xdr:to>
      <xdr:col>76</xdr:col>
      <xdr:colOff>114300</xdr:colOff>
      <xdr:row>78</xdr:row>
      <xdr:rowOff>33528</xdr:rowOff>
    </xdr:to>
    <xdr:cxnSp macro="">
      <xdr:nvCxnSpPr>
        <xdr:cNvPr id="667" name="直線コネクタ 666">
          <a:extLst>
            <a:ext uri="{FF2B5EF4-FFF2-40B4-BE49-F238E27FC236}">
              <a16:creationId xmlns:a16="http://schemas.microsoft.com/office/drawing/2014/main" id="{84CF18FE-7F6E-41BD-BB31-1F4311276FEE}"/>
            </a:ext>
          </a:extLst>
        </xdr:cNvPr>
        <xdr:cNvCxnSpPr/>
      </xdr:nvCxnSpPr>
      <xdr:spPr>
        <a:xfrm>
          <a:off x="12072620" y="13072110"/>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67311</xdr:rowOff>
    </xdr:from>
    <xdr:to>
      <xdr:col>67</xdr:col>
      <xdr:colOff>101600</xdr:colOff>
      <xdr:row>77</xdr:row>
      <xdr:rowOff>168911</xdr:rowOff>
    </xdr:to>
    <xdr:sp macro="" textlink="">
      <xdr:nvSpPr>
        <xdr:cNvPr id="668" name="楕円 667">
          <a:extLst>
            <a:ext uri="{FF2B5EF4-FFF2-40B4-BE49-F238E27FC236}">
              <a16:creationId xmlns:a16="http://schemas.microsoft.com/office/drawing/2014/main" id="{A0B2D401-2536-49F6-8982-A5DFC4ABB422}"/>
            </a:ext>
          </a:extLst>
        </xdr:cNvPr>
        <xdr:cNvSpPr/>
      </xdr:nvSpPr>
      <xdr:spPr>
        <a:xfrm>
          <a:off x="11231880" y="129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118111</xdr:rowOff>
    </xdr:from>
    <xdr:to>
      <xdr:col>71</xdr:col>
      <xdr:colOff>177800</xdr:colOff>
      <xdr:row>77</xdr:row>
      <xdr:rowOff>163830</xdr:rowOff>
    </xdr:to>
    <xdr:cxnSp macro="">
      <xdr:nvCxnSpPr>
        <xdr:cNvPr id="669" name="直線コネクタ 668">
          <a:extLst>
            <a:ext uri="{FF2B5EF4-FFF2-40B4-BE49-F238E27FC236}">
              <a16:creationId xmlns:a16="http://schemas.microsoft.com/office/drawing/2014/main" id="{0273C8A0-1AA0-48F4-A025-F092FE39F0E3}"/>
            </a:ext>
          </a:extLst>
        </xdr:cNvPr>
        <xdr:cNvCxnSpPr/>
      </xdr:nvCxnSpPr>
      <xdr:spPr>
        <a:xfrm>
          <a:off x="11282680" y="13026391"/>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150892</xdr:rowOff>
    </xdr:from>
    <xdr:ext cx="405111" cy="259045"/>
    <xdr:sp macro="" textlink="">
      <xdr:nvSpPr>
        <xdr:cNvPr id="670" name="n_1aveValue【児童館】&#10;有形固定資産減価償却率">
          <a:extLst>
            <a:ext uri="{FF2B5EF4-FFF2-40B4-BE49-F238E27FC236}">
              <a16:creationId xmlns:a16="http://schemas.microsoft.com/office/drawing/2014/main" id="{AB3D5FD9-E9DD-4380-83DE-AA595A577CFC}"/>
            </a:ext>
          </a:extLst>
        </xdr:cNvPr>
        <xdr:cNvSpPr txBox="1"/>
      </xdr:nvSpPr>
      <xdr:spPr>
        <a:xfrm>
          <a:off x="13437244" y="1372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139464</xdr:rowOff>
    </xdr:from>
    <xdr:ext cx="405111" cy="259045"/>
    <xdr:sp macro="" textlink="">
      <xdr:nvSpPr>
        <xdr:cNvPr id="671" name="n_2aveValue【児童館】&#10;有形固定資産減価償却率">
          <a:extLst>
            <a:ext uri="{FF2B5EF4-FFF2-40B4-BE49-F238E27FC236}">
              <a16:creationId xmlns:a16="http://schemas.microsoft.com/office/drawing/2014/main" id="{9B0DEF93-7964-4346-A48A-4F23FA7B8956}"/>
            </a:ext>
          </a:extLst>
        </xdr:cNvPr>
        <xdr:cNvSpPr txBox="1"/>
      </xdr:nvSpPr>
      <xdr:spPr>
        <a:xfrm>
          <a:off x="12675244" y="137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38879</xdr:rowOff>
    </xdr:from>
    <xdr:ext cx="405111" cy="259045"/>
    <xdr:sp macro="" textlink="">
      <xdr:nvSpPr>
        <xdr:cNvPr id="672" name="n_3aveValue【児童館】&#10;有形固定資産減価償却率">
          <a:extLst>
            <a:ext uri="{FF2B5EF4-FFF2-40B4-BE49-F238E27FC236}">
              <a16:creationId xmlns:a16="http://schemas.microsoft.com/office/drawing/2014/main" id="{176EEB0D-6EA0-4443-916F-7438F3027600}"/>
            </a:ext>
          </a:extLst>
        </xdr:cNvPr>
        <xdr:cNvSpPr txBox="1"/>
      </xdr:nvSpPr>
      <xdr:spPr>
        <a:xfrm>
          <a:off x="11900544" y="1361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132605</xdr:rowOff>
    </xdr:from>
    <xdr:ext cx="405111" cy="259045"/>
    <xdr:sp macro="" textlink="">
      <xdr:nvSpPr>
        <xdr:cNvPr id="673" name="n_4aveValue【児童館】&#10;有形固定資産減価償却率">
          <a:extLst>
            <a:ext uri="{FF2B5EF4-FFF2-40B4-BE49-F238E27FC236}">
              <a16:creationId xmlns:a16="http://schemas.microsoft.com/office/drawing/2014/main" id="{1A531211-6C2B-4C47-AA3A-FB4DF55BD716}"/>
            </a:ext>
          </a:extLst>
        </xdr:cNvPr>
        <xdr:cNvSpPr txBox="1"/>
      </xdr:nvSpPr>
      <xdr:spPr>
        <a:xfrm>
          <a:off x="11102984" y="1354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142003</xdr:rowOff>
    </xdr:from>
    <xdr:ext cx="405111" cy="259045"/>
    <xdr:sp macro="" textlink="">
      <xdr:nvSpPr>
        <xdr:cNvPr id="674" name="n_1mainValue【児童館】&#10;有形固定資産減価償却率">
          <a:extLst>
            <a:ext uri="{FF2B5EF4-FFF2-40B4-BE49-F238E27FC236}">
              <a16:creationId xmlns:a16="http://schemas.microsoft.com/office/drawing/2014/main" id="{B0B222BB-0EBF-433C-8823-C8E962D254D8}"/>
            </a:ext>
          </a:extLst>
        </xdr:cNvPr>
        <xdr:cNvSpPr txBox="1"/>
      </xdr:nvSpPr>
      <xdr:spPr>
        <a:xfrm>
          <a:off x="13437244" y="1288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100855</xdr:rowOff>
    </xdr:from>
    <xdr:ext cx="405111" cy="259045"/>
    <xdr:sp macro="" textlink="">
      <xdr:nvSpPr>
        <xdr:cNvPr id="675" name="n_2mainValue【児童館】&#10;有形固定資産減価償却率">
          <a:extLst>
            <a:ext uri="{FF2B5EF4-FFF2-40B4-BE49-F238E27FC236}">
              <a16:creationId xmlns:a16="http://schemas.microsoft.com/office/drawing/2014/main" id="{F317466A-F3C3-4311-8000-AD509AF4AD69}"/>
            </a:ext>
          </a:extLst>
        </xdr:cNvPr>
        <xdr:cNvSpPr txBox="1"/>
      </xdr:nvSpPr>
      <xdr:spPr>
        <a:xfrm>
          <a:off x="12675244" y="1284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59707</xdr:rowOff>
    </xdr:from>
    <xdr:ext cx="405111" cy="259045"/>
    <xdr:sp macro="" textlink="">
      <xdr:nvSpPr>
        <xdr:cNvPr id="676" name="n_3mainValue【児童館】&#10;有形固定資産減価償却率">
          <a:extLst>
            <a:ext uri="{FF2B5EF4-FFF2-40B4-BE49-F238E27FC236}">
              <a16:creationId xmlns:a16="http://schemas.microsoft.com/office/drawing/2014/main" id="{EDA843ED-E9C8-4839-858B-208B1246AAFA}"/>
            </a:ext>
          </a:extLst>
        </xdr:cNvPr>
        <xdr:cNvSpPr txBox="1"/>
      </xdr:nvSpPr>
      <xdr:spPr>
        <a:xfrm>
          <a:off x="1190054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13988</xdr:rowOff>
    </xdr:from>
    <xdr:ext cx="405111" cy="259045"/>
    <xdr:sp macro="" textlink="">
      <xdr:nvSpPr>
        <xdr:cNvPr id="677" name="n_4mainValue【児童館】&#10;有形固定資産減価償却率">
          <a:extLst>
            <a:ext uri="{FF2B5EF4-FFF2-40B4-BE49-F238E27FC236}">
              <a16:creationId xmlns:a16="http://schemas.microsoft.com/office/drawing/2014/main" id="{F2F3D3CB-E510-44A9-B196-02BCF2FBFEB4}"/>
            </a:ext>
          </a:extLst>
        </xdr:cNvPr>
        <xdr:cNvSpPr txBox="1"/>
      </xdr:nvSpPr>
      <xdr:spPr>
        <a:xfrm>
          <a:off x="11102984" y="1275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3453359D-BAF4-4FC2-A742-053D6849753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D7082917-E73B-41BC-874C-16F2D17C461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91D4C9E7-FABE-4838-A065-04AA8577CA7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7B7C9080-2875-42DC-9C69-EF34CB3307C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6B8EFE9F-B8CC-4218-91C7-BB160011D0A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EB9938E7-3028-4AE1-A084-8ECD1D99022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4751A0EE-C083-483A-B55A-7BD60A6DC63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8853C473-0ABA-4A57-A7E4-62745AE119A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4F999DB6-C2FF-4050-8524-EE9478C252C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71C96D2B-F05B-4380-ACC6-ACA8E7D4595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id="{310671BB-7C90-4C6F-A84A-CC4B74EADABF}"/>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id="{109061DD-A027-4D7D-919C-625D5504841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id="{7282FE70-3085-4364-91B4-3D50E1368093}"/>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id="{92E17421-A3D7-4630-B5BA-B23F5EA0B7A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id="{E4D3E709-0539-4976-AFB0-DD0470038653}"/>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id="{55D8058E-18AC-49C3-9971-6A75814CB899}"/>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id="{2924A3C0-ED84-4E86-ABE6-47A27294A8D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id="{55E20303-9E28-433B-8D90-D49813E0D358}"/>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5CD16AC2-79FE-4560-8CD2-8BFBC2083BD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C5419B1C-B65C-4B52-9D72-3A30AE76931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34F31545-D523-420F-96E7-5F16B86CB5E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699" name="直線コネクタ 698">
          <a:extLst>
            <a:ext uri="{FF2B5EF4-FFF2-40B4-BE49-F238E27FC236}">
              <a16:creationId xmlns:a16="http://schemas.microsoft.com/office/drawing/2014/main" id="{9866502E-72D8-4AFA-9A9A-1D48AC36444E}"/>
            </a:ext>
          </a:extLst>
        </xdr:cNvPr>
        <xdr:cNvCxnSpPr/>
      </xdr:nvCxnSpPr>
      <xdr:spPr>
        <a:xfrm flipV="1">
          <a:off x="19509104" y="12989815"/>
          <a:ext cx="0" cy="1428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0" name="【児童館】&#10;一人当たり面積最小値テキスト">
          <a:extLst>
            <a:ext uri="{FF2B5EF4-FFF2-40B4-BE49-F238E27FC236}">
              <a16:creationId xmlns:a16="http://schemas.microsoft.com/office/drawing/2014/main" id="{965DD70A-9EAC-4B55-9CFC-729DE966ADEB}"/>
            </a:ext>
          </a:extLst>
        </xdr:cNvPr>
        <xdr:cNvSpPr txBox="1"/>
      </xdr:nvSpPr>
      <xdr:spPr>
        <a:xfrm>
          <a:off x="1954784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1" name="直線コネクタ 700">
          <a:extLst>
            <a:ext uri="{FF2B5EF4-FFF2-40B4-BE49-F238E27FC236}">
              <a16:creationId xmlns:a16="http://schemas.microsoft.com/office/drawing/2014/main" id="{263BF9E5-3422-443F-AA9D-4434B89D4161}"/>
            </a:ext>
          </a:extLst>
        </xdr:cNvPr>
        <xdr:cNvCxnSpPr/>
      </xdr:nvCxnSpPr>
      <xdr:spPr>
        <a:xfrm>
          <a:off x="194437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702" name="【児童館】&#10;一人当たり面積最大値テキスト">
          <a:extLst>
            <a:ext uri="{FF2B5EF4-FFF2-40B4-BE49-F238E27FC236}">
              <a16:creationId xmlns:a16="http://schemas.microsoft.com/office/drawing/2014/main" id="{DCF7709E-D49E-4430-9C05-C7BE5E388236}"/>
            </a:ext>
          </a:extLst>
        </xdr:cNvPr>
        <xdr:cNvSpPr txBox="1"/>
      </xdr:nvSpPr>
      <xdr:spPr>
        <a:xfrm>
          <a:off x="1954784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703" name="直線コネクタ 702">
          <a:extLst>
            <a:ext uri="{FF2B5EF4-FFF2-40B4-BE49-F238E27FC236}">
              <a16:creationId xmlns:a16="http://schemas.microsoft.com/office/drawing/2014/main" id="{BEDF3C10-4169-470D-89A5-DB9864C0904D}"/>
            </a:ext>
          </a:extLst>
        </xdr:cNvPr>
        <xdr:cNvCxnSpPr/>
      </xdr:nvCxnSpPr>
      <xdr:spPr>
        <a:xfrm>
          <a:off x="194437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39895</xdr:rowOff>
    </xdr:from>
    <xdr:ext cx="469744" cy="259045"/>
    <xdr:sp macro="" textlink="">
      <xdr:nvSpPr>
        <xdr:cNvPr id="704" name="【児童館】&#10;一人当たり面積平均値テキスト">
          <a:extLst>
            <a:ext uri="{FF2B5EF4-FFF2-40B4-BE49-F238E27FC236}">
              <a16:creationId xmlns:a16="http://schemas.microsoft.com/office/drawing/2014/main" id="{06A74A7A-8933-41A3-B686-023EEC6543C4}"/>
            </a:ext>
          </a:extLst>
        </xdr:cNvPr>
        <xdr:cNvSpPr txBox="1"/>
      </xdr:nvSpPr>
      <xdr:spPr>
        <a:xfrm>
          <a:off x="19547840" y="13786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705" name="フローチャート: 判断 704">
          <a:extLst>
            <a:ext uri="{FF2B5EF4-FFF2-40B4-BE49-F238E27FC236}">
              <a16:creationId xmlns:a16="http://schemas.microsoft.com/office/drawing/2014/main" id="{35D43D9B-2282-43FF-8912-9D58F2283925}"/>
            </a:ext>
          </a:extLst>
        </xdr:cNvPr>
        <xdr:cNvSpPr/>
      </xdr:nvSpPr>
      <xdr:spPr>
        <a:xfrm>
          <a:off x="19458940" y="139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706" name="フローチャート: 判断 705">
          <a:extLst>
            <a:ext uri="{FF2B5EF4-FFF2-40B4-BE49-F238E27FC236}">
              <a16:creationId xmlns:a16="http://schemas.microsoft.com/office/drawing/2014/main" id="{7E64B23C-C005-42F1-A4AD-A022F3118633}"/>
            </a:ext>
          </a:extLst>
        </xdr:cNvPr>
        <xdr:cNvSpPr/>
      </xdr:nvSpPr>
      <xdr:spPr>
        <a:xfrm>
          <a:off x="18735040" y="139219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7" name="フローチャート: 判断 706">
          <a:extLst>
            <a:ext uri="{FF2B5EF4-FFF2-40B4-BE49-F238E27FC236}">
              <a16:creationId xmlns:a16="http://schemas.microsoft.com/office/drawing/2014/main" id="{775C1E0F-5B28-4D1B-911A-99D874582F59}"/>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8" name="フローチャート: 判断 707">
          <a:extLst>
            <a:ext uri="{FF2B5EF4-FFF2-40B4-BE49-F238E27FC236}">
              <a16:creationId xmlns:a16="http://schemas.microsoft.com/office/drawing/2014/main" id="{A11732CD-734D-472E-81E8-A64F66E1E69A}"/>
            </a:ext>
          </a:extLst>
        </xdr:cNvPr>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163322</xdr:rowOff>
    </xdr:from>
    <xdr:to>
      <xdr:col>98</xdr:col>
      <xdr:colOff>38100</xdr:colOff>
      <xdr:row>84</xdr:row>
      <xdr:rowOff>93472</xdr:rowOff>
    </xdr:to>
    <xdr:sp macro="" textlink="">
      <xdr:nvSpPr>
        <xdr:cNvPr id="709" name="フローチャート: 判断 708">
          <a:extLst>
            <a:ext uri="{FF2B5EF4-FFF2-40B4-BE49-F238E27FC236}">
              <a16:creationId xmlns:a16="http://schemas.microsoft.com/office/drawing/2014/main" id="{7AE54B63-4B6C-4C38-A162-F105836FB387}"/>
            </a:ext>
          </a:extLst>
        </xdr:cNvPr>
        <xdr:cNvSpPr/>
      </xdr:nvSpPr>
      <xdr:spPr>
        <a:xfrm>
          <a:off x="16388080" y="14077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F934E6F0-CAA2-4C8F-B83B-4AA8DC3A22F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58EF21B-D8DC-4967-A786-C9BA17381F1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45F93404-E68A-40C7-AA37-D6DFF381692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D24AE21-2BCB-430C-889D-EEEA98C4EC2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8790B77-56C5-409D-907A-08AA1A5A7F3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5" name="楕円 714">
          <a:extLst>
            <a:ext uri="{FF2B5EF4-FFF2-40B4-BE49-F238E27FC236}">
              <a16:creationId xmlns:a16="http://schemas.microsoft.com/office/drawing/2014/main" id="{ABAC48E2-9A31-424B-AA7B-4DCEE8B3A2C5}"/>
            </a:ext>
          </a:extLst>
        </xdr:cNvPr>
        <xdr:cNvSpPr/>
      </xdr:nvSpPr>
      <xdr:spPr>
        <a:xfrm>
          <a:off x="1945894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716" name="【児童館】&#10;一人当たり面積該当値テキスト">
          <a:extLst>
            <a:ext uri="{FF2B5EF4-FFF2-40B4-BE49-F238E27FC236}">
              <a16:creationId xmlns:a16="http://schemas.microsoft.com/office/drawing/2014/main" id="{285A94B1-D3EE-4870-ADA4-4E350788C204}"/>
            </a:ext>
          </a:extLst>
        </xdr:cNvPr>
        <xdr:cNvSpPr txBox="1"/>
      </xdr:nvSpPr>
      <xdr:spPr>
        <a:xfrm>
          <a:off x="1954784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717" name="楕円 716">
          <a:extLst>
            <a:ext uri="{FF2B5EF4-FFF2-40B4-BE49-F238E27FC236}">
              <a16:creationId xmlns:a16="http://schemas.microsoft.com/office/drawing/2014/main" id="{50B81C61-203D-4B7A-9305-FAC29A35EB16}"/>
            </a:ext>
          </a:extLst>
        </xdr:cNvPr>
        <xdr:cNvSpPr/>
      </xdr:nvSpPr>
      <xdr:spPr>
        <a:xfrm>
          <a:off x="18735040" y="14238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35813</xdr:rowOff>
    </xdr:to>
    <xdr:cxnSp macro="">
      <xdr:nvCxnSpPr>
        <xdr:cNvPr id="718" name="直線コネクタ 717">
          <a:extLst>
            <a:ext uri="{FF2B5EF4-FFF2-40B4-BE49-F238E27FC236}">
              <a16:creationId xmlns:a16="http://schemas.microsoft.com/office/drawing/2014/main" id="{240896DD-3821-48D4-A333-178E66431B62}"/>
            </a:ext>
          </a:extLst>
        </xdr:cNvPr>
        <xdr:cNvCxnSpPr/>
      </xdr:nvCxnSpPr>
      <xdr:spPr>
        <a:xfrm flipV="1">
          <a:off x="18778220" y="14276070"/>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719" name="楕円 718">
          <a:extLst>
            <a:ext uri="{FF2B5EF4-FFF2-40B4-BE49-F238E27FC236}">
              <a16:creationId xmlns:a16="http://schemas.microsoft.com/office/drawing/2014/main" id="{0BF42FA9-0CC8-4AA4-8BF6-9F33E417F0EF}"/>
            </a:ext>
          </a:extLst>
        </xdr:cNvPr>
        <xdr:cNvSpPr/>
      </xdr:nvSpPr>
      <xdr:spPr>
        <a:xfrm>
          <a:off x="1793748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720" name="直線コネクタ 719">
          <a:extLst>
            <a:ext uri="{FF2B5EF4-FFF2-40B4-BE49-F238E27FC236}">
              <a16:creationId xmlns:a16="http://schemas.microsoft.com/office/drawing/2014/main" id="{F8A4B15F-94DB-478D-BC55-83C6B3DB4674}"/>
            </a:ext>
          </a:extLst>
        </xdr:cNvPr>
        <xdr:cNvCxnSpPr/>
      </xdr:nvCxnSpPr>
      <xdr:spPr>
        <a:xfrm>
          <a:off x="17988280" y="142852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21" name="楕円 720">
          <a:extLst>
            <a:ext uri="{FF2B5EF4-FFF2-40B4-BE49-F238E27FC236}">
              <a16:creationId xmlns:a16="http://schemas.microsoft.com/office/drawing/2014/main" id="{720EEDD0-6E2E-4955-AC99-319279FA54AA}"/>
            </a:ext>
          </a:extLst>
        </xdr:cNvPr>
        <xdr:cNvSpPr/>
      </xdr:nvSpPr>
      <xdr:spPr>
        <a:xfrm>
          <a:off x="1716278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722" name="直線コネクタ 721">
          <a:extLst>
            <a:ext uri="{FF2B5EF4-FFF2-40B4-BE49-F238E27FC236}">
              <a16:creationId xmlns:a16="http://schemas.microsoft.com/office/drawing/2014/main" id="{8402C128-12FF-4491-91A7-59594B4434EA}"/>
            </a:ext>
          </a:extLst>
        </xdr:cNvPr>
        <xdr:cNvCxnSpPr/>
      </xdr:nvCxnSpPr>
      <xdr:spPr>
        <a:xfrm>
          <a:off x="17213580" y="142852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3" name="楕円 722">
          <a:extLst>
            <a:ext uri="{FF2B5EF4-FFF2-40B4-BE49-F238E27FC236}">
              <a16:creationId xmlns:a16="http://schemas.microsoft.com/office/drawing/2014/main" id="{B28C1FB8-56A9-4A39-88DB-9FD934C286A4}"/>
            </a:ext>
          </a:extLst>
        </xdr:cNvPr>
        <xdr:cNvSpPr/>
      </xdr:nvSpPr>
      <xdr:spPr>
        <a:xfrm>
          <a:off x="16388080" y="14247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44958</xdr:rowOff>
    </xdr:to>
    <xdr:cxnSp macro="">
      <xdr:nvCxnSpPr>
        <xdr:cNvPr id="724" name="直線コネクタ 723">
          <a:extLst>
            <a:ext uri="{FF2B5EF4-FFF2-40B4-BE49-F238E27FC236}">
              <a16:creationId xmlns:a16="http://schemas.microsoft.com/office/drawing/2014/main" id="{B7284DD6-0DE3-4C4A-9754-3E91E80856C5}"/>
            </a:ext>
          </a:extLst>
        </xdr:cNvPr>
        <xdr:cNvCxnSpPr/>
      </xdr:nvCxnSpPr>
      <xdr:spPr>
        <a:xfrm flipV="1">
          <a:off x="16431260" y="14285213"/>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126001</xdr:rowOff>
    </xdr:from>
    <xdr:ext cx="469744" cy="259045"/>
    <xdr:sp macro="" textlink="">
      <xdr:nvSpPr>
        <xdr:cNvPr id="725" name="n_1aveValue【児童館】&#10;一人当たり面積">
          <a:extLst>
            <a:ext uri="{FF2B5EF4-FFF2-40B4-BE49-F238E27FC236}">
              <a16:creationId xmlns:a16="http://schemas.microsoft.com/office/drawing/2014/main" id="{CBB613AE-7465-4709-9CA5-29A41A246273}"/>
            </a:ext>
          </a:extLst>
        </xdr:cNvPr>
        <xdr:cNvSpPr txBox="1"/>
      </xdr:nvSpPr>
      <xdr:spPr>
        <a:xfrm>
          <a:off x="18561127" y="137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26" name="n_2aveValue【児童館】&#10;一人当たり面積">
          <a:extLst>
            <a:ext uri="{FF2B5EF4-FFF2-40B4-BE49-F238E27FC236}">
              <a16:creationId xmlns:a16="http://schemas.microsoft.com/office/drawing/2014/main" id="{521CDCD0-654E-4728-BCF0-FA0867E5903B}"/>
            </a:ext>
          </a:extLst>
        </xdr:cNvPr>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27" name="n_3aveValue【児童館】&#10;一人当たり面積">
          <a:extLst>
            <a:ext uri="{FF2B5EF4-FFF2-40B4-BE49-F238E27FC236}">
              <a16:creationId xmlns:a16="http://schemas.microsoft.com/office/drawing/2014/main" id="{0345E8F4-BB1E-4575-8817-128506FB7991}"/>
            </a:ext>
          </a:extLst>
        </xdr:cNvPr>
        <xdr:cNvSpPr txBox="1"/>
      </xdr:nvSpPr>
      <xdr:spPr>
        <a:xfrm>
          <a:off x="170015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728" name="n_4aveValue【児童館】&#10;一人当たり面積">
          <a:extLst>
            <a:ext uri="{FF2B5EF4-FFF2-40B4-BE49-F238E27FC236}">
              <a16:creationId xmlns:a16="http://schemas.microsoft.com/office/drawing/2014/main" id="{4A00E4A4-3B65-47F5-979D-C5423412029F}"/>
            </a:ext>
          </a:extLst>
        </xdr:cNvPr>
        <xdr:cNvSpPr txBox="1"/>
      </xdr:nvSpPr>
      <xdr:spPr>
        <a:xfrm>
          <a:off x="1622686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729" name="n_1mainValue【児童館】&#10;一人当たり面積">
          <a:extLst>
            <a:ext uri="{FF2B5EF4-FFF2-40B4-BE49-F238E27FC236}">
              <a16:creationId xmlns:a16="http://schemas.microsoft.com/office/drawing/2014/main" id="{55095648-B75F-480D-8A5D-1AD3D8290DAD}"/>
            </a:ext>
          </a:extLst>
        </xdr:cNvPr>
        <xdr:cNvSpPr txBox="1"/>
      </xdr:nvSpPr>
      <xdr:spPr>
        <a:xfrm>
          <a:off x="1856112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730" name="n_2mainValue【児童館】&#10;一人当たり面積">
          <a:extLst>
            <a:ext uri="{FF2B5EF4-FFF2-40B4-BE49-F238E27FC236}">
              <a16:creationId xmlns:a16="http://schemas.microsoft.com/office/drawing/2014/main" id="{C44FE2B7-47DE-466E-8AAB-7E41F47837AB}"/>
            </a:ext>
          </a:extLst>
        </xdr:cNvPr>
        <xdr:cNvSpPr txBox="1"/>
      </xdr:nvSpPr>
      <xdr:spPr>
        <a:xfrm>
          <a:off x="177762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731" name="n_3mainValue【児童館】&#10;一人当たり面積">
          <a:extLst>
            <a:ext uri="{FF2B5EF4-FFF2-40B4-BE49-F238E27FC236}">
              <a16:creationId xmlns:a16="http://schemas.microsoft.com/office/drawing/2014/main" id="{0967C6EE-FDA2-4006-B326-B7D4C4AD8440}"/>
            </a:ext>
          </a:extLst>
        </xdr:cNvPr>
        <xdr:cNvSpPr txBox="1"/>
      </xdr:nvSpPr>
      <xdr:spPr>
        <a:xfrm>
          <a:off x="170015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2" name="n_4mainValue【児童館】&#10;一人当たり面積">
          <a:extLst>
            <a:ext uri="{FF2B5EF4-FFF2-40B4-BE49-F238E27FC236}">
              <a16:creationId xmlns:a16="http://schemas.microsoft.com/office/drawing/2014/main" id="{1AFE9EB3-67E4-4E87-9830-B79384FEA429}"/>
            </a:ext>
          </a:extLst>
        </xdr:cNvPr>
        <xdr:cNvSpPr txBox="1"/>
      </xdr:nvSpPr>
      <xdr:spPr>
        <a:xfrm>
          <a:off x="162268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39F30441-F800-417F-8B51-43B03D8C217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C3A08E7E-A4F5-4D5B-B956-98AD5D60F44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920AE1EA-9B03-4D45-960C-7FFF37CCE78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5B9F7CA3-57BD-40AF-98D5-ACB54F09059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FDDF7EC0-2ADB-483C-9DEB-265279C5093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5CC682C5-EC86-4DD9-90D0-BD76C7CAFAD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2485BA6D-358A-42BD-9AD9-7E7C627B201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3C2F748-13C1-4488-9616-32B8885D4FD3}"/>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a:extLst>
            <a:ext uri="{FF2B5EF4-FFF2-40B4-BE49-F238E27FC236}">
              <a16:creationId xmlns:a16="http://schemas.microsoft.com/office/drawing/2014/main" id="{4CE5C0A4-206F-43DE-B37E-069D32141BE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a:extLst>
            <a:ext uri="{FF2B5EF4-FFF2-40B4-BE49-F238E27FC236}">
              <a16:creationId xmlns:a16="http://schemas.microsoft.com/office/drawing/2014/main" id="{EB635C54-A498-462B-BA27-05D73B4BECD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a:extLst>
            <a:ext uri="{FF2B5EF4-FFF2-40B4-BE49-F238E27FC236}">
              <a16:creationId xmlns:a16="http://schemas.microsoft.com/office/drawing/2014/main" id="{8BE24D64-1DEB-4B41-9AD2-B61E8A3B943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a:extLst>
            <a:ext uri="{FF2B5EF4-FFF2-40B4-BE49-F238E27FC236}">
              <a16:creationId xmlns:a16="http://schemas.microsoft.com/office/drawing/2014/main" id="{748F2DB3-81AF-4312-B376-C9797065F12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a:extLst>
            <a:ext uri="{FF2B5EF4-FFF2-40B4-BE49-F238E27FC236}">
              <a16:creationId xmlns:a16="http://schemas.microsoft.com/office/drawing/2014/main" id="{A5C5F8C6-47B2-4140-AE1D-5A3556E5AD8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a:extLst>
            <a:ext uri="{FF2B5EF4-FFF2-40B4-BE49-F238E27FC236}">
              <a16:creationId xmlns:a16="http://schemas.microsoft.com/office/drawing/2014/main" id="{1A2C784D-CD0C-466A-A9BD-DC5D79EBE27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a:extLst>
            <a:ext uri="{FF2B5EF4-FFF2-40B4-BE49-F238E27FC236}">
              <a16:creationId xmlns:a16="http://schemas.microsoft.com/office/drawing/2014/main" id="{E32517D7-39FE-4C24-B5AD-FDC604563D6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EB063C3F-2578-487E-8ACE-71D26FFEAD64}"/>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AFDC5BE0-DE8D-4688-9859-8F79D0924A7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E8A62287-8AC5-41FD-A8E5-2E43A1FA87C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EFA6FE90-CDAB-4010-9D03-6DB02B47063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の有形固定資産減価償却率が類似団体内平均値より高いのは、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の更新等が行われていないためである。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の有形固定減価償却率が低下したのは、空調設備を導入したことによる。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だが、依然として施設の老朽化が進行しているため、学校施設の個別施設計画により、適正な施設配置や長寿命化を推進していく。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橋梁・トンネル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の有形固定資産減価償却率が低いのは、備忘価額のみの計上がほとんどだが、一部橋梁の改修を行ったことによる。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公営住宅</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の有形固定資産減価償却率については、直近で外壁改善工事を実施していることに伴い、類似団体内平均値より低い。</a:t>
          </a:r>
          <a:endParaRPr lang="en-US"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児童館</a:t>
          </a:r>
          <a:r>
            <a:rPr lang="en-US" altLang="ja-JP" sz="1100">
              <a:effectLst/>
              <a:latin typeface="ＭＳ Ｐゴシック" panose="020B0600070205080204" pitchFamily="50" charset="-128"/>
              <a:ea typeface="ＭＳ Ｐゴシック" panose="020B0600070205080204" pitchFamily="50" charset="-128"/>
            </a:rPr>
            <a:t>】</a:t>
          </a:r>
          <a:r>
            <a:rPr lang="ja-JP" altLang="en-US" sz="1100">
              <a:effectLst/>
              <a:latin typeface="ＭＳ Ｐゴシック" panose="020B0600070205080204" pitchFamily="50" charset="-128"/>
              <a:ea typeface="ＭＳ Ｐゴシック" panose="020B0600070205080204" pitchFamily="50" charset="-128"/>
            </a:rPr>
            <a:t>の有形固定資産減価償却率については、平成</a:t>
          </a:r>
          <a:r>
            <a:rPr lang="en-US" altLang="ja-JP" sz="1100">
              <a:effectLst/>
              <a:latin typeface="ＭＳ Ｐゴシック" panose="020B0600070205080204" pitchFamily="50" charset="-128"/>
              <a:ea typeface="ＭＳ Ｐゴシック" panose="020B0600070205080204" pitchFamily="50" charset="-128"/>
            </a:rPr>
            <a:t>12</a:t>
          </a:r>
          <a:r>
            <a:rPr lang="ja-JP" altLang="en-US" sz="1100">
              <a:effectLst/>
              <a:latin typeface="ＭＳ Ｐゴシック" panose="020B0600070205080204" pitchFamily="50" charset="-128"/>
              <a:ea typeface="ＭＳ Ｐゴシック" panose="020B0600070205080204" pitchFamily="50" charset="-128"/>
            </a:rPr>
            <a:t>年建築の保健福祉センター内に設置されており、施設内の設備改修も行っていることから、類似団体内平均値より低い。</a:t>
          </a:r>
          <a:endParaRPr lang="en-US"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5EB17F-438B-4AE3-8A0A-CB3AC9A8D71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53AC4D-0350-4987-A0E9-4F711E6B49E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629123-4316-4665-B2E3-D0879C19B5C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B6CE70-9679-40CF-9BB7-D809F64A8E5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007549-0469-4C49-81DC-CC8024E3C1B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7D55D3-8D7D-4625-8B9A-98BEF2F3D6D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A3D848-A1FC-4C06-9F8E-BF7D989EB63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608A4E-5931-4C3A-A297-5B9A33941FD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048B06-8921-4FFB-BDF5-07CA4B93487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BD3B2A-464B-4297-8318-AA133612430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17,431
16,999
133.91
10,727,685
9,930,548
705,332
5,443,890
8,692,392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10DE4C-AB11-4F99-8E5D-2088360B077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DC1AA2-F9EA-4552-8A14-23F68AFBC7A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0BC819-E2AF-4B66-879B-065C834A972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4227D3-D759-4618-858E-E65032F0D58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9C02FE-1B71-4845-BD1B-F6355BE0F23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F8BA34-2852-4A7E-AA46-3F1E6CE92EE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27E777-DA67-4731-8819-BA59CA67985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333DB9-22EA-43A0-97F4-B752E57EF1D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6B11C2-FAB3-48BD-BE5E-D56D4FBD7AD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81E84E-1F64-469C-8A37-7F5A4FC3464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97082D-1FA6-4BDA-A442-D8A8A1F93A0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33FED5-8AE8-43F1-B614-C9B3907E9CE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36D6CC-2C2F-40E9-8BE6-15885405274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9E612A-06EA-47DF-B70D-AB993272462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912E51-825B-4DBD-AD35-7571207F0A6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E98C93-EDB6-4A11-B5A6-E49F9B54773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2FE3BB-0C9C-407A-9923-CAB983C5B92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EEF45E-DB19-4D98-AA81-58A992443B0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D8FFA2-6546-4014-8507-9B2517D37C8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BFBBEF-0888-4A27-B6EF-4CA5CD3368C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4CF8BA-8097-498E-B626-FA7AB6BAEDC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9C77DD-3D31-4CA7-8511-352F799EEF7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42C297-61D4-4031-8E93-2C615185AD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9D7A4D-A729-4933-8AFF-7A5C0B1ADC7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631DED-A595-43B4-927C-55F1DED4190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37C4D7-3127-4E82-B56B-4B8A7701C6E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815C7A-32B8-4000-8574-9E7112A8517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74E6C8-2872-487F-B467-932DB7516D5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C4F0E1-F274-4BF0-8449-D8E92B7FA1F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5A2B0F-123E-4D58-B2AF-01BC8F08AEE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A7AC5C-F469-4DC4-989B-4C94711F7C9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1A0CC4-6088-4970-A274-0B8CFFE832E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E3F7617-1A44-46BD-AF4B-DEAA41B0305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D959116-D591-4B90-B87D-26BD1D292951}"/>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7809185-B728-4C15-AD30-A8EEEB54A14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BBF0961-059F-46DD-BBB0-6B4A509D066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78CC62F-A42F-4E66-8495-0C15503FDEA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4C6FBEB-F6AC-4F5A-B550-8CFB2F902DF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BD61DAE-9AFF-4772-9A08-39A1667EF47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76FFBC2-9B5A-4C01-ADF0-B3EF3F56ABD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09D3695-6B7E-43D1-898E-8A3D86A65D6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2C9C069-A0C4-47E2-A175-79CB0C26499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F9923CE-7461-4258-AF09-0367EE67767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AEEC12-99F8-4983-8776-44514BA0187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60F0E74-6BC6-4B8C-808F-2E07B8C8DAC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FDA84B3B-C248-486D-83A6-C36250B14D75}"/>
            </a:ext>
          </a:extLst>
        </xdr:cNvPr>
        <xdr:cNvCxnSpPr/>
      </xdr:nvCxnSpPr>
      <xdr:spPr>
        <a:xfrm flipV="1">
          <a:off x="4086225" y="5600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61F166FB-EAC6-46FD-987C-836F99412EF4}"/>
            </a:ext>
          </a:extLst>
        </xdr:cNvPr>
        <xdr:cNvSpPr txBox="1"/>
      </xdr:nvSpPr>
      <xdr:spPr>
        <a:xfrm>
          <a:off x="412496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7A983E24-2EF3-4562-8DCB-AF7BA1B84F51}"/>
            </a:ext>
          </a:extLst>
        </xdr:cNvPr>
        <xdr:cNvCxnSpPr/>
      </xdr:nvCxnSpPr>
      <xdr:spPr>
        <a:xfrm>
          <a:off x="402082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072393FE-8318-42CC-9CB5-826870D893A7}"/>
            </a:ext>
          </a:extLst>
        </xdr:cNvPr>
        <xdr:cNvSpPr txBox="1"/>
      </xdr:nvSpPr>
      <xdr:spPr>
        <a:xfrm>
          <a:off x="412496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308488B6-9697-45F9-A403-60948015710F}"/>
            </a:ext>
          </a:extLst>
        </xdr:cNvPr>
        <xdr:cNvCxnSpPr/>
      </xdr:nvCxnSpPr>
      <xdr:spPr>
        <a:xfrm>
          <a:off x="402082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158132</xdr:rowOff>
    </xdr:from>
    <xdr:ext cx="405111" cy="259045"/>
    <xdr:sp macro="" textlink="">
      <xdr:nvSpPr>
        <xdr:cNvPr id="62" name="【図書館】&#10;有形固定資産減価償却率平均値テキスト">
          <a:extLst>
            <a:ext uri="{FF2B5EF4-FFF2-40B4-BE49-F238E27FC236}">
              <a16:creationId xmlns:a16="http://schemas.microsoft.com/office/drawing/2014/main" id="{8F8E74FC-0C9F-4E70-A70E-3C012E641F2E}"/>
            </a:ext>
          </a:extLst>
        </xdr:cNvPr>
        <xdr:cNvSpPr txBox="1"/>
      </xdr:nvSpPr>
      <xdr:spPr>
        <a:xfrm>
          <a:off x="4124960" y="6193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ED4C321C-A296-45CA-ADAC-B067422938F0}"/>
            </a:ext>
          </a:extLst>
        </xdr:cNvPr>
        <xdr:cNvSpPr/>
      </xdr:nvSpPr>
      <xdr:spPr>
        <a:xfrm>
          <a:off x="403606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B997719C-4C03-4E61-9BB4-8280F0B0EBBE}"/>
            </a:ext>
          </a:extLst>
        </xdr:cNvPr>
        <xdr:cNvSpPr/>
      </xdr:nvSpPr>
      <xdr:spPr>
        <a:xfrm>
          <a:off x="3312160" y="6142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F43B6E37-24AD-497D-8625-A8702CAFFDC3}"/>
            </a:ext>
          </a:extLst>
        </xdr:cNvPr>
        <xdr:cNvSpPr/>
      </xdr:nvSpPr>
      <xdr:spPr>
        <a:xfrm>
          <a:off x="25146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a:extLst>
            <a:ext uri="{FF2B5EF4-FFF2-40B4-BE49-F238E27FC236}">
              <a16:creationId xmlns:a16="http://schemas.microsoft.com/office/drawing/2014/main" id="{C3AAB75F-C3FD-45EC-B99D-ECBB37244748}"/>
            </a:ext>
          </a:extLst>
        </xdr:cNvPr>
        <xdr:cNvSpPr/>
      </xdr:nvSpPr>
      <xdr:spPr>
        <a:xfrm>
          <a:off x="173990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D1072A09-FABB-40E6-A3C4-4D0042DA78F8}"/>
            </a:ext>
          </a:extLst>
        </xdr:cNvPr>
        <xdr:cNvSpPr/>
      </xdr:nvSpPr>
      <xdr:spPr>
        <a:xfrm>
          <a:off x="965200" y="5986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678E28-F45F-4400-AAB7-6F016393338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35D269-9809-467C-B6CD-29118C7DF9C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5F8963-C601-442C-9B92-F4CA1880432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3284D5-FC0A-4A6E-A5F5-01D83B3F403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5F6E07-2348-46B5-947D-C32683FC656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3" name="楕円 72">
          <a:extLst>
            <a:ext uri="{FF2B5EF4-FFF2-40B4-BE49-F238E27FC236}">
              <a16:creationId xmlns:a16="http://schemas.microsoft.com/office/drawing/2014/main" id="{DAA39EFB-C9D7-46DC-9821-5574DEEC52EF}"/>
            </a:ext>
          </a:extLst>
        </xdr:cNvPr>
        <xdr:cNvSpPr/>
      </xdr:nvSpPr>
      <xdr:spPr>
        <a:xfrm>
          <a:off x="403606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4" name="【図書館】&#10;有形固定資産減価償却率該当値テキスト">
          <a:extLst>
            <a:ext uri="{FF2B5EF4-FFF2-40B4-BE49-F238E27FC236}">
              <a16:creationId xmlns:a16="http://schemas.microsoft.com/office/drawing/2014/main" id="{DDEC3C25-CF49-41EC-87C1-68C420F8E142}"/>
            </a:ext>
          </a:extLst>
        </xdr:cNvPr>
        <xdr:cNvSpPr txBox="1"/>
      </xdr:nvSpPr>
      <xdr:spPr>
        <a:xfrm>
          <a:off x="412496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a:extLst>
            <a:ext uri="{FF2B5EF4-FFF2-40B4-BE49-F238E27FC236}">
              <a16:creationId xmlns:a16="http://schemas.microsoft.com/office/drawing/2014/main" id="{FA8C77A9-F021-4D17-A246-B6B5C74836BD}"/>
            </a:ext>
          </a:extLst>
        </xdr:cNvPr>
        <xdr:cNvSpPr/>
      </xdr:nvSpPr>
      <xdr:spPr>
        <a:xfrm>
          <a:off x="3312160" y="617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49530</xdr:rowOff>
    </xdr:to>
    <xdr:cxnSp macro="">
      <xdr:nvCxnSpPr>
        <xdr:cNvPr id="76" name="直線コネクタ 75">
          <a:extLst>
            <a:ext uri="{FF2B5EF4-FFF2-40B4-BE49-F238E27FC236}">
              <a16:creationId xmlns:a16="http://schemas.microsoft.com/office/drawing/2014/main" id="{3F115AA0-521E-47DD-8A53-91C240A93B73}"/>
            </a:ext>
          </a:extLst>
        </xdr:cNvPr>
        <xdr:cNvCxnSpPr/>
      </xdr:nvCxnSpPr>
      <xdr:spPr>
        <a:xfrm>
          <a:off x="3355340" y="622363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a:extLst>
            <a:ext uri="{FF2B5EF4-FFF2-40B4-BE49-F238E27FC236}">
              <a16:creationId xmlns:a16="http://schemas.microsoft.com/office/drawing/2014/main" id="{0045DDDA-DD57-4035-BB05-59FD54D8FA61}"/>
            </a:ext>
          </a:extLst>
        </xdr:cNvPr>
        <xdr:cNvSpPr/>
      </xdr:nvSpPr>
      <xdr:spPr>
        <a:xfrm>
          <a:off x="2514600" y="6138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20955</xdr:rowOff>
    </xdr:to>
    <xdr:cxnSp macro="">
      <xdr:nvCxnSpPr>
        <xdr:cNvPr id="78" name="直線コネクタ 77">
          <a:extLst>
            <a:ext uri="{FF2B5EF4-FFF2-40B4-BE49-F238E27FC236}">
              <a16:creationId xmlns:a16="http://schemas.microsoft.com/office/drawing/2014/main" id="{AD9F7BC9-7777-4222-9FF9-80D249FA5BCC}"/>
            </a:ext>
          </a:extLst>
        </xdr:cNvPr>
        <xdr:cNvCxnSpPr/>
      </xdr:nvCxnSpPr>
      <xdr:spPr>
        <a:xfrm>
          <a:off x="2565400" y="618934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65405</xdr:rowOff>
    </xdr:from>
    <xdr:to>
      <xdr:col>10</xdr:col>
      <xdr:colOff>165100</xdr:colOff>
      <xdr:row>36</xdr:row>
      <xdr:rowOff>167005</xdr:rowOff>
    </xdr:to>
    <xdr:sp macro="" textlink="">
      <xdr:nvSpPr>
        <xdr:cNvPr id="79" name="楕円 78">
          <a:extLst>
            <a:ext uri="{FF2B5EF4-FFF2-40B4-BE49-F238E27FC236}">
              <a16:creationId xmlns:a16="http://schemas.microsoft.com/office/drawing/2014/main" id="{EDFED9B1-A8F4-4EBB-B304-7207CC4D0DC3}"/>
            </a:ext>
          </a:extLst>
        </xdr:cNvPr>
        <xdr:cNvSpPr/>
      </xdr:nvSpPr>
      <xdr:spPr>
        <a:xfrm>
          <a:off x="17399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116205</xdr:rowOff>
    </xdr:from>
    <xdr:to>
      <xdr:col>15</xdr:col>
      <xdr:colOff>50800</xdr:colOff>
      <xdr:row>36</xdr:row>
      <xdr:rowOff>154305</xdr:rowOff>
    </xdr:to>
    <xdr:cxnSp macro="">
      <xdr:nvCxnSpPr>
        <xdr:cNvPr id="80" name="直線コネクタ 79">
          <a:extLst>
            <a:ext uri="{FF2B5EF4-FFF2-40B4-BE49-F238E27FC236}">
              <a16:creationId xmlns:a16="http://schemas.microsoft.com/office/drawing/2014/main" id="{738E0B07-EB09-457C-A45C-578EB17E3EF6}"/>
            </a:ext>
          </a:extLst>
        </xdr:cNvPr>
        <xdr:cNvCxnSpPr/>
      </xdr:nvCxnSpPr>
      <xdr:spPr>
        <a:xfrm>
          <a:off x="1790700" y="615124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130810</xdr:rowOff>
    </xdr:to>
    <xdr:sp macro="" textlink="">
      <xdr:nvSpPr>
        <xdr:cNvPr id="81" name="楕円 80">
          <a:extLst>
            <a:ext uri="{FF2B5EF4-FFF2-40B4-BE49-F238E27FC236}">
              <a16:creationId xmlns:a16="http://schemas.microsoft.com/office/drawing/2014/main" id="{917F96D5-5F89-49CE-8320-CFA17E6952C3}"/>
            </a:ext>
          </a:extLst>
        </xdr:cNvPr>
        <xdr:cNvSpPr/>
      </xdr:nvSpPr>
      <xdr:spPr>
        <a:xfrm>
          <a:off x="965200" y="6064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80010</xdr:rowOff>
    </xdr:from>
    <xdr:to>
      <xdr:col>10</xdr:col>
      <xdr:colOff>114300</xdr:colOff>
      <xdr:row>36</xdr:row>
      <xdr:rowOff>116205</xdr:rowOff>
    </xdr:to>
    <xdr:cxnSp macro="">
      <xdr:nvCxnSpPr>
        <xdr:cNvPr id="82" name="直線コネクタ 81">
          <a:extLst>
            <a:ext uri="{FF2B5EF4-FFF2-40B4-BE49-F238E27FC236}">
              <a16:creationId xmlns:a16="http://schemas.microsoft.com/office/drawing/2014/main" id="{0D9ED11D-CD13-40F1-B0C6-191A184C5824}"/>
            </a:ext>
          </a:extLst>
        </xdr:cNvPr>
        <xdr:cNvCxnSpPr/>
      </xdr:nvCxnSpPr>
      <xdr:spPr>
        <a:xfrm>
          <a:off x="1008380" y="611505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a:extLst>
            <a:ext uri="{FF2B5EF4-FFF2-40B4-BE49-F238E27FC236}">
              <a16:creationId xmlns:a16="http://schemas.microsoft.com/office/drawing/2014/main" id="{BEC53031-C1C8-4475-A0A2-4CDE3A87F3B0}"/>
            </a:ext>
          </a:extLst>
        </xdr:cNvPr>
        <xdr:cNvSpPr txBox="1"/>
      </xdr:nvSpPr>
      <xdr:spPr>
        <a:xfrm>
          <a:off x="317056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4" name="n_2aveValue【図書館】&#10;有形固定資産減価償却率">
          <a:extLst>
            <a:ext uri="{FF2B5EF4-FFF2-40B4-BE49-F238E27FC236}">
              <a16:creationId xmlns:a16="http://schemas.microsoft.com/office/drawing/2014/main" id="{AB84F1C7-D546-44E7-87EC-0B24EC266866}"/>
            </a:ext>
          </a:extLst>
        </xdr:cNvPr>
        <xdr:cNvSpPr txBox="1"/>
      </xdr:nvSpPr>
      <xdr:spPr>
        <a:xfrm>
          <a:off x="238570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aveValue【図書館】&#10;有形固定資産減価償却率">
          <a:extLst>
            <a:ext uri="{FF2B5EF4-FFF2-40B4-BE49-F238E27FC236}">
              <a16:creationId xmlns:a16="http://schemas.microsoft.com/office/drawing/2014/main" id="{C8D9EF95-F8D1-4EA9-9215-5C2BF746F634}"/>
            </a:ext>
          </a:extLst>
        </xdr:cNvPr>
        <xdr:cNvSpPr txBox="1"/>
      </xdr:nvSpPr>
      <xdr:spPr>
        <a:xfrm>
          <a:off x="16110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86" name="n_4aveValue【図書館】&#10;有形固定資産減価償却率">
          <a:extLst>
            <a:ext uri="{FF2B5EF4-FFF2-40B4-BE49-F238E27FC236}">
              <a16:creationId xmlns:a16="http://schemas.microsoft.com/office/drawing/2014/main" id="{74DDCCCC-AD8D-4692-A9AF-4BE900498740}"/>
            </a:ext>
          </a:extLst>
        </xdr:cNvPr>
        <xdr:cNvSpPr txBox="1"/>
      </xdr:nvSpPr>
      <xdr:spPr>
        <a:xfrm>
          <a:off x="83630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62882</xdr:rowOff>
    </xdr:from>
    <xdr:ext cx="405111" cy="259045"/>
    <xdr:sp macro="" textlink="">
      <xdr:nvSpPr>
        <xdr:cNvPr id="87" name="n_1mainValue【図書館】&#10;有形固定資産減価償却率">
          <a:extLst>
            <a:ext uri="{FF2B5EF4-FFF2-40B4-BE49-F238E27FC236}">
              <a16:creationId xmlns:a16="http://schemas.microsoft.com/office/drawing/2014/main" id="{8222733A-8E95-4358-B2F3-83AF170BBAB2}"/>
            </a:ext>
          </a:extLst>
        </xdr:cNvPr>
        <xdr:cNvSpPr txBox="1"/>
      </xdr:nvSpPr>
      <xdr:spPr>
        <a:xfrm>
          <a:off x="317056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24782</xdr:rowOff>
    </xdr:from>
    <xdr:ext cx="405111" cy="259045"/>
    <xdr:sp macro="" textlink="">
      <xdr:nvSpPr>
        <xdr:cNvPr id="88" name="n_2mainValue【図書館】&#10;有形固定資産減価償却率">
          <a:extLst>
            <a:ext uri="{FF2B5EF4-FFF2-40B4-BE49-F238E27FC236}">
              <a16:creationId xmlns:a16="http://schemas.microsoft.com/office/drawing/2014/main" id="{DD11418C-87D6-4359-8319-976F6FB97B79}"/>
            </a:ext>
          </a:extLst>
        </xdr:cNvPr>
        <xdr:cNvSpPr txBox="1"/>
      </xdr:nvSpPr>
      <xdr:spPr>
        <a:xfrm>
          <a:off x="238570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158132</xdr:rowOff>
    </xdr:from>
    <xdr:ext cx="405111" cy="259045"/>
    <xdr:sp macro="" textlink="">
      <xdr:nvSpPr>
        <xdr:cNvPr id="89" name="n_3mainValue【図書館】&#10;有形固定資産減価償却率">
          <a:extLst>
            <a:ext uri="{FF2B5EF4-FFF2-40B4-BE49-F238E27FC236}">
              <a16:creationId xmlns:a16="http://schemas.microsoft.com/office/drawing/2014/main" id="{96B27A64-FC26-42FF-B911-7887C9E1B13D}"/>
            </a:ext>
          </a:extLst>
        </xdr:cNvPr>
        <xdr:cNvSpPr txBox="1"/>
      </xdr:nvSpPr>
      <xdr:spPr>
        <a:xfrm>
          <a:off x="161100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90" name="n_4mainValue【図書館】&#10;有形固定資産減価償却率">
          <a:extLst>
            <a:ext uri="{FF2B5EF4-FFF2-40B4-BE49-F238E27FC236}">
              <a16:creationId xmlns:a16="http://schemas.microsoft.com/office/drawing/2014/main" id="{241A37F0-F240-4729-8DD3-F286F00F550D}"/>
            </a:ext>
          </a:extLst>
        </xdr:cNvPr>
        <xdr:cNvSpPr txBox="1"/>
      </xdr:nvSpPr>
      <xdr:spPr>
        <a:xfrm>
          <a:off x="83630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4A58FC-2EFB-4F30-855D-2FD7D71BC82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5755D4E-2C68-47DE-90B8-7BCA159FC92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D28304-7AA8-499A-B21F-262CA22F0F6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D719B9D-186A-4CCE-8663-AA55B897258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EDBDAA-DBA1-4EB6-AE95-7292CB99595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763B278-4DFC-47F0-B6ED-6932962460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61BF247-1031-4E3D-92BC-74BA2A4BDCA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03C4E90-0B25-4019-B817-6AF95233969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407E70A-E4C4-472E-9A67-B58A069FB9A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154790-08A5-495A-BE66-2DB22C284E7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E119F5E-8EA9-4C84-B5D2-45B0D692B90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79B5C99-39A3-4FBA-BDFC-16FECEE3C4B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C82CC78-C01D-42A2-85AB-A49396515B3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667446B8-6A74-44E8-B127-9D568202822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E879518-51F2-4333-9810-9F502E714F3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2152F2B-3B45-4EB1-985C-5BE90203802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685B721-FE91-4A55-85F5-63D7205E38C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340F1D03-E003-4F3B-9C3C-9BBF525FEE53}"/>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19F3CC3-3A50-4E38-A530-2AD51E696BF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40B83EB4-B9A9-4799-BFD1-CC57F6C54DD2}"/>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A2C5FDB-953C-440F-A480-C35E04FF62E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3D80CC9-8348-4288-9E99-825FE18F6DD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D0CAFC71-53CC-4A43-9B11-8EEE143A7C2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5D2DD5E2-49C6-4F22-8CB4-86AE03832264}"/>
            </a:ext>
          </a:extLst>
        </xdr:cNvPr>
        <xdr:cNvCxnSpPr/>
      </xdr:nvCxnSpPr>
      <xdr:spPr>
        <a:xfrm flipV="1">
          <a:off x="9219565" y="57378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D0EEEA45-291F-4347-AA3A-F616361C862A}"/>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DFD18D4B-1B8A-4A59-845C-E6DA25252C58}"/>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36488AB1-EA05-4500-A1D6-04C3367BAFD5}"/>
            </a:ext>
          </a:extLst>
        </xdr:cNvPr>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098DF758-3DF9-4EB6-B49F-EDC8F3563A8C}"/>
            </a:ext>
          </a:extLst>
        </xdr:cNvPr>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116857</xdr:rowOff>
    </xdr:from>
    <xdr:ext cx="469744" cy="259045"/>
    <xdr:sp macro="" textlink="">
      <xdr:nvSpPr>
        <xdr:cNvPr id="119" name="【図書館】&#10;一人当たり面積平均値テキスト">
          <a:extLst>
            <a:ext uri="{FF2B5EF4-FFF2-40B4-BE49-F238E27FC236}">
              <a16:creationId xmlns:a16="http://schemas.microsoft.com/office/drawing/2014/main" id="{704FA3DF-FDB0-4239-953E-81D0D4A115AC}"/>
            </a:ext>
          </a:extLst>
        </xdr:cNvPr>
        <xdr:cNvSpPr txBox="1"/>
      </xdr:nvSpPr>
      <xdr:spPr>
        <a:xfrm>
          <a:off x="9258300" y="631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4F062048-88CD-40DC-941B-8AA1F1A27048}"/>
            </a:ext>
          </a:extLst>
        </xdr:cNvPr>
        <xdr:cNvSpPr/>
      </xdr:nvSpPr>
      <xdr:spPr>
        <a:xfrm>
          <a:off x="91922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71B8C83F-37C5-4780-8345-7465AD0B68E5}"/>
            </a:ext>
          </a:extLst>
        </xdr:cNvPr>
        <xdr:cNvSpPr/>
      </xdr:nvSpPr>
      <xdr:spPr>
        <a:xfrm>
          <a:off x="844550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91AB6751-40DE-46C0-BA73-5AE297229CAC}"/>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3" name="フローチャート: 判断 122">
          <a:extLst>
            <a:ext uri="{FF2B5EF4-FFF2-40B4-BE49-F238E27FC236}">
              <a16:creationId xmlns:a16="http://schemas.microsoft.com/office/drawing/2014/main" id="{0CDC3089-5F8F-409E-B8B5-D883ECD0E5EF}"/>
            </a:ext>
          </a:extLst>
        </xdr:cNvPr>
        <xdr:cNvSpPr/>
      </xdr:nvSpPr>
      <xdr:spPr>
        <a:xfrm>
          <a:off x="68732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24" name="フローチャート: 判断 123">
          <a:extLst>
            <a:ext uri="{FF2B5EF4-FFF2-40B4-BE49-F238E27FC236}">
              <a16:creationId xmlns:a16="http://schemas.microsoft.com/office/drawing/2014/main" id="{4FC7F61A-3F09-4F92-B23C-DD19338D215B}"/>
            </a:ext>
          </a:extLst>
        </xdr:cNvPr>
        <xdr:cNvSpPr/>
      </xdr:nvSpPr>
      <xdr:spPr>
        <a:xfrm>
          <a:off x="60985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9BB8EE-A07C-4CDF-B53E-15A1A6D7CF1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C05DD8-7ED0-43B8-AD6E-C2EA5EAABBA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79D151B-F157-4EDF-AFDA-C963794541A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D7AE44-7BE2-4F10-92C4-EBD577D5BAC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630C374-A5DA-4212-B0E3-B4B4DF3E1A3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30" name="楕円 129">
          <a:extLst>
            <a:ext uri="{FF2B5EF4-FFF2-40B4-BE49-F238E27FC236}">
              <a16:creationId xmlns:a16="http://schemas.microsoft.com/office/drawing/2014/main" id="{25A00118-AC24-4484-9B19-9135D7F2EDB7}"/>
            </a:ext>
          </a:extLst>
        </xdr:cNvPr>
        <xdr:cNvSpPr/>
      </xdr:nvSpPr>
      <xdr:spPr>
        <a:xfrm>
          <a:off x="9192260" y="681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24147</xdr:rowOff>
    </xdr:from>
    <xdr:ext cx="469744" cy="259045"/>
    <xdr:sp macro="" textlink="">
      <xdr:nvSpPr>
        <xdr:cNvPr id="131" name="【図書館】&#10;一人当たり面積該当値テキスト">
          <a:extLst>
            <a:ext uri="{FF2B5EF4-FFF2-40B4-BE49-F238E27FC236}">
              <a16:creationId xmlns:a16="http://schemas.microsoft.com/office/drawing/2014/main" id="{532D07E1-F027-4EFF-98F2-059889DB050D}"/>
            </a:ext>
          </a:extLst>
        </xdr:cNvPr>
        <xdr:cNvSpPr txBox="1"/>
      </xdr:nvSpPr>
      <xdr:spPr>
        <a:xfrm>
          <a:off x="9258300" y="67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2" name="楕円 131">
          <a:extLst>
            <a:ext uri="{FF2B5EF4-FFF2-40B4-BE49-F238E27FC236}">
              <a16:creationId xmlns:a16="http://schemas.microsoft.com/office/drawing/2014/main" id="{E41C5ABD-15CA-4F63-A6C4-2217786804DF}"/>
            </a:ext>
          </a:extLst>
        </xdr:cNvPr>
        <xdr:cNvSpPr/>
      </xdr:nvSpPr>
      <xdr:spPr>
        <a:xfrm>
          <a:off x="844550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160020</xdr:rowOff>
    </xdr:to>
    <xdr:cxnSp macro="">
      <xdr:nvCxnSpPr>
        <xdr:cNvPr id="133" name="直線コネクタ 132">
          <a:extLst>
            <a:ext uri="{FF2B5EF4-FFF2-40B4-BE49-F238E27FC236}">
              <a16:creationId xmlns:a16="http://schemas.microsoft.com/office/drawing/2014/main" id="{713628AF-5BA9-4727-95D2-F24F4CA5BBC8}"/>
            </a:ext>
          </a:extLst>
        </xdr:cNvPr>
        <xdr:cNvCxnSpPr/>
      </xdr:nvCxnSpPr>
      <xdr:spPr>
        <a:xfrm>
          <a:off x="8496300" y="68656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4" name="楕円 133">
          <a:extLst>
            <a:ext uri="{FF2B5EF4-FFF2-40B4-BE49-F238E27FC236}">
              <a16:creationId xmlns:a16="http://schemas.microsoft.com/office/drawing/2014/main" id="{18BE6B0E-4FC1-4A7B-8605-C419D7E18EF2}"/>
            </a:ext>
          </a:extLst>
        </xdr:cNvPr>
        <xdr:cNvSpPr/>
      </xdr:nvSpPr>
      <xdr:spPr>
        <a:xfrm>
          <a:off x="767080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167640</xdr:rowOff>
    </xdr:to>
    <xdr:cxnSp macro="">
      <xdr:nvCxnSpPr>
        <xdr:cNvPr id="135" name="直線コネクタ 134">
          <a:extLst>
            <a:ext uri="{FF2B5EF4-FFF2-40B4-BE49-F238E27FC236}">
              <a16:creationId xmlns:a16="http://schemas.microsoft.com/office/drawing/2014/main" id="{7D9E0A0D-30E4-4C21-A40D-A14D778CF0B8}"/>
            </a:ext>
          </a:extLst>
        </xdr:cNvPr>
        <xdr:cNvCxnSpPr/>
      </xdr:nvCxnSpPr>
      <xdr:spPr>
        <a:xfrm flipV="1">
          <a:off x="7713980" y="68656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6" name="楕円 135">
          <a:extLst>
            <a:ext uri="{FF2B5EF4-FFF2-40B4-BE49-F238E27FC236}">
              <a16:creationId xmlns:a16="http://schemas.microsoft.com/office/drawing/2014/main" id="{07C72C12-8271-46C7-A5B9-0FE2E6A3D98B}"/>
            </a:ext>
          </a:extLst>
        </xdr:cNvPr>
        <xdr:cNvSpPr/>
      </xdr:nvSpPr>
      <xdr:spPr>
        <a:xfrm>
          <a:off x="68732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7" name="直線コネクタ 136">
          <a:extLst>
            <a:ext uri="{FF2B5EF4-FFF2-40B4-BE49-F238E27FC236}">
              <a16:creationId xmlns:a16="http://schemas.microsoft.com/office/drawing/2014/main" id="{2850D00B-4841-449C-BE61-9BD6807AC71D}"/>
            </a:ext>
          </a:extLst>
        </xdr:cNvPr>
        <xdr:cNvCxnSpPr/>
      </xdr:nvCxnSpPr>
      <xdr:spPr>
        <a:xfrm>
          <a:off x="6924040" y="687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8" name="楕円 137">
          <a:extLst>
            <a:ext uri="{FF2B5EF4-FFF2-40B4-BE49-F238E27FC236}">
              <a16:creationId xmlns:a16="http://schemas.microsoft.com/office/drawing/2014/main" id="{CB2F2862-AE22-43A4-8CD6-3DC7BC39C638}"/>
            </a:ext>
          </a:extLst>
        </xdr:cNvPr>
        <xdr:cNvSpPr/>
      </xdr:nvSpPr>
      <xdr:spPr>
        <a:xfrm>
          <a:off x="60985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9" name="直線コネクタ 138">
          <a:extLst>
            <a:ext uri="{FF2B5EF4-FFF2-40B4-BE49-F238E27FC236}">
              <a16:creationId xmlns:a16="http://schemas.microsoft.com/office/drawing/2014/main" id="{B25D4E53-FE3B-4DA3-8B5D-ED3CF592EE96}"/>
            </a:ext>
          </a:extLst>
        </xdr:cNvPr>
        <xdr:cNvCxnSpPr/>
      </xdr:nvCxnSpPr>
      <xdr:spPr>
        <a:xfrm>
          <a:off x="6149340" y="68732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33037</xdr:rowOff>
    </xdr:from>
    <xdr:ext cx="469744" cy="259045"/>
    <xdr:sp macro="" textlink="">
      <xdr:nvSpPr>
        <xdr:cNvPr id="140" name="n_1aveValue【図書館】&#10;一人当たり面積">
          <a:extLst>
            <a:ext uri="{FF2B5EF4-FFF2-40B4-BE49-F238E27FC236}">
              <a16:creationId xmlns:a16="http://schemas.microsoft.com/office/drawing/2014/main" id="{A63086A9-D89C-4D5B-96B3-E2847D41001C}"/>
            </a:ext>
          </a:extLst>
        </xdr:cNvPr>
        <xdr:cNvSpPr txBox="1"/>
      </xdr:nvSpPr>
      <xdr:spPr>
        <a:xfrm>
          <a:off x="827158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1" name="n_2aveValue【図書館】&#10;一人当たり面積">
          <a:extLst>
            <a:ext uri="{FF2B5EF4-FFF2-40B4-BE49-F238E27FC236}">
              <a16:creationId xmlns:a16="http://schemas.microsoft.com/office/drawing/2014/main" id="{2765587B-7E77-4F82-AAD5-1558556C98E4}"/>
            </a:ext>
          </a:extLst>
        </xdr:cNvPr>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2" name="n_3aveValue【図書館】&#10;一人当たり面積">
          <a:extLst>
            <a:ext uri="{FF2B5EF4-FFF2-40B4-BE49-F238E27FC236}">
              <a16:creationId xmlns:a16="http://schemas.microsoft.com/office/drawing/2014/main" id="{47E479B2-35D5-4455-867B-FC9B4500FC6C}"/>
            </a:ext>
          </a:extLst>
        </xdr:cNvPr>
        <xdr:cNvSpPr txBox="1"/>
      </xdr:nvSpPr>
      <xdr:spPr>
        <a:xfrm>
          <a:off x="67120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170197</xdr:rowOff>
    </xdr:from>
    <xdr:ext cx="469744" cy="259045"/>
    <xdr:sp macro="" textlink="">
      <xdr:nvSpPr>
        <xdr:cNvPr id="143" name="n_4aveValue【図書館】&#10;一人当たり面積">
          <a:extLst>
            <a:ext uri="{FF2B5EF4-FFF2-40B4-BE49-F238E27FC236}">
              <a16:creationId xmlns:a16="http://schemas.microsoft.com/office/drawing/2014/main" id="{3C3851B0-CCEE-4867-8206-FF7021B2A7A1}"/>
            </a:ext>
          </a:extLst>
        </xdr:cNvPr>
        <xdr:cNvSpPr txBox="1"/>
      </xdr:nvSpPr>
      <xdr:spPr>
        <a:xfrm>
          <a:off x="59373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4" name="n_1mainValue【図書館】&#10;一人当たり面積">
          <a:extLst>
            <a:ext uri="{FF2B5EF4-FFF2-40B4-BE49-F238E27FC236}">
              <a16:creationId xmlns:a16="http://schemas.microsoft.com/office/drawing/2014/main" id="{60B18BBF-9257-4C5A-856B-3BB67ACCE878}"/>
            </a:ext>
          </a:extLst>
        </xdr:cNvPr>
        <xdr:cNvSpPr txBox="1"/>
      </xdr:nvSpPr>
      <xdr:spPr>
        <a:xfrm>
          <a:off x="827158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5" name="n_2mainValue【図書館】&#10;一人当たり面積">
          <a:extLst>
            <a:ext uri="{FF2B5EF4-FFF2-40B4-BE49-F238E27FC236}">
              <a16:creationId xmlns:a16="http://schemas.microsoft.com/office/drawing/2014/main" id="{9EC5DE38-75AF-4A88-91C8-62D70F389B0E}"/>
            </a:ext>
          </a:extLst>
        </xdr:cNvPr>
        <xdr:cNvSpPr txBox="1"/>
      </xdr:nvSpPr>
      <xdr:spPr>
        <a:xfrm>
          <a:off x="7509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6" name="n_3mainValue【図書館】&#10;一人当たり面積">
          <a:extLst>
            <a:ext uri="{FF2B5EF4-FFF2-40B4-BE49-F238E27FC236}">
              <a16:creationId xmlns:a16="http://schemas.microsoft.com/office/drawing/2014/main" id="{0A5645FC-046A-49E1-821F-DEE6B9AF791C}"/>
            </a:ext>
          </a:extLst>
        </xdr:cNvPr>
        <xdr:cNvSpPr txBox="1"/>
      </xdr:nvSpPr>
      <xdr:spPr>
        <a:xfrm>
          <a:off x="67120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7" name="n_4mainValue【図書館】&#10;一人当たり面積">
          <a:extLst>
            <a:ext uri="{FF2B5EF4-FFF2-40B4-BE49-F238E27FC236}">
              <a16:creationId xmlns:a16="http://schemas.microsoft.com/office/drawing/2014/main" id="{494A6974-FC24-48D2-BE93-5E0013BDD932}"/>
            </a:ext>
          </a:extLst>
        </xdr:cNvPr>
        <xdr:cNvSpPr txBox="1"/>
      </xdr:nvSpPr>
      <xdr:spPr>
        <a:xfrm>
          <a:off x="59373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8760BAA-B90D-42FB-B330-E35D3C3CAD7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659BB-FEF0-456B-8C5B-E5829CB9706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26B03F9-6530-470D-B42B-0BEC8D25CBA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1593018-430D-47D3-8C63-FE6A09BE918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ED648C6-9ECA-42E7-9599-799F534C752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0C0E44F-D551-4FFB-9B15-205C2E1AF98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48BC6D8-D81F-422F-92CA-11E62EDC4BF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C65AA71-3779-4FE1-B177-BEFA35325B4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053EF37-5F76-4AD1-8A5A-B306354668B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71C4A48-64B5-4514-94B4-62C5E319E19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B1254E9-D194-4CBC-AABA-DDE4188D5C6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C3C0FDE-7986-4841-AE7E-00A614097D1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DF2A83D-038D-4EF3-862A-C279A63682B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5599CB8-B870-434C-A6B8-BDEB4D0D07F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7545BCC-9844-427B-A5D5-1618FA1BDE4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61A6EC2-0C61-42CE-9F01-148124EC256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2B3A4C2-8F84-44AD-BA55-6D500D6F004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F0A1F75-A077-4A3F-9490-34B589B0722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D2EF295-CF95-402D-A848-7A2BA29A88A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E504F1D-1105-4B85-AA26-5C8960EAC6C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EFE3AEB-C92D-43FB-AB9B-BF2FE8546E2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B4EBBEA-2C99-4755-9B78-477BDD93E0E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B441695-A67E-451A-B723-2BF02A0043F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446830A-1269-4110-AD3E-F7E8CDF37E9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4910E8B-7A2B-4A3A-8371-BBBC22622CC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151856</xdr:rowOff>
    </xdr:from>
    <xdr:to>
      <xdr:col>24</xdr:col>
      <xdr:colOff>62865</xdr:colOff>
      <xdr:row>64</xdr:row>
      <xdr:rowOff>107769</xdr:rowOff>
    </xdr:to>
    <xdr:cxnSp macro="">
      <xdr:nvCxnSpPr>
        <xdr:cNvPr id="173" name="直線コネクタ 172">
          <a:extLst>
            <a:ext uri="{FF2B5EF4-FFF2-40B4-BE49-F238E27FC236}">
              <a16:creationId xmlns:a16="http://schemas.microsoft.com/office/drawing/2014/main" id="{817E30FA-C4D4-4487-982A-7FD0CEE88AAA}"/>
            </a:ext>
          </a:extLst>
        </xdr:cNvPr>
        <xdr:cNvCxnSpPr/>
      </xdr:nvCxnSpPr>
      <xdr:spPr>
        <a:xfrm flipV="1">
          <a:off x="4086225" y="9539696"/>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9EFA0C94-68F5-4A94-9AFB-D47EE3C619C2}"/>
            </a:ext>
          </a:extLst>
        </xdr:cNvPr>
        <xdr:cNvSpPr txBox="1"/>
      </xdr:nvSpPr>
      <xdr:spPr>
        <a:xfrm>
          <a:off x="412496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5" name="直線コネクタ 174">
          <a:extLst>
            <a:ext uri="{FF2B5EF4-FFF2-40B4-BE49-F238E27FC236}">
              <a16:creationId xmlns:a16="http://schemas.microsoft.com/office/drawing/2014/main" id="{CD69EB2E-F9EC-4B71-BACE-D3913ED526EF}"/>
            </a:ext>
          </a:extLst>
        </xdr:cNvPr>
        <xdr:cNvCxnSpPr/>
      </xdr:nvCxnSpPr>
      <xdr:spPr>
        <a:xfrm>
          <a:off x="402082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98533</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F72E67CF-E3FF-4B30-897C-F3B552D14ABD}"/>
            </a:ext>
          </a:extLst>
        </xdr:cNvPr>
        <xdr:cNvSpPr txBox="1"/>
      </xdr:nvSpPr>
      <xdr:spPr>
        <a:xfrm>
          <a:off x="4124960" y="931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151856</xdr:rowOff>
    </xdr:from>
    <xdr:to>
      <xdr:col>24</xdr:col>
      <xdr:colOff>152400</xdr:colOff>
      <xdr:row>56</xdr:row>
      <xdr:rowOff>151856</xdr:rowOff>
    </xdr:to>
    <xdr:cxnSp macro="">
      <xdr:nvCxnSpPr>
        <xdr:cNvPr id="177" name="直線コネクタ 176">
          <a:extLst>
            <a:ext uri="{FF2B5EF4-FFF2-40B4-BE49-F238E27FC236}">
              <a16:creationId xmlns:a16="http://schemas.microsoft.com/office/drawing/2014/main" id="{DD5100AF-2EF3-4AF3-A8BF-8C76FA7FA5D0}"/>
            </a:ext>
          </a:extLst>
        </xdr:cNvPr>
        <xdr:cNvCxnSpPr/>
      </xdr:nvCxnSpPr>
      <xdr:spPr>
        <a:xfrm>
          <a:off x="4020820" y="9539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3F95556-6CA0-4F92-9AEC-626829806490}"/>
            </a:ext>
          </a:extLst>
        </xdr:cNvPr>
        <xdr:cNvSpPr txBox="1"/>
      </xdr:nvSpPr>
      <xdr:spPr>
        <a:xfrm>
          <a:off x="4124960" y="1024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9" name="フローチャート: 判断 178">
          <a:extLst>
            <a:ext uri="{FF2B5EF4-FFF2-40B4-BE49-F238E27FC236}">
              <a16:creationId xmlns:a16="http://schemas.microsoft.com/office/drawing/2014/main" id="{5D797856-CE22-41E1-B103-4728E4CC8367}"/>
            </a:ext>
          </a:extLst>
        </xdr:cNvPr>
        <xdr:cNvSpPr/>
      </xdr:nvSpPr>
      <xdr:spPr>
        <a:xfrm>
          <a:off x="403606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19413</xdr:rowOff>
    </xdr:from>
    <xdr:to>
      <xdr:col>20</xdr:col>
      <xdr:colOff>38100</xdr:colOff>
      <xdr:row>61</xdr:row>
      <xdr:rowOff>121013</xdr:rowOff>
    </xdr:to>
    <xdr:sp macro="" textlink="">
      <xdr:nvSpPr>
        <xdr:cNvPr id="180" name="フローチャート: 判断 179">
          <a:extLst>
            <a:ext uri="{FF2B5EF4-FFF2-40B4-BE49-F238E27FC236}">
              <a16:creationId xmlns:a16="http://schemas.microsoft.com/office/drawing/2014/main" id="{DC080BC4-B38A-44BE-825A-09CCE53DB7D5}"/>
            </a:ext>
          </a:extLst>
        </xdr:cNvPr>
        <xdr:cNvSpPr/>
      </xdr:nvSpPr>
      <xdr:spPr>
        <a:xfrm>
          <a:off x="3312160" y="10245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1" name="フローチャート: 判断 180">
          <a:extLst>
            <a:ext uri="{FF2B5EF4-FFF2-40B4-BE49-F238E27FC236}">
              <a16:creationId xmlns:a16="http://schemas.microsoft.com/office/drawing/2014/main" id="{18DF66E0-B1B7-4CAF-8D25-7D7371C87D50}"/>
            </a:ext>
          </a:extLst>
        </xdr:cNvPr>
        <xdr:cNvSpPr/>
      </xdr:nvSpPr>
      <xdr:spPr>
        <a:xfrm>
          <a:off x="25146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102688</xdr:rowOff>
    </xdr:from>
    <xdr:to>
      <xdr:col>10</xdr:col>
      <xdr:colOff>165100</xdr:colOff>
      <xdr:row>62</xdr:row>
      <xdr:rowOff>32838</xdr:rowOff>
    </xdr:to>
    <xdr:sp macro="" textlink="">
      <xdr:nvSpPr>
        <xdr:cNvPr id="182" name="フローチャート: 判断 181">
          <a:extLst>
            <a:ext uri="{FF2B5EF4-FFF2-40B4-BE49-F238E27FC236}">
              <a16:creationId xmlns:a16="http://schemas.microsoft.com/office/drawing/2014/main" id="{42A3FF88-4600-4928-8926-0E3D57F3E916}"/>
            </a:ext>
          </a:extLst>
        </xdr:cNvPr>
        <xdr:cNvSpPr/>
      </xdr:nvSpPr>
      <xdr:spPr>
        <a:xfrm>
          <a:off x="1739900" y="10328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79828</xdr:rowOff>
    </xdr:from>
    <xdr:to>
      <xdr:col>6</xdr:col>
      <xdr:colOff>38100</xdr:colOff>
      <xdr:row>62</xdr:row>
      <xdr:rowOff>9978</xdr:rowOff>
    </xdr:to>
    <xdr:sp macro="" textlink="">
      <xdr:nvSpPr>
        <xdr:cNvPr id="183" name="フローチャート: 判断 182">
          <a:extLst>
            <a:ext uri="{FF2B5EF4-FFF2-40B4-BE49-F238E27FC236}">
              <a16:creationId xmlns:a16="http://schemas.microsoft.com/office/drawing/2014/main" id="{FD51EF2C-7950-4884-9BCA-7C403E291BE3}"/>
            </a:ext>
          </a:extLst>
        </xdr:cNvPr>
        <xdr:cNvSpPr/>
      </xdr:nvSpPr>
      <xdr:spPr>
        <a:xfrm>
          <a:off x="965200" y="10305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31BEF55-235C-4724-8E04-148EEAE75EC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13CD004-DBB5-49AD-B2BF-B027EACE3D6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5B05D35-C8E5-412B-A4FE-352C90CF865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A6CBA37-EC1E-4D64-A1EE-20A46251B72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D002E24-8EA0-4DB7-87FD-CBFA7DC5F45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101056</xdr:rowOff>
    </xdr:from>
    <xdr:to>
      <xdr:col>24</xdr:col>
      <xdr:colOff>114300</xdr:colOff>
      <xdr:row>57</xdr:row>
      <xdr:rowOff>31206</xdr:rowOff>
    </xdr:to>
    <xdr:sp macro="" textlink="">
      <xdr:nvSpPr>
        <xdr:cNvPr id="189" name="楕円 188">
          <a:extLst>
            <a:ext uri="{FF2B5EF4-FFF2-40B4-BE49-F238E27FC236}">
              <a16:creationId xmlns:a16="http://schemas.microsoft.com/office/drawing/2014/main" id="{1624AD18-F778-4F5F-9FA4-D902708BCC86}"/>
            </a:ext>
          </a:extLst>
        </xdr:cNvPr>
        <xdr:cNvSpPr/>
      </xdr:nvSpPr>
      <xdr:spPr>
        <a:xfrm>
          <a:off x="4036060" y="9488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54083</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1C74F2D-E766-4CCB-ACC3-0A4593AFF744}"/>
            </a:ext>
          </a:extLst>
        </xdr:cNvPr>
        <xdr:cNvSpPr txBox="1"/>
      </xdr:nvSpPr>
      <xdr:spPr>
        <a:xfrm>
          <a:off x="4124960" y="944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60234</xdr:rowOff>
    </xdr:from>
    <xdr:to>
      <xdr:col>20</xdr:col>
      <xdr:colOff>38100</xdr:colOff>
      <xdr:row>56</xdr:row>
      <xdr:rowOff>161834</xdr:rowOff>
    </xdr:to>
    <xdr:sp macro="" textlink="">
      <xdr:nvSpPr>
        <xdr:cNvPr id="191" name="楕円 190">
          <a:extLst>
            <a:ext uri="{FF2B5EF4-FFF2-40B4-BE49-F238E27FC236}">
              <a16:creationId xmlns:a16="http://schemas.microsoft.com/office/drawing/2014/main" id="{88E28EC6-D0EB-492E-BB8C-8D5B89C4E16C}"/>
            </a:ext>
          </a:extLst>
        </xdr:cNvPr>
        <xdr:cNvSpPr/>
      </xdr:nvSpPr>
      <xdr:spPr>
        <a:xfrm>
          <a:off x="3312160" y="9448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111034</xdr:rowOff>
    </xdr:from>
    <xdr:to>
      <xdr:col>24</xdr:col>
      <xdr:colOff>63500</xdr:colOff>
      <xdr:row>56</xdr:row>
      <xdr:rowOff>151856</xdr:rowOff>
    </xdr:to>
    <xdr:cxnSp macro="">
      <xdr:nvCxnSpPr>
        <xdr:cNvPr id="192" name="直線コネクタ 191">
          <a:extLst>
            <a:ext uri="{FF2B5EF4-FFF2-40B4-BE49-F238E27FC236}">
              <a16:creationId xmlns:a16="http://schemas.microsoft.com/office/drawing/2014/main" id="{69A485E6-086B-4579-B236-6416762423C1}"/>
            </a:ext>
          </a:extLst>
        </xdr:cNvPr>
        <xdr:cNvCxnSpPr/>
      </xdr:nvCxnSpPr>
      <xdr:spPr>
        <a:xfrm>
          <a:off x="3355340" y="9498874"/>
          <a:ext cx="7315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21046</xdr:rowOff>
    </xdr:from>
    <xdr:to>
      <xdr:col>15</xdr:col>
      <xdr:colOff>101600</xdr:colOff>
      <xdr:row>56</xdr:row>
      <xdr:rowOff>122646</xdr:rowOff>
    </xdr:to>
    <xdr:sp macro="" textlink="">
      <xdr:nvSpPr>
        <xdr:cNvPr id="193" name="楕円 192">
          <a:extLst>
            <a:ext uri="{FF2B5EF4-FFF2-40B4-BE49-F238E27FC236}">
              <a16:creationId xmlns:a16="http://schemas.microsoft.com/office/drawing/2014/main" id="{A0B29124-1111-460D-BD66-4946F7AAC1CE}"/>
            </a:ext>
          </a:extLst>
        </xdr:cNvPr>
        <xdr:cNvSpPr/>
      </xdr:nvSpPr>
      <xdr:spPr>
        <a:xfrm>
          <a:off x="2514600" y="94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71846</xdr:rowOff>
    </xdr:from>
    <xdr:to>
      <xdr:col>19</xdr:col>
      <xdr:colOff>177800</xdr:colOff>
      <xdr:row>56</xdr:row>
      <xdr:rowOff>111034</xdr:rowOff>
    </xdr:to>
    <xdr:cxnSp macro="">
      <xdr:nvCxnSpPr>
        <xdr:cNvPr id="194" name="直線コネクタ 193">
          <a:extLst>
            <a:ext uri="{FF2B5EF4-FFF2-40B4-BE49-F238E27FC236}">
              <a16:creationId xmlns:a16="http://schemas.microsoft.com/office/drawing/2014/main" id="{4BA79B6B-BDED-4B54-A1A3-6F8F425D5C29}"/>
            </a:ext>
          </a:extLst>
        </xdr:cNvPr>
        <xdr:cNvCxnSpPr/>
      </xdr:nvCxnSpPr>
      <xdr:spPr>
        <a:xfrm>
          <a:off x="2565400" y="9459686"/>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151674</xdr:rowOff>
    </xdr:from>
    <xdr:to>
      <xdr:col>10</xdr:col>
      <xdr:colOff>165100</xdr:colOff>
      <xdr:row>56</xdr:row>
      <xdr:rowOff>81824</xdr:rowOff>
    </xdr:to>
    <xdr:sp macro="" textlink="">
      <xdr:nvSpPr>
        <xdr:cNvPr id="195" name="楕円 194">
          <a:extLst>
            <a:ext uri="{FF2B5EF4-FFF2-40B4-BE49-F238E27FC236}">
              <a16:creationId xmlns:a16="http://schemas.microsoft.com/office/drawing/2014/main" id="{7402ABB5-CA30-4471-82AB-2A08CBFA905E}"/>
            </a:ext>
          </a:extLst>
        </xdr:cNvPr>
        <xdr:cNvSpPr/>
      </xdr:nvSpPr>
      <xdr:spPr>
        <a:xfrm>
          <a:off x="1739900" y="9371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31024</xdr:rowOff>
    </xdr:from>
    <xdr:to>
      <xdr:col>15</xdr:col>
      <xdr:colOff>50800</xdr:colOff>
      <xdr:row>56</xdr:row>
      <xdr:rowOff>71846</xdr:rowOff>
    </xdr:to>
    <xdr:cxnSp macro="">
      <xdr:nvCxnSpPr>
        <xdr:cNvPr id="196" name="直線コネクタ 195">
          <a:extLst>
            <a:ext uri="{FF2B5EF4-FFF2-40B4-BE49-F238E27FC236}">
              <a16:creationId xmlns:a16="http://schemas.microsoft.com/office/drawing/2014/main" id="{E6A23B42-7648-40E0-88C3-24EDFB2EC450}"/>
            </a:ext>
          </a:extLst>
        </xdr:cNvPr>
        <xdr:cNvCxnSpPr/>
      </xdr:nvCxnSpPr>
      <xdr:spPr>
        <a:xfrm>
          <a:off x="1790700" y="9418864"/>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110853</xdr:rowOff>
    </xdr:from>
    <xdr:to>
      <xdr:col>6</xdr:col>
      <xdr:colOff>38100</xdr:colOff>
      <xdr:row>56</xdr:row>
      <xdr:rowOff>41003</xdr:rowOff>
    </xdr:to>
    <xdr:sp macro="" textlink="">
      <xdr:nvSpPr>
        <xdr:cNvPr id="197" name="楕円 196">
          <a:extLst>
            <a:ext uri="{FF2B5EF4-FFF2-40B4-BE49-F238E27FC236}">
              <a16:creationId xmlns:a16="http://schemas.microsoft.com/office/drawing/2014/main" id="{E2C99CEB-ACA7-4DEE-B2B5-39DDC5AD0BE9}"/>
            </a:ext>
          </a:extLst>
        </xdr:cNvPr>
        <xdr:cNvSpPr/>
      </xdr:nvSpPr>
      <xdr:spPr>
        <a:xfrm>
          <a:off x="965200" y="9331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161653</xdr:rowOff>
    </xdr:from>
    <xdr:to>
      <xdr:col>10</xdr:col>
      <xdr:colOff>114300</xdr:colOff>
      <xdr:row>56</xdr:row>
      <xdr:rowOff>31024</xdr:rowOff>
    </xdr:to>
    <xdr:cxnSp macro="">
      <xdr:nvCxnSpPr>
        <xdr:cNvPr id="198" name="直線コネクタ 197">
          <a:extLst>
            <a:ext uri="{FF2B5EF4-FFF2-40B4-BE49-F238E27FC236}">
              <a16:creationId xmlns:a16="http://schemas.microsoft.com/office/drawing/2014/main" id="{20F7AA74-111C-4AD5-A711-3B416DBFD867}"/>
            </a:ext>
          </a:extLst>
        </xdr:cNvPr>
        <xdr:cNvCxnSpPr/>
      </xdr:nvCxnSpPr>
      <xdr:spPr>
        <a:xfrm>
          <a:off x="1008380" y="9381853"/>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112140</xdr:rowOff>
    </xdr:from>
    <xdr:ext cx="405111" cy="259045"/>
    <xdr:sp macro="" textlink="">
      <xdr:nvSpPr>
        <xdr:cNvPr id="199" name="n_1aveValue【体育館・プール】&#10;有形固定資産減価償却率">
          <a:extLst>
            <a:ext uri="{FF2B5EF4-FFF2-40B4-BE49-F238E27FC236}">
              <a16:creationId xmlns:a16="http://schemas.microsoft.com/office/drawing/2014/main" id="{E83B0783-86DE-4A26-B8EF-2B85C3F41F75}"/>
            </a:ext>
          </a:extLst>
        </xdr:cNvPr>
        <xdr:cNvSpPr txBox="1"/>
      </xdr:nvSpPr>
      <xdr:spPr>
        <a:xfrm>
          <a:off x="3170564"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200" name="n_2aveValue【体育館・プール】&#10;有形固定資産減価償却率">
          <a:extLst>
            <a:ext uri="{FF2B5EF4-FFF2-40B4-BE49-F238E27FC236}">
              <a16:creationId xmlns:a16="http://schemas.microsoft.com/office/drawing/2014/main" id="{3A668F72-E4A5-4D37-AADC-1EF010CFCB90}"/>
            </a:ext>
          </a:extLst>
        </xdr:cNvPr>
        <xdr:cNvSpPr txBox="1"/>
      </xdr:nvSpPr>
      <xdr:spPr>
        <a:xfrm>
          <a:off x="238570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23965</xdr:rowOff>
    </xdr:from>
    <xdr:ext cx="405111" cy="259045"/>
    <xdr:sp macro="" textlink="">
      <xdr:nvSpPr>
        <xdr:cNvPr id="201" name="n_3aveValue【体育館・プール】&#10;有形固定資産減価償却率">
          <a:extLst>
            <a:ext uri="{FF2B5EF4-FFF2-40B4-BE49-F238E27FC236}">
              <a16:creationId xmlns:a16="http://schemas.microsoft.com/office/drawing/2014/main" id="{55F70394-42EE-42EF-A3B6-FCAC5F5DE157}"/>
            </a:ext>
          </a:extLst>
        </xdr:cNvPr>
        <xdr:cNvSpPr txBox="1"/>
      </xdr:nvSpPr>
      <xdr:spPr>
        <a:xfrm>
          <a:off x="1611004" y="1041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202" name="n_4aveValue【体育館・プール】&#10;有形固定資産減価償却率">
          <a:extLst>
            <a:ext uri="{FF2B5EF4-FFF2-40B4-BE49-F238E27FC236}">
              <a16:creationId xmlns:a16="http://schemas.microsoft.com/office/drawing/2014/main" id="{B443468F-6413-441C-A825-F150299CC917}"/>
            </a:ext>
          </a:extLst>
        </xdr:cNvPr>
        <xdr:cNvSpPr txBox="1"/>
      </xdr:nvSpPr>
      <xdr:spPr>
        <a:xfrm>
          <a:off x="83630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6911</xdr:rowOff>
    </xdr:from>
    <xdr:ext cx="405111" cy="259045"/>
    <xdr:sp macro="" textlink="">
      <xdr:nvSpPr>
        <xdr:cNvPr id="203" name="n_1mainValue【体育館・プール】&#10;有形固定資産減価償却率">
          <a:extLst>
            <a:ext uri="{FF2B5EF4-FFF2-40B4-BE49-F238E27FC236}">
              <a16:creationId xmlns:a16="http://schemas.microsoft.com/office/drawing/2014/main" id="{0C6C2117-E06D-4DBA-99BB-5DB00CD3B384}"/>
            </a:ext>
          </a:extLst>
        </xdr:cNvPr>
        <xdr:cNvSpPr txBox="1"/>
      </xdr:nvSpPr>
      <xdr:spPr>
        <a:xfrm>
          <a:off x="3170564" y="922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139173</xdr:rowOff>
    </xdr:from>
    <xdr:ext cx="405111" cy="259045"/>
    <xdr:sp macro="" textlink="">
      <xdr:nvSpPr>
        <xdr:cNvPr id="204" name="n_2mainValue【体育館・プール】&#10;有形固定資産減価償却率">
          <a:extLst>
            <a:ext uri="{FF2B5EF4-FFF2-40B4-BE49-F238E27FC236}">
              <a16:creationId xmlns:a16="http://schemas.microsoft.com/office/drawing/2014/main" id="{1A9BA040-56A6-40E8-A877-B17AEABC41EF}"/>
            </a:ext>
          </a:extLst>
        </xdr:cNvPr>
        <xdr:cNvSpPr txBox="1"/>
      </xdr:nvSpPr>
      <xdr:spPr>
        <a:xfrm>
          <a:off x="238570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98351</xdr:rowOff>
    </xdr:from>
    <xdr:ext cx="340478" cy="259045"/>
    <xdr:sp macro="" textlink="">
      <xdr:nvSpPr>
        <xdr:cNvPr id="205" name="n_3mainValue【体育館・プール】&#10;有形固定資産減価償却率">
          <a:extLst>
            <a:ext uri="{FF2B5EF4-FFF2-40B4-BE49-F238E27FC236}">
              <a16:creationId xmlns:a16="http://schemas.microsoft.com/office/drawing/2014/main" id="{3409F5DC-46B0-45DB-AA0D-B74AD49BD4DE}"/>
            </a:ext>
          </a:extLst>
        </xdr:cNvPr>
        <xdr:cNvSpPr txBox="1"/>
      </xdr:nvSpPr>
      <xdr:spPr>
        <a:xfrm>
          <a:off x="1643321" y="91509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57530</xdr:rowOff>
    </xdr:from>
    <xdr:ext cx="340478" cy="259045"/>
    <xdr:sp macro="" textlink="">
      <xdr:nvSpPr>
        <xdr:cNvPr id="206" name="n_4mainValue【体育館・プール】&#10;有形固定資産減価償却率">
          <a:extLst>
            <a:ext uri="{FF2B5EF4-FFF2-40B4-BE49-F238E27FC236}">
              <a16:creationId xmlns:a16="http://schemas.microsoft.com/office/drawing/2014/main" id="{0BFAD5A5-4793-4871-B928-99907B8BACD1}"/>
            </a:ext>
          </a:extLst>
        </xdr:cNvPr>
        <xdr:cNvSpPr txBox="1"/>
      </xdr:nvSpPr>
      <xdr:spPr>
        <a:xfrm>
          <a:off x="845761" y="91100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AE15815-CB1C-4746-9646-DDDB6F732B6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3E4CBAF-5307-4256-A5F3-5D15760E4A0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17C5BF8-8513-42B6-A24A-9FBED53F703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CA315BD-AAE3-4F87-9C2E-F80429F63D4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9AD7E9C-EE22-4905-BD41-59DD758B6CF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B5AC047-5110-4CC2-899A-FA04288ADAC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43BD8AD-7F78-4C55-9574-4B238982414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FEF49AC-4689-4A27-AE46-2EBFD56A432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AC9E275-F16B-4DBD-BA46-3CA45696DF7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88B3B9B-5134-46DA-A260-DDECA447D50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05E6B33-7593-40A6-AF09-D453369BAC4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ACEC6311-5ACF-4E24-84FC-0928851A0CE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9F4D076-D6EB-4F8C-8D96-89FCAE1D54B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FA3D7DBE-638B-408A-B8A8-793011E3FC8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21D67EF-A727-4142-BFAB-4F035E79ABA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92170240-E7BB-47F0-B391-6EF0AEE507E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54CAB44-4175-4233-936E-1DCEB9A1080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D21AA13F-FB18-43C6-AD94-06067F5A68B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9507E1C-0612-433A-8719-D014704A84E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95ADBC7B-B8F2-44CB-919D-625B22DC084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D636C5A-1665-4BFE-A720-09A6558151F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C398226-D75F-47A6-818A-FDDF73C25E0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6764179-6DEB-461D-8D48-7B790B6BA6E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30" name="直線コネクタ 229">
          <a:extLst>
            <a:ext uri="{FF2B5EF4-FFF2-40B4-BE49-F238E27FC236}">
              <a16:creationId xmlns:a16="http://schemas.microsoft.com/office/drawing/2014/main" id="{066F27E6-D95D-49E5-9A71-55446D0A7FF0}"/>
            </a:ext>
          </a:extLst>
        </xdr:cNvPr>
        <xdr:cNvCxnSpPr/>
      </xdr:nvCxnSpPr>
      <xdr:spPr>
        <a:xfrm flipV="1">
          <a:off x="9219565" y="94373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1" name="【体育館・プール】&#10;一人当たり面積最小値テキスト">
          <a:extLst>
            <a:ext uri="{FF2B5EF4-FFF2-40B4-BE49-F238E27FC236}">
              <a16:creationId xmlns:a16="http://schemas.microsoft.com/office/drawing/2014/main" id="{6E9D7887-5491-4CDD-9383-832F4F896C37}"/>
            </a:ext>
          </a:extLst>
        </xdr:cNvPr>
        <xdr:cNvSpPr txBox="1"/>
      </xdr:nvSpPr>
      <xdr:spPr>
        <a:xfrm>
          <a:off x="92583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2" name="直線コネクタ 231">
          <a:extLst>
            <a:ext uri="{FF2B5EF4-FFF2-40B4-BE49-F238E27FC236}">
              <a16:creationId xmlns:a16="http://schemas.microsoft.com/office/drawing/2014/main" id="{A1D3088A-67AA-4895-85C1-4249176FDBF6}"/>
            </a:ext>
          </a:extLst>
        </xdr:cNvPr>
        <xdr:cNvCxnSpPr/>
      </xdr:nvCxnSpPr>
      <xdr:spPr>
        <a:xfrm>
          <a:off x="915416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3" name="【体育館・プール】&#10;一人当たり面積最大値テキスト">
          <a:extLst>
            <a:ext uri="{FF2B5EF4-FFF2-40B4-BE49-F238E27FC236}">
              <a16:creationId xmlns:a16="http://schemas.microsoft.com/office/drawing/2014/main" id="{6A927537-9B3D-493B-8095-334A6C629459}"/>
            </a:ext>
          </a:extLst>
        </xdr:cNvPr>
        <xdr:cNvSpPr txBox="1"/>
      </xdr:nvSpPr>
      <xdr:spPr>
        <a:xfrm>
          <a:off x="925830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4" name="直線コネクタ 233">
          <a:extLst>
            <a:ext uri="{FF2B5EF4-FFF2-40B4-BE49-F238E27FC236}">
              <a16:creationId xmlns:a16="http://schemas.microsoft.com/office/drawing/2014/main" id="{CCBFD206-2EA3-4701-A754-BDD4B8A0ED00}"/>
            </a:ext>
          </a:extLst>
        </xdr:cNvPr>
        <xdr:cNvCxnSpPr/>
      </xdr:nvCxnSpPr>
      <xdr:spPr>
        <a:xfrm>
          <a:off x="915416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35" name="【体育館・プール】&#10;一人当たり面積平均値テキスト">
          <a:extLst>
            <a:ext uri="{FF2B5EF4-FFF2-40B4-BE49-F238E27FC236}">
              <a16:creationId xmlns:a16="http://schemas.microsoft.com/office/drawing/2014/main" id="{70AD63A2-CA00-4A26-9A1B-8BDC4C8C8549}"/>
            </a:ext>
          </a:extLst>
        </xdr:cNvPr>
        <xdr:cNvSpPr txBox="1"/>
      </xdr:nvSpPr>
      <xdr:spPr>
        <a:xfrm>
          <a:off x="9258300" y="1003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6" name="フローチャート: 判断 235">
          <a:extLst>
            <a:ext uri="{FF2B5EF4-FFF2-40B4-BE49-F238E27FC236}">
              <a16:creationId xmlns:a16="http://schemas.microsoft.com/office/drawing/2014/main" id="{8AE6B2C0-962D-4AFB-B99F-237AF4491D48}"/>
            </a:ext>
          </a:extLst>
        </xdr:cNvPr>
        <xdr:cNvSpPr/>
      </xdr:nvSpPr>
      <xdr:spPr>
        <a:xfrm>
          <a:off x="9192260" y="10180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7" name="フローチャート: 判断 236">
          <a:extLst>
            <a:ext uri="{FF2B5EF4-FFF2-40B4-BE49-F238E27FC236}">
              <a16:creationId xmlns:a16="http://schemas.microsoft.com/office/drawing/2014/main" id="{D0751DA0-F190-453A-86AF-0422F48C6E59}"/>
            </a:ext>
          </a:extLst>
        </xdr:cNvPr>
        <xdr:cNvSpPr/>
      </xdr:nvSpPr>
      <xdr:spPr>
        <a:xfrm>
          <a:off x="8445500" y="10208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8" name="フローチャート: 判断 237">
          <a:extLst>
            <a:ext uri="{FF2B5EF4-FFF2-40B4-BE49-F238E27FC236}">
              <a16:creationId xmlns:a16="http://schemas.microsoft.com/office/drawing/2014/main" id="{15BE3CD6-DF5B-4661-A4DB-686FB6178FA1}"/>
            </a:ext>
          </a:extLst>
        </xdr:cNvPr>
        <xdr:cNvSpPr/>
      </xdr:nvSpPr>
      <xdr:spPr>
        <a:xfrm>
          <a:off x="7670800" y="10275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39" name="フローチャート: 判断 238">
          <a:extLst>
            <a:ext uri="{FF2B5EF4-FFF2-40B4-BE49-F238E27FC236}">
              <a16:creationId xmlns:a16="http://schemas.microsoft.com/office/drawing/2014/main" id="{3E062D99-399D-4338-863A-8BDE19B004A8}"/>
            </a:ext>
          </a:extLst>
        </xdr:cNvPr>
        <xdr:cNvSpPr/>
      </xdr:nvSpPr>
      <xdr:spPr>
        <a:xfrm>
          <a:off x="68732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40" name="フローチャート: 判断 239">
          <a:extLst>
            <a:ext uri="{FF2B5EF4-FFF2-40B4-BE49-F238E27FC236}">
              <a16:creationId xmlns:a16="http://schemas.microsoft.com/office/drawing/2014/main" id="{7023BA32-B2EC-4B25-B596-6440AE438BFA}"/>
            </a:ext>
          </a:extLst>
        </xdr:cNvPr>
        <xdr:cNvSpPr/>
      </xdr:nvSpPr>
      <xdr:spPr>
        <a:xfrm>
          <a:off x="6098540" y="1033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DD975FF-870D-4757-9710-FCF67BB043E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0A8FDDC-F1F9-4284-98A3-90F534D91EE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A97FB44-626D-4153-8807-50EAAB5C311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F6A912-4237-4E53-8145-97B18F656CE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6C9096C-A7EC-4A3E-970E-870103A534C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92710</xdr:rowOff>
    </xdr:from>
    <xdr:to>
      <xdr:col>55</xdr:col>
      <xdr:colOff>50800</xdr:colOff>
      <xdr:row>63</xdr:row>
      <xdr:rowOff>22860</xdr:rowOff>
    </xdr:to>
    <xdr:sp macro="" textlink="">
      <xdr:nvSpPr>
        <xdr:cNvPr id="246" name="楕円 245">
          <a:extLst>
            <a:ext uri="{FF2B5EF4-FFF2-40B4-BE49-F238E27FC236}">
              <a16:creationId xmlns:a16="http://schemas.microsoft.com/office/drawing/2014/main" id="{1283F8E5-5744-45EF-8185-5544FD7647DD}"/>
            </a:ext>
          </a:extLst>
        </xdr:cNvPr>
        <xdr:cNvSpPr/>
      </xdr:nvSpPr>
      <xdr:spPr>
        <a:xfrm>
          <a:off x="9192260" y="10486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71137</xdr:rowOff>
    </xdr:from>
    <xdr:ext cx="469744" cy="259045"/>
    <xdr:sp macro="" textlink="">
      <xdr:nvSpPr>
        <xdr:cNvPr id="247" name="【体育館・プール】&#10;一人当たり面積該当値テキスト">
          <a:extLst>
            <a:ext uri="{FF2B5EF4-FFF2-40B4-BE49-F238E27FC236}">
              <a16:creationId xmlns:a16="http://schemas.microsoft.com/office/drawing/2014/main" id="{677D238D-B6F4-4326-8F74-5385AE7BF3CB}"/>
            </a:ext>
          </a:extLst>
        </xdr:cNvPr>
        <xdr:cNvSpPr txBox="1"/>
      </xdr:nvSpPr>
      <xdr:spPr>
        <a:xfrm>
          <a:off x="9258300"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96520</xdr:rowOff>
    </xdr:from>
    <xdr:to>
      <xdr:col>50</xdr:col>
      <xdr:colOff>165100</xdr:colOff>
      <xdr:row>63</xdr:row>
      <xdr:rowOff>26670</xdr:rowOff>
    </xdr:to>
    <xdr:sp macro="" textlink="">
      <xdr:nvSpPr>
        <xdr:cNvPr id="248" name="楕円 247">
          <a:extLst>
            <a:ext uri="{FF2B5EF4-FFF2-40B4-BE49-F238E27FC236}">
              <a16:creationId xmlns:a16="http://schemas.microsoft.com/office/drawing/2014/main" id="{5AEC439E-376E-4279-9389-9C55F7B46D5F}"/>
            </a:ext>
          </a:extLst>
        </xdr:cNvPr>
        <xdr:cNvSpPr/>
      </xdr:nvSpPr>
      <xdr:spPr>
        <a:xfrm>
          <a:off x="8445500" y="1049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143510</xdr:rowOff>
    </xdr:from>
    <xdr:to>
      <xdr:col>55</xdr:col>
      <xdr:colOff>0</xdr:colOff>
      <xdr:row>62</xdr:row>
      <xdr:rowOff>147320</xdr:rowOff>
    </xdr:to>
    <xdr:cxnSp macro="">
      <xdr:nvCxnSpPr>
        <xdr:cNvPr id="249" name="直線コネクタ 248">
          <a:extLst>
            <a:ext uri="{FF2B5EF4-FFF2-40B4-BE49-F238E27FC236}">
              <a16:creationId xmlns:a16="http://schemas.microsoft.com/office/drawing/2014/main" id="{3882FE46-8739-47B0-9C9D-FD7B7EFA7F5F}"/>
            </a:ext>
          </a:extLst>
        </xdr:cNvPr>
        <xdr:cNvCxnSpPr/>
      </xdr:nvCxnSpPr>
      <xdr:spPr>
        <a:xfrm flipV="1">
          <a:off x="8496300" y="1053719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50" name="楕円 249">
          <a:extLst>
            <a:ext uri="{FF2B5EF4-FFF2-40B4-BE49-F238E27FC236}">
              <a16:creationId xmlns:a16="http://schemas.microsoft.com/office/drawing/2014/main" id="{B2F69660-BE42-4AD9-8BD3-71EFB7A8654F}"/>
            </a:ext>
          </a:extLst>
        </xdr:cNvPr>
        <xdr:cNvSpPr/>
      </xdr:nvSpPr>
      <xdr:spPr>
        <a:xfrm>
          <a:off x="7670800" y="10495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147320</xdr:rowOff>
    </xdr:from>
    <xdr:to>
      <xdr:col>50</xdr:col>
      <xdr:colOff>114300</xdr:colOff>
      <xdr:row>62</xdr:row>
      <xdr:rowOff>152400</xdr:rowOff>
    </xdr:to>
    <xdr:cxnSp macro="">
      <xdr:nvCxnSpPr>
        <xdr:cNvPr id="251" name="直線コネクタ 250">
          <a:extLst>
            <a:ext uri="{FF2B5EF4-FFF2-40B4-BE49-F238E27FC236}">
              <a16:creationId xmlns:a16="http://schemas.microsoft.com/office/drawing/2014/main" id="{9C158548-F098-4F7D-A10B-15F2702025E5}"/>
            </a:ext>
          </a:extLst>
        </xdr:cNvPr>
        <xdr:cNvCxnSpPr/>
      </xdr:nvCxnSpPr>
      <xdr:spPr>
        <a:xfrm flipV="1">
          <a:off x="7713980" y="1054100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52" name="楕円 251">
          <a:extLst>
            <a:ext uri="{FF2B5EF4-FFF2-40B4-BE49-F238E27FC236}">
              <a16:creationId xmlns:a16="http://schemas.microsoft.com/office/drawing/2014/main" id="{3BBD19B1-3043-4103-8CFB-4E848666F97F}"/>
            </a:ext>
          </a:extLst>
        </xdr:cNvPr>
        <xdr:cNvSpPr/>
      </xdr:nvSpPr>
      <xdr:spPr>
        <a:xfrm>
          <a:off x="6873240" y="104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62</xdr:row>
      <xdr:rowOff>156210</xdr:rowOff>
    </xdr:to>
    <xdr:cxnSp macro="">
      <xdr:nvCxnSpPr>
        <xdr:cNvPr id="253" name="直線コネクタ 252">
          <a:extLst>
            <a:ext uri="{FF2B5EF4-FFF2-40B4-BE49-F238E27FC236}">
              <a16:creationId xmlns:a16="http://schemas.microsoft.com/office/drawing/2014/main" id="{6C0D07E0-551E-45DD-8567-CFDA2E7DFF01}"/>
            </a:ext>
          </a:extLst>
        </xdr:cNvPr>
        <xdr:cNvCxnSpPr/>
      </xdr:nvCxnSpPr>
      <xdr:spPr>
        <a:xfrm flipV="1">
          <a:off x="6924040" y="105460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107950</xdr:rowOff>
    </xdr:from>
    <xdr:to>
      <xdr:col>36</xdr:col>
      <xdr:colOff>165100</xdr:colOff>
      <xdr:row>63</xdr:row>
      <xdr:rowOff>38100</xdr:rowOff>
    </xdr:to>
    <xdr:sp macro="" textlink="">
      <xdr:nvSpPr>
        <xdr:cNvPr id="254" name="楕円 253">
          <a:extLst>
            <a:ext uri="{FF2B5EF4-FFF2-40B4-BE49-F238E27FC236}">
              <a16:creationId xmlns:a16="http://schemas.microsoft.com/office/drawing/2014/main" id="{DCE3C25C-B56D-48E3-BA4A-7841B74383F7}"/>
            </a:ext>
          </a:extLst>
        </xdr:cNvPr>
        <xdr:cNvSpPr/>
      </xdr:nvSpPr>
      <xdr:spPr>
        <a:xfrm>
          <a:off x="6098540" y="1050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156210</xdr:rowOff>
    </xdr:from>
    <xdr:to>
      <xdr:col>41</xdr:col>
      <xdr:colOff>50800</xdr:colOff>
      <xdr:row>62</xdr:row>
      <xdr:rowOff>158750</xdr:rowOff>
    </xdr:to>
    <xdr:cxnSp macro="">
      <xdr:nvCxnSpPr>
        <xdr:cNvPr id="255" name="直線コネクタ 254">
          <a:extLst>
            <a:ext uri="{FF2B5EF4-FFF2-40B4-BE49-F238E27FC236}">
              <a16:creationId xmlns:a16="http://schemas.microsoft.com/office/drawing/2014/main" id="{0AD39FF7-EC41-45B2-B4FD-B307C2F67026}"/>
            </a:ext>
          </a:extLst>
        </xdr:cNvPr>
        <xdr:cNvCxnSpPr/>
      </xdr:nvCxnSpPr>
      <xdr:spPr>
        <a:xfrm flipV="1">
          <a:off x="6149340" y="1054989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96537</xdr:rowOff>
    </xdr:from>
    <xdr:ext cx="469744" cy="259045"/>
    <xdr:sp macro="" textlink="">
      <xdr:nvSpPr>
        <xdr:cNvPr id="256" name="n_1aveValue【体育館・プール】&#10;一人当たり面積">
          <a:extLst>
            <a:ext uri="{FF2B5EF4-FFF2-40B4-BE49-F238E27FC236}">
              <a16:creationId xmlns:a16="http://schemas.microsoft.com/office/drawing/2014/main" id="{627BCF64-C40B-4C33-8830-B3594E502CFC}"/>
            </a:ext>
          </a:extLst>
        </xdr:cNvPr>
        <xdr:cNvSpPr txBox="1"/>
      </xdr:nvSpPr>
      <xdr:spPr>
        <a:xfrm>
          <a:off x="8271587" y="99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257" name="n_2aveValue【体育館・プール】&#10;一人当たり面積">
          <a:extLst>
            <a:ext uri="{FF2B5EF4-FFF2-40B4-BE49-F238E27FC236}">
              <a16:creationId xmlns:a16="http://schemas.microsoft.com/office/drawing/2014/main" id="{94CA0333-13DD-4D65-8280-4A13F3E4EFF5}"/>
            </a:ext>
          </a:extLst>
        </xdr:cNvPr>
        <xdr:cNvSpPr txBox="1"/>
      </xdr:nvSpPr>
      <xdr:spPr>
        <a:xfrm>
          <a:off x="750958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258" name="n_3aveValue【体育館・プール】&#10;一人当たり面積">
          <a:extLst>
            <a:ext uri="{FF2B5EF4-FFF2-40B4-BE49-F238E27FC236}">
              <a16:creationId xmlns:a16="http://schemas.microsoft.com/office/drawing/2014/main" id="{060CC212-AFC7-4BB8-830A-6C56FCF7C1DA}"/>
            </a:ext>
          </a:extLst>
        </xdr:cNvPr>
        <xdr:cNvSpPr txBox="1"/>
      </xdr:nvSpPr>
      <xdr:spPr>
        <a:xfrm>
          <a:off x="67120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57167</xdr:rowOff>
    </xdr:from>
    <xdr:ext cx="469744" cy="259045"/>
    <xdr:sp macro="" textlink="">
      <xdr:nvSpPr>
        <xdr:cNvPr id="259" name="n_4aveValue【体育館・プール】&#10;一人当たり面積">
          <a:extLst>
            <a:ext uri="{FF2B5EF4-FFF2-40B4-BE49-F238E27FC236}">
              <a16:creationId xmlns:a16="http://schemas.microsoft.com/office/drawing/2014/main" id="{2B4E064A-5D80-4AE2-9592-5FE489D2471E}"/>
            </a:ext>
          </a:extLst>
        </xdr:cNvPr>
        <xdr:cNvSpPr txBox="1"/>
      </xdr:nvSpPr>
      <xdr:spPr>
        <a:xfrm>
          <a:off x="5937327" y="101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17797</xdr:rowOff>
    </xdr:from>
    <xdr:ext cx="469744" cy="259045"/>
    <xdr:sp macro="" textlink="">
      <xdr:nvSpPr>
        <xdr:cNvPr id="260" name="n_1mainValue【体育館・プール】&#10;一人当たり面積">
          <a:extLst>
            <a:ext uri="{FF2B5EF4-FFF2-40B4-BE49-F238E27FC236}">
              <a16:creationId xmlns:a16="http://schemas.microsoft.com/office/drawing/2014/main" id="{80DBD976-64F5-49F3-8839-6CC2E91EED1D}"/>
            </a:ext>
          </a:extLst>
        </xdr:cNvPr>
        <xdr:cNvSpPr txBox="1"/>
      </xdr:nvSpPr>
      <xdr:spPr>
        <a:xfrm>
          <a:off x="8271587" y="105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61" name="n_2mainValue【体育館・プール】&#10;一人当たり面積">
          <a:extLst>
            <a:ext uri="{FF2B5EF4-FFF2-40B4-BE49-F238E27FC236}">
              <a16:creationId xmlns:a16="http://schemas.microsoft.com/office/drawing/2014/main" id="{CC1ABF42-4F72-4B84-B588-626DE1FF97B3}"/>
            </a:ext>
          </a:extLst>
        </xdr:cNvPr>
        <xdr:cNvSpPr txBox="1"/>
      </xdr:nvSpPr>
      <xdr:spPr>
        <a:xfrm>
          <a:off x="750958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62" name="n_3mainValue【体育館・プール】&#10;一人当たり面積">
          <a:extLst>
            <a:ext uri="{FF2B5EF4-FFF2-40B4-BE49-F238E27FC236}">
              <a16:creationId xmlns:a16="http://schemas.microsoft.com/office/drawing/2014/main" id="{9E0521AA-ABC6-42FC-A796-F5DCB5348328}"/>
            </a:ext>
          </a:extLst>
        </xdr:cNvPr>
        <xdr:cNvSpPr txBox="1"/>
      </xdr:nvSpPr>
      <xdr:spPr>
        <a:xfrm>
          <a:off x="67120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29227</xdr:rowOff>
    </xdr:from>
    <xdr:ext cx="469744" cy="259045"/>
    <xdr:sp macro="" textlink="">
      <xdr:nvSpPr>
        <xdr:cNvPr id="263" name="n_4mainValue【体育館・プール】&#10;一人当たり面積">
          <a:extLst>
            <a:ext uri="{FF2B5EF4-FFF2-40B4-BE49-F238E27FC236}">
              <a16:creationId xmlns:a16="http://schemas.microsoft.com/office/drawing/2014/main" id="{109A15EF-B0CE-4C60-8076-B21981E1F3B9}"/>
            </a:ext>
          </a:extLst>
        </xdr:cNvPr>
        <xdr:cNvSpPr txBox="1"/>
      </xdr:nvSpPr>
      <xdr:spPr>
        <a:xfrm>
          <a:off x="59373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C5124FD-6687-4D19-ACA8-D5DF293A1EB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3009CAD-C258-4D08-8FEA-821433CDF6A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E77C18F-6160-44EC-8CFC-04980B8EC63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44C2C9A-7F56-464B-B911-636C4ACF1DD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B32BFC1-95D2-4729-844E-02C7197E156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4D2A1C5-DFB2-41FC-809C-3B9A216EC9C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5BC98F7-2E74-4CB9-890D-DE38979DFD5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84F7470-80E9-4AE6-96DF-D6A5BF30262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523E8ED-BEC8-403D-8F0E-E8CC92315A5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E5F6E49-81DB-432E-B0D2-43769529D5E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4599819-B2C5-4877-8BB5-377E0211AB6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283600F4-37B2-4444-8E77-B4B5271300C1}"/>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9093DCC9-9505-4B64-8B9E-1ED881AE8FEC}"/>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1CA99D36-17B7-41D8-AED2-E918123F8E3C}"/>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800BB361-2D8F-47EB-948B-F0DE86C18AD3}"/>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EDB9DC61-D830-4906-B89F-36AFC065DC3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9AC34DC5-6204-4A33-8A2F-CF57386A0C3F}"/>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1AE71A48-2FEE-49DC-8765-AD2B846078A3}"/>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ED3D294C-6775-4771-B0E8-CDBF60A8D03A}"/>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FA60D0F-1468-4423-9D2B-46962C19AA1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E78B9633-A4A9-4941-8BFB-330E8AC1D1A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C085F649-7138-4A41-9C23-5CDDE5EBA8A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86" name="直線コネクタ 285">
          <a:extLst>
            <a:ext uri="{FF2B5EF4-FFF2-40B4-BE49-F238E27FC236}">
              <a16:creationId xmlns:a16="http://schemas.microsoft.com/office/drawing/2014/main" id="{192445B3-B8A9-4379-A001-82B44A4A3015}"/>
            </a:ext>
          </a:extLst>
        </xdr:cNvPr>
        <xdr:cNvCxnSpPr/>
      </xdr:nvCxnSpPr>
      <xdr:spPr>
        <a:xfrm flipV="1">
          <a:off x="4086225" y="13024104"/>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EDFFED09-2E79-4147-9205-18CE8AE08994}"/>
            </a:ext>
          </a:extLst>
        </xdr:cNvPr>
        <xdr:cNvSpPr txBox="1"/>
      </xdr:nvSpPr>
      <xdr:spPr>
        <a:xfrm>
          <a:off x="4124960" y="1438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8" name="直線コネクタ 287">
          <a:extLst>
            <a:ext uri="{FF2B5EF4-FFF2-40B4-BE49-F238E27FC236}">
              <a16:creationId xmlns:a16="http://schemas.microsoft.com/office/drawing/2014/main" id="{85E9C9A4-6151-418C-A7F6-0EB233B83BAA}"/>
            </a:ext>
          </a:extLst>
        </xdr:cNvPr>
        <xdr:cNvCxnSpPr/>
      </xdr:nvCxnSpPr>
      <xdr:spPr>
        <a:xfrm>
          <a:off x="402082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7C7A6315-504D-4F90-9203-320871F43F78}"/>
            </a:ext>
          </a:extLst>
        </xdr:cNvPr>
        <xdr:cNvSpPr txBox="1"/>
      </xdr:nvSpPr>
      <xdr:spPr>
        <a:xfrm>
          <a:off x="4124960" y="1280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90" name="直線コネクタ 289">
          <a:extLst>
            <a:ext uri="{FF2B5EF4-FFF2-40B4-BE49-F238E27FC236}">
              <a16:creationId xmlns:a16="http://schemas.microsoft.com/office/drawing/2014/main" id="{FAD98450-8E36-4571-8C23-80F814D2BC40}"/>
            </a:ext>
          </a:extLst>
        </xdr:cNvPr>
        <xdr:cNvCxnSpPr/>
      </xdr:nvCxnSpPr>
      <xdr:spPr>
        <a:xfrm>
          <a:off x="4020820" y="1302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33BAC8DE-92EE-4447-8087-F596BEA5B17E}"/>
            </a:ext>
          </a:extLst>
        </xdr:cNvPr>
        <xdr:cNvSpPr txBox="1"/>
      </xdr:nvSpPr>
      <xdr:spPr>
        <a:xfrm>
          <a:off x="4124960" y="1332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a:extLst>
            <a:ext uri="{FF2B5EF4-FFF2-40B4-BE49-F238E27FC236}">
              <a16:creationId xmlns:a16="http://schemas.microsoft.com/office/drawing/2014/main" id="{6EA55D1D-C1FF-4DDC-B39D-A7CAEF4BBBE6}"/>
            </a:ext>
          </a:extLst>
        </xdr:cNvPr>
        <xdr:cNvSpPr/>
      </xdr:nvSpPr>
      <xdr:spPr>
        <a:xfrm>
          <a:off x="4036060" y="134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a:extLst>
            <a:ext uri="{FF2B5EF4-FFF2-40B4-BE49-F238E27FC236}">
              <a16:creationId xmlns:a16="http://schemas.microsoft.com/office/drawing/2014/main" id="{69660F96-0954-4D4E-94CF-F049BD042AC4}"/>
            </a:ext>
          </a:extLst>
        </xdr:cNvPr>
        <xdr:cNvSpPr/>
      </xdr:nvSpPr>
      <xdr:spPr>
        <a:xfrm>
          <a:off x="3312160" y="13435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4" name="フローチャート: 判断 293">
          <a:extLst>
            <a:ext uri="{FF2B5EF4-FFF2-40B4-BE49-F238E27FC236}">
              <a16:creationId xmlns:a16="http://schemas.microsoft.com/office/drawing/2014/main" id="{AE6D2CC0-F231-4DCC-8BAA-A98FC0B52421}"/>
            </a:ext>
          </a:extLst>
        </xdr:cNvPr>
        <xdr:cNvSpPr/>
      </xdr:nvSpPr>
      <xdr:spPr>
        <a:xfrm>
          <a:off x="2514600" y="134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295" name="フローチャート: 判断 294">
          <a:extLst>
            <a:ext uri="{FF2B5EF4-FFF2-40B4-BE49-F238E27FC236}">
              <a16:creationId xmlns:a16="http://schemas.microsoft.com/office/drawing/2014/main" id="{DD5F56B4-4573-493D-AA8A-6FC61BBD25F0}"/>
            </a:ext>
          </a:extLst>
        </xdr:cNvPr>
        <xdr:cNvSpPr/>
      </xdr:nvSpPr>
      <xdr:spPr>
        <a:xfrm>
          <a:off x="1739900" y="13485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296" name="フローチャート: 判断 295">
          <a:extLst>
            <a:ext uri="{FF2B5EF4-FFF2-40B4-BE49-F238E27FC236}">
              <a16:creationId xmlns:a16="http://schemas.microsoft.com/office/drawing/2014/main" id="{9EBA063C-24AB-493D-AE13-2C98E1D2E993}"/>
            </a:ext>
          </a:extLst>
        </xdr:cNvPr>
        <xdr:cNvSpPr/>
      </xdr:nvSpPr>
      <xdr:spPr>
        <a:xfrm>
          <a:off x="96520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AED3357-DAB1-4C1A-891B-5FFDD5E9AB9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D693BD6-C89A-40A2-8061-725DFBA645F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7CE417D-5E33-4D2B-80D1-EF74CB399D9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7056866-6478-417E-B189-331716623E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AF003C9-E78C-4F16-9222-3EE2C0DFE46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2" name="楕円 301">
          <a:extLst>
            <a:ext uri="{FF2B5EF4-FFF2-40B4-BE49-F238E27FC236}">
              <a16:creationId xmlns:a16="http://schemas.microsoft.com/office/drawing/2014/main" id="{E50C9A05-6A01-4CE8-91FB-B1AC29E7192B}"/>
            </a:ext>
          </a:extLst>
        </xdr:cNvPr>
        <xdr:cNvSpPr/>
      </xdr:nvSpPr>
      <xdr:spPr>
        <a:xfrm>
          <a:off x="403606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137177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3FC7AEDD-E7EE-4694-AD8B-3551F028610A}"/>
            </a:ext>
          </a:extLst>
        </xdr:cNvPr>
        <xdr:cNvSpPr txBox="1"/>
      </xdr:nvSpPr>
      <xdr:spPr>
        <a:xfrm>
          <a:off x="4124960"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110744</xdr:rowOff>
    </xdr:from>
    <xdr:to>
      <xdr:col>20</xdr:col>
      <xdr:colOff>38100</xdr:colOff>
      <xdr:row>81</xdr:row>
      <xdr:rowOff>40894</xdr:rowOff>
    </xdr:to>
    <xdr:sp macro="" textlink="">
      <xdr:nvSpPr>
        <xdr:cNvPr id="304" name="楕円 303">
          <a:extLst>
            <a:ext uri="{FF2B5EF4-FFF2-40B4-BE49-F238E27FC236}">
              <a16:creationId xmlns:a16="http://schemas.microsoft.com/office/drawing/2014/main" id="{2DF08DD2-52CF-458A-BAB9-885009A52EFF}"/>
            </a:ext>
          </a:extLst>
        </xdr:cNvPr>
        <xdr:cNvSpPr/>
      </xdr:nvSpPr>
      <xdr:spPr>
        <a:xfrm>
          <a:off x="3312160" y="13521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161544</xdr:rowOff>
    </xdr:from>
    <xdr:to>
      <xdr:col>24</xdr:col>
      <xdr:colOff>63500</xdr:colOff>
      <xdr:row>81</xdr:row>
      <xdr:rowOff>38100</xdr:rowOff>
    </xdr:to>
    <xdr:cxnSp macro="">
      <xdr:nvCxnSpPr>
        <xdr:cNvPr id="305" name="直線コネクタ 304">
          <a:extLst>
            <a:ext uri="{FF2B5EF4-FFF2-40B4-BE49-F238E27FC236}">
              <a16:creationId xmlns:a16="http://schemas.microsoft.com/office/drawing/2014/main" id="{DF67E1B4-2770-4E6E-9341-82BF5A024352}"/>
            </a:ext>
          </a:extLst>
        </xdr:cNvPr>
        <xdr:cNvCxnSpPr/>
      </xdr:nvCxnSpPr>
      <xdr:spPr>
        <a:xfrm>
          <a:off x="3355340" y="13572744"/>
          <a:ext cx="7315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306" name="楕円 305">
          <a:extLst>
            <a:ext uri="{FF2B5EF4-FFF2-40B4-BE49-F238E27FC236}">
              <a16:creationId xmlns:a16="http://schemas.microsoft.com/office/drawing/2014/main" id="{10F35459-D4BE-496C-A639-27C4F959B894}"/>
            </a:ext>
          </a:extLst>
        </xdr:cNvPr>
        <xdr:cNvSpPr/>
      </xdr:nvSpPr>
      <xdr:spPr>
        <a:xfrm>
          <a:off x="25146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80</xdr:row>
      <xdr:rowOff>161544</xdr:rowOff>
    </xdr:to>
    <xdr:cxnSp macro="">
      <xdr:nvCxnSpPr>
        <xdr:cNvPr id="307" name="直線コネクタ 306">
          <a:extLst>
            <a:ext uri="{FF2B5EF4-FFF2-40B4-BE49-F238E27FC236}">
              <a16:creationId xmlns:a16="http://schemas.microsoft.com/office/drawing/2014/main" id="{9898D16B-C8A3-47DB-9FA5-99F7499E7D22}"/>
            </a:ext>
          </a:extLst>
        </xdr:cNvPr>
        <xdr:cNvCxnSpPr/>
      </xdr:nvCxnSpPr>
      <xdr:spPr>
        <a:xfrm>
          <a:off x="2565400" y="13529311"/>
          <a:ext cx="78994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23876</xdr:rowOff>
    </xdr:from>
    <xdr:to>
      <xdr:col>10</xdr:col>
      <xdr:colOff>165100</xdr:colOff>
      <xdr:row>80</xdr:row>
      <xdr:rowOff>125476</xdr:rowOff>
    </xdr:to>
    <xdr:sp macro="" textlink="">
      <xdr:nvSpPr>
        <xdr:cNvPr id="308" name="楕円 307">
          <a:extLst>
            <a:ext uri="{FF2B5EF4-FFF2-40B4-BE49-F238E27FC236}">
              <a16:creationId xmlns:a16="http://schemas.microsoft.com/office/drawing/2014/main" id="{BA0BADCE-5743-4C51-B041-3030AB558598}"/>
            </a:ext>
          </a:extLst>
        </xdr:cNvPr>
        <xdr:cNvSpPr/>
      </xdr:nvSpPr>
      <xdr:spPr>
        <a:xfrm>
          <a:off x="1739900" y="134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74676</xdr:rowOff>
    </xdr:from>
    <xdr:to>
      <xdr:col>15</xdr:col>
      <xdr:colOff>50800</xdr:colOff>
      <xdr:row>80</xdr:row>
      <xdr:rowOff>118111</xdr:rowOff>
    </xdr:to>
    <xdr:cxnSp macro="">
      <xdr:nvCxnSpPr>
        <xdr:cNvPr id="309" name="直線コネクタ 308">
          <a:extLst>
            <a:ext uri="{FF2B5EF4-FFF2-40B4-BE49-F238E27FC236}">
              <a16:creationId xmlns:a16="http://schemas.microsoft.com/office/drawing/2014/main" id="{782501BD-7BAB-4BF0-94DF-B4CAC6F51291}"/>
            </a:ext>
          </a:extLst>
        </xdr:cNvPr>
        <xdr:cNvCxnSpPr/>
      </xdr:nvCxnSpPr>
      <xdr:spPr>
        <a:xfrm>
          <a:off x="1790700" y="13485876"/>
          <a:ext cx="7747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147320</xdr:rowOff>
    </xdr:from>
    <xdr:to>
      <xdr:col>6</xdr:col>
      <xdr:colOff>38100</xdr:colOff>
      <xdr:row>80</xdr:row>
      <xdr:rowOff>77470</xdr:rowOff>
    </xdr:to>
    <xdr:sp macro="" textlink="">
      <xdr:nvSpPr>
        <xdr:cNvPr id="310" name="楕円 309">
          <a:extLst>
            <a:ext uri="{FF2B5EF4-FFF2-40B4-BE49-F238E27FC236}">
              <a16:creationId xmlns:a16="http://schemas.microsoft.com/office/drawing/2014/main" id="{F90AC234-69FF-4B83-B726-5288E40100D1}"/>
            </a:ext>
          </a:extLst>
        </xdr:cNvPr>
        <xdr:cNvSpPr/>
      </xdr:nvSpPr>
      <xdr:spPr>
        <a:xfrm>
          <a:off x="965200" y="13390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80</xdr:row>
      <xdr:rowOff>74676</xdr:rowOff>
    </xdr:to>
    <xdr:cxnSp macro="">
      <xdr:nvCxnSpPr>
        <xdr:cNvPr id="311" name="直線コネクタ 310">
          <a:extLst>
            <a:ext uri="{FF2B5EF4-FFF2-40B4-BE49-F238E27FC236}">
              <a16:creationId xmlns:a16="http://schemas.microsoft.com/office/drawing/2014/main" id="{68EF82BF-F346-4129-B44B-19E02C410AC5}"/>
            </a:ext>
          </a:extLst>
        </xdr:cNvPr>
        <xdr:cNvCxnSpPr/>
      </xdr:nvCxnSpPr>
      <xdr:spPr>
        <a:xfrm>
          <a:off x="1008380" y="13437870"/>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a:extLst>
            <a:ext uri="{FF2B5EF4-FFF2-40B4-BE49-F238E27FC236}">
              <a16:creationId xmlns:a16="http://schemas.microsoft.com/office/drawing/2014/main" id="{29DCC68E-DDAA-4F1B-8829-81C5952AAEB6}"/>
            </a:ext>
          </a:extLst>
        </xdr:cNvPr>
        <xdr:cNvSpPr txBox="1"/>
      </xdr:nvSpPr>
      <xdr:spPr>
        <a:xfrm>
          <a:off x="317056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313" name="n_2aveValue【福祉施設】&#10;有形固定資産減価償却率">
          <a:extLst>
            <a:ext uri="{FF2B5EF4-FFF2-40B4-BE49-F238E27FC236}">
              <a16:creationId xmlns:a16="http://schemas.microsoft.com/office/drawing/2014/main" id="{E2DEE1B8-CB87-4113-89CE-C59B8B0CEB50}"/>
            </a:ext>
          </a:extLst>
        </xdr:cNvPr>
        <xdr:cNvSpPr txBox="1"/>
      </xdr:nvSpPr>
      <xdr:spPr>
        <a:xfrm>
          <a:off x="238570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166895</xdr:rowOff>
    </xdr:from>
    <xdr:ext cx="405111" cy="259045"/>
    <xdr:sp macro="" textlink="">
      <xdr:nvSpPr>
        <xdr:cNvPr id="314" name="n_3aveValue【福祉施設】&#10;有形固定資産減価償却率">
          <a:extLst>
            <a:ext uri="{FF2B5EF4-FFF2-40B4-BE49-F238E27FC236}">
              <a16:creationId xmlns:a16="http://schemas.microsoft.com/office/drawing/2014/main" id="{8A0CEE9B-2CF2-4FF2-B529-9A97A607D46B}"/>
            </a:ext>
          </a:extLst>
        </xdr:cNvPr>
        <xdr:cNvSpPr txBox="1"/>
      </xdr:nvSpPr>
      <xdr:spPr>
        <a:xfrm>
          <a:off x="1611004" y="13578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105173</xdr:rowOff>
    </xdr:from>
    <xdr:ext cx="405111" cy="259045"/>
    <xdr:sp macro="" textlink="">
      <xdr:nvSpPr>
        <xdr:cNvPr id="315" name="n_4aveValue【福祉施設】&#10;有形固定資産減価償却率">
          <a:extLst>
            <a:ext uri="{FF2B5EF4-FFF2-40B4-BE49-F238E27FC236}">
              <a16:creationId xmlns:a16="http://schemas.microsoft.com/office/drawing/2014/main" id="{1705D665-D3F7-494B-B3DE-5C2465F3BE78}"/>
            </a:ext>
          </a:extLst>
        </xdr:cNvPr>
        <xdr:cNvSpPr txBox="1"/>
      </xdr:nvSpPr>
      <xdr:spPr>
        <a:xfrm>
          <a:off x="83630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32021</xdr:rowOff>
    </xdr:from>
    <xdr:ext cx="405111" cy="259045"/>
    <xdr:sp macro="" textlink="">
      <xdr:nvSpPr>
        <xdr:cNvPr id="316" name="n_1mainValue【福祉施設】&#10;有形固定資産減価償却率">
          <a:extLst>
            <a:ext uri="{FF2B5EF4-FFF2-40B4-BE49-F238E27FC236}">
              <a16:creationId xmlns:a16="http://schemas.microsoft.com/office/drawing/2014/main" id="{016E14AF-43B7-44E8-8F18-521EE5EA9DB7}"/>
            </a:ext>
          </a:extLst>
        </xdr:cNvPr>
        <xdr:cNvSpPr txBox="1"/>
      </xdr:nvSpPr>
      <xdr:spPr>
        <a:xfrm>
          <a:off x="3170564" y="1361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160038</xdr:rowOff>
    </xdr:from>
    <xdr:ext cx="405111" cy="259045"/>
    <xdr:sp macro="" textlink="">
      <xdr:nvSpPr>
        <xdr:cNvPr id="317" name="n_2mainValue【福祉施設】&#10;有形固定資産減価償却率">
          <a:extLst>
            <a:ext uri="{FF2B5EF4-FFF2-40B4-BE49-F238E27FC236}">
              <a16:creationId xmlns:a16="http://schemas.microsoft.com/office/drawing/2014/main" id="{5157E11B-F52C-40DF-860B-885A418B59EE}"/>
            </a:ext>
          </a:extLst>
        </xdr:cNvPr>
        <xdr:cNvSpPr txBox="1"/>
      </xdr:nvSpPr>
      <xdr:spPr>
        <a:xfrm>
          <a:off x="238570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142003</xdr:rowOff>
    </xdr:from>
    <xdr:ext cx="405111" cy="259045"/>
    <xdr:sp macro="" textlink="">
      <xdr:nvSpPr>
        <xdr:cNvPr id="318" name="n_3mainValue【福祉施設】&#10;有形固定資産減価償却率">
          <a:extLst>
            <a:ext uri="{FF2B5EF4-FFF2-40B4-BE49-F238E27FC236}">
              <a16:creationId xmlns:a16="http://schemas.microsoft.com/office/drawing/2014/main" id="{ADBE9D2C-8540-4376-ADFD-79DFCE36903F}"/>
            </a:ext>
          </a:extLst>
        </xdr:cNvPr>
        <xdr:cNvSpPr txBox="1"/>
      </xdr:nvSpPr>
      <xdr:spPr>
        <a:xfrm>
          <a:off x="161100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9" name="n_4mainValue【福祉施設】&#10;有形固定資産減価償却率">
          <a:extLst>
            <a:ext uri="{FF2B5EF4-FFF2-40B4-BE49-F238E27FC236}">
              <a16:creationId xmlns:a16="http://schemas.microsoft.com/office/drawing/2014/main" id="{ED02BFD5-74B5-45B1-9C84-D7097247052B}"/>
            </a:ext>
          </a:extLst>
        </xdr:cNvPr>
        <xdr:cNvSpPr txBox="1"/>
      </xdr:nvSpPr>
      <xdr:spPr>
        <a:xfrm>
          <a:off x="8363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0087C40-8A86-4204-A78D-B7D03C64348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4FE1574-E225-4EBB-B1C2-7A83B61EF2A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6C2A2D5-DE64-4CC6-9BBA-6293C350FFB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24C0947-2121-49B2-AD88-CBAE0D7B876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C21D007-DA04-47E2-8F2B-C1CFD74125B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802BE78-3040-473E-B728-F2BF5657063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CAC9BD7-2910-43FC-AEC2-D1F43C3B0F8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5CDD960-996B-4B57-8D78-B74E87E0C45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2043494-83BB-446F-B035-8978D90610F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334814C-287D-44D7-B868-A245A7A0A0A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F5C297E2-DFCB-4151-B9F3-23B67265329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721C8954-4AEF-49EC-899B-604F4F43BFD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9A8C72DF-5540-49D9-B65E-2A1FB9DFAE36}"/>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A2BBBF03-D240-41FE-8C92-D6BABCA6ED62}"/>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90E2C175-BD40-466E-87C6-9F816BE71C5B}"/>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80210DC5-221B-4F11-A659-C0C54D6820A2}"/>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67ED617D-6591-4205-9E25-0A29A24B9CD2}"/>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48959ABC-D0D4-4F71-877D-6062A43F3FE9}"/>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97C2B5AE-9028-4C7B-9664-2D65EA7C3AD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E2825D2-9B77-410F-87FC-434BAD729D5D}"/>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F09C859-C4E1-47E6-BAE2-A296DFD158D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76EDE2F0-848A-4344-949E-1B0836540114}"/>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4B5EAA2-68AF-4E59-B96B-E8C33F283DB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32E0614-4A0E-4F41-9E4E-1D47755B3F4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2764694-4E8E-4D33-9010-159ACAB3208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45" name="直線コネクタ 344">
          <a:extLst>
            <a:ext uri="{FF2B5EF4-FFF2-40B4-BE49-F238E27FC236}">
              <a16:creationId xmlns:a16="http://schemas.microsoft.com/office/drawing/2014/main" id="{D70E88D0-BBBA-4F07-A056-C69E5C2202BB}"/>
            </a:ext>
          </a:extLst>
        </xdr:cNvPr>
        <xdr:cNvCxnSpPr/>
      </xdr:nvCxnSpPr>
      <xdr:spPr>
        <a:xfrm flipV="1">
          <a:off x="9219565" y="13078642"/>
          <a:ext cx="0" cy="144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46" name="【福祉施設】&#10;一人当たり面積最小値テキスト">
          <a:extLst>
            <a:ext uri="{FF2B5EF4-FFF2-40B4-BE49-F238E27FC236}">
              <a16:creationId xmlns:a16="http://schemas.microsoft.com/office/drawing/2014/main" id="{E0C128C6-2617-4936-8F4A-ECCF9A3E13D1}"/>
            </a:ext>
          </a:extLst>
        </xdr:cNvPr>
        <xdr:cNvSpPr txBox="1"/>
      </xdr:nvSpPr>
      <xdr:spPr>
        <a:xfrm>
          <a:off x="9258300" y="1453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47" name="直線コネクタ 346">
          <a:extLst>
            <a:ext uri="{FF2B5EF4-FFF2-40B4-BE49-F238E27FC236}">
              <a16:creationId xmlns:a16="http://schemas.microsoft.com/office/drawing/2014/main" id="{4F811050-0EAA-4734-9DA1-582D352334AD}"/>
            </a:ext>
          </a:extLst>
        </xdr:cNvPr>
        <xdr:cNvCxnSpPr/>
      </xdr:nvCxnSpPr>
      <xdr:spPr>
        <a:xfrm>
          <a:off x="9154160" y="14526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48" name="【福祉施設】&#10;一人当たり面積最大値テキスト">
          <a:extLst>
            <a:ext uri="{FF2B5EF4-FFF2-40B4-BE49-F238E27FC236}">
              <a16:creationId xmlns:a16="http://schemas.microsoft.com/office/drawing/2014/main" id="{16DECEF4-F96E-47BD-96EF-2FB49C4D76F2}"/>
            </a:ext>
          </a:extLst>
        </xdr:cNvPr>
        <xdr:cNvSpPr txBox="1"/>
      </xdr:nvSpPr>
      <xdr:spPr>
        <a:xfrm>
          <a:off x="9258300" y="128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49" name="直線コネクタ 348">
          <a:extLst>
            <a:ext uri="{FF2B5EF4-FFF2-40B4-BE49-F238E27FC236}">
              <a16:creationId xmlns:a16="http://schemas.microsoft.com/office/drawing/2014/main" id="{F5A8E8C8-8BE9-4398-B2D6-E04EB63104A3}"/>
            </a:ext>
          </a:extLst>
        </xdr:cNvPr>
        <xdr:cNvCxnSpPr/>
      </xdr:nvCxnSpPr>
      <xdr:spPr>
        <a:xfrm>
          <a:off x="9154160" y="13078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50" name="【福祉施設】&#10;一人当たり面積平均値テキスト">
          <a:extLst>
            <a:ext uri="{FF2B5EF4-FFF2-40B4-BE49-F238E27FC236}">
              <a16:creationId xmlns:a16="http://schemas.microsoft.com/office/drawing/2014/main" id="{E5DB1E3B-F6EA-46D1-A702-B65AF3FBBFB9}"/>
            </a:ext>
          </a:extLst>
        </xdr:cNvPr>
        <xdr:cNvSpPr txBox="1"/>
      </xdr:nvSpPr>
      <xdr:spPr>
        <a:xfrm>
          <a:off x="9258300" y="1386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1" name="フローチャート: 判断 350">
          <a:extLst>
            <a:ext uri="{FF2B5EF4-FFF2-40B4-BE49-F238E27FC236}">
              <a16:creationId xmlns:a16="http://schemas.microsoft.com/office/drawing/2014/main" id="{9A7BC441-97E5-44FE-B4A9-A6F7DFA832FD}"/>
            </a:ext>
          </a:extLst>
        </xdr:cNvPr>
        <xdr:cNvSpPr/>
      </xdr:nvSpPr>
      <xdr:spPr>
        <a:xfrm>
          <a:off x="91922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2" name="フローチャート: 判断 351">
          <a:extLst>
            <a:ext uri="{FF2B5EF4-FFF2-40B4-BE49-F238E27FC236}">
              <a16:creationId xmlns:a16="http://schemas.microsoft.com/office/drawing/2014/main" id="{C233C3FA-490A-408C-B272-6DBB37FDF6C1}"/>
            </a:ext>
          </a:extLst>
        </xdr:cNvPr>
        <xdr:cNvSpPr/>
      </xdr:nvSpPr>
      <xdr:spPr>
        <a:xfrm>
          <a:off x="8445500" y="14007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53" name="フローチャート: 判断 352">
          <a:extLst>
            <a:ext uri="{FF2B5EF4-FFF2-40B4-BE49-F238E27FC236}">
              <a16:creationId xmlns:a16="http://schemas.microsoft.com/office/drawing/2014/main" id="{EBA79F5F-9484-4857-8A6D-2B1313B6430F}"/>
            </a:ext>
          </a:extLst>
        </xdr:cNvPr>
        <xdr:cNvSpPr/>
      </xdr:nvSpPr>
      <xdr:spPr>
        <a:xfrm>
          <a:off x="767080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121194</xdr:rowOff>
    </xdr:from>
    <xdr:to>
      <xdr:col>41</xdr:col>
      <xdr:colOff>101600</xdr:colOff>
      <xdr:row>83</xdr:row>
      <xdr:rowOff>51344</xdr:rowOff>
    </xdr:to>
    <xdr:sp macro="" textlink="">
      <xdr:nvSpPr>
        <xdr:cNvPr id="354" name="フローチャート: 判断 353">
          <a:extLst>
            <a:ext uri="{FF2B5EF4-FFF2-40B4-BE49-F238E27FC236}">
              <a16:creationId xmlns:a16="http://schemas.microsoft.com/office/drawing/2014/main" id="{1C30D06B-12BB-4943-9298-C08CEA2CEA9B}"/>
            </a:ext>
          </a:extLst>
        </xdr:cNvPr>
        <xdr:cNvSpPr/>
      </xdr:nvSpPr>
      <xdr:spPr>
        <a:xfrm>
          <a:off x="6873240" y="13867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5" name="フローチャート: 判断 354">
          <a:extLst>
            <a:ext uri="{FF2B5EF4-FFF2-40B4-BE49-F238E27FC236}">
              <a16:creationId xmlns:a16="http://schemas.microsoft.com/office/drawing/2014/main" id="{E031874A-2974-4195-A05E-F76105557DD1}"/>
            </a:ext>
          </a:extLst>
        </xdr:cNvPr>
        <xdr:cNvSpPr/>
      </xdr:nvSpPr>
      <xdr:spPr>
        <a:xfrm>
          <a:off x="609854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29FCB3-ECB3-4304-858E-E91F435819B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57DF5A0-AD26-4DF3-80A5-FDDA79455AA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6D57B9F-E0AE-4377-9E5D-968F70A9761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6E97A68-EC05-410E-8C60-BEFFFD11D83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39AE050-4E63-41D9-9918-1479DD225CC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361" name="楕円 360">
          <a:extLst>
            <a:ext uri="{FF2B5EF4-FFF2-40B4-BE49-F238E27FC236}">
              <a16:creationId xmlns:a16="http://schemas.microsoft.com/office/drawing/2014/main" id="{62411249-2B23-4279-B3B0-DD39BFF88F5C}"/>
            </a:ext>
          </a:extLst>
        </xdr:cNvPr>
        <xdr:cNvSpPr/>
      </xdr:nvSpPr>
      <xdr:spPr>
        <a:xfrm>
          <a:off x="9192260" y="14352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81659</xdr:rowOff>
    </xdr:from>
    <xdr:ext cx="469744" cy="259045"/>
    <xdr:sp macro="" textlink="">
      <xdr:nvSpPr>
        <xdr:cNvPr id="362" name="【福祉施設】&#10;一人当たり面積該当値テキスト">
          <a:extLst>
            <a:ext uri="{FF2B5EF4-FFF2-40B4-BE49-F238E27FC236}">
              <a16:creationId xmlns:a16="http://schemas.microsoft.com/office/drawing/2014/main" id="{6F619351-F51F-4B6E-9427-92A56802F5AD}"/>
            </a:ext>
          </a:extLst>
        </xdr:cNvPr>
        <xdr:cNvSpPr txBox="1"/>
      </xdr:nvSpPr>
      <xdr:spPr>
        <a:xfrm>
          <a:off x="9258300" y="143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63" name="楕円 362">
          <a:extLst>
            <a:ext uri="{FF2B5EF4-FFF2-40B4-BE49-F238E27FC236}">
              <a16:creationId xmlns:a16="http://schemas.microsoft.com/office/drawing/2014/main" id="{9235DDD3-495D-4C20-A227-2CF1D211A6AD}"/>
            </a:ext>
          </a:extLst>
        </xdr:cNvPr>
        <xdr:cNvSpPr/>
      </xdr:nvSpPr>
      <xdr:spPr>
        <a:xfrm>
          <a:off x="8445500" y="1435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157299</xdr:rowOff>
    </xdr:to>
    <xdr:cxnSp macro="">
      <xdr:nvCxnSpPr>
        <xdr:cNvPr id="364" name="直線コネクタ 363">
          <a:extLst>
            <a:ext uri="{FF2B5EF4-FFF2-40B4-BE49-F238E27FC236}">
              <a16:creationId xmlns:a16="http://schemas.microsoft.com/office/drawing/2014/main" id="{14899DE5-D53E-4D1F-B207-2D40C5B8735B}"/>
            </a:ext>
          </a:extLst>
        </xdr:cNvPr>
        <xdr:cNvCxnSpPr/>
      </xdr:nvCxnSpPr>
      <xdr:spPr>
        <a:xfrm flipV="1">
          <a:off x="8496300" y="14403432"/>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65" name="楕円 364">
          <a:extLst>
            <a:ext uri="{FF2B5EF4-FFF2-40B4-BE49-F238E27FC236}">
              <a16:creationId xmlns:a16="http://schemas.microsoft.com/office/drawing/2014/main" id="{193B3237-C20A-4A66-B9DB-8375A91BA700}"/>
            </a:ext>
          </a:extLst>
        </xdr:cNvPr>
        <xdr:cNvSpPr/>
      </xdr:nvSpPr>
      <xdr:spPr>
        <a:xfrm>
          <a:off x="7670800" y="14359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160564</xdr:rowOff>
    </xdr:to>
    <xdr:cxnSp macro="">
      <xdr:nvCxnSpPr>
        <xdr:cNvPr id="366" name="直線コネクタ 365">
          <a:extLst>
            <a:ext uri="{FF2B5EF4-FFF2-40B4-BE49-F238E27FC236}">
              <a16:creationId xmlns:a16="http://schemas.microsoft.com/office/drawing/2014/main" id="{AC2AF02B-70B9-41B4-9280-D6791DB9EBE8}"/>
            </a:ext>
          </a:extLst>
        </xdr:cNvPr>
        <xdr:cNvCxnSpPr/>
      </xdr:nvCxnSpPr>
      <xdr:spPr>
        <a:xfrm flipV="1">
          <a:off x="7713980" y="1440669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67" name="楕円 366">
          <a:extLst>
            <a:ext uri="{FF2B5EF4-FFF2-40B4-BE49-F238E27FC236}">
              <a16:creationId xmlns:a16="http://schemas.microsoft.com/office/drawing/2014/main" id="{736857D1-D1E9-43DC-B5E1-2757CBF37A0E}"/>
            </a:ext>
          </a:extLst>
        </xdr:cNvPr>
        <xdr:cNvSpPr/>
      </xdr:nvSpPr>
      <xdr:spPr>
        <a:xfrm>
          <a:off x="68732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163830</xdr:rowOff>
    </xdr:to>
    <xdr:cxnSp macro="">
      <xdr:nvCxnSpPr>
        <xdr:cNvPr id="368" name="直線コネクタ 367">
          <a:extLst>
            <a:ext uri="{FF2B5EF4-FFF2-40B4-BE49-F238E27FC236}">
              <a16:creationId xmlns:a16="http://schemas.microsoft.com/office/drawing/2014/main" id="{A4F76302-1780-43C6-924E-1BF8C32F2546}"/>
            </a:ext>
          </a:extLst>
        </xdr:cNvPr>
        <xdr:cNvCxnSpPr/>
      </xdr:nvCxnSpPr>
      <xdr:spPr>
        <a:xfrm flipV="1">
          <a:off x="6924040" y="1440996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69" name="楕円 368">
          <a:extLst>
            <a:ext uri="{FF2B5EF4-FFF2-40B4-BE49-F238E27FC236}">
              <a16:creationId xmlns:a16="http://schemas.microsoft.com/office/drawing/2014/main" id="{146DEE17-7988-4499-B0D9-71D4B9514277}"/>
            </a:ext>
          </a:extLst>
        </xdr:cNvPr>
        <xdr:cNvSpPr/>
      </xdr:nvSpPr>
      <xdr:spPr>
        <a:xfrm>
          <a:off x="60985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163830</xdr:rowOff>
    </xdr:to>
    <xdr:cxnSp macro="">
      <xdr:nvCxnSpPr>
        <xdr:cNvPr id="370" name="直線コネクタ 369">
          <a:extLst>
            <a:ext uri="{FF2B5EF4-FFF2-40B4-BE49-F238E27FC236}">
              <a16:creationId xmlns:a16="http://schemas.microsoft.com/office/drawing/2014/main" id="{E75896F1-EDC9-47F7-9A80-9F6ED304A657}"/>
            </a:ext>
          </a:extLst>
        </xdr:cNvPr>
        <xdr:cNvCxnSpPr/>
      </xdr:nvCxnSpPr>
      <xdr:spPr>
        <a:xfrm>
          <a:off x="6149340" y="144132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371" name="n_1aveValue【福祉施設】&#10;一人当たり面積">
          <a:extLst>
            <a:ext uri="{FF2B5EF4-FFF2-40B4-BE49-F238E27FC236}">
              <a16:creationId xmlns:a16="http://schemas.microsoft.com/office/drawing/2014/main" id="{E0BEAE0D-BD96-49E5-A846-74E28F577C07}"/>
            </a:ext>
          </a:extLst>
        </xdr:cNvPr>
        <xdr:cNvSpPr txBox="1"/>
      </xdr:nvSpPr>
      <xdr:spPr>
        <a:xfrm>
          <a:off x="8271587" y="137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90732</xdr:rowOff>
    </xdr:from>
    <xdr:ext cx="469744" cy="259045"/>
    <xdr:sp macro="" textlink="">
      <xdr:nvSpPr>
        <xdr:cNvPr id="372" name="n_2aveValue【福祉施設】&#10;一人当たり面積">
          <a:extLst>
            <a:ext uri="{FF2B5EF4-FFF2-40B4-BE49-F238E27FC236}">
              <a16:creationId xmlns:a16="http://schemas.microsoft.com/office/drawing/2014/main" id="{E6B85B25-F320-482D-857C-39E60CFBB3B2}"/>
            </a:ext>
          </a:extLst>
        </xdr:cNvPr>
        <xdr:cNvSpPr txBox="1"/>
      </xdr:nvSpPr>
      <xdr:spPr>
        <a:xfrm>
          <a:off x="7509587" y="136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67871</xdr:rowOff>
    </xdr:from>
    <xdr:ext cx="469744" cy="259045"/>
    <xdr:sp macro="" textlink="">
      <xdr:nvSpPr>
        <xdr:cNvPr id="373" name="n_3aveValue【福祉施設】&#10;一人当たり面積">
          <a:extLst>
            <a:ext uri="{FF2B5EF4-FFF2-40B4-BE49-F238E27FC236}">
              <a16:creationId xmlns:a16="http://schemas.microsoft.com/office/drawing/2014/main" id="{9CEBF302-1A9E-43F3-B6C1-555647A7078B}"/>
            </a:ext>
          </a:extLst>
        </xdr:cNvPr>
        <xdr:cNvSpPr txBox="1"/>
      </xdr:nvSpPr>
      <xdr:spPr>
        <a:xfrm>
          <a:off x="6712027" y="1364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4" name="n_4aveValue【福祉施設】&#10;一人当たり面積">
          <a:extLst>
            <a:ext uri="{FF2B5EF4-FFF2-40B4-BE49-F238E27FC236}">
              <a16:creationId xmlns:a16="http://schemas.microsoft.com/office/drawing/2014/main" id="{ED466FED-64EB-4D5F-83C9-F9D0E76D608E}"/>
            </a:ext>
          </a:extLst>
        </xdr:cNvPr>
        <xdr:cNvSpPr txBox="1"/>
      </xdr:nvSpPr>
      <xdr:spPr>
        <a:xfrm>
          <a:off x="593732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375" name="n_1mainValue【福祉施設】&#10;一人当たり面積">
          <a:extLst>
            <a:ext uri="{FF2B5EF4-FFF2-40B4-BE49-F238E27FC236}">
              <a16:creationId xmlns:a16="http://schemas.microsoft.com/office/drawing/2014/main" id="{73B153B2-773C-414A-A4DC-064A9E9DEA43}"/>
            </a:ext>
          </a:extLst>
        </xdr:cNvPr>
        <xdr:cNvSpPr txBox="1"/>
      </xdr:nvSpPr>
      <xdr:spPr>
        <a:xfrm>
          <a:off x="8271587" y="14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76" name="n_2mainValue【福祉施設】&#10;一人当たり面積">
          <a:extLst>
            <a:ext uri="{FF2B5EF4-FFF2-40B4-BE49-F238E27FC236}">
              <a16:creationId xmlns:a16="http://schemas.microsoft.com/office/drawing/2014/main" id="{4C9F71FC-ACCD-45B5-A349-79CFA9F371D0}"/>
            </a:ext>
          </a:extLst>
        </xdr:cNvPr>
        <xdr:cNvSpPr txBox="1"/>
      </xdr:nvSpPr>
      <xdr:spPr>
        <a:xfrm>
          <a:off x="7509587" y="1444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77" name="n_3mainValue【福祉施設】&#10;一人当たり面積">
          <a:extLst>
            <a:ext uri="{FF2B5EF4-FFF2-40B4-BE49-F238E27FC236}">
              <a16:creationId xmlns:a16="http://schemas.microsoft.com/office/drawing/2014/main" id="{753F57E4-F266-4C93-ACC7-14266D927AC4}"/>
            </a:ext>
          </a:extLst>
        </xdr:cNvPr>
        <xdr:cNvSpPr txBox="1"/>
      </xdr:nvSpPr>
      <xdr:spPr>
        <a:xfrm>
          <a:off x="67120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78" name="n_4mainValue【福祉施設】&#10;一人当たり面積">
          <a:extLst>
            <a:ext uri="{FF2B5EF4-FFF2-40B4-BE49-F238E27FC236}">
              <a16:creationId xmlns:a16="http://schemas.microsoft.com/office/drawing/2014/main" id="{4E29EC6E-B391-4599-B98A-EC1A9A37381E}"/>
            </a:ext>
          </a:extLst>
        </xdr:cNvPr>
        <xdr:cNvSpPr txBox="1"/>
      </xdr:nvSpPr>
      <xdr:spPr>
        <a:xfrm>
          <a:off x="59373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49F7000-BD61-4A82-ADF7-21DA9CF6A63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6D343BD-48C9-4309-879A-A8A7FF3684B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6F261D0-33DB-4512-B2AA-86B1C5B718C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E01246F-4BB1-405B-90AE-362CE20812E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1DD5A6A-B74B-486C-81C6-CC26C358614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0B8DF7C-F948-4250-A02F-236A4AA993B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D8DB900-FA86-4A8B-9968-23B74943DB3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DD92BAD-0338-4318-A46C-4B37C047954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4922F1E-6A8F-4BC1-BDE8-8F4942A3DB7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8B417E9-639C-43E2-97B1-0F1D54748FC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5E8DE97-1823-4DAF-A152-13208F7C57C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F59ABBC-CA93-47F5-92B2-47084D29F988}"/>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6C1B9091-9605-47E7-A0D5-FC61371C871B}"/>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D23C97E6-4196-4340-8B9A-F03C5291F9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77D9A89B-1814-4559-B3FB-2084CCE876E1}"/>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E35B94E3-9D91-45A6-AE21-439ECB18C8E2}"/>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29533A7B-744E-409C-BFCE-81DCEAB6EB0D}"/>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BE7A0505-DBC4-46DC-865A-6829A1109435}"/>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A7E13FA6-ECA5-442D-8174-E510314D833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5F88A949-2E1F-487E-91D9-62823AC40E22}"/>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486BE5BD-343E-4948-8CF0-4D4657E5B77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D32E46F6-E5B6-48F6-8FEF-B91AD560FA7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961493D2-845F-4E16-A4F8-E43B3CD0FD6B}"/>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5326B3B2-0F76-4F4A-9998-079EE3699F6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403" name="直線コネクタ 402">
          <a:extLst>
            <a:ext uri="{FF2B5EF4-FFF2-40B4-BE49-F238E27FC236}">
              <a16:creationId xmlns:a16="http://schemas.microsoft.com/office/drawing/2014/main" id="{E4F476D4-BA0C-40FF-A3EF-BED987025A80}"/>
            </a:ext>
          </a:extLst>
        </xdr:cNvPr>
        <xdr:cNvCxnSpPr/>
      </xdr:nvCxnSpPr>
      <xdr:spPr>
        <a:xfrm flipV="1">
          <a:off x="4086225" y="16946879"/>
          <a:ext cx="0" cy="110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E11219E7-98CB-48F4-984E-E26AC668C00B}"/>
            </a:ext>
          </a:extLst>
        </xdr:cNvPr>
        <xdr:cNvSpPr txBox="1"/>
      </xdr:nvSpPr>
      <xdr:spPr>
        <a:xfrm>
          <a:off x="4124960" y="1805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5" name="直線コネクタ 404">
          <a:extLst>
            <a:ext uri="{FF2B5EF4-FFF2-40B4-BE49-F238E27FC236}">
              <a16:creationId xmlns:a16="http://schemas.microsoft.com/office/drawing/2014/main" id="{5686C2D1-D5B3-4A33-A917-118797E2529D}"/>
            </a:ext>
          </a:extLst>
        </xdr:cNvPr>
        <xdr:cNvCxnSpPr/>
      </xdr:nvCxnSpPr>
      <xdr:spPr>
        <a:xfrm>
          <a:off x="4020820" y="18055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83DE0AC1-8981-46FA-82DF-424B55406627}"/>
            </a:ext>
          </a:extLst>
        </xdr:cNvPr>
        <xdr:cNvSpPr txBox="1"/>
      </xdr:nvSpPr>
      <xdr:spPr>
        <a:xfrm>
          <a:off x="4124960" y="1672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407" name="直線コネクタ 406">
          <a:extLst>
            <a:ext uri="{FF2B5EF4-FFF2-40B4-BE49-F238E27FC236}">
              <a16:creationId xmlns:a16="http://schemas.microsoft.com/office/drawing/2014/main" id="{FD93F854-8168-44E6-BB03-1486E064F25B}"/>
            </a:ext>
          </a:extLst>
        </xdr:cNvPr>
        <xdr:cNvCxnSpPr/>
      </xdr:nvCxnSpPr>
      <xdr:spPr>
        <a:xfrm>
          <a:off x="4020820" y="16946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AA9D156B-0CAF-4F8D-A877-A0399C9B7EAD}"/>
            </a:ext>
          </a:extLst>
        </xdr:cNvPr>
        <xdr:cNvSpPr txBox="1"/>
      </xdr:nvSpPr>
      <xdr:spPr>
        <a:xfrm>
          <a:off x="412496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09" name="フローチャート: 判断 408">
          <a:extLst>
            <a:ext uri="{FF2B5EF4-FFF2-40B4-BE49-F238E27FC236}">
              <a16:creationId xmlns:a16="http://schemas.microsoft.com/office/drawing/2014/main" id="{6CEFE427-5619-4513-94FE-66FBAC4F529A}"/>
            </a:ext>
          </a:extLst>
        </xdr:cNvPr>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10" name="フローチャート: 判断 409">
          <a:extLst>
            <a:ext uri="{FF2B5EF4-FFF2-40B4-BE49-F238E27FC236}">
              <a16:creationId xmlns:a16="http://schemas.microsoft.com/office/drawing/2014/main" id="{67C0610C-71CE-43E2-955F-DAF3CC9ADE70}"/>
            </a:ext>
          </a:extLst>
        </xdr:cNvPr>
        <xdr:cNvSpPr/>
      </xdr:nvSpPr>
      <xdr:spPr>
        <a:xfrm>
          <a:off x="3312160" y="17353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1" name="フローチャート: 判断 410">
          <a:extLst>
            <a:ext uri="{FF2B5EF4-FFF2-40B4-BE49-F238E27FC236}">
              <a16:creationId xmlns:a16="http://schemas.microsoft.com/office/drawing/2014/main" id="{CD546C71-6FB9-4B07-91CC-932BD097C550}"/>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12" name="フローチャート: 判断 411">
          <a:extLst>
            <a:ext uri="{FF2B5EF4-FFF2-40B4-BE49-F238E27FC236}">
              <a16:creationId xmlns:a16="http://schemas.microsoft.com/office/drawing/2014/main" id="{CCE125EF-0951-444A-99B5-739419E0D788}"/>
            </a:ext>
          </a:extLst>
        </xdr:cNvPr>
        <xdr:cNvSpPr/>
      </xdr:nvSpPr>
      <xdr:spPr>
        <a:xfrm>
          <a:off x="173990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13" name="フローチャート: 判断 412">
          <a:extLst>
            <a:ext uri="{FF2B5EF4-FFF2-40B4-BE49-F238E27FC236}">
              <a16:creationId xmlns:a16="http://schemas.microsoft.com/office/drawing/2014/main" id="{329CF8B7-7589-4678-B29B-C86872C41005}"/>
            </a:ext>
          </a:extLst>
        </xdr:cNvPr>
        <xdr:cNvSpPr/>
      </xdr:nvSpPr>
      <xdr:spPr>
        <a:xfrm>
          <a:off x="965200" y="17303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CBF187B-1FBE-4AF5-9BC7-2934D848BE1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9794F7D-20E6-43FA-AC5F-10D7854A875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A9922C8-D6C9-4851-A426-619F122C74E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46F7395-24C3-4A70-ADA0-9AFF8491F4F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4B6ECC2-6AD9-48EF-8760-BAE335ACF14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113030</xdr:rowOff>
    </xdr:from>
    <xdr:to>
      <xdr:col>24</xdr:col>
      <xdr:colOff>114300</xdr:colOff>
      <xdr:row>104</xdr:row>
      <xdr:rowOff>43180</xdr:rowOff>
    </xdr:to>
    <xdr:sp macro="" textlink="">
      <xdr:nvSpPr>
        <xdr:cNvPr id="419" name="楕円 418">
          <a:extLst>
            <a:ext uri="{FF2B5EF4-FFF2-40B4-BE49-F238E27FC236}">
              <a16:creationId xmlns:a16="http://schemas.microsoft.com/office/drawing/2014/main" id="{37A397BA-B39F-438A-9F52-B670EDDE4CCA}"/>
            </a:ext>
          </a:extLst>
        </xdr:cNvPr>
        <xdr:cNvSpPr/>
      </xdr:nvSpPr>
      <xdr:spPr>
        <a:xfrm>
          <a:off x="403606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91457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C78F2EC7-2B17-4FA1-BA21-6C1FBEBD92E7}"/>
            </a:ext>
          </a:extLst>
        </xdr:cNvPr>
        <xdr:cNvSpPr txBox="1"/>
      </xdr:nvSpPr>
      <xdr:spPr>
        <a:xfrm>
          <a:off x="4124960"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84455</xdr:rowOff>
    </xdr:from>
    <xdr:to>
      <xdr:col>20</xdr:col>
      <xdr:colOff>38100</xdr:colOff>
      <xdr:row>104</xdr:row>
      <xdr:rowOff>14605</xdr:rowOff>
    </xdr:to>
    <xdr:sp macro="" textlink="">
      <xdr:nvSpPr>
        <xdr:cNvPr id="421" name="楕円 420">
          <a:extLst>
            <a:ext uri="{FF2B5EF4-FFF2-40B4-BE49-F238E27FC236}">
              <a16:creationId xmlns:a16="http://schemas.microsoft.com/office/drawing/2014/main" id="{EEC3D181-0E48-4EE1-A047-BED4BADE550B}"/>
            </a:ext>
          </a:extLst>
        </xdr:cNvPr>
        <xdr:cNvSpPr/>
      </xdr:nvSpPr>
      <xdr:spPr>
        <a:xfrm>
          <a:off x="3312160" y="1735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135255</xdr:rowOff>
    </xdr:from>
    <xdr:to>
      <xdr:col>24</xdr:col>
      <xdr:colOff>63500</xdr:colOff>
      <xdr:row>103</xdr:row>
      <xdr:rowOff>163830</xdr:rowOff>
    </xdr:to>
    <xdr:cxnSp macro="">
      <xdr:nvCxnSpPr>
        <xdr:cNvPr id="422" name="直線コネクタ 421">
          <a:extLst>
            <a:ext uri="{FF2B5EF4-FFF2-40B4-BE49-F238E27FC236}">
              <a16:creationId xmlns:a16="http://schemas.microsoft.com/office/drawing/2014/main" id="{366726DA-5931-40AC-B4CF-4856B963D8F4}"/>
            </a:ext>
          </a:extLst>
        </xdr:cNvPr>
        <xdr:cNvCxnSpPr/>
      </xdr:nvCxnSpPr>
      <xdr:spPr>
        <a:xfrm>
          <a:off x="3355340" y="1740217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46355</xdr:rowOff>
    </xdr:from>
    <xdr:to>
      <xdr:col>15</xdr:col>
      <xdr:colOff>101600</xdr:colOff>
      <xdr:row>103</xdr:row>
      <xdr:rowOff>147955</xdr:rowOff>
    </xdr:to>
    <xdr:sp macro="" textlink="">
      <xdr:nvSpPr>
        <xdr:cNvPr id="423" name="楕円 422">
          <a:extLst>
            <a:ext uri="{FF2B5EF4-FFF2-40B4-BE49-F238E27FC236}">
              <a16:creationId xmlns:a16="http://schemas.microsoft.com/office/drawing/2014/main" id="{F0595487-8A32-42B0-AB20-DC812AC2D5C9}"/>
            </a:ext>
          </a:extLst>
        </xdr:cNvPr>
        <xdr:cNvSpPr/>
      </xdr:nvSpPr>
      <xdr:spPr>
        <a:xfrm>
          <a:off x="25146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97155</xdr:rowOff>
    </xdr:from>
    <xdr:to>
      <xdr:col>19</xdr:col>
      <xdr:colOff>177800</xdr:colOff>
      <xdr:row>103</xdr:row>
      <xdr:rowOff>135255</xdr:rowOff>
    </xdr:to>
    <xdr:cxnSp macro="">
      <xdr:nvCxnSpPr>
        <xdr:cNvPr id="424" name="直線コネクタ 423">
          <a:extLst>
            <a:ext uri="{FF2B5EF4-FFF2-40B4-BE49-F238E27FC236}">
              <a16:creationId xmlns:a16="http://schemas.microsoft.com/office/drawing/2014/main" id="{9AE31D44-2E6C-407E-9BCD-0EEBBC36A22E}"/>
            </a:ext>
          </a:extLst>
        </xdr:cNvPr>
        <xdr:cNvCxnSpPr/>
      </xdr:nvCxnSpPr>
      <xdr:spPr>
        <a:xfrm>
          <a:off x="2565400" y="173640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25" name="楕円 424">
          <a:extLst>
            <a:ext uri="{FF2B5EF4-FFF2-40B4-BE49-F238E27FC236}">
              <a16:creationId xmlns:a16="http://schemas.microsoft.com/office/drawing/2014/main" id="{C792A11C-D27D-47AC-8FA2-2658AA47FE57}"/>
            </a:ext>
          </a:extLst>
        </xdr:cNvPr>
        <xdr:cNvSpPr/>
      </xdr:nvSpPr>
      <xdr:spPr>
        <a:xfrm>
          <a:off x="17399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59055</xdr:rowOff>
    </xdr:from>
    <xdr:to>
      <xdr:col>15</xdr:col>
      <xdr:colOff>50800</xdr:colOff>
      <xdr:row>103</xdr:row>
      <xdr:rowOff>97155</xdr:rowOff>
    </xdr:to>
    <xdr:cxnSp macro="">
      <xdr:nvCxnSpPr>
        <xdr:cNvPr id="426" name="直線コネクタ 425">
          <a:extLst>
            <a:ext uri="{FF2B5EF4-FFF2-40B4-BE49-F238E27FC236}">
              <a16:creationId xmlns:a16="http://schemas.microsoft.com/office/drawing/2014/main" id="{C439DD9C-14BC-4F91-B4D4-D9FCFED5D56A}"/>
            </a:ext>
          </a:extLst>
        </xdr:cNvPr>
        <xdr:cNvCxnSpPr/>
      </xdr:nvCxnSpPr>
      <xdr:spPr>
        <a:xfrm>
          <a:off x="1790700" y="173259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27" name="楕円 426">
          <a:extLst>
            <a:ext uri="{FF2B5EF4-FFF2-40B4-BE49-F238E27FC236}">
              <a16:creationId xmlns:a16="http://schemas.microsoft.com/office/drawing/2014/main" id="{CB2135AD-4DDF-40D1-B98B-FD378ECEA36E}"/>
            </a:ext>
          </a:extLst>
        </xdr:cNvPr>
        <xdr:cNvSpPr/>
      </xdr:nvSpPr>
      <xdr:spPr>
        <a:xfrm>
          <a:off x="965200" y="17242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22861</xdr:rowOff>
    </xdr:from>
    <xdr:to>
      <xdr:col>10</xdr:col>
      <xdr:colOff>114300</xdr:colOff>
      <xdr:row>103</xdr:row>
      <xdr:rowOff>59055</xdr:rowOff>
    </xdr:to>
    <xdr:cxnSp macro="">
      <xdr:nvCxnSpPr>
        <xdr:cNvPr id="428" name="直線コネクタ 427">
          <a:extLst>
            <a:ext uri="{FF2B5EF4-FFF2-40B4-BE49-F238E27FC236}">
              <a16:creationId xmlns:a16="http://schemas.microsoft.com/office/drawing/2014/main" id="{623A35D5-1293-4C57-B983-5BCE84555780}"/>
            </a:ext>
          </a:extLst>
        </xdr:cNvPr>
        <xdr:cNvCxnSpPr/>
      </xdr:nvCxnSpPr>
      <xdr:spPr>
        <a:xfrm>
          <a:off x="1008380" y="17289781"/>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429" name="n_1aveValue【市民会館】&#10;有形固定資産減価償却率">
          <a:extLst>
            <a:ext uri="{FF2B5EF4-FFF2-40B4-BE49-F238E27FC236}">
              <a16:creationId xmlns:a16="http://schemas.microsoft.com/office/drawing/2014/main" id="{D73B2E0A-69A8-4E9E-AC8E-B1B8AF72B048}"/>
            </a:ext>
          </a:extLst>
        </xdr:cNvPr>
        <xdr:cNvSpPr txBox="1"/>
      </xdr:nvSpPr>
      <xdr:spPr>
        <a:xfrm>
          <a:off x="3170564" y="1744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0" name="n_2aveValue【市民会館】&#10;有形固定資産減価償却率">
          <a:extLst>
            <a:ext uri="{FF2B5EF4-FFF2-40B4-BE49-F238E27FC236}">
              <a16:creationId xmlns:a16="http://schemas.microsoft.com/office/drawing/2014/main" id="{82827F8E-280A-47F1-AB98-63233BCE7DD1}"/>
            </a:ext>
          </a:extLst>
        </xdr:cNvPr>
        <xdr:cNvSpPr txBox="1"/>
      </xdr:nvSpPr>
      <xdr:spPr>
        <a:xfrm>
          <a:off x="238570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148607</xdr:rowOff>
    </xdr:from>
    <xdr:ext cx="405111" cy="259045"/>
    <xdr:sp macro="" textlink="">
      <xdr:nvSpPr>
        <xdr:cNvPr id="431" name="n_3aveValue【市民会館】&#10;有形固定資産減価償却率">
          <a:extLst>
            <a:ext uri="{FF2B5EF4-FFF2-40B4-BE49-F238E27FC236}">
              <a16:creationId xmlns:a16="http://schemas.microsoft.com/office/drawing/2014/main" id="{2B0B00EA-8728-4FFF-BFCC-C6C5658E6AA2}"/>
            </a:ext>
          </a:extLst>
        </xdr:cNvPr>
        <xdr:cNvSpPr txBox="1"/>
      </xdr:nvSpPr>
      <xdr:spPr>
        <a:xfrm>
          <a:off x="1611004" y="174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129557</xdr:rowOff>
    </xdr:from>
    <xdr:ext cx="405111" cy="259045"/>
    <xdr:sp macro="" textlink="">
      <xdr:nvSpPr>
        <xdr:cNvPr id="432" name="n_4aveValue【市民会館】&#10;有形固定資産減価償却率">
          <a:extLst>
            <a:ext uri="{FF2B5EF4-FFF2-40B4-BE49-F238E27FC236}">
              <a16:creationId xmlns:a16="http://schemas.microsoft.com/office/drawing/2014/main" id="{BF7DE65D-462D-42BC-9341-09B3BCD40792}"/>
            </a:ext>
          </a:extLst>
        </xdr:cNvPr>
        <xdr:cNvSpPr txBox="1"/>
      </xdr:nvSpPr>
      <xdr:spPr>
        <a:xfrm>
          <a:off x="83630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31132</xdr:rowOff>
    </xdr:from>
    <xdr:ext cx="405111" cy="259045"/>
    <xdr:sp macro="" textlink="">
      <xdr:nvSpPr>
        <xdr:cNvPr id="433" name="n_1mainValue【市民会館】&#10;有形固定資産減価償却率">
          <a:extLst>
            <a:ext uri="{FF2B5EF4-FFF2-40B4-BE49-F238E27FC236}">
              <a16:creationId xmlns:a16="http://schemas.microsoft.com/office/drawing/2014/main" id="{D0BADC15-CFAF-4E5B-8033-25430F33FB74}"/>
            </a:ext>
          </a:extLst>
        </xdr:cNvPr>
        <xdr:cNvSpPr txBox="1"/>
      </xdr:nvSpPr>
      <xdr:spPr>
        <a:xfrm>
          <a:off x="3170564" y="1713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139082</xdr:rowOff>
    </xdr:from>
    <xdr:ext cx="405111" cy="259045"/>
    <xdr:sp macro="" textlink="">
      <xdr:nvSpPr>
        <xdr:cNvPr id="434" name="n_2mainValue【市民会館】&#10;有形固定資産減価償却率">
          <a:extLst>
            <a:ext uri="{FF2B5EF4-FFF2-40B4-BE49-F238E27FC236}">
              <a16:creationId xmlns:a16="http://schemas.microsoft.com/office/drawing/2014/main" id="{AF692583-3486-4606-A73B-0FD38F6727F8}"/>
            </a:ext>
          </a:extLst>
        </xdr:cNvPr>
        <xdr:cNvSpPr txBox="1"/>
      </xdr:nvSpPr>
      <xdr:spPr>
        <a:xfrm>
          <a:off x="2385704" y="174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5" name="n_3mainValue【市民会館】&#10;有形固定資産減価償却率">
          <a:extLst>
            <a:ext uri="{FF2B5EF4-FFF2-40B4-BE49-F238E27FC236}">
              <a16:creationId xmlns:a16="http://schemas.microsoft.com/office/drawing/2014/main" id="{B1F57D5E-A652-4FB0-A7BD-808CF1DBAC61}"/>
            </a:ext>
          </a:extLst>
        </xdr:cNvPr>
        <xdr:cNvSpPr txBox="1"/>
      </xdr:nvSpPr>
      <xdr:spPr>
        <a:xfrm>
          <a:off x="16110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36" name="n_4mainValue【市民会館】&#10;有形固定資産減価償却率">
          <a:extLst>
            <a:ext uri="{FF2B5EF4-FFF2-40B4-BE49-F238E27FC236}">
              <a16:creationId xmlns:a16="http://schemas.microsoft.com/office/drawing/2014/main" id="{9C50C78F-5659-45CA-B60F-F67116B90177}"/>
            </a:ext>
          </a:extLst>
        </xdr:cNvPr>
        <xdr:cNvSpPr txBox="1"/>
      </xdr:nvSpPr>
      <xdr:spPr>
        <a:xfrm>
          <a:off x="836304" y="1702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E91AC49E-53D8-4216-87C3-0F9F9E56DB1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603DF656-C419-4B45-9441-572C1150F52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79B2FBB5-E778-42DD-819C-476B3D10F17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A040D152-2D76-4724-8A98-8562CA05B6E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88AAF2EC-FBB3-4175-880B-11398D6D84D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92BD439-ECB9-486E-A5E4-BD2D0F66FE5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4ACE1FA-71BE-4DE2-9762-3F3636B565D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618356F-CF9C-4434-BEDB-348F2028EB5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5619F7B-38A1-4A84-AC34-F50D5FCC3DA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E85DC04E-3492-4117-A57B-F03199B463C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5A586CC2-8663-4F1C-ACF5-2E16B87CD5CB}"/>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942D8D7B-B120-4EA6-A841-3E4B71FD9CFC}"/>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B38F6DFE-4DFF-4E13-84AC-19089D919F5F}"/>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9C8629A9-AACC-4864-AC03-9D338C6FE72C}"/>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C663C952-75C2-4A75-92F7-55BD190E2D7F}"/>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19F720BF-B070-4664-A9F6-B303DB727C38}"/>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FFB4F84A-7914-46AB-A765-7A12E1EECC2E}"/>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6C13C5B7-5A17-4DD8-8228-B67C5D920DFB}"/>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3C1F76C8-3056-4821-829E-7CB668DD8F44}"/>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69AA580F-DDD7-4149-A1A5-959A1C7B846E}"/>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B18D5F55-9C01-480D-8157-CF9B3434130C}"/>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7946C2B7-89D4-459A-AB05-B8669284102A}"/>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029C98A-4B05-4620-BA82-828CCC27CAC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17BCC126-4A70-4D7D-A20F-E56BA5CBA02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909723AE-ECF7-4FBB-A266-AADFB0A9709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462" name="直線コネクタ 461">
          <a:extLst>
            <a:ext uri="{FF2B5EF4-FFF2-40B4-BE49-F238E27FC236}">
              <a16:creationId xmlns:a16="http://schemas.microsoft.com/office/drawing/2014/main" id="{44A2091C-E0BA-4601-AE8F-4DB0C8A1936A}"/>
            </a:ext>
          </a:extLst>
        </xdr:cNvPr>
        <xdr:cNvCxnSpPr/>
      </xdr:nvCxnSpPr>
      <xdr:spPr>
        <a:xfrm flipV="1">
          <a:off x="9219565" y="16879388"/>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3" name="【市民会館】&#10;一人当たり面積最小値テキスト">
          <a:extLst>
            <a:ext uri="{FF2B5EF4-FFF2-40B4-BE49-F238E27FC236}">
              <a16:creationId xmlns:a16="http://schemas.microsoft.com/office/drawing/2014/main" id="{89E802DF-1793-4307-92D1-D6B12565A25B}"/>
            </a:ext>
          </a:extLst>
        </xdr:cNvPr>
        <xdr:cNvSpPr txBox="1"/>
      </xdr:nvSpPr>
      <xdr:spPr>
        <a:xfrm>
          <a:off x="9258300" y="181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4" name="直線コネクタ 463">
          <a:extLst>
            <a:ext uri="{FF2B5EF4-FFF2-40B4-BE49-F238E27FC236}">
              <a16:creationId xmlns:a16="http://schemas.microsoft.com/office/drawing/2014/main" id="{205C2CB3-11E8-4BBD-9334-2A29CD20CED8}"/>
            </a:ext>
          </a:extLst>
        </xdr:cNvPr>
        <xdr:cNvCxnSpPr/>
      </xdr:nvCxnSpPr>
      <xdr:spPr>
        <a:xfrm>
          <a:off x="9154160" y="18174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465" name="【市民会館】&#10;一人当たり面積最大値テキスト">
          <a:extLst>
            <a:ext uri="{FF2B5EF4-FFF2-40B4-BE49-F238E27FC236}">
              <a16:creationId xmlns:a16="http://schemas.microsoft.com/office/drawing/2014/main" id="{B45AB975-C35D-4608-8DE1-B4CACC21D182}"/>
            </a:ext>
          </a:extLst>
        </xdr:cNvPr>
        <xdr:cNvSpPr txBox="1"/>
      </xdr:nvSpPr>
      <xdr:spPr>
        <a:xfrm>
          <a:off x="9258300" y="16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466" name="直線コネクタ 465">
          <a:extLst>
            <a:ext uri="{FF2B5EF4-FFF2-40B4-BE49-F238E27FC236}">
              <a16:creationId xmlns:a16="http://schemas.microsoft.com/office/drawing/2014/main" id="{47BC36A5-C51F-4B66-9C5E-26541CEA8CBD}"/>
            </a:ext>
          </a:extLst>
        </xdr:cNvPr>
        <xdr:cNvCxnSpPr/>
      </xdr:nvCxnSpPr>
      <xdr:spPr>
        <a:xfrm>
          <a:off x="915416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108329</xdr:rowOff>
    </xdr:from>
    <xdr:ext cx="469744" cy="259045"/>
    <xdr:sp macro="" textlink="">
      <xdr:nvSpPr>
        <xdr:cNvPr id="467" name="【市民会館】&#10;一人当たり面積平均値テキスト">
          <a:extLst>
            <a:ext uri="{FF2B5EF4-FFF2-40B4-BE49-F238E27FC236}">
              <a16:creationId xmlns:a16="http://schemas.microsoft.com/office/drawing/2014/main" id="{29CE74B1-95EB-47E6-B0B9-E7CEF143AD58}"/>
            </a:ext>
          </a:extLst>
        </xdr:cNvPr>
        <xdr:cNvSpPr txBox="1"/>
      </xdr:nvSpPr>
      <xdr:spPr>
        <a:xfrm>
          <a:off x="9258300" y="17542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468" name="フローチャート: 判断 467">
          <a:extLst>
            <a:ext uri="{FF2B5EF4-FFF2-40B4-BE49-F238E27FC236}">
              <a16:creationId xmlns:a16="http://schemas.microsoft.com/office/drawing/2014/main" id="{4A46EF88-EDB3-4071-A16A-E57F7CBE9A74}"/>
            </a:ext>
          </a:extLst>
        </xdr:cNvPr>
        <xdr:cNvSpPr/>
      </xdr:nvSpPr>
      <xdr:spPr>
        <a:xfrm>
          <a:off x="9192260" y="17564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69" name="フローチャート: 判断 468">
          <a:extLst>
            <a:ext uri="{FF2B5EF4-FFF2-40B4-BE49-F238E27FC236}">
              <a16:creationId xmlns:a16="http://schemas.microsoft.com/office/drawing/2014/main" id="{FEC6931E-3E8A-40C2-A5E4-208847512B60}"/>
            </a:ext>
          </a:extLst>
        </xdr:cNvPr>
        <xdr:cNvSpPr/>
      </xdr:nvSpPr>
      <xdr:spPr>
        <a:xfrm>
          <a:off x="844550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70" name="フローチャート: 判断 469">
          <a:extLst>
            <a:ext uri="{FF2B5EF4-FFF2-40B4-BE49-F238E27FC236}">
              <a16:creationId xmlns:a16="http://schemas.microsoft.com/office/drawing/2014/main" id="{68199019-39EC-4604-8FC2-C9CEB5C56813}"/>
            </a:ext>
          </a:extLst>
        </xdr:cNvPr>
        <xdr:cNvSpPr/>
      </xdr:nvSpPr>
      <xdr:spPr>
        <a:xfrm>
          <a:off x="767080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159294</xdr:rowOff>
    </xdr:from>
    <xdr:to>
      <xdr:col>41</xdr:col>
      <xdr:colOff>101600</xdr:colOff>
      <xdr:row>105</xdr:row>
      <xdr:rowOff>89444</xdr:rowOff>
    </xdr:to>
    <xdr:sp macro="" textlink="">
      <xdr:nvSpPr>
        <xdr:cNvPr id="471" name="フローチャート: 判断 470">
          <a:extLst>
            <a:ext uri="{FF2B5EF4-FFF2-40B4-BE49-F238E27FC236}">
              <a16:creationId xmlns:a16="http://schemas.microsoft.com/office/drawing/2014/main" id="{FA0B4436-A74B-42B8-B2D0-6366997A1582}"/>
            </a:ext>
          </a:extLst>
        </xdr:cNvPr>
        <xdr:cNvSpPr/>
      </xdr:nvSpPr>
      <xdr:spPr>
        <a:xfrm>
          <a:off x="687324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10705</xdr:rowOff>
    </xdr:from>
    <xdr:to>
      <xdr:col>36</xdr:col>
      <xdr:colOff>165100</xdr:colOff>
      <xdr:row>105</xdr:row>
      <xdr:rowOff>112305</xdr:rowOff>
    </xdr:to>
    <xdr:sp macro="" textlink="">
      <xdr:nvSpPr>
        <xdr:cNvPr id="472" name="フローチャート: 判断 471">
          <a:extLst>
            <a:ext uri="{FF2B5EF4-FFF2-40B4-BE49-F238E27FC236}">
              <a16:creationId xmlns:a16="http://schemas.microsoft.com/office/drawing/2014/main" id="{065AF7FD-4321-41F9-BD26-0F7946278B09}"/>
            </a:ext>
          </a:extLst>
        </xdr:cNvPr>
        <xdr:cNvSpPr/>
      </xdr:nvSpPr>
      <xdr:spPr>
        <a:xfrm>
          <a:off x="60985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E32E3F7-061C-44D2-8002-A5069CC5F5F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84ED7CA-B646-404D-82B9-272C7D9C5E1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591EDC0-72A4-464D-A139-6B1D249656A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D952882-5E25-4ADE-95B4-1EE0C92CDD7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455CF4F-B20D-4B5D-9685-2BCA5618AC3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165826</xdr:rowOff>
    </xdr:from>
    <xdr:to>
      <xdr:col>55</xdr:col>
      <xdr:colOff>50800</xdr:colOff>
      <xdr:row>103</xdr:row>
      <xdr:rowOff>95976</xdr:rowOff>
    </xdr:to>
    <xdr:sp macro="" textlink="">
      <xdr:nvSpPr>
        <xdr:cNvPr id="478" name="楕円 477">
          <a:extLst>
            <a:ext uri="{FF2B5EF4-FFF2-40B4-BE49-F238E27FC236}">
              <a16:creationId xmlns:a16="http://schemas.microsoft.com/office/drawing/2014/main" id="{2DFA59F7-8271-4962-A3A1-951F8BB28BBC}"/>
            </a:ext>
          </a:extLst>
        </xdr:cNvPr>
        <xdr:cNvSpPr/>
      </xdr:nvSpPr>
      <xdr:spPr>
        <a:xfrm>
          <a:off x="9192260" y="17265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17253</xdr:rowOff>
    </xdr:from>
    <xdr:ext cx="469744" cy="259045"/>
    <xdr:sp macro="" textlink="">
      <xdr:nvSpPr>
        <xdr:cNvPr id="479" name="【市民会館】&#10;一人当たり面積該当値テキスト">
          <a:extLst>
            <a:ext uri="{FF2B5EF4-FFF2-40B4-BE49-F238E27FC236}">
              <a16:creationId xmlns:a16="http://schemas.microsoft.com/office/drawing/2014/main" id="{A7421AAC-66AD-4FA8-BA50-52C982FC2D2B}"/>
            </a:ext>
          </a:extLst>
        </xdr:cNvPr>
        <xdr:cNvSpPr txBox="1"/>
      </xdr:nvSpPr>
      <xdr:spPr>
        <a:xfrm>
          <a:off x="9258300" y="171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10705</xdr:rowOff>
    </xdr:from>
    <xdr:to>
      <xdr:col>50</xdr:col>
      <xdr:colOff>165100</xdr:colOff>
      <xdr:row>103</xdr:row>
      <xdr:rowOff>112305</xdr:rowOff>
    </xdr:to>
    <xdr:sp macro="" textlink="">
      <xdr:nvSpPr>
        <xdr:cNvPr id="480" name="楕円 479">
          <a:extLst>
            <a:ext uri="{FF2B5EF4-FFF2-40B4-BE49-F238E27FC236}">
              <a16:creationId xmlns:a16="http://schemas.microsoft.com/office/drawing/2014/main" id="{5575AAFC-671B-4C2C-9087-86384A9887A1}"/>
            </a:ext>
          </a:extLst>
        </xdr:cNvPr>
        <xdr:cNvSpPr/>
      </xdr:nvSpPr>
      <xdr:spPr>
        <a:xfrm>
          <a:off x="8445500" y="172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45176</xdr:rowOff>
    </xdr:from>
    <xdr:to>
      <xdr:col>55</xdr:col>
      <xdr:colOff>0</xdr:colOff>
      <xdr:row>103</xdr:row>
      <xdr:rowOff>61505</xdr:rowOff>
    </xdr:to>
    <xdr:cxnSp macro="">
      <xdr:nvCxnSpPr>
        <xdr:cNvPr id="481" name="直線コネクタ 480">
          <a:extLst>
            <a:ext uri="{FF2B5EF4-FFF2-40B4-BE49-F238E27FC236}">
              <a16:creationId xmlns:a16="http://schemas.microsoft.com/office/drawing/2014/main" id="{89A999CE-496D-40CE-AAF1-238D918CE09A}"/>
            </a:ext>
          </a:extLst>
        </xdr:cNvPr>
        <xdr:cNvCxnSpPr/>
      </xdr:nvCxnSpPr>
      <xdr:spPr>
        <a:xfrm flipV="1">
          <a:off x="8496300" y="17312096"/>
          <a:ext cx="7239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27032</xdr:rowOff>
    </xdr:from>
    <xdr:to>
      <xdr:col>46</xdr:col>
      <xdr:colOff>38100</xdr:colOff>
      <xdr:row>103</xdr:row>
      <xdr:rowOff>128632</xdr:rowOff>
    </xdr:to>
    <xdr:sp macro="" textlink="">
      <xdr:nvSpPr>
        <xdr:cNvPr id="482" name="楕円 481">
          <a:extLst>
            <a:ext uri="{FF2B5EF4-FFF2-40B4-BE49-F238E27FC236}">
              <a16:creationId xmlns:a16="http://schemas.microsoft.com/office/drawing/2014/main" id="{4F40E4BE-C963-4C95-BA5D-7E9BAC11A9E2}"/>
            </a:ext>
          </a:extLst>
        </xdr:cNvPr>
        <xdr:cNvSpPr/>
      </xdr:nvSpPr>
      <xdr:spPr>
        <a:xfrm>
          <a:off x="7670800" y="17293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61505</xdr:rowOff>
    </xdr:from>
    <xdr:to>
      <xdr:col>50</xdr:col>
      <xdr:colOff>114300</xdr:colOff>
      <xdr:row>103</xdr:row>
      <xdr:rowOff>77832</xdr:rowOff>
    </xdr:to>
    <xdr:cxnSp macro="">
      <xdr:nvCxnSpPr>
        <xdr:cNvPr id="483" name="直線コネクタ 482">
          <a:extLst>
            <a:ext uri="{FF2B5EF4-FFF2-40B4-BE49-F238E27FC236}">
              <a16:creationId xmlns:a16="http://schemas.microsoft.com/office/drawing/2014/main" id="{D9CE0D86-F8FD-4166-BFEB-9B0841B409BC}"/>
            </a:ext>
          </a:extLst>
        </xdr:cNvPr>
        <xdr:cNvCxnSpPr/>
      </xdr:nvCxnSpPr>
      <xdr:spPr>
        <a:xfrm flipV="1">
          <a:off x="7713980" y="17328425"/>
          <a:ext cx="78232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40095</xdr:rowOff>
    </xdr:from>
    <xdr:to>
      <xdr:col>41</xdr:col>
      <xdr:colOff>101600</xdr:colOff>
      <xdr:row>103</xdr:row>
      <xdr:rowOff>141695</xdr:rowOff>
    </xdr:to>
    <xdr:sp macro="" textlink="">
      <xdr:nvSpPr>
        <xdr:cNvPr id="484" name="楕円 483">
          <a:extLst>
            <a:ext uri="{FF2B5EF4-FFF2-40B4-BE49-F238E27FC236}">
              <a16:creationId xmlns:a16="http://schemas.microsoft.com/office/drawing/2014/main" id="{8B0B23FC-CF96-4EB1-A5F0-6F83F3F54BAF}"/>
            </a:ext>
          </a:extLst>
        </xdr:cNvPr>
        <xdr:cNvSpPr/>
      </xdr:nvSpPr>
      <xdr:spPr>
        <a:xfrm>
          <a:off x="6873240" y="173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77832</xdr:rowOff>
    </xdr:from>
    <xdr:to>
      <xdr:col>45</xdr:col>
      <xdr:colOff>177800</xdr:colOff>
      <xdr:row>103</xdr:row>
      <xdr:rowOff>90895</xdr:rowOff>
    </xdr:to>
    <xdr:cxnSp macro="">
      <xdr:nvCxnSpPr>
        <xdr:cNvPr id="485" name="直線コネクタ 484">
          <a:extLst>
            <a:ext uri="{FF2B5EF4-FFF2-40B4-BE49-F238E27FC236}">
              <a16:creationId xmlns:a16="http://schemas.microsoft.com/office/drawing/2014/main" id="{E2EA1D83-6B58-4D29-8E30-B63011C429E1}"/>
            </a:ext>
          </a:extLst>
        </xdr:cNvPr>
        <xdr:cNvCxnSpPr/>
      </xdr:nvCxnSpPr>
      <xdr:spPr>
        <a:xfrm flipV="1">
          <a:off x="6924040" y="17344752"/>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49893</xdr:rowOff>
    </xdr:from>
    <xdr:to>
      <xdr:col>36</xdr:col>
      <xdr:colOff>165100</xdr:colOff>
      <xdr:row>103</xdr:row>
      <xdr:rowOff>151493</xdr:rowOff>
    </xdr:to>
    <xdr:sp macro="" textlink="">
      <xdr:nvSpPr>
        <xdr:cNvPr id="486" name="楕円 485">
          <a:extLst>
            <a:ext uri="{FF2B5EF4-FFF2-40B4-BE49-F238E27FC236}">
              <a16:creationId xmlns:a16="http://schemas.microsoft.com/office/drawing/2014/main" id="{5E0C3F2B-5C17-4A93-89B9-D7F213A36CDE}"/>
            </a:ext>
          </a:extLst>
        </xdr:cNvPr>
        <xdr:cNvSpPr/>
      </xdr:nvSpPr>
      <xdr:spPr>
        <a:xfrm>
          <a:off x="6098540" y="17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90895</xdr:rowOff>
    </xdr:from>
    <xdr:to>
      <xdr:col>41</xdr:col>
      <xdr:colOff>50800</xdr:colOff>
      <xdr:row>103</xdr:row>
      <xdr:rowOff>100693</xdr:rowOff>
    </xdr:to>
    <xdr:cxnSp macro="">
      <xdr:nvCxnSpPr>
        <xdr:cNvPr id="487" name="直線コネクタ 486">
          <a:extLst>
            <a:ext uri="{FF2B5EF4-FFF2-40B4-BE49-F238E27FC236}">
              <a16:creationId xmlns:a16="http://schemas.microsoft.com/office/drawing/2014/main" id="{10D36387-5A1F-4476-94A1-312205A80C58}"/>
            </a:ext>
          </a:extLst>
        </xdr:cNvPr>
        <xdr:cNvCxnSpPr/>
      </xdr:nvCxnSpPr>
      <xdr:spPr>
        <a:xfrm flipV="1">
          <a:off x="6149340" y="17357815"/>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67508</xdr:rowOff>
    </xdr:from>
    <xdr:ext cx="469744" cy="259045"/>
    <xdr:sp macro="" textlink="">
      <xdr:nvSpPr>
        <xdr:cNvPr id="488" name="n_1aveValue【市民会館】&#10;一人当たり面積">
          <a:extLst>
            <a:ext uri="{FF2B5EF4-FFF2-40B4-BE49-F238E27FC236}">
              <a16:creationId xmlns:a16="http://schemas.microsoft.com/office/drawing/2014/main" id="{61F97419-D83C-491A-8DA5-2EC634F2C488}"/>
            </a:ext>
          </a:extLst>
        </xdr:cNvPr>
        <xdr:cNvSpPr txBox="1"/>
      </xdr:nvSpPr>
      <xdr:spPr>
        <a:xfrm>
          <a:off x="8271587" y="17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70775</xdr:rowOff>
    </xdr:from>
    <xdr:ext cx="469744" cy="259045"/>
    <xdr:sp macro="" textlink="">
      <xdr:nvSpPr>
        <xdr:cNvPr id="489" name="n_2aveValue【市民会館】&#10;一人当たり面積">
          <a:extLst>
            <a:ext uri="{FF2B5EF4-FFF2-40B4-BE49-F238E27FC236}">
              <a16:creationId xmlns:a16="http://schemas.microsoft.com/office/drawing/2014/main" id="{BA8C9283-1F04-4C03-AF3C-D0E2E4919880}"/>
            </a:ext>
          </a:extLst>
        </xdr:cNvPr>
        <xdr:cNvSpPr txBox="1"/>
      </xdr:nvSpPr>
      <xdr:spPr>
        <a:xfrm>
          <a:off x="7509587" y="1767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80571</xdr:rowOff>
    </xdr:from>
    <xdr:ext cx="469744" cy="259045"/>
    <xdr:sp macro="" textlink="">
      <xdr:nvSpPr>
        <xdr:cNvPr id="490" name="n_3aveValue【市民会館】&#10;一人当たり面積">
          <a:extLst>
            <a:ext uri="{FF2B5EF4-FFF2-40B4-BE49-F238E27FC236}">
              <a16:creationId xmlns:a16="http://schemas.microsoft.com/office/drawing/2014/main" id="{2FFB14D5-F2EB-4916-A4FB-6CB38BE7206E}"/>
            </a:ext>
          </a:extLst>
        </xdr:cNvPr>
        <xdr:cNvSpPr txBox="1"/>
      </xdr:nvSpPr>
      <xdr:spPr>
        <a:xfrm>
          <a:off x="6712027" y="1768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103432</xdr:rowOff>
    </xdr:from>
    <xdr:ext cx="469744" cy="259045"/>
    <xdr:sp macro="" textlink="">
      <xdr:nvSpPr>
        <xdr:cNvPr id="491" name="n_4aveValue【市民会館】&#10;一人当たり面積">
          <a:extLst>
            <a:ext uri="{FF2B5EF4-FFF2-40B4-BE49-F238E27FC236}">
              <a16:creationId xmlns:a16="http://schemas.microsoft.com/office/drawing/2014/main" id="{187B1471-D669-4A59-BDBE-F414B4DA6F2B}"/>
            </a:ext>
          </a:extLst>
        </xdr:cNvPr>
        <xdr:cNvSpPr txBox="1"/>
      </xdr:nvSpPr>
      <xdr:spPr>
        <a:xfrm>
          <a:off x="5937327" y="1770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128832</xdr:rowOff>
    </xdr:from>
    <xdr:ext cx="469744" cy="259045"/>
    <xdr:sp macro="" textlink="">
      <xdr:nvSpPr>
        <xdr:cNvPr id="492" name="n_1mainValue【市民会館】&#10;一人当たり面積">
          <a:extLst>
            <a:ext uri="{FF2B5EF4-FFF2-40B4-BE49-F238E27FC236}">
              <a16:creationId xmlns:a16="http://schemas.microsoft.com/office/drawing/2014/main" id="{FF079AEF-E8B3-4500-9689-EFC6732D3CF0}"/>
            </a:ext>
          </a:extLst>
        </xdr:cNvPr>
        <xdr:cNvSpPr txBox="1"/>
      </xdr:nvSpPr>
      <xdr:spPr>
        <a:xfrm>
          <a:off x="8271587" y="170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145159</xdr:rowOff>
    </xdr:from>
    <xdr:ext cx="469744" cy="259045"/>
    <xdr:sp macro="" textlink="">
      <xdr:nvSpPr>
        <xdr:cNvPr id="493" name="n_2mainValue【市民会館】&#10;一人当たり面積">
          <a:extLst>
            <a:ext uri="{FF2B5EF4-FFF2-40B4-BE49-F238E27FC236}">
              <a16:creationId xmlns:a16="http://schemas.microsoft.com/office/drawing/2014/main" id="{6BD873CE-722D-499A-8F39-0F36A3F99D91}"/>
            </a:ext>
          </a:extLst>
        </xdr:cNvPr>
        <xdr:cNvSpPr txBox="1"/>
      </xdr:nvSpPr>
      <xdr:spPr>
        <a:xfrm>
          <a:off x="7509587" y="170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158222</xdr:rowOff>
    </xdr:from>
    <xdr:ext cx="469744" cy="259045"/>
    <xdr:sp macro="" textlink="">
      <xdr:nvSpPr>
        <xdr:cNvPr id="494" name="n_3mainValue【市民会館】&#10;一人当たり面積">
          <a:extLst>
            <a:ext uri="{FF2B5EF4-FFF2-40B4-BE49-F238E27FC236}">
              <a16:creationId xmlns:a16="http://schemas.microsoft.com/office/drawing/2014/main" id="{45FA23AF-BE98-4DF0-B3E9-0F7A594294B1}"/>
            </a:ext>
          </a:extLst>
        </xdr:cNvPr>
        <xdr:cNvSpPr txBox="1"/>
      </xdr:nvSpPr>
      <xdr:spPr>
        <a:xfrm>
          <a:off x="6712027" y="170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168020</xdr:rowOff>
    </xdr:from>
    <xdr:ext cx="469744" cy="259045"/>
    <xdr:sp macro="" textlink="">
      <xdr:nvSpPr>
        <xdr:cNvPr id="495" name="n_4mainValue【市民会館】&#10;一人当たり面積">
          <a:extLst>
            <a:ext uri="{FF2B5EF4-FFF2-40B4-BE49-F238E27FC236}">
              <a16:creationId xmlns:a16="http://schemas.microsoft.com/office/drawing/2014/main" id="{1522EBC8-CAB9-459A-A73B-2FF20E334A41}"/>
            </a:ext>
          </a:extLst>
        </xdr:cNvPr>
        <xdr:cNvSpPr txBox="1"/>
      </xdr:nvSpPr>
      <xdr:spPr>
        <a:xfrm>
          <a:off x="5937327" y="17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F14BEBB7-58E8-46B4-978B-E43FCCFF7C7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261E427C-A556-4A38-9517-841178964CF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76EF2C8E-07C9-447B-A70F-D5BE62A8F1A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399E4B17-E940-45DA-93F3-0C0DF4D1D75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136545FD-E392-4C43-A31F-8F9EBEE8383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E7F6D14A-D295-4A0B-AD04-836EE946E8C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B58BC33-E59F-46F7-B462-1E44E9330D8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CC879399-934C-44CD-9A0E-7E85AE70872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F54B8620-85D8-4632-B745-0F66323C5DB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AA55A370-FFE0-46AA-A61F-F9CF0B742C0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BA69DCC3-DD51-463C-9019-7C4A2B324A9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B2FB7BA7-92B1-4B1E-9CCC-AAB8C2FA250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38AF24B4-DC1C-4CF1-955E-2580C7F21D4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7680E68A-D8F6-40BA-8A20-55CC64D0CFC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1C04E861-E12E-491E-A8FA-29F30653529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444B4DB0-C838-4ABF-933F-ECC86BFE596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EFCA310B-8166-45C2-AA60-8EF59612FE9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A361C1B5-4C6D-4EA4-8BB6-5695F62885B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F8596FD9-1D44-4C81-8FFD-76E426CF33B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5CB2926D-6354-4A67-A1B7-15BBCAD5AAA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13389997-7E14-4A51-B22F-1655B8BE857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784AE891-21B1-4C0B-9710-23896488499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728AF62F-CE3E-48B2-9FAC-DB747F699D5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909DBCE7-4550-4C01-9FC4-4D6F4CD2598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E4881192-CC29-47B8-BB94-D6436A68845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61504</xdr:rowOff>
    </xdr:to>
    <xdr:cxnSp macro="">
      <xdr:nvCxnSpPr>
        <xdr:cNvPr id="521" name="直線コネクタ 520">
          <a:extLst>
            <a:ext uri="{FF2B5EF4-FFF2-40B4-BE49-F238E27FC236}">
              <a16:creationId xmlns:a16="http://schemas.microsoft.com/office/drawing/2014/main" id="{39AB1E59-1AC6-4335-BF31-CB2434CCF45C}"/>
            </a:ext>
          </a:extLst>
        </xdr:cNvPr>
        <xdr:cNvCxnSpPr/>
      </xdr:nvCxnSpPr>
      <xdr:spPr>
        <a:xfrm flipV="1">
          <a:off x="14375764" y="5736771"/>
          <a:ext cx="0" cy="1365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CFB5B3F3-FE23-49C1-903D-D25A51B45A72}"/>
            </a:ext>
          </a:extLst>
        </xdr:cNvPr>
        <xdr:cNvSpPr txBox="1"/>
      </xdr:nvSpPr>
      <xdr:spPr>
        <a:xfrm>
          <a:off x="144145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3" name="直線コネクタ 522">
          <a:extLst>
            <a:ext uri="{FF2B5EF4-FFF2-40B4-BE49-F238E27FC236}">
              <a16:creationId xmlns:a16="http://schemas.microsoft.com/office/drawing/2014/main" id="{701DC537-7A96-470D-BB70-E507A9C57448}"/>
            </a:ext>
          </a:extLst>
        </xdr:cNvPr>
        <xdr:cNvCxnSpPr/>
      </xdr:nvCxnSpPr>
      <xdr:spPr>
        <a:xfrm>
          <a:off x="1428750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6844643E-337E-486D-A41A-771DF6A2519C}"/>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5" name="直線コネクタ 524">
          <a:extLst>
            <a:ext uri="{FF2B5EF4-FFF2-40B4-BE49-F238E27FC236}">
              <a16:creationId xmlns:a16="http://schemas.microsoft.com/office/drawing/2014/main" id="{D42CDD7D-0526-454A-9E79-64BA0B571C2A}"/>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27050</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E6AC9CD-D9D7-437C-8039-B64CB3AFE94E}"/>
            </a:ext>
          </a:extLst>
        </xdr:cNvPr>
        <xdr:cNvSpPr txBox="1"/>
      </xdr:nvSpPr>
      <xdr:spPr>
        <a:xfrm>
          <a:off x="14414500" y="6229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527" name="フローチャート: 判断 526">
          <a:extLst>
            <a:ext uri="{FF2B5EF4-FFF2-40B4-BE49-F238E27FC236}">
              <a16:creationId xmlns:a16="http://schemas.microsoft.com/office/drawing/2014/main" id="{885CFA77-38D4-473B-89AD-F06CCFC3B20C}"/>
            </a:ext>
          </a:extLst>
        </xdr:cNvPr>
        <xdr:cNvSpPr/>
      </xdr:nvSpPr>
      <xdr:spPr>
        <a:xfrm>
          <a:off x="14325600" y="63744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20501</xdr:rowOff>
    </xdr:from>
    <xdr:to>
      <xdr:col>81</xdr:col>
      <xdr:colOff>101600</xdr:colOff>
      <xdr:row>38</xdr:row>
      <xdr:rowOff>122101</xdr:rowOff>
    </xdr:to>
    <xdr:sp macro="" textlink="">
      <xdr:nvSpPr>
        <xdr:cNvPr id="528" name="フローチャート: 判断 527">
          <a:extLst>
            <a:ext uri="{FF2B5EF4-FFF2-40B4-BE49-F238E27FC236}">
              <a16:creationId xmlns:a16="http://schemas.microsoft.com/office/drawing/2014/main" id="{907DD5D8-184B-4AD7-B278-676E08379E4F}"/>
            </a:ext>
          </a:extLst>
        </xdr:cNvPr>
        <xdr:cNvSpPr/>
      </xdr:nvSpPr>
      <xdr:spPr>
        <a:xfrm>
          <a:off x="1357884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529" name="フローチャート: 判断 528">
          <a:extLst>
            <a:ext uri="{FF2B5EF4-FFF2-40B4-BE49-F238E27FC236}">
              <a16:creationId xmlns:a16="http://schemas.microsoft.com/office/drawing/2014/main" id="{F4BB75AE-5CDF-4562-BB0E-74107999E44E}"/>
            </a:ext>
          </a:extLst>
        </xdr:cNvPr>
        <xdr:cNvSpPr/>
      </xdr:nvSpPr>
      <xdr:spPr>
        <a:xfrm>
          <a:off x="1280414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30" name="フローチャート: 判断 529">
          <a:extLst>
            <a:ext uri="{FF2B5EF4-FFF2-40B4-BE49-F238E27FC236}">
              <a16:creationId xmlns:a16="http://schemas.microsoft.com/office/drawing/2014/main" id="{F1ACA21C-16CC-465A-AF4A-F643D4D5C1E2}"/>
            </a:ext>
          </a:extLst>
        </xdr:cNvPr>
        <xdr:cNvSpPr/>
      </xdr:nvSpPr>
      <xdr:spPr>
        <a:xfrm>
          <a:off x="1202944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31" name="フローチャート: 判断 530">
          <a:extLst>
            <a:ext uri="{FF2B5EF4-FFF2-40B4-BE49-F238E27FC236}">
              <a16:creationId xmlns:a16="http://schemas.microsoft.com/office/drawing/2014/main" id="{04E49DBC-10EE-4E68-8516-21A042E0C1FD}"/>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D0FCC0B-C8EA-4A11-8564-C49AF3C7FB1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9B724CD-EE0A-477F-BDF3-F927877ABE7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49556DE-8D26-481C-B44B-CE4A04AE96A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4470F2D-AA16-4180-8993-C7A0ADDABB8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2455168-7D66-4DE8-8DAC-CBD624420B8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537" name="楕円 536">
          <a:extLst>
            <a:ext uri="{FF2B5EF4-FFF2-40B4-BE49-F238E27FC236}">
              <a16:creationId xmlns:a16="http://schemas.microsoft.com/office/drawing/2014/main" id="{E95767C3-03B2-4E6C-9EBD-330098DDD939}"/>
            </a:ext>
          </a:extLst>
        </xdr:cNvPr>
        <xdr:cNvSpPr/>
      </xdr:nvSpPr>
      <xdr:spPr>
        <a:xfrm>
          <a:off x="14325600" y="64430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51180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87D93460-653B-470B-AC23-FA27F1EDAD48}"/>
            </a:ext>
          </a:extLst>
        </xdr:cNvPr>
        <xdr:cNvSpPr txBox="1"/>
      </xdr:nvSpPr>
      <xdr:spPr>
        <a:xfrm>
          <a:off x="14414500" y="642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159294</xdr:rowOff>
    </xdr:from>
    <xdr:to>
      <xdr:col>81</xdr:col>
      <xdr:colOff>101600</xdr:colOff>
      <xdr:row>38</xdr:row>
      <xdr:rowOff>89444</xdr:rowOff>
    </xdr:to>
    <xdr:sp macro="" textlink="">
      <xdr:nvSpPr>
        <xdr:cNvPr id="539" name="楕円 538">
          <a:extLst>
            <a:ext uri="{FF2B5EF4-FFF2-40B4-BE49-F238E27FC236}">
              <a16:creationId xmlns:a16="http://schemas.microsoft.com/office/drawing/2014/main" id="{7FE42E29-AB6F-4C68-9919-2CC6A7C5F794}"/>
            </a:ext>
          </a:extLst>
        </xdr:cNvPr>
        <xdr:cNvSpPr/>
      </xdr:nvSpPr>
      <xdr:spPr>
        <a:xfrm>
          <a:off x="13578840" y="6361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38644</xdr:rowOff>
    </xdr:from>
    <xdr:to>
      <xdr:col>85</xdr:col>
      <xdr:colOff>127000</xdr:colOff>
      <xdr:row>38</xdr:row>
      <xdr:rowOff>123553</xdr:rowOff>
    </xdr:to>
    <xdr:cxnSp macro="">
      <xdr:nvCxnSpPr>
        <xdr:cNvPr id="540" name="直線コネクタ 539">
          <a:extLst>
            <a:ext uri="{FF2B5EF4-FFF2-40B4-BE49-F238E27FC236}">
              <a16:creationId xmlns:a16="http://schemas.microsoft.com/office/drawing/2014/main" id="{87800BF3-F9FA-4CA3-8D88-0E61066232C2}"/>
            </a:ext>
          </a:extLst>
        </xdr:cNvPr>
        <xdr:cNvCxnSpPr/>
      </xdr:nvCxnSpPr>
      <xdr:spPr>
        <a:xfrm>
          <a:off x="13629640" y="6408964"/>
          <a:ext cx="74676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41" name="楕円 540">
          <a:extLst>
            <a:ext uri="{FF2B5EF4-FFF2-40B4-BE49-F238E27FC236}">
              <a16:creationId xmlns:a16="http://schemas.microsoft.com/office/drawing/2014/main" id="{BC4B8897-FB38-475F-B5EC-3DA434431CCE}"/>
            </a:ext>
          </a:extLst>
        </xdr:cNvPr>
        <xdr:cNvSpPr/>
      </xdr:nvSpPr>
      <xdr:spPr>
        <a:xfrm>
          <a:off x="1280414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27215</xdr:rowOff>
    </xdr:from>
    <xdr:to>
      <xdr:col>81</xdr:col>
      <xdr:colOff>50800</xdr:colOff>
      <xdr:row>38</xdr:row>
      <xdr:rowOff>38644</xdr:rowOff>
    </xdr:to>
    <xdr:cxnSp macro="">
      <xdr:nvCxnSpPr>
        <xdr:cNvPr id="542" name="直線コネクタ 541">
          <a:extLst>
            <a:ext uri="{FF2B5EF4-FFF2-40B4-BE49-F238E27FC236}">
              <a16:creationId xmlns:a16="http://schemas.microsoft.com/office/drawing/2014/main" id="{1FA7A4D2-1C7F-490B-942F-F7C0371048D7}"/>
            </a:ext>
          </a:extLst>
        </xdr:cNvPr>
        <xdr:cNvCxnSpPr/>
      </xdr:nvCxnSpPr>
      <xdr:spPr>
        <a:xfrm>
          <a:off x="12854940" y="6397535"/>
          <a:ext cx="7747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43" name="楕円 542">
          <a:extLst>
            <a:ext uri="{FF2B5EF4-FFF2-40B4-BE49-F238E27FC236}">
              <a16:creationId xmlns:a16="http://schemas.microsoft.com/office/drawing/2014/main" id="{03348CE9-12B7-4825-AA09-4B6E1F4C3D4B}"/>
            </a:ext>
          </a:extLst>
        </xdr:cNvPr>
        <xdr:cNvSpPr/>
      </xdr:nvSpPr>
      <xdr:spPr>
        <a:xfrm>
          <a:off x="12029440" y="6306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154577</xdr:rowOff>
    </xdr:from>
    <xdr:to>
      <xdr:col>76</xdr:col>
      <xdr:colOff>114300</xdr:colOff>
      <xdr:row>38</xdr:row>
      <xdr:rowOff>27215</xdr:rowOff>
    </xdr:to>
    <xdr:cxnSp macro="">
      <xdr:nvCxnSpPr>
        <xdr:cNvPr id="544" name="直線コネクタ 543">
          <a:extLst>
            <a:ext uri="{FF2B5EF4-FFF2-40B4-BE49-F238E27FC236}">
              <a16:creationId xmlns:a16="http://schemas.microsoft.com/office/drawing/2014/main" id="{E49143BE-E259-41CF-9FE0-A34576DC7B01}"/>
            </a:ext>
          </a:extLst>
        </xdr:cNvPr>
        <xdr:cNvCxnSpPr/>
      </xdr:nvCxnSpPr>
      <xdr:spPr>
        <a:xfrm>
          <a:off x="12072620" y="6357257"/>
          <a:ext cx="78232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45" name="楕円 544">
          <a:extLst>
            <a:ext uri="{FF2B5EF4-FFF2-40B4-BE49-F238E27FC236}">
              <a16:creationId xmlns:a16="http://schemas.microsoft.com/office/drawing/2014/main" id="{C9B62F77-0F5C-468E-854A-312CDCC5650E}"/>
            </a:ext>
          </a:extLst>
        </xdr:cNvPr>
        <xdr:cNvSpPr/>
      </xdr:nvSpPr>
      <xdr:spPr>
        <a:xfrm>
          <a:off x="1123188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154577</xdr:rowOff>
    </xdr:to>
    <xdr:cxnSp macro="">
      <xdr:nvCxnSpPr>
        <xdr:cNvPr id="546" name="直線コネクタ 545">
          <a:extLst>
            <a:ext uri="{FF2B5EF4-FFF2-40B4-BE49-F238E27FC236}">
              <a16:creationId xmlns:a16="http://schemas.microsoft.com/office/drawing/2014/main" id="{6B324A88-229C-4BB5-8F36-D30D4638BDB6}"/>
            </a:ext>
          </a:extLst>
        </xdr:cNvPr>
        <xdr:cNvCxnSpPr/>
      </xdr:nvCxnSpPr>
      <xdr:spPr>
        <a:xfrm>
          <a:off x="11282680" y="631317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113228</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58107AE4-2B3C-456D-B1FE-9AF7494C1D9C}"/>
            </a:ext>
          </a:extLst>
        </xdr:cNvPr>
        <xdr:cNvSpPr txBox="1"/>
      </xdr:nvSpPr>
      <xdr:spPr>
        <a:xfrm>
          <a:off x="1343724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EFBF63B1-00F2-40D4-AB8F-D5698097C79C}"/>
            </a:ext>
          </a:extLst>
        </xdr:cNvPr>
        <xdr:cNvSpPr txBox="1"/>
      </xdr:nvSpPr>
      <xdr:spPr>
        <a:xfrm>
          <a:off x="126752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EB374396-B6BC-46E6-9B05-C32C8D1519C7}"/>
            </a:ext>
          </a:extLst>
        </xdr:cNvPr>
        <xdr:cNvSpPr txBox="1"/>
      </xdr:nvSpPr>
      <xdr:spPr>
        <a:xfrm>
          <a:off x="119005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126A6985-7CCC-4933-AAC6-174B15334FF9}"/>
            </a:ext>
          </a:extLst>
        </xdr:cNvPr>
        <xdr:cNvSpPr txBox="1"/>
      </xdr:nvSpPr>
      <xdr:spPr>
        <a:xfrm>
          <a:off x="1110298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105971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F330022A-EE49-4077-A6E0-6C871D9D6B20}"/>
            </a:ext>
          </a:extLst>
        </xdr:cNvPr>
        <xdr:cNvSpPr txBox="1"/>
      </xdr:nvSpPr>
      <xdr:spPr>
        <a:xfrm>
          <a:off x="134372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7643F4A7-6C7C-4623-AFA2-41C3F44EB603}"/>
            </a:ext>
          </a:extLst>
        </xdr:cNvPr>
        <xdr:cNvSpPr txBox="1"/>
      </xdr:nvSpPr>
      <xdr:spPr>
        <a:xfrm>
          <a:off x="126752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467BB177-A7D8-47ED-8C4D-FC955B851638}"/>
            </a:ext>
          </a:extLst>
        </xdr:cNvPr>
        <xdr:cNvSpPr txBox="1"/>
      </xdr:nvSpPr>
      <xdr:spPr>
        <a:xfrm>
          <a:off x="119005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C8DE162B-BC66-45D6-9B97-9D59CD9EFA79}"/>
            </a:ext>
          </a:extLst>
        </xdr:cNvPr>
        <xdr:cNvSpPr txBox="1"/>
      </xdr:nvSpPr>
      <xdr:spPr>
        <a:xfrm>
          <a:off x="1110298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5612A91E-7C74-4C95-B0CD-47E2C52FBA4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BD39966C-EBDE-45BB-A1E0-C3B415E7A21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DA3C46D4-9377-4304-AD98-C71FCA7C853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332D8088-C4E0-4709-BF80-2C6B541DCA3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AFBE0686-0408-4AEA-8ADB-AD657720CEB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79E5C41F-5083-44CC-8D59-44D86E9EC68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8B4C42C3-17BF-437A-B58A-06DA867C9AA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75FA82B2-BE7C-40A2-B225-7AA997AB12D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BF52C093-E3D5-4162-A26B-DBE8B80C459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435BA63-B18E-4F00-9B51-A52849DA805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DE3FEAEC-0361-483B-BCEB-BC3CDBBEC43A}"/>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C8FDAD21-5DD1-4ADE-9744-6B566B6A1DD7}"/>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DAD6D031-447E-4595-A3BF-6E3AADA5A26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89A686EE-978A-4946-9427-1DCF72E3EDE5}"/>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6BCE9B21-16DB-4B26-AF3F-CD2F2B30149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A62A73E0-F587-4D49-AFA9-5CFDB5B57833}"/>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31260AB3-FABB-4992-BBF8-53BC12DD51C2}"/>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E5F3ADD9-8ABC-4C70-BCA1-C1451884337F}"/>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15990149-E7E5-4D1E-B1E1-DA915241D8B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2691D570-22B3-42DA-A8E2-858F70FC8218}"/>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483081A5-5E13-48EB-8D48-5232F0DC9CF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24134</xdr:rowOff>
    </xdr:from>
    <xdr:to>
      <xdr:col>116</xdr:col>
      <xdr:colOff>62864</xdr:colOff>
      <xdr:row>41</xdr:row>
      <xdr:rowOff>125994</xdr:rowOff>
    </xdr:to>
    <xdr:cxnSp macro="">
      <xdr:nvCxnSpPr>
        <xdr:cNvPr id="576" name="直線コネクタ 575">
          <a:extLst>
            <a:ext uri="{FF2B5EF4-FFF2-40B4-BE49-F238E27FC236}">
              <a16:creationId xmlns:a16="http://schemas.microsoft.com/office/drawing/2014/main" id="{5DD60189-097B-4246-8B3E-3C088A8E7417}"/>
            </a:ext>
          </a:extLst>
        </xdr:cNvPr>
        <xdr:cNvCxnSpPr/>
      </xdr:nvCxnSpPr>
      <xdr:spPr>
        <a:xfrm flipV="1">
          <a:off x="19509104" y="5891534"/>
          <a:ext cx="0" cy="110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129821</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CA6770BE-A386-4946-8870-1F95D117674A}"/>
            </a:ext>
          </a:extLst>
        </xdr:cNvPr>
        <xdr:cNvSpPr txBox="1"/>
      </xdr:nvSpPr>
      <xdr:spPr>
        <a:xfrm>
          <a:off x="19547840" y="700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125994</xdr:rowOff>
    </xdr:from>
    <xdr:to>
      <xdr:col>116</xdr:col>
      <xdr:colOff>152400</xdr:colOff>
      <xdr:row>41</xdr:row>
      <xdr:rowOff>125994</xdr:rowOff>
    </xdr:to>
    <xdr:cxnSp macro="">
      <xdr:nvCxnSpPr>
        <xdr:cNvPr id="578" name="直線コネクタ 577">
          <a:extLst>
            <a:ext uri="{FF2B5EF4-FFF2-40B4-BE49-F238E27FC236}">
              <a16:creationId xmlns:a16="http://schemas.microsoft.com/office/drawing/2014/main" id="{AF10F80A-A582-4ADC-954D-C80078668229}"/>
            </a:ext>
          </a:extLst>
        </xdr:cNvPr>
        <xdr:cNvCxnSpPr/>
      </xdr:nvCxnSpPr>
      <xdr:spPr>
        <a:xfrm>
          <a:off x="19443700" y="6999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142261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A98ADBE1-8F9B-42F8-B9BC-EC533D34A119}"/>
            </a:ext>
          </a:extLst>
        </xdr:cNvPr>
        <xdr:cNvSpPr txBox="1"/>
      </xdr:nvSpPr>
      <xdr:spPr>
        <a:xfrm>
          <a:off x="19547840" y="567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24134</xdr:rowOff>
    </xdr:from>
    <xdr:to>
      <xdr:col>116</xdr:col>
      <xdr:colOff>152400</xdr:colOff>
      <xdr:row>35</xdr:row>
      <xdr:rowOff>24134</xdr:rowOff>
    </xdr:to>
    <xdr:cxnSp macro="">
      <xdr:nvCxnSpPr>
        <xdr:cNvPr id="580" name="直線コネクタ 579">
          <a:extLst>
            <a:ext uri="{FF2B5EF4-FFF2-40B4-BE49-F238E27FC236}">
              <a16:creationId xmlns:a16="http://schemas.microsoft.com/office/drawing/2014/main" id="{82494B44-B2AE-4941-B959-746EDE391CE4}"/>
            </a:ext>
          </a:extLst>
        </xdr:cNvPr>
        <xdr:cNvCxnSpPr/>
      </xdr:nvCxnSpPr>
      <xdr:spPr>
        <a:xfrm>
          <a:off x="19443700" y="5891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157908</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713A397E-3489-41D2-B944-3A9A0111AC50}"/>
            </a:ext>
          </a:extLst>
        </xdr:cNvPr>
        <xdr:cNvSpPr txBox="1"/>
      </xdr:nvSpPr>
      <xdr:spPr>
        <a:xfrm>
          <a:off x="19547840" y="6528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8031</xdr:rowOff>
    </xdr:from>
    <xdr:to>
      <xdr:col>116</xdr:col>
      <xdr:colOff>114300</xdr:colOff>
      <xdr:row>39</xdr:row>
      <xdr:rowOff>109631</xdr:rowOff>
    </xdr:to>
    <xdr:sp macro="" textlink="">
      <xdr:nvSpPr>
        <xdr:cNvPr id="582" name="フローチャート: 判断 581">
          <a:extLst>
            <a:ext uri="{FF2B5EF4-FFF2-40B4-BE49-F238E27FC236}">
              <a16:creationId xmlns:a16="http://schemas.microsoft.com/office/drawing/2014/main" id="{36EB76C9-CA05-48A7-9EB0-F480F404AEF4}"/>
            </a:ext>
          </a:extLst>
        </xdr:cNvPr>
        <xdr:cNvSpPr/>
      </xdr:nvSpPr>
      <xdr:spPr>
        <a:xfrm>
          <a:off x="19458940" y="654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19003</xdr:rowOff>
    </xdr:from>
    <xdr:to>
      <xdr:col>112</xdr:col>
      <xdr:colOff>38100</xdr:colOff>
      <xdr:row>39</xdr:row>
      <xdr:rowOff>120603</xdr:rowOff>
    </xdr:to>
    <xdr:sp macro="" textlink="">
      <xdr:nvSpPr>
        <xdr:cNvPr id="583" name="フローチャート: 判断 582">
          <a:extLst>
            <a:ext uri="{FF2B5EF4-FFF2-40B4-BE49-F238E27FC236}">
              <a16:creationId xmlns:a16="http://schemas.microsoft.com/office/drawing/2014/main" id="{BCD09108-2909-4C6B-928E-25604242FE63}"/>
            </a:ext>
          </a:extLst>
        </xdr:cNvPr>
        <xdr:cNvSpPr/>
      </xdr:nvSpPr>
      <xdr:spPr>
        <a:xfrm>
          <a:off x="18735040" y="65569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36350</xdr:rowOff>
    </xdr:from>
    <xdr:to>
      <xdr:col>107</xdr:col>
      <xdr:colOff>101600</xdr:colOff>
      <xdr:row>39</xdr:row>
      <xdr:rowOff>137950</xdr:rowOff>
    </xdr:to>
    <xdr:sp macro="" textlink="">
      <xdr:nvSpPr>
        <xdr:cNvPr id="584" name="フローチャート: 判断 583">
          <a:extLst>
            <a:ext uri="{FF2B5EF4-FFF2-40B4-BE49-F238E27FC236}">
              <a16:creationId xmlns:a16="http://schemas.microsoft.com/office/drawing/2014/main" id="{EE646017-06D5-4300-B953-5C7C667ED3C5}"/>
            </a:ext>
          </a:extLst>
        </xdr:cNvPr>
        <xdr:cNvSpPr/>
      </xdr:nvSpPr>
      <xdr:spPr>
        <a:xfrm>
          <a:off x="17937480" y="65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67421</xdr:rowOff>
    </xdr:from>
    <xdr:to>
      <xdr:col>102</xdr:col>
      <xdr:colOff>165100</xdr:colOff>
      <xdr:row>38</xdr:row>
      <xdr:rowOff>169021</xdr:rowOff>
    </xdr:to>
    <xdr:sp macro="" textlink="">
      <xdr:nvSpPr>
        <xdr:cNvPr id="585" name="フローチャート: 判断 584">
          <a:extLst>
            <a:ext uri="{FF2B5EF4-FFF2-40B4-BE49-F238E27FC236}">
              <a16:creationId xmlns:a16="http://schemas.microsoft.com/office/drawing/2014/main" id="{3CAF2C72-8FB5-41DA-938D-C55652570F0F}"/>
            </a:ext>
          </a:extLst>
        </xdr:cNvPr>
        <xdr:cNvSpPr/>
      </xdr:nvSpPr>
      <xdr:spPr>
        <a:xfrm>
          <a:off x="17162780" y="643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95525</xdr:rowOff>
    </xdr:from>
    <xdr:to>
      <xdr:col>98</xdr:col>
      <xdr:colOff>38100</xdr:colOff>
      <xdr:row>39</xdr:row>
      <xdr:rowOff>25675</xdr:rowOff>
    </xdr:to>
    <xdr:sp macro="" textlink="">
      <xdr:nvSpPr>
        <xdr:cNvPr id="586" name="フローチャート: 判断 585">
          <a:extLst>
            <a:ext uri="{FF2B5EF4-FFF2-40B4-BE49-F238E27FC236}">
              <a16:creationId xmlns:a16="http://schemas.microsoft.com/office/drawing/2014/main" id="{5DBDA6C0-CC88-4543-99A2-D90EC84F59E0}"/>
            </a:ext>
          </a:extLst>
        </xdr:cNvPr>
        <xdr:cNvSpPr/>
      </xdr:nvSpPr>
      <xdr:spPr>
        <a:xfrm>
          <a:off x="16388080" y="6465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C97C5B6-E113-458C-9FA0-FDB2FE68BAD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D60DE3F-C4D3-4CE1-A486-4857BEE6498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6D6FB55-637C-42D9-8F88-7C8B3513A25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D75A9E3-1C96-4193-854A-1710DF826EA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06E280D-CE5F-4633-9B56-391B151191B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115432</xdr:rowOff>
    </xdr:from>
    <xdr:to>
      <xdr:col>116</xdr:col>
      <xdr:colOff>114300</xdr:colOff>
      <xdr:row>39</xdr:row>
      <xdr:rowOff>45582</xdr:rowOff>
    </xdr:to>
    <xdr:sp macro="" textlink="">
      <xdr:nvSpPr>
        <xdr:cNvPr id="592" name="楕円 591">
          <a:extLst>
            <a:ext uri="{FF2B5EF4-FFF2-40B4-BE49-F238E27FC236}">
              <a16:creationId xmlns:a16="http://schemas.microsoft.com/office/drawing/2014/main" id="{FCF4E4F7-7A22-4B4F-AD25-95AABE32636D}"/>
            </a:ext>
          </a:extLst>
        </xdr:cNvPr>
        <xdr:cNvSpPr/>
      </xdr:nvSpPr>
      <xdr:spPr>
        <a:xfrm>
          <a:off x="19458940" y="6485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138309</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AD7296AF-676D-434B-B13A-6364CF8770F9}"/>
            </a:ext>
          </a:extLst>
        </xdr:cNvPr>
        <xdr:cNvSpPr txBox="1"/>
      </xdr:nvSpPr>
      <xdr:spPr>
        <a:xfrm>
          <a:off x="19547840" y="63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80918</xdr:rowOff>
    </xdr:from>
    <xdr:to>
      <xdr:col>112</xdr:col>
      <xdr:colOff>38100</xdr:colOff>
      <xdr:row>39</xdr:row>
      <xdr:rowOff>11068</xdr:rowOff>
    </xdr:to>
    <xdr:sp macro="" textlink="">
      <xdr:nvSpPr>
        <xdr:cNvPr id="594" name="楕円 593">
          <a:extLst>
            <a:ext uri="{FF2B5EF4-FFF2-40B4-BE49-F238E27FC236}">
              <a16:creationId xmlns:a16="http://schemas.microsoft.com/office/drawing/2014/main" id="{8D11DB87-194C-48D7-8BF2-F36937002C3E}"/>
            </a:ext>
          </a:extLst>
        </xdr:cNvPr>
        <xdr:cNvSpPr/>
      </xdr:nvSpPr>
      <xdr:spPr>
        <a:xfrm>
          <a:off x="18735040" y="6451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131718</xdr:rowOff>
    </xdr:from>
    <xdr:to>
      <xdr:col>116</xdr:col>
      <xdr:colOff>63500</xdr:colOff>
      <xdr:row>38</xdr:row>
      <xdr:rowOff>166232</xdr:rowOff>
    </xdr:to>
    <xdr:cxnSp macro="">
      <xdr:nvCxnSpPr>
        <xdr:cNvPr id="595" name="直線コネクタ 594">
          <a:extLst>
            <a:ext uri="{FF2B5EF4-FFF2-40B4-BE49-F238E27FC236}">
              <a16:creationId xmlns:a16="http://schemas.microsoft.com/office/drawing/2014/main" id="{0305A5F0-4C6A-4855-A68C-40D3D33092F6}"/>
            </a:ext>
          </a:extLst>
        </xdr:cNvPr>
        <xdr:cNvCxnSpPr/>
      </xdr:nvCxnSpPr>
      <xdr:spPr>
        <a:xfrm>
          <a:off x="18778220" y="6502038"/>
          <a:ext cx="73152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70713</xdr:rowOff>
    </xdr:from>
    <xdr:to>
      <xdr:col>107</xdr:col>
      <xdr:colOff>101600</xdr:colOff>
      <xdr:row>39</xdr:row>
      <xdr:rowOff>863</xdr:rowOff>
    </xdr:to>
    <xdr:sp macro="" textlink="">
      <xdr:nvSpPr>
        <xdr:cNvPr id="596" name="楕円 595">
          <a:extLst>
            <a:ext uri="{FF2B5EF4-FFF2-40B4-BE49-F238E27FC236}">
              <a16:creationId xmlns:a16="http://schemas.microsoft.com/office/drawing/2014/main" id="{C86BDF96-1718-47C3-ABB1-BD2C3F26CE73}"/>
            </a:ext>
          </a:extLst>
        </xdr:cNvPr>
        <xdr:cNvSpPr/>
      </xdr:nvSpPr>
      <xdr:spPr>
        <a:xfrm>
          <a:off x="17937480" y="6441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121513</xdr:rowOff>
    </xdr:from>
    <xdr:to>
      <xdr:col>111</xdr:col>
      <xdr:colOff>177800</xdr:colOff>
      <xdr:row>38</xdr:row>
      <xdr:rowOff>131718</xdr:rowOff>
    </xdr:to>
    <xdr:cxnSp macro="">
      <xdr:nvCxnSpPr>
        <xdr:cNvPr id="597" name="直線コネクタ 596">
          <a:extLst>
            <a:ext uri="{FF2B5EF4-FFF2-40B4-BE49-F238E27FC236}">
              <a16:creationId xmlns:a16="http://schemas.microsoft.com/office/drawing/2014/main" id="{4884939C-B972-41D0-A1DC-652CE803F064}"/>
            </a:ext>
          </a:extLst>
        </xdr:cNvPr>
        <xdr:cNvCxnSpPr/>
      </xdr:nvCxnSpPr>
      <xdr:spPr>
        <a:xfrm>
          <a:off x="17988280" y="6491833"/>
          <a:ext cx="78994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77740</xdr:rowOff>
    </xdr:from>
    <xdr:to>
      <xdr:col>102</xdr:col>
      <xdr:colOff>165100</xdr:colOff>
      <xdr:row>39</xdr:row>
      <xdr:rowOff>7890</xdr:rowOff>
    </xdr:to>
    <xdr:sp macro="" textlink="">
      <xdr:nvSpPr>
        <xdr:cNvPr id="598" name="楕円 597">
          <a:extLst>
            <a:ext uri="{FF2B5EF4-FFF2-40B4-BE49-F238E27FC236}">
              <a16:creationId xmlns:a16="http://schemas.microsoft.com/office/drawing/2014/main" id="{8A12C262-6778-42DF-A748-0AE1151259A1}"/>
            </a:ext>
          </a:extLst>
        </xdr:cNvPr>
        <xdr:cNvSpPr/>
      </xdr:nvSpPr>
      <xdr:spPr>
        <a:xfrm>
          <a:off x="17162780" y="644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121513</xdr:rowOff>
    </xdr:from>
    <xdr:to>
      <xdr:col>107</xdr:col>
      <xdr:colOff>50800</xdr:colOff>
      <xdr:row>38</xdr:row>
      <xdr:rowOff>128540</xdr:rowOff>
    </xdr:to>
    <xdr:cxnSp macro="">
      <xdr:nvCxnSpPr>
        <xdr:cNvPr id="599" name="直線コネクタ 598">
          <a:extLst>
            <a:ext uri="{FF2B5EF4-FFF2-40B4-BE49-F238E27FC236}">
              <a16:creationId xmlns:a16="http://schemas.microsoft.com/office/drawing/2014/main" id="{7E9E7B2B-75EA-4FBA-A809-5648C04C3227}"/>
            </a:ext>
          </a:extLst>
        </xdr:cNvPr>
        <xdr:cNvCxnSpPr/>
      </xdr:nvCxnSpPr>
      <xdr:spPr>
        <a:xfrm flipV="1">
          <a:off x="17213580" y="6491833"/>
          <a:ext cx="7747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73497</xdr:rowOff>
    </xdr:from>
    <xdr:to>
      <xdr:col>98</xdr:col>
      <xdr:colOff>38100</xdr:colOff>
      <xdr:row>39</xdr:row>
      <xdr:rowOff>3647</xdr:rowOff>
    </xdr:to>
    <xdr:sp macro="" textlink="">
      <xdr:nvSpPr>
        <xdr:cNvPr id="600" name="楕円 599">
          <a:extLst>
            <a:ext uri="{FF2B5EF4-FFF2-40B4-BE49-F238E27FC236}">
              <a16:creationId xmlns:a16="http://schemas.microsoft.com/office/drawing/2014/main" id="{4B7621C6-4263-4BD1-A435-76241BE32669}"/>
            </a:ext>
          </a:extLst>
        </xdr:cNvPr>
        <xdr:cNvSpPr/>
      </xdr:nvSpPr>
      <xdr:spPr>
        <a:xfrm>
          <a:off x="16388080" y="6443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124297</xdr:rowOff>
    </xdr:from>
    <xdr:to>
      <xdr:col>102</xdr:col>
      <xdr:colOff>114300</xdr:colOff>
      <xdr:row>38</xdr:row>
      <xdr:rowOff>128540</xdr:rowOff>
    </xdr:to>
    <xdr:cxnSp macro="">
      <xdr:nvCxnSpPr>
        <xdr:cNvPr id="601" name="直線コネクタ 600">
          <a:extLst>
            <a:ext uri="{FF2B5EF4-FFF2-40B4-BE49-F238E27FC236}">
              <a16:creationId xmlns:a16="http://schemas.microsoft.com/office/drawing/2014/main" id="{C89FA05C-2BC0-457A-A060-DCB1B0576B9E}"/>
            </a:ext>
          </a:extLst>
        </xdr:cNvPr>
        <xdr:cNvCxnSpPr/>
      </xdr:nvCxnSpPr>
      <xdr:spPr>
        <a:xfrm>
          <a:off x="16431260" y="6494617"/>
          <a:ext cx="78232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111730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D3B37524-BB58-4B59-B413-AE942A408ACC}"/>
            </a:ext>
          </a:extLst>
        </xdr:cNvPr>
        <xdr:cNvSpPr txBox="1"/>
      </xdr:nvSpPr>
      <xdr:spPr>
        <a:xfrm>
          <a:off x="18528811" y="66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129077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360C1F1A-3C20-428D-B880-0EECB7D0CA3B}"/>
            </a:ext>
          </a:extLst>
        </xdr:cNvPr>
        <xdr:cNvSpPr txBox="1"/>
      </xdr:nvSpPr>
      <xdr:spPr>
        <a:xfrm>
          <a:off x="17766811" y="666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14098</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4F14A237-1B74-4322-9D0D-7BB0629D092A}"/>
            </a:ext>
          </a:extLst>
        </xdr:cNvPr>
        <xdr:cNvSpPr txBox="1"/>
      </xdr:nvSpPr>
      <xdr:spPr>
        <a:xfrm>
          <a:off x="16936935" y="62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16802</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C0975524-B4CC-4FAF-8F71-4DF4FCB8F1C6}"/>
            </a:ext>
          </a:extLst>
        </xdr:cNvPr>
        <xdr:cNvSpPr txBox="1"/>
      </xdr:nvSpPr>
      <xdr:spPr>
        <a:xfrm>
          <a:off x="16162235" y="655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27595</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8E048EB3-AA70-4B57-8249-5DC4BEC3FAFD}"/>
            </a:ext>
          </a:extLst>
        </xdr:cNvPr>
        <xdr:cNvSpPr txBox="1"/>
      </xdr:nvSpPr>
      <xdr:spPr>
        <a:xfrm>
          <a:off x="18496495" y="623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17390</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E0A3527D-3634-4CF3-BEF4-BC26380F83DD}"/>
            </a:ext>
          </a:extLst>
        </xdr:cNvPr>
        <xdr:cNvSpPr txBox="1"/>
      </xdr:nvSpPr>
      <xdr:spPr>
        <a:xfrm>
          <a:off x="17734495" y="62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170467</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56687542-FC35-4C3E-BFB7-1C68A8E20722}"/>
            </a:ext>
          </a:extLst>
        </xdr:cNvPr>
        <xdr:cNvSpPr txBox="1"/>
      </xdr:nvSpPr>
      <xdr:spPr>
        <a:xfrm>
          <a:off x="16936935" y="654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20174</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E839DE65-249D-46FC-A45B-08C8E993DC03}"/>
            </a:ext>
          </a:extLst>
        </xdr:cNvPr>
        <xdr:cNvSpPr txBox="1"/>
      </xdr:nvSpPr>
      <xdr:spPr>
        <a:xfrm>
          <a:off x="16162235" y="622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97497BF-0FB2-4E8A-BABD-EEB4FD78036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8B43F0C3-252B-4974-87B8-51CF838F20A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2B48F2C9-404A-4969-B486-E54E50F3B8E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34A2440F-416B-49E2-8843-EFAEC376D31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793D6AEE-D0E3-4BDA-8A01-2F5B04F492B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6484E292-73A9-48C6-8B84-B487B056053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2D830C43-E4A6-4845-80F0-A22AC1F1303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90B13FE5-6E08-43DE-AE98-33E0DD247C4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FFCF7ABA-5DE5-4833-AC7D-DF04990B2B7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E0F4E093-A118-49AF-9B97-F689706E05B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3965BAB-3FC1-4F63-B63D-A00432363F4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3026B4AF-9FAB-44D5-AD84-A654FDE63F09}"/>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A0DEA1B8-CF37-448A-9F71-554D37D0C4E9}"/>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D58C8384-F4F3-48C9-B66A-6D88E645FFC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18162512-48C3-48B2-B48A-8DEC8B3E63C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5B69A269-134D-4A28-B37E-4A7454DAB9C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3851B5ED-95E9-44A7-8914-F8315FD0FB12}"/>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7995FC5C-F17A-4F96-BB1B-8A34837503AD}"/>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C830A839-9A59-43B5-B69E-EB7D8F01C516}"/>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253E5F5A-50B5-43FA-B602-4FBFA05893F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D879B9E-BAB4-4CA9-AB97-EF4AA789060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F0BC61FB-5DC1-4A35-97D2-0030F3EE725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63</xdr:row>
      <xdr:rowOff>18288</xdr:rowOff>
    </xdr:to>
    <xdr:cxnSp macro="">
      <xdr:nvCxnSpPr>
        <xdr:cNvPr id="632" name="直線コネクタ 631">
          <a:extLst>
            <a:ext uri="{FF2B5EF4-FFF2-40B4-BE49-F238E27FC236}">
              <a16:creationId xmlns:a16="http://schemas.microsoft.com/office/drawing/2014/main" id="{7D14F481-3D9F-47A2-BA15-F4E794F0434F}"/>
            </a:ext>
          </a:extLst>
        </xdr:cNvPr>
        <xdr:cNvCxnSpPr/>
      </xdr:nvCxnSpPr>
      <xdr:spPr>
        <a:xfrm flipV="1">
          <a:off x="14375764" y="9470136"/>
          <a:ext cx="0" cy="110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22115</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C1F8D2D5-3711-49AE-80C9-2AC1FFF096E6}"/>
            </a:ext>
          </a:extLst>
        </xdr:cNvPr>
        <xdr:cNvSpPr txBox="1"/>
      </xdr:nvSpPr>
      <xdr:spPr>
        <a:xfrm>
          <a:off x="14414500" y="1058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18288</xdr:rowOff>
    </xdr:from>
    <xdr:to>
      <xdr:col>86</xdr:col>
      <xdr:colOff>25400</xdr:colOff>
      <xdr:row>63</xdr:row>
      <xdr:rowOff>18288</xdr:rowOff>
    </xdr:to>
    <xdr:cxnSp macro="">
      <xdr:nvCxnSpPr>
        <xdr:cNvPr id="634" name="直線コネクタ 633">
          <a:extLst>
            <a:ext uri="{FF2B5EF4-FFF2-40B4-BE49-F238E27FC236}">
              <a16:creationId xmlns:a16="http://schemas.microsoft.com/office/drawing/2014/main" id="{1E407693-E318-4BBA-9E7B-7D601881A0B8}"/>
            </a:ext>
          </a:extLst>
        </xdr:cNvPr>
        <xdr:cNvCxnSpPr/>
      </xdr:nvCxnSpPr>
      <xdr:spPr>
        <a:xfrm>
          <a:off x="14287500" y="10579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909B72B5-BCB0-4D66-AD81-1356DD8D0CBD}"/>
            </a:ext>
          </a:extLst>
        </xdr:cNvPr>
        <xdr:cNvSpPr txBox="1"/>
      </xdr:nvSpPr>
      <xdr:spPr>
        <a:xfrm>
          <a:off x="14414500" y="924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636" name="直線コネクタ 635">
          <a:extLst>
            <a:ext uri="{FF2B5EF4-FFF2-40B4-BE49-F238E27FC236}">
              <a16:creationId xmlns:a16="http://schemas.microsoft.com/office/drawing/2014/main" id="{B32EDE2D-6537-4D39-86B0-02E36A4CB7E3}"/>
            </a:ext>
          </a:extLst>
        </xdr:cNvPr>
        <xdr:cNvCxnSpPr/>
      </xdr:nvCxnSpPr>
      <xdr:spPr>
        <a:xfrm>
          <a:off x="14287500" y="9470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163085</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CC2C122F-69DC-4B02-9FD6-A18887295736}"/>
            </a:ext>
          </a:extLst>
        </xdr:cNvPr>
        <xdr:cNvSpPr txBox="1"/>
      </xdr:nvSpPr>
      <xdr:spPr>
        <a:xfrm>
          <a:off x="14414500" y="9718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638" name="フローチャート: 判断 637">
          <a:extLst>
            <a:ext uri="{FF2B5EF4-FFF2-40B4-BE49-F238E27FC236}">
              <a16:creationId xmlns:a16="http://schemas.microsoft.com/office/drawing/2014/main" id="{7DEB2275-29E4-4148-A524-F117154BE493}"/>
            </a:ext>
          </a:extLst>
        </xdr:cNvPr>
        <xdr:cNvSpPr/>
      </xdr:nvSpPr>
      <xdr:spPr>
        <a:xfrm>
          <a:off x="14325600" y="973632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148082</xdr:rowOff>
    </xdr:from>
    <xdr:to>
      <xdr:col>81</xdr:col>
      <xdr:colOff>101600</xdr:colOff>
      <xdr:row>58</xdr:row>
      <xdr:rowOff>78232</xdr:rowOff>
    </xdr:to>
    <xdr:sp macro="" textlink="">
      <xdr:nvSpPr>
        <xdr:cNvPr id="639" name="フローチャート: 判断 638">
          <a:extLst>
            <a:ext uri="{FF2B5EF4-FFF2-40B4-BE49-F238E27FC236}">
              <a16:creationId xmlns:a16="http://schemas.microsoft.com/office/drawing/2014/main" id="{70F1B296-48C1-4858-AED8-BA736D7C9383}"/>
            </a:ext>
          </a:extLst>
        </xdr:cNvPr>
        <xdr:cNvSpPr/>
      </xdr:nvSpPr>
      <xdr:spPr>
        <a:xfrm>
          <a:off x="13578840" y="97035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68072</xdr:rowOff>
    </xdr:from>
    <xdr:to>
      <xdr:col>76</xdr:col>
      <xdr:colOff>165100</xdr:colOff>
      <xdr:row>57</xdr:row>
      <xdr:rowOff>169672</xdr:rowOff>
    </xdr:to>
    <xdr:sp macro="" textlink="">
      <xdr:nvSpPr>
        <xdr:cNvPr id="640" name="フローチャート: 判断 639">
          <a:extLst>
            <a:ext uri="{FF2B5EF4-FFF2-40B4-BE49-F238E27FC236}">
              <a16:creationId xmlns:a16="http://schemas.microsoft.com/office/drawing/2014/main" id="{69662953-E35F-4690-A6C6-8AB82AE1A400}"/>
            </a:ext>
          </a:extLst>
        </xdr:cNvPr>
        <xdr:cNvSpPr/>
      </xdr:nvSpPr>
      <xdr:spPr>
        <a:xfrm>
          <a:off x="12804140" y="96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136652</xdr:rowOff>
    </xdr:from>
    <xdr:to>
      <xdr:col>72</xdr:col>
      <xdr:colOff>38100</xdr:colOff>
      <xdr:row>57</xdr:row>
      <xdr:rowOff>66802</xdr:rowOff>
    </xdr:to>
    <xdr:sp macro="" textlink="">
      <xdr:nvSpPr>
        <xdr:cNvPr id="641" name="フローチャート: 判断 640">
          <a:extLst>
            <a:ext uri="{FF2B5EF4-FFF2-40B4-BE49-F238E27FC236}">
              <a16:creationId xmlns:a16="http://schemas.microsoft.com/office/drawing/2014/main" id="{5E8B67B2-20FC-4299-8157-C0661C6EEEFE}"/>
            </a:ext>
          </a:extLst>
        </xdr:cNvPr>
        <xdr:cNvSpPr/>
      </xdr:nvSpPr>
      <xdr:spPr>
        <a:xfrm>
          <a:off x="12029440" y="9524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104648</xdr:rowOff>
    </xdr:from>
    <xdr:to>
      <xdr:col>67</xdr:col>
      <xdr:colOff>101600</xdr:colOff>
      <xdr:row>57</xdr:row>
      <xdr:rowOff>34798</xdr:rowOff>
    </xdr:to>
    <xdr:sp macro="" textlink="">
      <xdr:nvSpPr>
        <xdr:cNvPr id="642" name="フローチャート: 判断 641">
          <a:extLst>
            <a:ext uri="{FF2B5EF4-FFF2-40B4-BE49-F238E27FC236}">
              <a16:creationId xmlns:a16="http://schemas.microsoft.com/office/drawing/2014/main" id="{59F0B69E-5CDB-4CBB-9DF4-8DD031BCA85C}"/>
            </a:ext>
          </a:extLst>
        </xdr:cNvPr>
        <xdr:cNvSpPr/>
      </xdr:nvSpPr>
      <xdr:spPr>
        <a:xfrm>
          <a:off x="11231880" y="9492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71FECB5-4580-4C04-A3CD-FE5C99C913B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BD31895-685C-45E1-A447-A0D725BBC4B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E9DB24B-1F59-4B5E-A288-3BAE69F486C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6D5517D-7577-418F-8204-A40AEFA65A8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CD055CE-A4E6-4C57-97B8-1A036288B57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31496</xdr:rowOff>
    </xdr:from>
    <xdr:to>
      <xdr:col>85</xdr:col>
      <xdr:colOff>177800</xdr:colOff>
      <xdr:row>56</xdr:row>
      <xdr:rowOff>133096</xdr:rowOff>
    </xdr:to>
    <xdr:sp macro="" textlink="">
      <xdr:nvSpPr>
        <xdr:cNvPr id="648" name="楕円 647">
          <a:extLst>
            <a:ext uri="{FF2B5EF4-FFF2-40B4-BE49-F238E27FC236}">
              <a16:creationId xmlns:a16="http://schemas.microsoft.com/office/drawing/2014/main" id="{7B513BBB-C974-4FC1-B4C6-A695A0FA17E4}"/>
            </a:ext>
          </a:extLst>
        </xdr:cNvPr>
        <xdr:cNvSpPr/>
      </xdr:nvSpPr>
      <xdr:spPr>
        <a:xfrm>
          <a:off x="14325600" y="941933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155973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6DD3D893-D9B2-4B83-AE4E-F1D2AFE9C2D0}"/>
            </a:ext>
          </a:extLst>
        </xdr:cNvPr>
        <xdr:cNvSpPr txBox="1"/>
      </xdr:nvSpPr>
      <xdr:spPr>
        <a:xfrm>
          <a:off x="14414500" y="937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157226</xdr:rowOff>
    </xdr:from>
    <xdr:to>
      <xdr:col>81</xdr:col>
      <xdr:colOff>101600</xdr:colOff>
      <xdr:row>56</xdr:row>
      <xdr:rowOff>87376</xdr:rowOff>
    </xdr:to>
    <xdr:sp macro="" textlink="">
      <xdr:nvSpPr>
        <xdr:cNvPr id="650" name="楕円 649">
          <a:extLst>
            <a:ext uri="{FF2B5EF4-FFF2-40B4-BE49-F238E27FC236}">
              <a16:creationId xmlns:a16="http://schemas.microsoft.com/office/drawing/2014/main" id="{56929155-FCD1-4B49-BC50-5DC0BAE64EA3}"/>
            </a:ext>
          </a:extLst>
        </xdr:cNvPr>
        <xdr:cNvSpPr/>
      </xdr:nvSpPr>
      <xdr:spPr>
        <a:xfrm>
          <a:off x="13578840" y="9377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36576</xdr:rowOff>
    </xdr:from>
    <xdr:to>
      <xdr:col>85</xdr:col>
      <xdr:colOff>127000</xdr:colOff>
      <xdr:row>56</xdr:row>
      <xdr:rowOff>82296</xdr:rowOff>
    </xdr:to>
    <xdr:cxnSp macro="">
      <xdr:nvCxnSpPr>
        <xdr:cNvPr id="651" name="直線コネクタ 650">
          <a:extLst>
            <a:ext uri="{FF2B5EF4-FFF2-40B4-BE49-F238E27FC236}">
              <a16:creationId xmlns:a16="http://schemas.microsoft.com/office/drawing/2014/main" id="{95867DFD-2C5A-4C71-A9EA-BF5DE0234058}"/>
            </a:ext>
          </a:extLst>
        </xdr:cNvPr>
        <xdr:cNvCxnSpPr/>
      </xdr:nvCxnSpPr>
      <xdr:spPr>
        <a:xfrm>
          <a:off x="13629640" y="9424416"/>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116078</xdr:rowOff>
    </xdr:from>
    <xdr:to>
      <xdr:col>76</xdr:col>
      <xdr:colOff>165100</xdr:colOff>
      <xdr:row>56</xdr:row>
      <xdr:rowOff>46228</xdr:rowOff>
    </xdr:to>
    <xdr:sp macro="" textlink="">
      <xdr:nvSpPr>
        <xdr:cNvPr id="652" name="楕円 651">
          <a:extLst>
            <a:ext uri="{FF2B5EF4-FFF2-40B4-BE49-F238E27FC236}">
              <a16:creationId xmlns:a16="http://schemas.microsoft.com/office/drawing/2014/main" id="{FF798C6B-55B2-4069-969C-4361473D7EFF}"/>
            </a:ext>
          </a:extLst>
        </xdr:cNvPr>
        <xdr:cNvSpPr/>
      </xdr:nvSpPr>
      <xdr:spPr>
        <a:xfrm>
          <a:off x="12804140" y="9336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166878</xdr:rowOff>
    </xdr:from>
    <xdr:to>
      <xdr:col>81</xdr:col>
      <xdr:colOff>50800</xdr:colOff>
      <xdr:row>56</xdr:row>
      <xdr:rowOff>36576</xdr:rowOff>
    </xdr:to>
    <xdr:cxnSp macro="">
      <xdr:nvCxnSpPr>
        <xdr:cNvPr id="653" name="直線コネクタ 652">
          <a:extLst>
            <a:ext uri="{FF2B5EF4-FFF2-40B4-BE49-F238E27FC236}">
              <a16:creationId xmlns:a16="http://schemas.microsoft.com/office/drawing/2014/main" id="{F2F38AB6-DF51-45F6-838B-1409DB4E7CE8}"/>
            </a:ext>
          </a:extLst>
        </xdr:cNvPr>
        <xdr:cNvCxnSpPr/>
      </xdr:nvCxnSpPr>
      <xdr:spPr>
        <a:xfrm>
          <a:off x="12854940" y="9387078"/>
          <a:ext cx="7747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654" name="楕円 653">
          <a:extLst>
            <a:ext uri="{FF2B5EF4-FFF2-40B4-BE49-F238E27FC236}">
              <a16:creationId xmlns:a16="http://schemas.microsoft.com/office/drawing/2014/main" id="{61B189C9-8896-4F56-A8C5-AE2A4E48B4FF}"/>
            </a:ext>
          </a:extLst>
        </xdr:cNvPr>
        <xdr:cNvSpPr/>
      </xdr:nvSpPr>
      <xdr:spPr>
        <a:xfrm>
          <a:off x="12029440" y="9295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125730</xdr:rowOff>
    </xdr:from>
    <xdr:to>
      <xdr:col>76</xdr:col>
      <xdr:colOff>114300</xdr:colOff>
      <xdr:row>55</xdr:row>
      <xdr:rowOff>166878</xdr:rowOff>
    </xdr:to>
    <xdr:cxnSp macro="">
      <xdr:nvCxnSpPr>
        <xdr:cNvPr id="655" name="直線コネクタ 654">
          <a:extLst>
            <a:ext uri="{FF2B5EF4-FFF2-40B4-BE49-F238E27FC236}">
              <a16:creationId xmlns:a16="http://schemas.microsoft.com/office/drawing/2014/main" id="{E01D80BF-AE05-464F-9D89-6B2F246648C3}"/>
            </a:ext>
          </a:extLst>
        </xdr:cNvPr>
        <xdr:cNvCxnSpPr/>
      </xdr:nvCxnSpPr>
      <xdr:spPr>
        <a:xfrm>
          <a:off x="12072620" y="9345930"/>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29210</xdr:rowOff>
    </xdr:from>
    <xdr:to>
      <xdr:col>67</xdr:col>
      <xdr:colOff>101600</xdr:colOff>
      <xdr:row>55</xdr:row>
      <xdr:rowOff>130810</xdr:rowOff>
    </xdr:to>
    <xdr:sp macro="" textlink="">
      <xdr:nvSpPr>
        <xdr:cNvPr id="656" name="楕円 655">
          <a:extLst>
            <a:ext uri="{FF2B5EF4-FFF2-40B4-BE49-F238E27FC236}">
              <a16:creationId xmlns:a16="http://schemas.microsoft.com/office/drawing/2014/main" id="{2489F925-A9F6-40C3-BF0D-A03E88FC8562}"/>
            </a:ext>
          </a:extLst>
        </xdr:cNvPr>
        <xdr:cNvSpPr/>
      </xdr:nvSpPr>
      <xdr:spPr>
        <a:xfrm>
          <a:off x="1123188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80010</xdr:rowOff>
    </xdr:from>
    <xdr:to>
      <xdr:col>71</xdr:col>
      <xdr:colOff>177800</xdr:colOff>
      <xdr:row>55</xdr:row>
      <xdr:rowOff>125730</xdr:rowOff>
    </xdr:to>
    <xdr:cxnSp macro="">
      <xdr:nvCxnSpPr>
        <xdr:cNvPr id="657" name="直線コネクタ 656">
          <a:extLst>
            <a:ext uri="{FF2B5EF4-FFF2-40B4-BE49-F238E27FC236}">
              <a16:creationId xmlns:a16="http://schemas.microsoft.com/office/drawing/2014/main" id="{E70359DC-95CE-49FD-A435-56B8AAFEBBE0}"/>
            </a:ext>
          </a:extLst>
        </xdr:cNvPr>
        <xdr:cNvCxnSpPr/>
      </xdr:nvCxnSpPr>
      <xdr:spPr>
        <a:xfrm>
          <a:off x="11282680" y="930021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69359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DA2ED7BA-44ED-4D78-A7B2-738FEA0F2574}"/>
            </a:ext>
          </a:extLst>
        </xdr:cNvPr>
        <xdr:cNvSpPr txBox="1"/>
      </xdr:nvSpPr>
      <xdr:spPr>
        <a:xfrm>
          <a:off x="13437244" y="979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160799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2380EC5-4243-4F81-A19C-3D5E89188D2A}"/>
            </a:ext>
          </a:extLst>
        </xdr:cNvPr>
        <xdr:cNvSpPr txBox="1"/>
      </xdr:nvSpPr>
      <xdr:spPr>
        <a:xfrm>
          <a:off x="12675244" y="971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57929</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E259CCF8-B0F1-47B8-BA72-86EBEB569773}"/>
            </a:ext>
          </a:extLst>
        </xdr:cNvPr>
        <xdr:cNvSpPr txBox="1"/>
      </xdr:nvSpPr>
      <xdr:spPr>
        <a:xfrm>
          <a:off x="11900544" y="961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25925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135AC127-3E81-4AA1-8DC1-BB6061B10E35}"/>
            </a:ext>
          </a:extLst>
        </xdr:cNvPr>
        <xdr:cNvSpPr txBox="1"/>
      </xdr:nvSpPr>
      <xdr:spPr>
        <a:xfrm>
          <a:off x="11102984" y="958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103903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759E1A40-589F-448F-86D3-49A8588B4E80}"/>
            </a:ext>
          </a:extLst>
        </xdr:cNvPr>
        <xdr:cNvSpPr txBox="1"/>
      </xdr:nvSpPr>
      <xdr:spPr>
        <a:xfrm>
          <a:off x="13437244" y="915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62755</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478B31CB-EE45-4B3F-A155-4031238136D1}"/>
            </a:ext>
          </a:extLst>
        </xdr:cNvPr>
        <xdr:cNvSpPr txBox="1"/>
      </xdr:nvSpPr>
      <xdr:spPr>
        <a:xfrm>
          <a:off x="12675244" y="91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21607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6A82FE09-8397-4831-9347-E722613EAC05}"/>
            </a:ext>
          </a:extLst>
        </xdr:cNvPr>
        <xdr:cNvSpPr txBox="1"/>
      </xdr:nvSpPr>
      <xdr:spPr>
        <a:xfrm>
          <a:off x="1190054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147337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4BF210D2-C6D3-49F4-9D10-2838F884CF60}"/>
            </a:ext>
          </a:extLst>
        </xdr:cNvPr>
        <xdr:cNvSpPr txBox="1"/>
      </xdr:nvSpPr>
      <xdr:spPr>
        <a:xfrm>
          <a:off x="11102984"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C312FC8-A73C-41F5-983C-36E4E4F0288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63CF6938-63C6-4813-9F0F-3CB0C1DC8FA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B2A836B4-066C-4581-87EE-82DBC7FBC2A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2FC9F255-D7F3-43DB-8E2E-89B52EEBE92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9AC8944-0068-4CF3-947F-8E9A22E4712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20D959A-04D8-4C8B-A36C-A956D33CC5B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98619B9-9F25-43CE-A12B-5A0604031D1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C40A7428-D0E7-49AA-9534-43ACB13ABD1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58A6C28-1CEA-4D20-911B-1AEC085EC0C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F7178BC-0B6E-4E7B-AFB7-02587202E4E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BC23C94B-14AB-4012-AAAF-2246801CCEC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829F268A-BF6C-44A7-882D-6EF1EA3613F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63ADE26F-8918-4B5A-8EE5-D4078D1341A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FC6621BC-52A4-4263-B355-348EAFE0B91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7FF255-5993-4C04-BCC0-6130DA4A12F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C2A747ED-3BBC-49A2-BAAB-CD0ECFBFF5F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B8C1D255-CA6C-46A3-898E-E50EBBF9D62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8E147B12-AB1B-43AA-9460-0290F173C33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F36C94A5-932B-4B32-B1C0-74C77AE5042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F7619AD0-2FDE-4A9F-A424-2DB8365B5C3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B90246FB-B374-4FEA-AA0F-58C2BF1B783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A1B94AEC-A773-4688-941E-AB14FE093BC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98042E4A-64F2-4BF9-8016-DDC9A3F745C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689" name="直線コネクタ 688">
          <a:extLst>
            <a:ext uri="{FF2B5EF4-FFF2-40B4-BE49-F238E27FC236}">
              <a16:creationId xmlns:a16="http://schemas.microsoft.com/office/drawing/2014/main" id="{853CBA6B-1206-4789-8DB4-78C8D4BE65AC}"/>
            </a:ext>
          </a:extLst>
        </xdr:cNvPr>
        <xdr:cNvCxnSpPr/>
      </xdr:nvCxnSpPr>
      <xdr:spPr>
        <a:xfrm flipV="1">
          <a:off x="19509104" y="93192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C1962A6B-DB49-4C34-8240-5BD0A1C640C8}"/>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1" name="直線コネクタ 690">
          <a:extLst>
            <a:ext uri="{FF2B5EF4-FFF2-40B4-BE49-F238E27FC236}">
              <a16:creationId xmlns:a16="http://schemas.microsoft.com/office/drawing/2014/main" id="{6048ACC8-9205-4B0E-832D-78C3CD38946C}"/>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41E18855-C5B8-48F4-AD33-27FA56F2946C}"/>
            </a:ext>
          </a:extLst>
        </xdr:cNvPr>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3" name="直線コネクタ 692">
          <a:extLst>
            <a:ext uri="{FF2B5EF4-FFF2-40B4-BE49-F238E27FC236}">
              <a16:creationId xmlns:a16="http://schemas.microsoft.com/office/drawing/2014/main" id="{D5E1E97B-3E5D-4DC6-9A68-4143D15244DD}"/>
            </a:ext>
          </a:extLst>
        </xdr:cNvPr>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43C1D237-0023-46AC-869C-FB577CC8BE28}"/>
            </a:ext>
          </a:extLst>
        </xdr:cNvPr>
        <xdr:cNvSpPr txBox="1"/>
      </xdr:nvSpPr>
      <xdr:spPr>
        <a:xfrm>
          <a:off x="1954784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95" name="フローチャート: 判断 694">
          <a:extLst>
            <a:ext uri="{FF2B5EF4-FFF2-40B4-BE49-F238E27FC236}">
              <a16:creationId xmlns:a16="http://schemas.microsoft.com/office/drawing/2014/main" id="{B096FBAF-194B-40DE-8933-D080A10A9A51}"/>
            </a:ext>
          </a:extLst>
        </xdr:cNvPr>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6" name="フローチャート: 判断 695">
          <a:extLst>
            <a:ext uri="{FF2B5EF4-FFF2-40B4-BE49-F238E27FC236}">
              <a16:creationId xmlns:a16="http://schemas.microsoft.com/office/drawing/2014/main" id="{E0E9FBB6-B7C9-421C-A48C-24235634895D}"/>
            </a:ext>
          </a:extLst>
        </xdr:cNvPr>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97" name="フローチャート: 判断 696">
          <a:extLst>
            <a:ext uri="{FF2B5EF4-FFF2-40B4-BE49-F238E27FC236}">
              <a16:creationId xmlns:a16="http://schemas.microsoft.com/office/drawing/2014/main" id="{E6161D66-CB3D-4760-82D6-DA99AC43AB78}"/>
            </a:ext>
          </a:extLst>
        </xdr:cNvPr>
        <xdr:cNvSpPr/>
      </xdr:nvSpPr>
      <xdr:spPr>
        <a:xfrm>
          <a:off x="1793748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698" name="フローチャート: 判断 697">
          <a:extLst>
            <a:ext uri="{FF2B5EF4-FFF2-40B4-BE49-F238E27FC236}">
              <a16:creationId xmlns:a16="http://schemas.microsoft.com/office/drawing/2014/main" id="{2BDD01ED-6FCC-4D70-8D1D-1DA546C8F37A}"/>
            </a:ext>
          </a:extLst>
        </xdr:cNvPr>
        <xdr:cNvSpPr/>
      </xdr:nvSpPr>
      <xdr:spPr>
        <a:xfrm>
          <a:off x="171627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699" name="フローチャート: 判断 698">
          <a:extLst>
            <a:ext uri="{FF2B5EF4-FFF2-40B4-BE49-F238E27FC236}">
              <a16:creationId xmlns:a16="http://schemas.microsoft.com/office/drawing/2014/main" id="{5EDC71FB-F092-4FD3-855A-9E27FB0A21F7}"/>
            </a:ext>
          </a:extLst>
        </xdr:cNvPr>
        <xdr:cNvSpPr/>
      </xdr:nvSpPr>
      <xdr:spPr>
        <a:xfrm>
          <a:off x="16388080" y="1040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31B62DC-85CF-44CE-85B1-D667DBF3CA1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BF363DD-C5C9-4E4D-8C4E-9646658B9FD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FAE12D0-6195-4EB0-A128-C4BF574A41F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E1C39A5-03F3-4E1E-91FD-739D36B98D8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33656D2-9761-43F7-B32D-9CACCDECEC7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705" name="楕円 704">
          <a:extLst>
            <a:ext uri="{FF2B5EF4-FFF2-40B4-BE49-F238E27FC236}">
              <a16:creationId xmlns:a16="http://schemas.microsoft.com/office/drawing/2014/main" id="{1A11C2E9-3C3C-482B-95EA-94A3D59647D6}"/>
            </a:ext>
          </a:extLst>
        </xdr:cNvPr>
        <xdr:cNvSpPr/>
      </xdr:nvSpPr>
      <xdr:spPr>
        <a:xfrm>
          <a:off x="19458940"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13987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4742E82E-01BA-4A1E-AA10-DC921A1BD1C6}"/>
            </a:ext>
          </a:extLst>
        </xdr:cNvPr>
        <xdr:cNvSpPr txBox="1"/>
      </xdr:nvSpPr>
      <xdr:spPr>
        <a:xfrm>
          <a:off x="19547840"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707" name="楕円 706">
          <a:extLst>
            <a:ext uri="{FF2B5EF4-FFF2-40B4-BE49-F238E27FC236}">
              <a16:creationId xmlns:a16="http://schemas.microsoft.com/office/drawing/2014/main" id="{B80372D6-7B9D-4A54-A1A4-73EC3A0EBACF}"/>
            </a:ext>
          </a:extLst>
        </xdr:cNvPr>
        <xdr:cNvSpPr/>
      </xdr:nvSpPr>
      <xdr:spPr>
        <a:xfrm>
          <a:off x="18735040" y="10228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41910</xdr:rowOff>
    </xdr:from>
    <xdr:to>
      <xdr:col>116</xdr:col>
      <xdr:colOff>63500</xdr:colOff>
      <xdr:row>61</xdr:row>
      <xdr:rowOff>49530</xdr:rowOff>
    </xdr:to>
    <xdr:cxnSp macro="">
      <xdr:nvCxnSpPr>
        <xdr:cNvPr id="708" name="直線コネクタ 707">
          <a:extLst>
            <a:ext uri="{FF2B5EF4-FFF2-40B4-BE49-F238E27FC236}">
              <a16:creationId xmlns:a16="http://schemas.microsoft.com/office/drawing/2014/main" id="{C5CAE771-AFF7-4B16-97A5-2E97F24A4820}"/>
            </a:ext>
          </a:extLst>
        </xdr:cNvPr>
        <xdr:cNvCxnSpPr/>
      </xdr:nvCxnSpPr>
      <xdr:spPr>
        <a:xfrm flipV="1">
          <a:off x="18778220" y="1026795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709" name="楕円 708">
          <a:extLst>
            <a:ext uri="{FF2B5EF4-FFF2-40B4-BE49-F238E27FC236}">
              <a16:creationId xmlns:a16="http://schemas.microsoft.com/office/drawing/2014/main" id="{02BBD699-1913-4AAF-9E38-C57FC852A5F7}"/>
            </a:ext>
          </a:extLst>
        </xdr:cNvPr>
        <xdr:cNvSpPr/>
      </xdr:nvSpPr>
      <xdr:spPr>
        <a:xfrm>
          <a:off x="179374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57150</xdr:rowOff>
    </xdr:to>
    <xdr:cxnSp macro="">
      <xdr:nvCxnSpPr>
        <xdr:cNvPr id="710" name="直線コネクタ 709">
          <a:extLst>
            <a:ext uri="{FF2B5EF4-FFF2-40B4-BE49-F238E27FC236}">
              <a16:creationId xmlns:a16="http://schemas.microsoft.com/office/drawing/2014/main" id="{7BC39970-060E-41D1-8036-4F438482317F}"/>
            </a:ext>
          </a:extLst>
        </xdr:cNvPr>
        <xdr:cNvCxnSpPr/>
      </xdr:nvCxnSpPr>
      <xdr:spPr>
        <a:xfrm flipV="1">
          <a:off x="17988280" y="102755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711" name="楕円 710">
          <a:extLst>
            <a:ext uri="{FF2B5EF4-FFF2-40B4-BE49-F238E27FC236}">
              <a16:creationId xmlns:a16="http://schemas.microsoft.com/office/drawing/2014/main" id="{3B58DCC8-2FE9-480C-8F2F-DCB32C664DC6}"/>
            </a:ext>
          </a:extLst>
        </xdr:cNvPr>
        <xdr:cNvSpPr/>
      </xdr:nvSpPr>
      <xdr:spPr>
        <a:xfrm>
          <a:off x="1716278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64770</xdr:rowOff>
    </xdr:to>
    <xdr:cxnSp macro="">
      <xdr:nvCxnSpPr>
        <xdr:cNvPr id="712" name="直線コネクタ 711">
          <a:extLst>
            <a:ext uri="{FF2B5EF4-FFF2-40B4-BE49-F238E27FC236}">
              <a16:creationId xmlns:a16="http://schemas.microsoft.com/office/drawing/2014/main" id="{DEA9BD32-9A27-4525-B254-51FEF03710DF}"/>
            </a:ext>
          </a:extLst>
        </xdr:cNvPr>
        <xdr:cNvCxnSpPr/>
      </xdr:nvCxnSpPr>
      <xdr:spPr>
        <a:xfrm flipV="1">
          <a:off x="17213580" y="102831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21590</xdr:rowOff>
    </xdr:from>
    <xdr:to>
      <xdr:col>98</xdr:col>
      <xdr:colOff>38100</xdr:colOff>
      <xdr:row>61</xdr:row>
      <xdr:rowOff>123190</xdr:rowOff>
    </xdr:to>
    <xdr:sp macro="" textlink="">
      <xdr:nvSpPr>
        <xdr:cNvPr id="713" name="楕円 712">
          <a:extLst>
            <a:ext uri="{FF2B5EF4-FFF2-40B4-BE49-F238E27FC236}">
              <a16:creationId xmlns:a16="http://schemas.microsoft.com/office/drawing/2014/main" id="{5455D018-7338-442B-A4B9-5B28601F86AE}"/>
            </a:ext>
          </a:extLst>
        </xdr:cNvPr>
        <xdr:cNvSpPr/>
      </xdr:nvSpPr>
      <xdr:spPr>
        <a:xfrm>
          <a:off x="16388080" y="10247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72390</xdr:rowOff>
    </xdr:to>
    <xdr:cxnSp macro="">
      <xdr:nvCxnSpPr>
        <xdr:cNvPr id="714" name="直線コネクタ 713">
          <a:extLst>
            <a:ext uri="{FF2B5EF4-FFF2-40B4-BE49-F238E27FC236}">
              <a16:creationId xmlns:a16="http://schemas.microsoft.com/office/drawing/2014/main" id="{FA403558-A837-474C-9A29-FB8F84B745A3}"/>
            </a:ext>
          </a:extLst>
        </xdr:cNvPr>
        <xdr:cNvCxnSpPr/>
      </xdr:nvCxnSpPr>
      <xdr:spPr>
        <a:xfrm flipV="1">
          <a:off x="16431260" y="102908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5" name="n_1aveValue【保健センター・保健所】&#10;一人当たり面積">
          <a:extLst>
            <a:ext uri="{FF2B5EF4-FFF2-40B4-BE49-F238E27FC236}">
              <a16:creationId xmlns:a16="http://schemas.microsoft.com/office/drawing/2014/main" id="{C4803F02-90A4-4E3A-B598-B70CD1BA1023}"/>
            </a:ext>
          </a:extLst>
        </xdr:cNvPr>
        <xdr:cNvSpPr txBox="1"/>
      </xdr:nvSpPr>
      <xdr:spPr>
        <a:xfrm>
          <a:off x="185611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716" name="n_2aveValue【保健センター・保健所】&#10;一人当たり面積">
          <a:extLst>
            <a:ext uri="{FF2B5EF4-FFF2-40B4-BE49-F238E27FC236}">
              <a16:creationId xmlns:a16="http://schemas.microsoft.com/office/drawing/2014/main" id="{B71609DB-D67E-46BF-B477-EBD98A7CB1D7}"/>
            </a:ext>
          </a:extLst>
        </xdr:cNvPr>
        <xdr:cNvSpPr txBox="1"/>
      </xdr:nvSpPr>
      <xdr:spPr>
        <a:xfrm>
          <a:off x="1777626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717" name="n_3aveValue【保健センター・保健所】&#10;一人当たり面積">
          <a:extLst>
            <a:ext uri="{FF2B5EF4-FFF2-40B4-BE49-F238E27FC236}">
              <a16:creationId xmlns:a16="http://schemas.microsoft.com/office/drawing/2014/main" id="{2BABDDCA-F367-43C7-A98E-333F36833A2D}"/>
            </a:ext>
          </a:extLst>
        </xdr:cNvPr>
        <xdr:cNvSpPr txBox="1"/>
      </xdr:nvSpPr>
      <xdr:spPr>
        <a:xfrm>
          <a:off x="170015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99077</xdr:rowOff>
    </xdr:from>
    <xdr:ext cx="469744" cy="259045"/>
    <xdr:sp macro="" textlink="">
      <xdr:nvSpPr>
        <xdr:cNvPr id="718" name="n_4aveValue【保健センター・保健所】&#10;一人当たり面積">
          <a:extLst>
            <a:ext uri="{FF2B5EF4-FFF2-40B4-BE49-F238E27FC236}">
              <a16:creationId xmlns:a16="http://schemas.microsoft.com/office/drawing/2014/main" id="{1109EB39-4EAB-467C-9A7A-109DC5CEA42C}"/>
            </a:ext>
          </a:extLst>
        </xdr:cNvPr>
        <xdr:cNvSpPr txBox="1"/>
      </xdr:nvSpPr>
      <xdr:spPr>
        <a:xfrm>
          <a:off x="1622686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719" name="n_1mainValue【保健センター・保健所】&#10;一人当たり面積">
          <a:extLst>
            <a:ext uri="{FF2B5EF4-FFF2-40B4-BE49-F238E27FC236}">
              <a16:creationId xmlns:a16="http://schemas.microsoft.com/office/drawing/2014/main" id="{3C234CAE-BEC0-4398-AF11-C2CC942C3E61}"/>
            </a:ext>
          </a:extLst>
        </xdr:cNvPr>
        <xdr:cNvSpPr txBox="1"/>
      </xdr:nvSpPr>
      <xdr:spPr>
        <a:xfrm>
          <a:off x="185611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20" name="n_2mainValue【保健センター・保健所】&#10;一人当たり面積">
          <a:extLst>
            <a:ext uri="{FF2B5EF4-FFF2-40B4-BE49-F238E27FC236}">
              <a16:creationId xmlns:a16="http://schemas.microsoft.com/office/drawing/2014/main" id="{F441990C-AE61-4A88-988C-85EC964D2C84}"/>
            </a:ext>
          </a:extLst>
        </xdr:cNvPr>
        <xdr:cNvSpPr txBox="1"/>
      </xdr:nvSpPr>
      <xdr:spPr>
        <a:xfrm>
          <a:off x="177762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132097</xdr:rowOff>
    </xdr:from>
    <xdr:ext cx="469744" cy="259045"/>
    <xdr:sp macro="" textlink="">
      <xdr:nvSpPr>
        <xdr:cNvPr id="721" name="n_3mainValue【保健センター・保健所】&#10;一人当たり面積">
          <a:extLst>
            <a:ext uri="{FF2B5EF4-FFF2-40B4-BE49-F238E27FC236}">
              <a16:creationId xmlns:a16="http://schemas.microsoft.com/office/drawing/2014/main" id="{42CDE09B-BE04-4064-885F-0B4338FEA215}"/>
            </a:ext>
          </a:extLst>
        </xdr:cNvPr>
        <xdr:cNvSpPr txBox="1"/>
      </xdr:nvSpPr>
      <xdr:spPr>
        <a:xfrm>
          <a:off x="1700156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139717</xdr:rowOff>
    </xdr:from>
    <xdr:ext cx="469744" cy="259045"/>
    <xdr:sp macro="" textlink="">
      <xdr:nvSpPr>
        <xdr:cNvPr id="722" name="n_4mainValue【保健センター・保健所】&#10;一人当たり面積">
          <a:extLst>
            <a:ext uri="{FF2B5EF4-FFF2-40B4-BE49-F238E27FC236}">
              <a16:creationId xmlns:a16="http://schemas.microsoft.com/office/drawing/2014/main" id="{202DFE27-1EE4-4762-B839-FDEC260B0A88}"/>
            </a:ext>
          </a:extLst>
        </xdr:cNvPr>
        <xdr:cNvSpPr txBox="1"/>
      </xdr:nvSpPr>
      <xdr:spPr>
        <a:xfrm>
          <a:off x="1622686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E99F7911-AE05-4021-8057-83B62D4B68D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E8D0B620-3B96-4297-A081-CF41ED389B0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CA61F095-8121-4169-916A-CF031A30C8D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85CA455D-BAC8-4BA3-9FF5-41F4464299A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C38169B-D7FB-4F15-8AA4-25E9260F459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EF08F89B-A767-464C-86B8-741F2F196DB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C4E37EA6-09CD-4AEA-B890-7BE055E4520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5DFDF327-2E56-4D36-A587-23B0BA38634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8B4CC5D4-DE9B-4111-BD4D-39476FAEDDB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6C0FA8A6-B5BE-4859-842A-CF51DAF285E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37E9FEE1-0507-489C-949B-049FCC22031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4CD5D6B3-8C85-4EF3-9EB8-856D39F26E6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F5EE78D-9183-4A72-A043-D6434335200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988DFF2-0224-476D-B4C9-058436C60C4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79F6F2A5-7DED-4672-B540-13233EA2171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95B4C02F-EFF9-458D-8CE6-D0CC982AC8C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EFA8FCC6-8777-465B-ACC8-6C934C06E54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BFEF0E03-0260-453A-9869-1E576DA144E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2F21349E-B49F-451C-A10D-2410BF288E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86D3AB4E-6B7E-471C-9869-EE9F1729544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1892EEB3-3DCB-45A7-83C9-9CEF32F891E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F466D41C-BA14-48A8-B5ED-5B8B072D239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A3EC8E1A-F297-4687-AF47-26ECC18ACC1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DEE7E043-6848-45A5-8D03-E150CCD7302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747" name="直線コネクタ 746">
          <a:extLst>
            <a:ext uri="{FF2B5EF4-FFF2-40B4-BE49-F238E27FC236}">
              <a16:creationId xmlns:a16="http://schemas.microsoft.com/office/drawing/2014/main" id="{2262AD10-AC92-4B49-8D91-51CFC225D761}"/>
            </a:ext>
          </a:extLst>
        </xdr:cNvPr>
        <xdr:cNvCxnSpPr/>
      </xdr:nvCxnSpPr>
      <xdr:spPr>
        <a:xfrm flipV="1">
          <a:off x="14375764" y="13041630"/>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5B8ED30C-568A-470D-BFAA-9A09CD27A74A}"/>
            </a:ext>
          </a:extLst>
        </xdr:cNvPr>
        <xdr:cNvSpPr txBox="1"/>
      </xdr:nvSpPr>
      <xdr:spPr>
        <a:xfrm>
          <a:off x="144145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749" name="直線コネクタ 748">
          <a:extLst>
            <a:ext uri="{FF2B5EF4-FFF2-40B4-BE49-F238E27FC236}">
              <a16:creationId xmlns:a16="http://schemas.microsoft.com/office/drawing/2014/main" id="{E879ECE0-373E-4B1D-AE17-F211A9793FBB}"/>
            </a:ext>
          </a:extLst>
        </xdr:cNvPr>
        <xdr:cNvCxnSpPr/>
      </xdr:nvCxnSpPr>
      <xdr:spPr>
        <a:xfrm>
          <a:off x="14287500" y="14415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4CCB835D-57EC-4354-B9F2-07568CEA4E4D}"/>
            </a:ext>
          </a:extLst>
        </xdr:cNvPr>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a:extLst>
            <a:ext uri="{FF2B5EF4-FFF2-40B4-BE49-F238E27FC236}">
              <a16:creationId xmlns:a16="http://schemas.microsoft.com/office/drawing/2014/main" id="{A6B8E329-3EF2-4394-8729-4FE62F7F21DE}"/>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95266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F6AABEC-9CE0-4BD5-AB53-E96217CD8512}"/>
            </a:ext>
          </a:extLst>
        </xdr:cNvPr>
        <xdr:cNvSpPr txBox="1"/>
      </xdr:nvSpPr>
      <xdr:spPr>
        <a:xfrm>
          <a:off x="14414500" y="138417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753" name="フローチャート: 判断 752">
          <a:extLst>
            <a:ext uri="{FF2B5EF4-FFF2-40B4-BE49-F238E27FC236}">
              <a16:creationId xmlns:a16="http://schemas.microsoft.com/office/drawing/2014/main" id="{7E8CCCC1-205F-4898-8FC7-61868DA0668B}"/>
            </a:ext>
          </a:extLst>
        </xdr:cNvPr>
        <xdr:cNvSpPr/>
      </xdr:nvSpPr>
      <xdr:spPr>
        <a:xfrm>
          <a:off x="14325600" y="138633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754" name="フローチャート: 判断 753">
          <a:extLst>
            <a:ext uri="{FF2B5EF4-FFF2-40B4-BE49-F238E27FC236}">
              <a16:creationId xmlns:a16="http://schemas.microsoft.com/office/drawing/2014/main" id="{7897463F-270F-44AD-8010-A91FF881519B}"/>
            </a:ext>
          </a:extLst>
        </xdr:cNvPr>
        <xdr:cNvSpPr/>
      </xdr:nvSpPr>
      <xdr:spPr>
        <a:xfrm>
          <a:off x="1357884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55" name="フローチャート: 判断 754">
          <a:extLst>
            <a:ext uri="{FF2B5EF4-FFF2-40B4-BE49-F238E27FC236}">
              <a16:creationId xmlns:a16="http://schemas.microsoft.com/office/drawing/2014/main" id="{4FB04FA9-A0B5-466A-BF6B-AE782B8CB0C7}"/>
            </a:ext>
          </a:extLst>
        </xdr:cNvPr>
        <xdr:cNvSpPr/>
      </xdr:nvSpPr>
      <xdr:spPr>
        <a:xfrm>
          <a:off x="1280414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756" name="フローチャート: 判断 755">
          <a:extLst>
            <a:ext uri="{FF2B5EF4-FFF2-40B4-BE49-F238E27FC236}">
              <a16:creationId xmlns:a16="http://schemas.microsoft.com/office/drawing/2014/main" id="{FCC81E97-A467-471A-9AE8-818D071FE078}"/>
            </a:ext>
          </a:extLst>
        </xdr:cNvPr>
        <xdr:cNvSpPr/>
      </xdr:nvSpPr>
      <xdr:spPr>
        <a:xfrm>
          <a:off x="12029440" y="13884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757" name="フローチャート: 判断 756">
          <a:extLst>
            <a:ext uri="{FF2B5EF4-FFF2-40B4-BE49-F238E27FC236}">
              <a16:creationId xmlns:a16="http://schemas.microsoft.com/office/drawing/2014/main" id="{0E9C35E5-0619-4E86-926B-35203FFA9BD5}"/>
            </a:ext>
          </a:extLst>
        </xdr:cNvPr>
        <xdr:cNvSpPr/>
      </xdr:nvSpPr>
      <xdr:spPr>
        <a:xfrm>
          <a:off x="1123188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B6E07F5-74C6-4FEA-B03C-DB30E08EBE1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9A3BE01-A8F9-4604-A4A1-AAE248C008C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CB0032E-AE82-4EE6-A3C7-A6A887529F6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CAD049B-EEEC-4683-9887-E52E04C65BD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A55DFA2-3B64-40D4-BF02-A0D6F2860D1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763" name="楕円 762">
          <a:extLst>
            <a:ext uri="{FF2B5EF4-FFF2-40B4-BE49-F238E27FC236}">
              <a16:creationId xmlns:a16="http://schemas.microsoft.com/office/drawing/2014/main" id="{0D690BF0-2031-449B-81D2-5E98376837FE}"/>
            </a:ext>
          </a:extLst>
        </xdr:cNvPr>
        <xdr:cNvSpPr/>
      </xdr:nvSpPr>
      <xdr:spPr>
        <a:xfrm>
          <a:off x="14325600" y="134785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9B36661A-BB83-446B-B797-D8F613CA7564}"/>
            </a:ext>
          </a:extLst>
        </xdr:cNvPr>
        <xdr:cNvSpPr txBox="1"/>
      </xdr:nvSpPr>
      <xdr:spPr>
        <a:xfrm>
          <a:off x="14414500"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153036</xdr:rowOff>
    </xdr:from>
    <xdr:to>
      <xdr:col>81</xdr:col>
      <xdr:colOff>101600</xdr:colOff>
      <xdr:row>80</xdr:row>
      <xdr:rowOff>83186</xdr:rowOff>
    </xdr:to>
    <xdr:sp macro="" textlink="">
      <xdr:nvSpPr>
        <xdr:cNvPr id="765" name="楕円 764">
          <a:extLst>
            <a:ext uri="{FF2B5EF4-FFF2-40B4-BE49-F238E27FC236}">
              <a16:creationId xmlns:a16="http://schemas.microsoft.com/office/drawing/2014/main" id="{36868367-3E1D-49A3-893B-C9F116AB3650}"/>
            </a:ext>
          </a:extLst>
        </xdr:cNvPr>
        <xdr:cNvSpPr/>
      </xdr:nvSpPr>
      <xdr:spPr>
        <a:xfrm>
          <a:off x="13578840" y="1339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32386</xdr:rowOff>
    </xdr:from>
    <xdr:to>
      <xdr:col>85</xdr:col>
      <xdr:colOff>127000</xdr:colOff>
      <xdr:row>80</xdr:row>
      <xdr:rowOff>118111</xdr:rowOff>
    </xdr:to>
    <xdr:cxnSp macro="">
      <xdr:nvCxnSpPr>
        <xdr:cNvPr id="766" name="直線コネクタ 765">
          <a:extLst>
            <a:ext uri="{FF2B5EF4-FFF2-40B4-BE49-F238E27FC236}">
              <a16:creationId xmlns:a16="http://schemas.microsoft.com/office/drawing/2014/main" id="{9FBD1BDC-3E1F-435D-A7BA-E09FD9774C79}"/>
            </a:ext>
          </a:extLst>
        </xdr:cNvPr>
        <xdr:cNvCxnSpPr/>
      </xdr:nvCxnSpPr>
      <xdr:spPr>
        <a:xfrm>
          <a:off x="13629640" y="13443586"/>
          <a:ext cx="7467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114936</xdr:rowOff>
    </xdr:from>
    <xdr:to>
      <xdr:col>76</xdr:col>
      <xdr:colOff>165100</xdr:colOff>
      <xdr:row>80</xdr:row>
      <xdr:rowOff>45086</xdr:rowOff>
    </xdr:to>
    <xdr:sp macro="" textlink="">
      <xdr:nvSpPr>
        <xdr:cNvPr id="767" name="楕円 766">
          <a:extLst>
            <a:ext uri="{FF2B5EF4-FFF2-40B4-BE49-F238E27FC236}">
              <a16:creationId xmlns:a16="http://schemas.microsoft.com/office/drawing/2014/main" id="{C41E7531-3261-4234-98BD-DE7517C50C59}"/>
            </a:ext>
          </a:extLst>
        </xdr:cNvPr>
        <xdr:cNvSpPr/>
      </xdr:nvSpPr>
      <xdr:spPr>
        <a:xfrm>
          <a:off x="12804140" y="1335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165736</xdr:rowOff>
    </xdr:from>
    <xdr:to>
      <xdr:col>81</xdr:col>
      <xdr:colOff>50800</xdr:colOff>
      <xdr:row>80</xdr:row>
      <xdr:rowOff>32386</xdr:rowOff>
    </xdr:to>
    <xdr:cxnSp macro="">
      <xdr:nvCxnSpPr>
        <xdr:cNvPr id="768" name="直線コネクタ 767">
          <a:extLst>
            <a:ext uri="{FF2B5EF4-FFF2-40B4-BE49-F238E27FC236}">
              <a16:creationId xmlns:a16="http://schemas.microsoft.com/office/drawing/2014/main" id="{888F9815-391E-4A87-8DCE-82094D44CB65}"/>
            </a:ext>
          </a:extLst>
        </xdr:cNvPr>
        <xdr:cNvCxnSpPr/>
      </xdr:nvCxnSpPr>
      <xdr:spPr>
        <a:xfrm>
          <a:off x="12854940" y="1340929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53975</xdr:rowOff>
    </xdr:from>
    <xdr:to>
      <xdr:col>72</xdr:col>
      <xdr:colOff>38100</xdr:colOff>
      <xdr:row>79</xdr:row>
      <xdr:rowOff>155575</xdr:rowOff>
    </xdr:to>
    <xdr:sp macro="" textlink="">
      <xdr:nvSpPr>
        <xdr:cNvPr id="769" name="楕円 768">
          <a:extLst>
            <a:ext uri="{FF2B5EF4-FFF2-40B4-BE49-F238E27FC236}">
              <a16:creationId xmlns:a16="http://schemas.microsoft.com/office/drawing/2014/main" id="{754DB7C9-8B9C-4B13-B26D-350725C8280D}"/>
            </a:ext>
          </a:extLst>
        </xdr:cNvPr>
        <xdr:cNvSpPr/>
      </xdr:nvSpPr>
      <xdr:spPr>
        <a:xfrm>
          <a:off x="12029440" y="13297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104775</xdr:rowOff>
    </xdr:from>
    <xdr:to>
      <xdr:col>76</xdr:col>
      <xdr:colOff>114300</xdr:colOff>
      <xdr:row>79</xdr:row>
      <xdr:rowOff>165736</xdr:rowOff>
    </xdr:to>
    <xdr:cxnSp macro="">
      <xdr:nvCxnSpPr>
        <xdr:cNvPr id="770" name="直線コネクタ 769">
          <a:extLst>
            <a:ext uri="{FF2B5EF4-FFF2-40B4-BE49-F238E27FC236}">
              <a16:creationId xmlns:a16="http://schemas.microsoft.com/office/drawing/2014/main" id="{42BDC915-F12E-4AC5-8B91-0B8519D8457C}"/>
            </a:ext>
          </a:extLst>
        </xdr:cNvPr>
        <xdr:cNvCxnSpPr/>
      </xdr:nvCxnSpPr>
      <xdr:spPr>
        <a:xfrm>
          <a:off x="12072620" y="13348335"/>
          <a:ext cx="78232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120650</xdr:rowOff>
    </xdr:from>
    <xdr:to>
      <xdr:col>67</xdr:col>
      <xdr:colOff>101600</xdr:colOff>
      <xdr:row>82</xdr:row>
      <xdr:rowOff>50800</xdr:rowOff>
    </xdr:to>
    <xdr:sp macro="" textlink="">
      <xdr:nvSpPr>
        <xdr:cNvPr id="771" name="楕円 770">
          <a:extLst>
            <a:ext uri="{FF2B5EF4-FFF2-40B4-BE49-F238E27FC236}">
              <a16:creationId xmlns:a16="http://schemas.microsoft.com/office/drawing/2014/main" id="{026DBC64-DE73-4BD3-9FDA-C839CBA07772}"/>
            </a:ext>
          </a:extLst>
        </xdr:cNvPr>
        <xdr:cNvSpPr/>
      </xdr:nvSpPr>
      <xdr:spPr>
        <a:xfrm>
          <a:off x="1123188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104775</xdr:rowOff>
    </xdr:from>
    <xdr:to>
      <xdr:col>71</xdr:col>
      <xdr:colOff>177800</xdr:colOff>
      <xdr:row>82</xdr:row>
      <xdr:rowOff>0</xdr:rowOff>
    </xdr:to>
    <xdr:cxnSp macro="">
      <xdr:nvCxnSpPr>
        <xdr:cNvPr id="772" name="直線コネクタ 771">
          <a:extLst>
            <a:ext uri="{FF2B5EF4-FFF2-40B4-BE49-F238E27FC236}">
              <a16:creationId xmlns:a16="http://schemas.microsoft.com/office/drawing/2014/main" id="{EA64C284-EA5F-435E-8891-3A2F01CCF846}"/>
            </a:ext>
          </a:extLst>
        </xdr:cNvPr>
        <xdr:cNvCxnSpPr/>
      </xdr:nvCxnSpPr>
      <xdr:spPr>
        <a:xfrm flipV="1">
          <a:off x="11282680" y="13348335"/>
          <a:ext cx="78994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773" name="n_1aveValue【消防施設】&#10;有形固定資産減価償却率">
          <a:extLst>
            <a:ext uri="{FF2B5EF4-FFF2-40B4-BE49-F238E27FC236}">
              <a16:creationId xmlns:a16="http://schemas.microsoft.com/office/drawing/2014/main" id="{F0050E2B-25A4-4B15-AFA0-42235F9E1035}"/>
            </a:ext>
          </a:extLst>
        </xdr:cNvPr>
        <xdr:cNvSpPr txBox="1"/>
      </xdr:nvSpPr>
      <xdr:spPr>
        <a:xfrm>
          <a:off x="134372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774" name="n_2aveValue【消防施設】&#10;有形固定資産減価償却率">
          <a:extLst>
            <a:ext uri="{FF2B5EF4-FFF2-40B4-BE49-F238E27FC236}">
              <a16:creationId xmlns:a16="http://schemas.microsoft.com/office/drawing/2014/main" id="{EDD707A5-A79B-422F-A627-9559D21746E8}"/>
            </a:ext>
          </a:extLst>
        </xdr:cNvPr>
        <xdr:cNvSpPr txBox="1"/>
      </xdr:nvSpPr>
      <xdr:spPr>
        <a:xfrm>
          <a:off x="1267524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775" name="n_3aveValue【消防施設】&#10;有形固定資産減価償却率">
          <a:extLst>
            <a:ext uri="{FF2B5EF4-FFF2-40B4-BE49-F238E27FC236}">
              <a16:creationId xmlns:a16="http://schemas.microsoft.com/office/drawing/2014/main" id="{8C3C469C-4B3F-41FA-9F55-9869658C46D9}"/>
            </a:ext>
          </a:extLst>
        </xdr:cNvPr>
        <xdr:cNvSpPr txBox="1"/>
      </xdr:nvSpPr>
      <xdr:spPr>
        <a:xfrm>
          <a:off x="119005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120032</xdr:rowOff>
    </xdr:from>
    <xdr:ext cx="405111" cy="259045"/>
    <xdr:sp macro="" textlink="">
      <xdr:nvSpPr>
        <xdr:cNvPr id="776" name="n_4aveValue【消防施設】&#10;有形固定資産減価償却率">
          <a:extLst>
            <a:ext uri="{FF2B5EF4-FFF2-40B4-BE49-F238E27FC236}">
              <a16:creationId xmlns:a16="http://schemas.microsoft.com/office/drawing/2014/main" id="{A54BEA2A-C7EC-46D8-80A4-E549A7296A0E}"/>
            </a:ext>
          </a:extLst>
        </xdr:cNvPr>
        <xdr:cNvSpPr txBox="1"/>
      </xdr:nvSpPr>
      <xdr:spPr>
        <a:xfrm>
          <a:off x="1110298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99713</xdr:rowOff>
    </xdr:from>
    <xdr:ext cx="405111" cy="259045"/>
    <xdr:sp macro="" textlink="">
      <xdr:nvSpPr>
        <xdr:cNvPr id="777" name="n_1mainValue【消防施設】&#10;有形固定資産減価償却率">
          <a:extLst>
            <a:ext uri="{FF2B5EF4-FFF2-40B4-BE49-F238E27FC236}">
              <a16:creationId xmlns:a16="http://schemas.microsoft.com/office/drawing/2014/main" id="{9E3CE0A9-1AD5-480C-908E-873435C68F01}"/>
            </a:ext>
          </a:extLst>
        </xdr:cNvPr>
        <xdr:cNvSpPr txBox="1"/>
      </xdr:nvSpPr>
      <xdr:spPr>
        <a:xfrm>
          <a:off x="13437244" y="1317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61613</xdr:rowOff>
    </xdr:from>
    <xdr:ext cx="405111" cy="259045"/>
    <xdr:sp macro="" textlink="">
      <xdr:nvSpPr>
        <xdr:cNvPr id="778" name="n_2mainValue【消防施設】&#10;有形固定資産減価償却率">
          <a:extLst>
            <a:ext uri="{FF2B5EF4-FFF2-40B4-BE49-F238E27FC236}">
              <a16:creationId xmlns:a16="http://schemas.microsoft.com/office/drawing/2014/main" id="{D0CA1B66-40EB-4168-A014-BE325E3C06E6}"/>
            </a:ext>
          </a:extLst>
        </xdr:cNvPr>
        <xdr:cNvSpPr txBox="1"/>
      </xdr:nvSpPr>
      <xdr:spPr>
        <a:xfrm>
          <a:off x="1267524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652</xdr:rowOff>
    </xdr:from>
    <xdr:ext cx="405111" cy="259045"/>
    <xdr:sp macro="" textlink="">
      <xdr:nvSpPr>
        <xdr:cNvPr id="779" name="n_3mainValue【消防施設】&#10;有形固定資産減価償却率">
          <a:extLst>
            <a:ext uri="{FF2B5EF4-FFF2-40B4-BE49-F238E27FC236}">
              <a16:creationId xmlns:a16="http://schemas.microsoft.com/office/drawing/2014/main" id="{73DC2722-1BFC-4A76-9655-640EB9DCDA7C}"/>
            </a:ext>
          </a:extLst>
        </xdr:cNvPr>
        <xdr:cNvSpPr txBox="1"/>
      </xdr:nvSpPr>
      <xdr:spPr>
        <a:xfrm>
          <a:off x="119005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67327</xdr:rowOff>
    </xdr:from>
    <xdr:ext cx="405111" cy="259045"/>
    <xdr:sp macro="" textlink="">
      <xdr:nvSpPr>
        <xdr:cNvPr id="780" name="n_4mainValue【消防施設】&#10;有形固定資産減価償却率">
          <a:extLst>
            <a:ext uri="{FF2B5EF4-FFF2-40B4-BE49-F238E27FC236}">
              <a16:creationId xmlns:a16="http://schemas.microsoft.com/office/drawing/2014/main" id="{44346D58-5CDA-4661-85B6-04D990AFE2FD}"/>
            </a:ext>
          </a:extLst>
        </xdr:cNvPr>
        <xdr:cNvSpPr txBox="1"/>
      </xdr:nvSpPr>
      <xdr:spPr>
        <a:xfrm>
          <a:off x="1110298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D9749409-3A1E-415C-A157-3D1FB325B29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46679FA8-17B0-4D4D-AE49-0FD8E4A35E8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5A723F16-2976-47E7-B375-09612F3F162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CE0862EA-4073-4E34-A9B7-48526EE8775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B094E157-943D-41E8-8478-EF436EDD933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4ABAD337-6A8D-494A-8B9F-704A35CB1C1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8180FF43-6EA6-457B-BD2F-5094C77C5F3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8019F438-914F-44A9-B16A-A992A800E33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B467CB4D-17FB-4EF1-947D-B11BFCD9FA1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B5A67A2-C5A6-44B3-B36F-F1CFA7B5FCF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F2B7F9C9-64B3-4F40-89FE-FC23D6758B5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34235851-9C67-47A5-9EFD-D46B0F7FA36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D426422E-0E6C-4538-B9C8-C3C8F1480E2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D00B9D46-3A53-43F2-9E81-7343CF2B157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BED2D2DE-0DE2-4E47-BABD-F950B3D81EB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BFADFFD9-DEAC-42A2-A13F-97DF2C11454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51F4416A-B89A-4A73-A7A9-1287365CC82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AACA2C9B-1257-43C4-9395-AC6DA3409B6A}"/>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22B1260E-BA81-44CE-BB12-729604188383}"/>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4FCB3B54-2504-461E-B003-550C34EFF09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972F5BF-6903-4605-93DA-659FD5506D7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7705FF2E-B477-45B5-8487-51A1AF773DD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D9430513-5438-4C48-8DC8-DCB1F303C35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804" name="直線コネクタ 803">
          <a:extLst>
            <a:ext uri="{FF2B5EF4-FFF2-40B4-BE49-F238E27FC236}">
              <a16:creationId xmlns:a16="http://schemas.microsoft.com/office/drawing/2014/main" id="{FEDE7F3E-427D-4F6D-A270-5DF3064E5A0C}"/>
            </a:ext>
          </a:extLst>
        </xdr:cNvPr>
        <xdr:cNvCxnSpPr/>
      </xdr:nvCxnSpPr>
      <xdr:spPr>
        <a:xfrm flipV="1">
          <a:off x="19509104" y="1313053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05" name="【消防施設】&#10;一人当たり面積最小値テキスト">
          <a:extLst>
            <a:ext uri="{FF2B5EF4-FFF2-40B4-BE49-F238E27FC236}">
              <a16:creationId xmlns:a16="http://schemas.microsoft.com/office/drawing/2014/main" id="{DC9FF8EF-EE53-4D9F-BA1F-19574AAEB608}"/>
            </a:ext>
          </a:extLst>
        </xdr:cNvPr>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06" name="直線コネクタ 805">
          <a:extLst>
            <a:ext uri="{FF2B5EF4-FFF2-40B4-BE49-F238E27FC236}">
              <a16:creationId xmlns:a16="http://schemas.microsoft.com/office/drawing/2014/main" id="{3E313C99-B0B3-4503-8592-1CE6E8370B51}"/>
            </a:ext>
          </a:extLst>
        </xdr:cNvPr>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807" name="【消防施設】&#10;一人当たり面積最大値テキスト">
          <a:extLst>
            <a:ext uri="{FF2B5EF4-FFF2-40B4-BE49-F238E27FC236}">
              <a16:creationId xmlns:a16="http://schemas.microsoft.com/office/drawing/2014/main" id="{321F2B83-FA68-4B12-AE09-3C4AB2E8BDFE}"/>
            </a:ext>
          </a:extLst>
        </xdr:cNvPr>
        <xdr:cNvSpPr txBox="1"/>
      </xdr:nvSpPr>
      <xdr:spPr>
        <a:xfrm>
          <a:off x="19547840" y="1290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808" name="直線コネクタ 807">
          <a:extLst>
            <a:ext uri="{FF2B5EF4-FFF2-40B4-BE49-F238E27FC236}">
              <a16:creationId xmlns:a16="http://schemas.microsoft.com/office/drawing/2014/main" id="{85CCE896-C34D-470C-AABC-1DC7C2886C32}"/>
            </a:ext>
          </a:extLst>
        </xdr:cNvPr>
        <xdr:cNvCxnSpPr/>
      </xdr:nvCxnSpPr>
      <xdr:spPr>
        <a:xfrm>
          <a:off x="19443700" y="13130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147338</xdr:rowOff>
    </xdr:from>
    <xdr:ext cx="469744" cy="259045"/>
    <xdr:sp macro="" textlink="">
      <xdr:nvSpPr>
        <xdr:cNvPr id="809" name="【消防施設】&#10;一人当たり面積平均値テキスト">
          <a:extLst>
            <a:ext uri="{FF2B5EF4-FFF2-40B4-BE49-F238E27FC236}">
              <a16:creationId xmlns:a16="http://schemas.microsoft.com/office/drawing/2014/main" id="{B5699D39-35F1-466A-9A85-DA3B41F25C7C}"/>
            </a:ext>
          </a:extLst>
        </xdr:cNvPr>
        <xdr:cNvSpPr txBox="1"/>
      </xdr:nvSpPr>
      <xdr:spPr>
        <a:xfrm>
          <a:off x="19547840" y="14229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810" name="フローチャート: 判断 809">
          <a:extLst>
            <a:ext uri="{FF2B5EF4-FFF2-40B4-BE49-F238E27FC236}">
              <a16:creationId xmlns:a16="http://schemas.microsoft.com/office/drawing/2014/main" id="{A8FB8703-7201-489F-8CF6-EAFD7A769E02}"/>
            </a:ext>
          </a:extLst>
        </xdr:cNvPr>
        <xdr:cNvSpPr/>
      </xdr:nvSpPr>
      <xdr:spPr>
        <a:xfrm>
          <a:off x="19458940" y="14250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811" name="フローチャート: 判断 810">
          <a:extLst>
            <a:ext uri="{FF2B5EF4-FFF2-40B4-BE49-F238E27FC236}">
              <a16:creationId xmlns:a16="http://schemas.microsoft.com/office/drawing/2014/main" id="{6E2B0823-309D-4C29-9D90-3154498ECB30}"/>
            </a:ext>
          </a:extLst>
        </xdr:cNvPr>
        <xdr:cNvSpPr/>
      </xdr:nvSpPr>
      <xdr:spPr>
        <a:xfrm>
          <a:off x="18735040" y="142519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812" name="フローチャート: 判断 811">
          <a:extLst>
            <a:ext uri="{FF2B5EF4-FFF2-40B4-BE49-F238E27FC236}">
              <a16:creationId xmlns:a16="http://schemas.microsoft.com/office/drawing/2014/main" id="{233BB501-7420-4D53-8802-A1526015964D}"/>
            </a:ext>
          </a:extLst>
        </xdr:cNvPr>
        <xdr:cNvSpPr/>
      </xdr:nvSpPr>
      <xdr:spPr>
        <a:xfrm>
          <a:off x="1793748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813" name="フローチャート: 判断 812">
          <a:extLst>
            <a:ext uri="{FF2B5EF4-FFF2-40B4-BE49-F238E27FC236}">
              <a16:creationId xmlns:a16="http://schemas.microsoft.com/office/drawing/2014/main" id="{42737218-154B-4BAD-88DE-FA8C6DE15804}"/>
            </a:ext>
          </a:extLst>
        </xdr:cNvPr>
        <xdr:cNvSpPr/>
      </xdr:nvSpPr>
      <xdr:spPr>
        <a:xfrm>
          <a:off x="171627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814" name="フローチャート: 判断 813">
          <a:extLst>
            <a:ext uri="{FF2B5EF4-FFF2-40B4-BE49-F238E27FC236}">
              <a16:creationId xmlns:a16="http://schemas.microsoft.com/office/drawing/2014/main" id="{9B2478AE-1EA0-4FAD-9D95-15091805DAC8}"/>
            </a:ext>
          </a:extLst>
        </xdr:cNvPr>
        <xdr:cNvSpPr/>
      </xdr:nvSpPr>
      <xdr:spPr>
        <a:xfrm>
          <a:off x="16388080" y="14253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ADCB423-04A5-44F9-BCCE-50F451FCF83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12F893F-81C8-4039-8AD7-05A26505323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CF1CA62-9AD5-4631-BBB1-08F2BEEA76A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0008D9B-A2FA-47B3-9279-E9D00B37A94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8959041-08F1-4B94-92C7-169C57F6D90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91439</xdr:rowOff>
    </xdr:from>
    <xdr:to>
      <xdr:col>116</xdr:col>
      <xdr:colOff>114300</xdr:colOff>
      <xdr:row>85</xdr:row>
      <xdr:rowOff>21589</xdr:rowOff>
    </xdr:to>
    <xdr:sp macro="" textlink="">
      <xdr:nvSpPr>
        <xdr:cNvPr id="820" name="楕円 819">
          <a:extLst>
            <a:ext uri="{FF2B5EF4-FFF2-40B4-BE49-F238E27FC236}">
              <a16:creationId xmlns:a16="http://schemas.microsoft.com/office/drawing/2014/main" id="{15577A42-9615-45A3-883C-ACA24648B146}"/>
            </a:ext>
          </a:extLst>
        </xdr:cNvPr>
        <xdr:cNvSpPr/>
      </xdr:nvSpPr>
      <xdr:spPr>
        <a:xfrm>
          <a:off x="19458940" y="14173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21" name="【消防施設】&#10;一人当たり面積該当値テキスト">
          <a:extLst>
            <a:ext uri="{FF2B5EF4-FFF2-40B4-BE49-F238E27FC236}">
              <a16:creationId xmlns:a16="http://schemas.microsoft.com/office/drawing/2014/main" id="{2BF41F20-465C-4FC6-A04C-5038712333A0}"/>
            </a:ext>
          </a:extLst>
        </xdr:cNvPr>
        <xdr:cNvSpPr txBox="1"/>
      </xdr:nvSpPr>
      <xdr:spPr>
        <a:xfrm>
          <a:off x="19547840"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822" name="楕円 821">
          <a:extLst>
            <a:ext uri="{FF2B5EF4-FFF2-40B4-BE49-F238E27FC236}">
              <a16:creationId xmlns:a16="http://schemas.microsoft.com/office/drawing/2014/main" id="{1D6FDC1B-B678-4307-A2DD-B3EFAE5A3055}"/>
            </a:ext>
          </a:extLst>
        </xdr:cNvPr>
        <xdr:cNvSpPr/>
      </xdr:nvSpPr>
      <xdr:spPr>
        <a:xfrm>
          <a:off x="18735040" y="1417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142239</xdr:rowOff>
    </xdr:from>
    <xdr:to>
      <xdr:col>116</xdr:col>
      <xdr:colOff>63500</xdr:colOff>
      <xdr:row>84</xdr:row>
      <xdr:rowOff>144780</xdr:rowOff>
    </xdr:to>
    <xdr:cxnSp macro="">
      <xdr:nvCxnSpPr>
        <xdr:cNvPr id="823" name="直線コネクタ 822">
          <a:extLst>
            <a:ext uri="{FF2B5EF4-FFF2-40B4-BE49-F238E27FC236}">
              <a16:creationId xmlns:a16="http://schemas.microsoft.com/office/drawing/2014/main" id="{F4952B0A-DD17-4391-A6E1-8856F5D64A1D}"/>
            </a:ext>
          </a:extLst>
        </xdr:cNvPr>
        <xdr:cNvCxnSpPr/>
      </xdr:nvCxnSpPr>
      <xdr:spPr>
        <a:xfrm flipV="1">
          <a:off x="18778220" y="14223999"/>
          <a:ext cx="73152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96520</xdr:rowOff>
    </xdr:from>
    <xdr:to>
      <xdr:col>107</xdr:col>
      <xdr:colOff>101600</xdr:colOff>
      <xdr:row>85</xdr:row>
      <xdr:rowOff>26670</xdr:rowOff>
    </xdr:to>
    <xdr:sp macro="" textlink="">
      <xdr:nvSpPr>
        <xdr:cNvPr id="824" name="楕円 823">
          <a:extLst>
            <a:ext uri="{FF2B5EF4-FFF2-40B4-BE49-F238E27FC236}">
              <a16:creationId xmlns:a16="http://schemas.microsoft.com/office/drawing/2014/main" id="{DCF9139D-23A8-42BF-9CAD-0F1CF4F22415}"/>
            </a:ext>
          </a:extLst>
        </xdr:cNvPr>
        <xdr:cNvSpPr/>
      </xdr:nvSpPr>
      <xdr:spPr>
        <a:xfrm>
          <a:off x="17937480" y="14178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144780</xdr:rowOff>
    </xdr:from>
    <xdr:to>
      <xdr:col>111</xdr:col>
      <xdr:colOff>177800</xdr:colOff>
      <xdr:row>84</xdr:row>
      <xdr:rowOff>147320</xdr:rowOff>
    </xdr:to>
    <xdr:cxnSp macro="">
      <xdr:nvCxnSpPr>
        <xdr:cNvPr id="825" name="直線コネクタ 824">
          <a:extLst>
            <a:ext uri="{FF2B5EF4-FFF2-40B4-BE49-F238E27FC236}">
              <a16:creationId xmlns:a16="http://schemas.microsoft.com/office/drawing/2014/main" id="{067D53EA-38CC-4D15-857B-FF36C89E452C}"/>
            </a:ext>
          </a:extLst>
        </xdr:cNvPr>
        <xdr:cNvCxnSpPr/>
      </xdr:nvCxnSpPr>
      <xdr:spPr>
        <a:xfrm flipV="1">
          <a:off x="17988280" y="1422654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102870</xdr:rowOff>
    </xdr:from>
    <xdr:to>
      <xdr:col>102</xdr:col>
      <xdr:colOff>165100</xdr:colOff>
      <xdr:row>85</xdr:row>
      <xdr:rowOff>33020</xdr:rowOff>
    </xdr:to>
    <xdr:sp macro="" textlink="">
      <xdr:nvSpPr>
        <xdr:cNvPr id="826" name="楕円 825">
          <a:extLst>
            <a:ext uri="{FF2B5EF4-FFF2-40B4-BE49-F238E27FC236}">
              <a16:creationId xmlns:a16="http://schemas.microsoft.com/office/drawing/2014/main" id="{F018E062-5A73-4EF9-A44D-A6839B823F2B}"/>
            </a:ext>
          </a:extLst>
        </xdr:cNvPr>
        <xdr:cNvSpPr/>
      </xdr:nvSpPr>
      <xdr:spPr>
        <a:xfrm>
          <a:off x="17162780" y="1418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147320</xdr:rowOff>
    </xdr:from>
    <xdr:to>
      <xdr:col>107</xdr:col>
      <xdr:colOff>50800</xdr:colOff>
      <xdr:row>84</xdr:row>
      <xdr:rowOff>153670</xdr:rowOff>
    </xdr:to>
    <xdr:cxnSp macro="">
      <xdr:nvCxnSpPr>
        <xdr:cNvPr id="827" name="直線コネクタ 826">
          <a:extLst>
            <a:ext uri="{FF2B5EF4-FFF2-40B4-BE49-F238E27FC236}">
              <a16:creationId xmlns:a16="http://schemas.microsoft.com/office/drawing/2014/main" id="{4FAD1732-AECC-44DA-9483-ABB4AE5C9095}"/>
            </a:ext>
          </a:extLst>
        </xdr:cNvPr>
        <xdr:cNvCxnSpPr/>
      </xdr:nvCxnSpPr>
      <xdr:spPr>
        <a:xfrm flipV="1">
          <a:off x="17213580" y="1422908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160020</xdr:rowOff>
    </xdr:from>
    <xdr:to>
      <xdr:col>98</xdr:col>
      <xdr:colOff>38100</xdr:colOff>
      <xdr:row>84</xdr:row>
      <xdr:rowOff>90170</xdr:rowOff>
    </xdr:to>
    <xdr:sp macro="" textlink="">
      <xdr:nvSpPr>
        <xdr:cNvPr id="828" name="楕円 827">
          <a:extLst>
            <a:ext uri="{FF2B5EF4-FFF2-40B4-BE49-F238E27FC236}">
              <a16:creationId xmlns:a16="http://schemas.microsoft.com/office/drawing/2014/main" id="{805FDFA9-B8EE-4C83-A5D7-3A9D7F3E81BA}"/>
            </a:ext>
          </a:extLst>
        </xdr:cNvPr>
        <xdr:cNvSpPr/>
      </xdr:nvSpPr>
      <xdr:spPr>
        <a:xfrm>
          <a:off x="16388080" y="14074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39370</xdr:rowOff>
    </xdr:from>
    <xdr:to>
      <xdr:col>102</xdr:col>
      <xdr:colOff>114300</xdr:colOff>
      <xdr:row>84</xdr:row>
      <xdr:rowOff>153670</xdr:rowOff>
    </xdr:to>
    <xdr:cxnSp macro="">
      <xdr:nvCxnSpPr>
        <xdr:cNvPr id="829" name="直線コネクタ 828">
          <a:extLst>
            <a:ext uri="{FF2B5EF4-FFF2-40B4-BE49-F238E27FC236}">
              <a16:creationId xmlns:a16="http://schemas.microsoft.com/office/drawing/2014/main" id="{FE4E2DC1-9C95-439C-87B8-692FB8D40AE4}"/>
            </a:ext>
          </a:extLst>
        </xdr:cNvPr>
        <xdr:cNvCxnSpPr/>
      </xdr:nvCxnSpPr>
      <xdr:spPr>
        <a:xfrm>
          <a:off x="16431260" y="14121130"/>
          <a:ext cx="7823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95266</xdr:rowOff>
    </xdr:from>
    <xdr:ext cx="469744" cy="259045"/>
    <xdr:sp macro="" textlink="">
      <xdr:nvSpPr>
        <xdr:cNvPr id="830" name="n_1aveValue【消防施設】&#10;一人当たり面積">
          <a:extLst>
            <a:ext uri="{FF2B5EF4-FFF2-40B4-BE49-F238E27FC236}">
              <a16:creationId xmlns:a16="http://schemas.microsoft.com/office/drawing/2014/main" id="{5D04BB39-FB8B-4394-B994-B874ED284942}"/>
            </a:ext>
          </a:extLst>
        </xdr:cNvPr>
        <xdr:cNvSpPr txBox="1"/>
      </xdr:nvSpPr>
      <xdr:spPr>
        <a:xfrm>
          <a:off x="185611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92727</xdr:rowOff>
    </xdr:from>
    <xdr:ext cx="469744" cy="259045"/>
    <xdr:sp macro="" textlink="">
      <xdr:nvSpPr>
        <xdr:cNvPr id="831" name="n_2aveValue【消防施設】&#10;一人当たり面積">
          <a:extLst>
            <a:ext uri="{FF2B5EF4-FFF2-40B4-BE49-F238E27FC236}">
              <a16:creationId xmlns:a16="http://schemas.microsoft.com/office/drawing/2014/main" id="{2665E206-0335-4F58-8F50-CF2C4ADADBA4}"/>
            </a:ext>
          </a:extLst>
        </xdr:cNvPr>
        <xdr:cNvSpPr txBox="1"/>
      </xdr:nvSpPr>
      <xdr:spPr>
        <a:xfrm>
          <a:off x="1777626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96538</xdr:rowOff>
    </xdr:from>
    <xdr:ext cx="469744" cy="259045"/>
    <xdr:sp macro="" textlink="">
      <xdr:nvSpPr>
        <xdr:cNvPr id="832" name="n_3aveValue【消防施設】&#10;一人当たり面積">
          <a:extLst>
            <a:ext uri="{FF2B5EF4-FFF2-40B4-BE49-F238E27FC236}">
              <a16:creationId xmlns:a16="http://schemas.microsoft.com/office/drawing/2014/main" id="{8622DFFD-F5F1-4799-8CB9-9A5907F4230A}"/>
            </a:ext>
          </a:extLst>
        </xdr:cNvPr>
        <xdr:cNvSpPr txBox="1"/>
      </xdr:nvSpPr>
      <xdr:spPr>
        <a:xfrm>
          <a:off x="17001567"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96538</xdr:rowOff>
    </xdr:from>
    <xdr:ext cx="469744" cy="259045"/>
    <xdr:sp macro="" textlink="">
      <xdr:nvSpPr>
        <xdr:cNvPr id="833" name="n_4aveValue【消防施設】&#10;一人当たり面積">
          <a:extLst>
            <a:ext uri="{FF2B5EF4-FFF2-40B4-BE49-F238E27FC236}">
              <a16:creationId xmlns:a16="http://schemas.microsoft.com/office/drawing/2014/main" id="{331EC597-083D-4F98-8C2D-0CCCEFDCD049}"/>
            </a:ext>
          </a:extLst>
        </xdr:cNvPr>
        <xdr:cNvSpPr txBox="1"/>
      </xdr:nvSpPr>
      <xdr:spPr>
        <a:xfrm>
          <a:off x="16226867"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40657</xdr:rowOff>
    </xdr:from>
    <xdr:ext cx="469744" cy="259045"/>
    <xdr:sp macro="" textlink="">
      <xdr:nvSpPr>
        <xdr:cNvPr id="834" name="n_1mainValue【消防施設】&#10;一人当たり面積">
          <a:extLst>
            <a:ext uri="{FF2B5EF4-FFF2-40B4-BE49-F238E27FC236}">
              <a16:creationId xmlns:a16="http://schemas.microsoft.com/office/drawing/2014/main" id="{EDC36D22-80F3-493C-9983-A16E3139A220}"/>
            </a:ext>
          </a:extLst>
        </xdr:cNvPr>
        <xdr:cNvSpPr txBox="1"/>
      </xdr:nvSpPr>
      <xdr:spPr>
        <a:xfrm>
          <a:off x="185611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43197</xdr:rowOff>
    </xdr:from>
    <xdr:ext cx="469744" cy="259045"/>
    <xdr:sp macro="" textlink="">
      <xdr:nvSpPr>
        <xdr:cNvPr id="835" name="n_2mainValue【消防施設】&#10;一人当たり面積">
          <a:extLst>
            <a:ext uri="{FF2B5EF4-FFF2-40B4-BE49-F238E27FC236}">
              <a16:creationId xmlns:a16="http://schemas.microsoft.com/office/drawing/2014/main" id="{23C3FE97-CBE2-492D-B540-FB6CDEB6B71F}"/>
            </a:ext>
          </a:extLst>
        </xdr:cNvPr>
        <xdr:cNvSpPr txBox="1"/>
      </xdr:nvSpPr>
      <xdr:spPr>
        <a:xfrm>
          <a:off x="17776267" y="1395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49547</xdr:rowOff>
    </xdr:from>
    <xdr:ext cx="469744" cy="259045"/>
    <xdr:sp macro="" textlink="">
      <xdr:nvSpPr>
        <xdr:cNvPr id="836" name="n_3mainValue【消防施設】&#10;一人当たり面積">
          <a:extLst>
            <a:ext uri="{FF2B5EF4-FFF2-40B4-BE49-F238E27FC236}">
              <a16:creationId xmlns:a16="http://schemas.microsoft.com/office/drawing/2014/main" id="{584C9017-70CF-48EA-A5D8-52D2EB991D0B}"/>
            </a:ext>
          </a:extLst>
        </xdr:cNvPr>
        <xdr:cNvSpPr txBox="1"/>
      </xdr:nvSpPr>
      <xdr:spPr>
        <a:xfrm>
          <a:off x="17001567" y="139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106697</xdr:rowOff>
    </xdr:from>
    <xdr:ext cx="469744" cy="259045"/>
    <xdr:sp macro="" textlink="">
      <xdr:nvSpPr>
        <xdr:cNvPr id="837" name="n_4mainValue【消防施設】&#10;一人当たり面積">
          <a:extLst>
            <a:ext uri="{FF2B5EF4-FFF2-40B4-BE49-F238E27FC236}">
              <a16:creationId xmlns:a16="http://schemas.microsoft.com/office/drawing/2014/main" id="{B57A6791-D64F-4CCB-9DD5-4EB522F65A3A}"/>
            </a:ext>
          </a:extLst>
        </xdr:cNvPr>
        <xdr:cNvSpPr txBox="1"/>
      </xdr:nvSpPr>
      <xdr:spPr>
        <a:xfrm>
          <a:off x="16226867" y="138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3C2259A6-C040-4D8C-95D5-091FE3B0725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1150B483-AE06-4FB3-8C74-2B91A000353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D03582DD-DFE8-4F27-A986-E8A42308AC8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27E293F6-9619-4CED-8A2C-C40265C01BA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2BD3EB67-49A4-4D58-B87E-C51F40AA59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7D542D81-A17C-4E89-BC04-2472F3FAFA7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191BB800-B7C6-4E94-B698-5DB94D6D058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E3C2050D-1884-47AD-8802-D7B86275F54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827B58B4-C140-434D-938E-4922372174D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75BCC8C-01D4-4168-AD8F-143ECA79E07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5843D60B-F346-4BA6-850C-443B200922C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4F016A65-8941-4337-8B86-137688FA5D5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4621EA03-8FC3-49B4-B1F6-B88822706E4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5C21E11-9FA9-479E-BB75-9BF8141953C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2EB1741A-4DDE-4797-899A-3CEA8EB466E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232BE9E8-78E6-4BC4-BA20-82E0FF85930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4424A6E1-42A5-4B86-801B-B54617414CA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14A4AC4A-6470-4D4D-B70E-8B80534162A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3222C154-A2A6-402C-AB6E-D3E28FC60F6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76AE1243-FE94-4C4D-A7AE-43760E342B1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DD911160-0C17-4A31-8D0D-18A05FD3C14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77D86384-0C12-44D7-AD07-4B0DF5EA637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35C64BCA-A900-4E2F-971D-B6674D44B51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7862B846-2E4E-49EB-B559-B30713E3D7C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C9FCC041-AE18-41EB-8BE6-BD3111B26CA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863" name="直線コネクタ 862">
          <a:extLst>
            <a:ext uri="{FF2B5EF4-FFF2-40B4-BE49-F238E27FC236}">
              <a16:creationId xmlns:a16="http://schemas.microsoft.com/office/drawing/2014/main" id="{A5BEA494-E09F-4E03-8375-9C5951D59BAD}"/>
            </a:ext>
          </a:extLst>
        </xdr:cNvPr>
        <xdr:cNvCxnSpPr/>
      </xdr:nvCxnSpPr>
      <xdr:spPr>
        <a:xfrm flipV="1">
          <a:off x="14375764" y="16763999"/>
          <a:ext cx="0" cy="147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864" name="【庁舎】&#10;有形固定資産減価償却率最小値テキスト">
          <a:extLst>
            <a:ext uri="{FF2B5EF4-FFF2-40B4-BE49-F238E27FC236}">
              <a16:creationId xmlns:a16="http://schemas.microsoft.com/office/drawing/2014/main" id="{0595799E-462C-43D8-9A22-21BE87008FAD}"/>
            </a:ext>
          </a:extLst>
        </xdr:cNvPr>
        <xdr:cNvSpPr txBox="1"/>
      </xdr:nvSpPr>
      <xdr:spPr>
        <a:xfrm>
          <a:off x="14414500" y="1824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865" name="直線コネクタ 864">
          <a:extLst>
            <a:ext uri="{FF2B5EF4-FFF2-40B4-BE49-F238E27FC236}">
              <a16:creationId xmlns:a16="http://schemas.microsoft.com/office/drawing/2014/main" id="{C312C615-2624-4721-8DBE-51C83438E82A}"/>
            </a:ext>
          </a:extLst>
        </xdr:cNvPr>
        <xdr:cNvCxnSpPr/>
      </xdr:nvCxnSpPr>
      <xdr:spPr>
        <a:xfrm>
          <a:off x="14287500" y="182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6" name="【庁舎】&#10;有形固定資産減価償却率最大値テキスト">
          <a:extLst>
            <a:ext uri="{FF2B5EF4-FFF2-40B4-BE49-F238E27FC236}">
              <a16:creationId xmlns:a16="http://schemas.microsoft.com/office/drawing/2014/main" id="{B195CC56-772A-4B68-8349-D5DE703D2618}"/>
            </a:ext>
          </a:extLst>
        </xdr:cNvPr>
        <xdr:cNvSpPr txBox="1"/>
      </xdr:nvSpPr>
      <xdr:spPr>
        <a:xfrm>
          <a:off x="14414500" y="16543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7" name="直線コネクタ 866">
          <a:extLst>
            <a:ext uri="{FF2B5EF4-FFF2-40B4-BE49-F238E27FC236}">
              <a16:creationId xmlns:a16="http://schemas.microsoft.com/office/drawing/2014/main" id="{C31CAF8D-8BE9-4D01-BF91-27F8A9188E53}"/>
            </a:ext>
          </a:extLst>
        </xdr:cNvPr>
        <xdr:cNvCxnSpPr/>
      </xdr:nvCxnSpPr>
      <xdr:spPr>
        <a:xfrm>
          <a:off x="142875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868" name="【庁舎】&#10;有形固定資産減価償却率平均値テキスト">
          <a:extLst>
            <a:ext uri="{FF2B5EF4-FFF2-40B4-BE49-F238E27FC236}">
              <a16:creationId xmlns:a16="http://schemas.microsoft.com/office/drawing/2014/main" id="{0C0E61EF-404B-4FC9-913B-E4342AF2C2CF}"/>
            </a:ext>
          </a:extLst>
        </xdr:cNvPr>
        <xdr:cNvSpPr txBox="1"/>
      </xdr:nvSpPr>
      <xdr:spPr>
        <a:xfrm>
          <a:off x="14414500" y="17339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869" name="フローチャート: 判断 868">
          <a:extLst>
            <a:ext uri="{FF2B5EF4-FFF2-40B4-BE49-F238E27FC236}">
              <a16:creationId xmlns:a16="http://schemas.microsoft.com/office/drawing/2014/main" id="{AD20B113-5330-4BC9-96C7-65B95E6A7CBF}"/>
            </a:ext>
          </a:extLst>
        </xdr:cNvPr>
        <xdr:cNvSpPr/>
      </xdr:nvSpPr>
      <xdr:spPr>
        <a:xfrm>
          <a:off x="14325600" y="1748445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870" name="フローチャート: 判断 869">
          <a:extLst>
            <a:ext uri="{FF2B5EF4-FFF2-40B4-BE49-F238E27FC236}">
              <a16:creationId xmlns:a16="http://schemas.microsoft.com/office/drawing/2014/main" id="{1E4E8FCA-5D9A-49F5-9B62-DDE18659A7A9}"/>
            </a:ext>
          </a:extLst>
        </xdr:cNvPr>
        <xdr:cNvSpPr/>
      </xdr:nvSpPr>
      <xdr:spPr>
        <a:xfrm>
          <a:off x="1357884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71" name="フローチャート: 判断 870">
          <a:extLst>
            <a:ext uri="{FF2B5EF4-FFF2-40B4-BE49-F238E27FC236}">
              <a16:creationId xmlns:a16="http://schemas.microsoft.com/office/drawing/2014/main" id="{D4EDCE7F-E9E4-451F-80CF-278E79AAE8C8}"/>
            </a:ext>
          </a:extLst>
        </xdr:cNvPr>
        <xdr:cNvSpPr/>
      </xdr:nvSpPr>
      <xdr:spPr>
        <a:xfrm>
          <a:off x="128041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72" name="フローチャート: 判断 871">
          <a:extLst>
            <a:ext uri="{FF2B5EF4-FFF2-40B4-BE49-F238E27FC236}">
              <a16:creationId xmlns:a16="http://schemas.microsoft.com/office/drawing/2014/main" id="{21B8A462-7110-478D-8768-D63BE2A197B0}"/>
            </a:ext>
          </a:extLst>
        </xdr:cNvPr>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873" name="フローチャート: 判断 872">
          <a:extLst>
            <a:ext uri="{FF2B5EF4-FFF2-40B4-BE49-F238E27FC236}">
              <a16:creationId xmlns:a16="http://schemas.microsoft.com/office/drawing/2014/main" id="{EDEE5615-DEB3-4FEA-9322-9F55BE856761}"/>
            </a:ext>
          </a:extLst>
        </xdr:cNvPr>
        <xdr:cNvSpPr/>
      </xdr:nvSpPr>
      <xdr:spPr>
        <a:xfrm>
          <a:off x="1123188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9A1293B-4625-4FA3-B5D6-AD241F5C16E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5320C36-D0DD-439E-BC78-847D60F2B94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AB00750-EB33-472B-8C83-898CD2D1325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207D35E-F407-4D23-8E91-6BCF61880A5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EBCAC97-4156-49B4-AE7E-9B11F43D77C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80918</xdr:rowOff>
    </xdr:from>
    <xdr:to>
      <xdr:col>85</xdr:col>
      <xdr:colOff>177800</xdr:colOff>
      <xdr:row>109</xdr:row>
      <xdr:rowOff>11068</xdr:rowOff>
    </xdr:to>
    <xdr:sp macro="" textlink="">
      <xdr:nvSpPr>
        <xdr:cNvPr id="879" name="楕円 878">
          <a:extLst>
            <a:ext uri="{FF2B5EF4-FFF2-40B4-BE49-F238E27FC236}">
              <a16:creationId xmlns:a16="http://schemas.microsoft.com/office/drawing/2014/main" id="{6A3FE33A-9662-451D-B93A-D2BE144EAE57}"/>
            </a:ext>
          </a:extLst>
        </xdr:cNvPr>
        <xdr:cNvSpPr/>
      </xdr:nvSpPr>
      <xdr:spPr>
        <a:xfrm>
          <a:off x="14325600" y="181860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167295</xdr:rowOff>
    </xdr:from>
    <xdr:ext cx="405111" cy="259045"/>
    <xdr:sp macro="" textlink="">
      <xdr:nvSpPr>
        <xdr:cNvPr id="880" name="【庁舎】&#10;有形固定資産減価償却率該当値テキスト">
          <a:extLst>
            <a:ext uri="{FF2B5EF4-FFF2-40B4-BE49-F238E27FC236}">
              <a16:creationId xmlns:a16="http://schemas.microsoft.com/office/drawing/2014/main" id="{18C879D0-D2F8-463E-8C25-DEC465E6E6D4}"/>
            </a:ext>
          </a:extLst>
        </xdr:cNvPr>
        <xdr:cNvSpPr txBox="1"/>
      </xdr:nvSpPr>
      <xdr:spPr>
        <a:xfrm>
          <a:off x="14414500" y="181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74386</xdr:rowOff>
    </xdr:from>
    <xdr:to>
      <xdr:col>81</xdr:col>
      <xdr:colOff>101600</xdr:colOff>
      <xdr:row>109</xdr:row>
      <xdr:rowOff>4536</xdr:rowOff>
    </xdr:to>
    <xdr:sp macro="" textlink="">
      <xdr:nvSpPr>
        <xdr:cNvPr id="881" name="楕円 880">
          <a:extLst>
            <a:ext uri="{FF2B5EF4-FFF2-40B4-BE49-F238E27FC236}">
              <a16:creationId xmlns:a16="http://schemas.microsoft.com/office/drawing/2014/main" id="{E76A7B44-054B-4918-96F3-1B3124F19D99}"/>
            </a:ext>
          </a:extLst>
        </xdr:cNvPr>
        <xdr:cNvSpPr/>
      </xdr:nvSpPr>
      <xdr:spPr>
        <a:xfrm>
          <a:off x="13578840" y="18179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125186</xdr:rowOff>
    </xdr:from>
    <xdr:to>
      <xdr:col>85</xdr:col>
      <xdr:colOff>127000</xdr:colOff>
      <xdr:row>108</xdr:row>
      <xdr:rowOff>131718</xdr:rowOff>
    </xdr:to>
    <xdr:cxnSp macro="">
      <xdr:nvCxnSpPr>
        <xdr:cNvPr id="882" name="直線コネクタ 881">
          <a:extLst>
            <a:ext uri="{FF2B5EF4-FFF2-40B4-BE49-F238E27FC236}">
              <a16:creationId xmlns:a16="http://schemas.microsoft.com/office/drawing/2014/main" id="{E11D85C7-53BA-4CFB-8113-1A52B82FFD94}"/>
            </a:ext>
          </a:extLst>
        </xdr:cNvPr>
        <xdr:cNvCxnSpPr/>
      </xdr:nvCxnSpPr>
      <xdr:spPr>
        <a:xfrm>
          <a:off x="13629640" y="18230306"/>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67855</xdr:rowOff>
    </xdr:from>
    <xdr:to>
      <xdr:col>76</xdr:col>
      <xdr:colOff>165100</xdr:colOff>
      <xdr:row>108</xdr:row>
      <xdr:rowOff>169455</xdr:rowOff>
    </xdr:to>
    <xdr:sp macro="" textlink="">
      <xdr:nvSpPr>
        <xdr:cNvPr id="883" name="楕円 882">
          <a:extLst>
            <a:ext uri="{FF2B5EF4-FFF2-40B4-BE49-F238E27FC236}">
              <a16:creationId xmlns:a16="http://schemas.microsoft.com/office/drawing/2014/main" id="{3A954189-B0C4-4B7C-9BFE-92DAC6B24BED}"/>
            </a:ext>
          </a:extLst>
        </xdr:cNvPr>
        <xdr:cNvSpPr/>
      </xdr:nvSpPr>
      <xdr:spPr>
        <a:xfrm>
          <a:off x="12804140" y="181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118655</xdr:rowOff>
    </xdr:from>
    <xdr:to>
      <xdr:col>81</xdr:col>
      <xdr:colOff>50800</xdr:colOff>
      <xdr:row>108</xdr:row>
      <xdr:rowOff>125186</xdr:rowOff>
    </xdr:to>
    <xdr:cxnSp macro="">
      <xdr:nvCxnSpPr>
        <xdr:cNvPr id="884" name="直線コネクタ 883">
          <a:extLst>
            <a:ext uri="{FF2B5EF4-FFF2-40B4-BE49-F238E27FC236}">
              <a16:creationId xmlns:a16="http://schemas.microsoft.com/office/drawing/2014/main" id="{318FE44B-EB07-4179-95F6-B69BC839734B}"/>
            </a:ext>
          </a:extLst>
        </xdr:cNvPr>
        <xdr:cNvCxnSpPr/>
      </xdr:nvCxnSpPr>
      <xdr:spPr>
        <a:xfrm>
          <a:off x="12854940" y="18223775"/>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77651</xdr:rowOff>
    </xdr:from>
    <xdr:to>
      <xdr:col>72</xdr:col>
      <xdr:colOff>38100</xdr:colOff>
      <xdr:row>109</xdr:row>
      <xdr:rowOff>7801</xdr:rowOff>
    </xdr:to>
    <xdr:sp macro="" textlink="">
      <xdr:nvSpPr>
        <xdr:cNvPr id="885" name="楕円 884">
          <a:extLst>
            <a:ext uri="{FF2B5EF4-FFF2-40B4-BE49-F238E27FC236}">
              <a16:creationId xmlns:a16="http://schemas.microsoft.com/office/drawing/2014/main" id="{F52236DB-D779-4D53-845B-CF83A337C117}"/>
            </a:ext>
          </a:extLst>
        </xdr:cNvPr>
        <xdr:cNvSpPr/>
      </xdr:nvSpPr>
      <xdr:spPr>
        <a:xfrm>
          <a:off x="12029440" y="18182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118655</xdr:rowOff>
    </xdr:from>
    <xdr:to>
      <xdr:col>76</xdr:col>
      <xdr:colOff>114300</xdr:colOff>
      <xdr:row>108</xdr:row>
      <xdr:rowOff>128451</xdr:rowOff>
    </xdr:to>
    <xdr:cxnSp macro="">
      <xdr:nvCxnSpPr>
        <xdr:cNvPr id="886" name="直線コネクタ 885">
          <a:extLst>
            <a:ext uri="{FF2B5EF4-FFF2-40B4-BE49-F238E27FC236}">
              <a16:creationId xmlns:a16="http://schemas.microsoft.com/office/drawing/2014/main" id="{0C1248FF-BCA1-4D6F-B2DF-D52ECEC8406A}"/>
            </a:ext>
          </a:extLst>
        </xdr:cNvPr>
        <xdr:cNvCxnSpPr/>
      </xdr:nvCxnSpPr>
      <xdr:spPr>
        <a:xfrm flipV="1">
          <a:off x="12072620" y="18223775"/>
          <a:ext cx="7823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71120</xdr:rowOff>
    </xdr:from>
    <xdr:to>
      <xdr:col>67</xdr:col>
      <xdr:colOff>101600</xdr:colOff>
      <xdr:row>109</xdr:row>
      <xdr:rowOff>1270</xdr:rowOff>
    </xdr:to>
    <xdr:sp macro="" textlink="">
      <xdr:nvSpPr>
        <xdr:cNvPr id="887" name="楕円 886">
          <a:extLst>
            <a:ext uri="{FF2B5EF4-FFF2-40B4-BE49-F238E27FC236}">
              <a16:creationId xmlns:a16="http://schemas.microsoft.com/office/drawing/2014/main" id="{1F8BB266-3408-4E4E-B640-CFF206A88B28}"/>
            </a:ext>
          </a:extLst>
        </xdr:cNvPr>
        <xdr:cNvSpPr/>
      </xdr:nvSpPr>
      <xdr:spPr>
        <a:xfrm>
          <a:off x="11231880" y="1817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121920</xdr:rowOff>
    </xdr:from>
    <xdr:to>
      <xdr:col>71</xdr:col>
      <xdr:colOff>177800</xdr:colOff>
      <xdr:row>108</xdr:row>
      <xdr:rowOff>128451</xdr:rowOff>
    </xdr:to>
    <xdr:cxnSp macro="">
      <xdr:nvCxnSpPr>
        <xdr:cNvPr id="888" name="直線コネクタ 887">
          <a:extLst>
            <a:ext uri="{FF2B5EF4-FFF2-40B4-BE49-F238E27FC236}">
              <a16:creationId xmlns:a16="http://schemas.microsoft.com/office/drawing/2014/main" id="{C9BC7DC7-C5DC-4B99-BBDA-5A4641C6EA0E}"/>
            </a:ext>
          </a:extLst>
        </xdr:cNvPr>
        <xdr:cNvCxnSpPr/>
      </xdr:nvCxnSpPr>
      <xdr:spPr>
        <a:xfrm>
          <a:off x="11282680" y="18227040"/>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889" name="n_1aveValue【庁舎】&#10;有形固定資産減価償却率">
          <a:extLst>
            <a:ext uri="{FF2B5EF4-FFF2-40B4-BE49-F238E27FC236}">
              <a16:creationId xmlns:a16="http://schemas.microsoft.com/office/drawing/2014/main" id="{1953EBBD-48EE-40AC-9219-1C73CD9AA7DC}"/>
            </a:ext>
          </a:extLst>
        </xdr:cNvPr>
        <xdr:cNvSpPr txBox="1"/>
      </xdr:nvSpPr>
      <xdr:spPr>
        <a:xfrm>
          <a:off x="1343724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890" name="n_2aveValue【庁舎】&#10;有形固定資産減価償却率">
          <a:extLst>
            <a:ext uri="{FF2B5EF4-FFF2-40B4-BE49-F238E27FC236}">
              <a16:creationId xmlns:a16="http://schemas.microsoft.com/office/drawing/2014/main" id="{DE5EC3CE-F8D1-4E30-9A98-43A9238F31D0}"/>
            </a:ext>
          </a:extLst>
        </xdr:cNvPr>
        <xdr:cNvSpPr txBox="1"/>
      </xdr:nvSpPr>
      <xdr:spPr>
        <a:xfrm>
          <a:off x="12675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91" name="n_3aveValue【庁舎】&#10;有形固定資産減価償却率">
          <a:extLst>
            <a:ext uri="{FF2B5EF4-FFF2-40B4-BE49-F238E27FC236}">
              <a16:creationId xmlns:a16="http://schemas.microsoft.com/office/drawing/2014/main" id="{4E055B3E-436C-46B5-A224-D40BB95EFEAA}"/>
            </a:ext>
          </a:extLst>
        </xdr:cNvPr>
        <xdr:cNvSpPr txBox="1"/>
      </xdr:nvSpPr>
      <xdr:spPr>
        <a:xfrm>
          <a:off x="119005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892" name="n_4aveValue【庁舎】&#10;有形固定資産減価償却率">
          <a:extLst>
            <a:ext uri="{FF2B5EF4-FFF2-40B4-BE49-F238E27FC236}">
              <a16:creationId xmlns:a16="http://schemas.microsoft.com/office/drawing/2014/main" id="{E35B55E2-CEA3-40E5-BEDA-57B356B111BD}"/>
            </a:ext>
          </a:extLst>
        </xdr:cNvPr>
        <xdr:cNvSpPr txBox="1"/>
      </xdr:nvSpPr>
      <xdr:spPr>
        <a:xfrm>
          <a:off x="1110298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167113</xdr:rowOff>
    </xdr:from>
    <xdr:ext cx="405111" cy="259045"/>
    <xdr:sp macro="" textlink="">
      <xdr:nvSpPr>
        <xdr:cNvPr id="893" name="n_1mainValue【庁舎】&#10;有形固定資産減価償却率">
          <a:extLst>
            <a:ext uri="{FF2B5EF4-FFF2-40B4-BE49-F238E27FC236}">
              <a16:creationId xmlns:a16="http://schemas.microsoft.com/office/drawing/2014/main" id="{5113FA1D-2D79-4E5A-9147-4BE39367051E}"/>
            </a:ext>
          </a:extLst>
        </xdr:cNvPr>
        <xdr:cNvSpPr txBox="1"/>
      </xdr:nvSpPr>
      <xdr:spPr>
        <a:xfrm>
          <a:off x="134372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160582</xdr:rowOff>
    </xdr:from>
    <xdr:ext cx="405111" cy="259045"/>
    <xdr:sp macro="" textlink="">
      <xdr:nvSpPr>
        <xdr:cNvPr id="894" name="n_2mainValue【庁舎】&#10;有形固定資産減価償却率">
          <a:extLst>
            <a:ext uri="{FF2B5EF4-FFF2-40B4-BE49-F238E27FC236}">
              <a16:creationId xmlns:a16="http://schemas.microsoft.com/office/drawing/2014/main" id="{2D42A2AE-D553-42EB-9BC9-37765FDFBF07}"/>
            </a:ext>
          </a:extLst>
        </xdr:cNvPr>
        <xdr:cNvSpPr txBox="1"/>
      </xdr:nvSpPr>
      <xdr:spPr>
        <a:xfrm>
          <a:off x="12675244" y="1826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170378</xdr:rowOff>
    </xdr:from>
    <xdr:ext cx="405111" cy="259045"/>
    <xdr:sp macro="" textlink="">
      <xdr:nvSpPr>
        <xdr:cNvPr id="895" name="n_3mainValue【庁舎】&#10;有形固定資産減価償却率">
          <a:extLst>
            <a:ext uri="{FF2B5EF4-FFF2-40B4-BE49-F238E27FC236}">
              <a16:creationId xmlns:a16="http://schemas.microsoft.com/office/drawing/2014/main" id="{0BC42DBE-3187-4525-AE0F-971891758E28}"/>
            </a:ext>
          </a:extLst>
        </xdr:cNvPr>
        <xdr:cNvSpPr txBox="1"/>
      </xdr:nvSpPr>
      <xdr:spPr>
        <a:xfrm>
          <a:off x="119005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163847</xdr:rowOff>
    </xdr:from>
    <xdr:ext cx="405111" cy="259045"/>
    <xdr:sp macro="" textlink="">
      <xdr:nvSpPr>
        <xdr:cNvPr id="896" name="n_4mainValue【庁舎】&#10;有形固定資産減価償却率">
          <a:extLst>
            <a:ext uri="{FF2B5EF4-FFF2-40B4-BE49-F238E27FC236}">
              <a16:creationId xmlns:a16="http://schemas.microsoft.com/office/drawing/2014/main" id="{527011E4-03DC-479C-94C2-265C0A9B6134}"/>
            </a:ext>
          </a:extLst>
        </xdr:cNvPr>
        <xdr:cNvSpPr txBox="1"/>
      </xdr:nvSpPr>
      <xdr:spPr>
        <a:xfrm>
          <a:off x="11102984" y="182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6657CCCF-2893-4C80-8B60-A0A6A73A2BB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941404F-39D4-4493-8B8B-09C84A255A6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E9C0C777-D88E-4FF3-92A9-C35FEB23124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AA0C3E7-4416-4452-B14A-CE11F1FE9C2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FB5B28D6-8A7C-4FFC-95F1-719D11FE02B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C0C74DB0-B4B7-49CC-85C3-75FECF9903B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E4131F31-68A5-43A4-8C08-0BB36FA9459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EFDAE2E9-FA27-4873-A4A3-BB1B6676183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1D4B291C-E19E-45D6-99A1-4A18C42A51D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340B72FA-0932-4FBE-9ABF-CCC6531639A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EBDA3594-E7B9-4361-B021-EE7E613EB5DE}"/>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3181AD9A-BE46-46B1-B843-0E2D4899FA5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540BBBDA-C0B4-407A-BF67-5D280A9A395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1C4BC344-5D15-49AD-A10C-01704F79B01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C404D0BF-8D2D-4432-BB46-6BC3510917BA}"/>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6814187B-4FDC-48E1-A951-8BF53E37BD7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DCDC65F0-F362-496F-B971-315C54E01BD5}"/>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EA9D42D6-A654-4B9B-B1F5-550EFC74798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AFD64BE1-E89F-43C6-AF92-B54088F32B81}"/>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B566C5DA-56C5-4CD0-BBE8-64FE7CB0255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BEE11048-EDFA-4E21-BD39-9A1CC2CD034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D755D8F0-4493-4A37-A4EF-3CC8741E3F0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919" name="直線コネクタ 918">
          <a:extLst>
            <a:ext uri="{FF2B5EF4-FFF2-40B4-BE49-F238E27FC236}">
              <a16:creationId xmlns:a16="http://schemas.microsoft.com/office/drawing/2014/main" id="{FED2A438-03A5-4CA6-A08F-1DFCFE3E3EF3}"/>
            </a:ext>
          </a:extLst>
        </xdr:cNvPr>
        <xdr:cNvCxnSpPr/>
      </xdr:nvCxnSpPr>
      <xdr:spPr>
        <a:xfrm flipV="1">
          <a:off x="19509104" y="16892778"/>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920" name="【庁舎】&#10;一人当たり面積最小値テキスト">
          <a:extLst>
            <a:ext uri="{FF2B5EF4-FFF2-40B4-BE49-F238E27FC236}">
              <a16:creationId xmlns:a16="http://schemas.microsoft.com/office/drawing/2014/main" id="{E1F1DAA3-15B2-44C3-A031-48FC33A77E72}"/>
            </a:ext>
          </a:extLst>
        </xdr:cNvPr>
        <xdr:cNvSpPr txBox="1"/>
      </xdr:nvSpPr>
      <xdr:spPr>
        <a:xfrm>
          <a:off x="1954784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921" name="直線コネクタ 920">
          <a:extLst>
            <a:ext uri="{FF2B5EF4-FFF2-40B4-BE49-F238E27FC236}">
              <a16:creationId xmlns:a16="http://schemas.microsoft.com/office/drawing/2014/main" id="{FF685227-65BF-4B11-B898-1C259F5C73DF}"/>
            </a:ext>
          </a:extLst>
        </xdr:cNvPr>
        <xdr:cNvCxnSpPr/>
      </xdr:nvCxnSpPr>
      <xdr:spPr>
        <a:xfrm>
          <a:off x="1944370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922" name="【庁舎】&#10;一人当たり面積最大値テキスト">
          <a:extLst>
            <a:ext uri="{FF2B5EF4-FFF2-40B4-BE49-F238E27FC236}">
              <a16:creationId xmlns:a16="http://schemas.microsoft.com/office/drawing/2014/main" id="{F4AC61C1-4AFD-49CA-8C3A-23499EDB50DA}"/>
            </a:ext>
          </a:extLst>
        </xdr:cNvPr>
        <xdr:cNvSpPr txBox="1"/>
      </xdr:nvSpPr>
      <xdr:spPr>
        <a:xfrm>
          <a:off x="19547840" y="166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923" name="直線コネクタ 922">
          <a:extLst>
            <a:ext uri="{FF2B5EF4-FFF2-40B4-BE49-F238E27FC236}">
              <a16:creationId xmlns:a16="http://schemas.microsoft.com/office/drawing/2014/main" id="{8442DACB-EA32-404F-A026-1C4C8EDC8021}"/>
            </a:ext>
          </a:extLst>
        </xdr:cNvPr>
        <xdr:cNvCxnSpPr/>
      </xdr:nvCxnSpPr>
      <xdr:spPr>
        <a:xfrm>
          <a:off x="19443700" y="1689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98569</xdr:rowOff>
    </xdr:from>
    <xdr:ext cx="469744" cy="259045"/>
    <xdr:sp macro="" textlink="">
      <xdr:nvSpPr>
        <xdr:cNvPr id="924" name="【庁舎】&#10;一人当たり面積平均値テキスト">
          <a:extLst>
            <a:ext uri="{FF2B5EF4-FFF2-40B4-BE49-F238E27FC236}">
              <a16:creationId xmlns:a16="http://schemas.microsoft.com/office/drawing/2014/main" id="{42F15684-1047-4462-BBF8-B1248BB46605}"/>
            </a:ext>
          </a:extLst>
        </xdr:cNvPr>
        <xdr:cNvSpPr txBox="1"/>
      </xdr:nvSpPr>
      <xdr:spPr>
        <a:xfrm>
          <a:off x="19547840" y="17533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925" name="フローチャート: 判断 924">
          <a:extLst>
            <a:ext uri="{FF2B5EF4-FFF2-40B4-BE49-F238E27FC236}">
              <a16:creationId xmlns:a16="http://schemas.microsoft.com/office/drawing/2014/main" id="{54A383E6-48FE-48AA-8DCA-9F0F35456A82}"/>
            </a:ext>
          </a:extLst>
        </xdr:cNvPr>
        <xdr:cNvSpPr/>
      </xdr:nvSpPr>
      <xdr:spPr>
        <a:xfrm>
          <a:off x="19458940" y="17677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26" name="フローチャート: 判断 925">
          <a:extLst>
            <a:ext uri="{FF2B5EF4-FFF2-40B4-BE49-F238E27FC236}">
              <a16:creationId xmlns:a16="http://schemas.microsoft.com/office/drawing/2014/main" id="{CC2F097D-2DCC-4629-BCA9-4CABE37859BD}"/>
            </a:ext>
          </a:extLst>
        </xdr:cNvPr>
        <xdr:cNvSpPr/>
      </xdr:nvSpPr>
      <xdr:spPr>
        <a:xfrm>
          <a:off x="1873504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27" name="フローチャート: 判断 926">
          <a:extLst>
            <a:ext uri="{FF2B5EF4-FFF2-40B4-BE49-F238E27FC236}">
              <a16:creationId xmlns:a16="http://schemas.microsoft.com/office/drawing/2014/main" id="{6224B6FC-9FFF-4B93-82F5-55AC6E061219}"/>
            </a:ext>
          </a:extLst>
        </xdr:cNvPr>
        <xdr:cNvSpPr/>
      </xdr:nvSpPr>
      <xdr:spPr>
        <a:xfrm>
          <a:off x="17937480" y="17762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928" name="フローチャート: 判断 927">
          <a:extLst>
            <a:ext uri="{FF2B5EF4-FFF2-40B4-BE49-F238E27FC236}">
              <a16:creationId xmlns:a16="http://schemas.microsoft.com/office/drawing/2014/main" id="{457C773C-A4FD-444B-909E-D60C1D62C22B}"/>
            </a:ext>
          </a:extLst>
        </xdr:cNvPr>
        <xdr:cNvSpPr/>
      </xdr:nvSpPr>
      <xdr:spPr>
        <a:xfrm>
          <a:off x="17162780" y="1783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29" name="フローチャート: 判断 928">
          <a:extLst>
            <a:ext uri="{FF2B5EF4-FFF2-40B4-BE49-F238E27FC236}">
              <a16:creationId xmlns:a16="http://schemas.microsoft.com/office/drawing/2014/main" id="{F63B1CF2-1651-4DD9-97BA-FD4A4582AB3A}"/>
            </a:ext>
          </a:extLst>
        </xdr:cNvPr>
        <xdr:cNvSpPr/>
      </xdr:nvSpPr>
      <xdr:spPr>
        <a:xfrm>
          <a:off x="1638808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7536E40-7C19-45EF-869D-C5ADC5A47EA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BD9061F-765A-409A-99E5-43CC06CEFA7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CC52204-DAA1-45F2-8485-D0CF9489B67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B0C73C2-4EF1-4D7C-8016-3CFCEF1C15E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3B6B57A-05FE-44FB-A295-C8C19C5C0B3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116839</xdr:rowOff>
    </xdr:from>
    <xdr:to>
      <xdr:col>116</xdr:col>
      <xdr:colOff>114300</xdr:colOff>
      <xdr:row>109</xdr:row>
      <xdr:rowOff>46989</xdr:rowOff>
    </xdr:to>
    <xdr:sp macro="" textlink="">
      <xdr:nvSpPr>
        <xdr:cNvPr id="935" name="楕円 934">
          <a:extLst>
            <a:ext uri="{FF2B5EF4-FFF2-40B4-BE49-F238E27FC236}">
              <a16:creationId xmlns:a16="http://schemas.microsoft.com/office/drawing/2014/main" id="{D717C0D8-A90E-4FFA-8502-AADE5B4F9221}"/>
            </a:ext>
          </a:extLst>
        </xdr:cNvPr>
        <xdr:cNvSpPr/>
      </xdr:nvSpPr>
      <xdr:spPr>
        <a:xfrm>
          <a:off x="19458940" y="18221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31766</xdr:rowOff>
    </xdr:from>
    <xdr:ext cx="469744" cy="259045"/>
    <xdr:sp macro="" textlink="">
      <xdr:nvSpPr>
        <xdr:cNvPr id="936" name="【庁舎】&#10;一人当たり面積該当値テキスト">
          <a:extLst>
            <a:ext uri="{FF2B5EF4-FFF2-40B4-BE49-F238E27FC236}">
              <a16:creationId xmlns:a16="http://schemas.microsoft.com/office/drawing/2014/main" id="{40CBDC5D-7648-48CA-A8E0-B32EE5A324D2}"/>
            </a:ext>
          </a:extLst>
        </xdr:cNvPr>
        <xdr:cNvSpPr txBox="1"/>
      </xdr:nvSpPr>
      <xdr:spPr>
        <a:xfrm>
          <a:off x="19547840" y="181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121413</xdr:rowOff>
    </xdr:from>
    <xdr:to>
      <xdr:col>112</xdr:col>
      <xdr:colOff>38100</xdr:colOff>
      <xdr:row>109</xdr:row>
      <xdr:rowOff>51563</xdr:rowOff>
    </xdr:to>
    <xdr:sp macro="" textlink="">
      <xdr:nvSpPr>
        <xdr:cNvPr id="937" name="楕円 936">
          <a:extLst>
            <a:ext uri="{FF2B5EF4-FFF2-40B4-BE49-F238E27FC236}">
              <a16:creationId xmlns:a16="http://schemas.microsoft.com/office/drawing/2014/main" id="{A67776F0-3395-4C38-8764-1EB9BFAE78C1}"/>
            </a:ext>
          </a:extLst>
        </xdr:cNvPr>
        <xdr:cNvSpPr/>
      </xdr:nvSpPr>
      <xdr:spPr>
        <a:xfrm>
          <a:off x="18735040" y="18226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167639</xdr:rowOff>
    </xdr:from>
    <xdr:to>
      <xdr:col>116</xdr:col>
      <xdr:colOff>63500</xdr:colOff>
      <xdr:row>109</xdr:row>
      <xdr:rowOff>763</xdr:rowOff>
    </xdr:to>
    <xdr:cxnSp macro="">
      <xdr:nvCxnSpPr>
        <xdr:cNvPr id="938" name="直線コネクタ 937">
          <a:extLst>
            <a:ext uri="{FF2B5EF4-FFF2-40B4-BE49-F238E27FC236}">
              <a16:creationId xmlns:a16="http://schemas.microsoft.com/office/drawing/2014/main" id="{E873946C-CD48-4086-8C54-DFDF6FE2599C}"/>
            </a:ext>
          </a:extLst>
        </xdr:cNvPr>
        <xdr:cNvCxnSpPr/>
      </xdr:nvCxnSpPr>
      <xdr:spPr>
        <a:xfrm flipV="1">
          <a:off x="18778220" y="18272759"/>
          <a:ext cx="73152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128270</xdr:rowOff>
    </xdr:from>
    <xdr:to>
      <xdr:col>107</xdr:col>
      <xdr:colOff>101600</xdr:colOff>
      <xdr:row>109</xdr:row>
      <xdr:rowOff>58420</xdr:rowOff>
    </xdr:to>
    <xdr:sp macro="" textlink="">
      <xdr:nvSpPr>
        <xdr:cNvPr id="939" name="楕円 938">
          <a:extLst>
            <a:ext uri="{FF2B5EF4-FFF2-40B4-BE49-F238E27FC236}">
              <a16:creationId xmlns:a16="http://schemas.microsoft.com/office/drawing/2014/main" id="{1D2CFB58-941A-494F-8075-DEF78AA2766A}"/>
            </a:ext>
          </a:extLst>
        </xdr:cNvPr>
        <xdr:cNvSpPr/>
      </xdr:nvSpPr>
      <xdr:spPr>
        <a:xfrm>
          <a:off x="17937480" y="18233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763</xdr:rowOff>
    </xdr:from>
    <xdr:to>
      <xdr:col>111</xdr:col>
      <xdr:colOff>177800</xdr:colOff>
      <xdr:row>109</xdr:row>
      <xdr:rowOff>7620</xdr:rowOff>
    </xdr:to>
    <xdr:cxnSp macro="">
      <xdr:nvCxnSpPr>
        <xdr:cNvPr id="940" name="直線コネクタ 939">
          <a:extLst>
            <a:ext uri="{FF2B5EF4-FFF2-40B4-BE49-F238E27FC236}">
              <a16:creationId xmlns:a16="http://schemas.microsoft.com/office/drawing/2014/main" id="{E38901B4-2E9A-434F-9D79-F5598AE9D23C}"/>
            </a:ext>
          </a:extLst>
        </xdr:cNvPr>
        <xdr:cNvCxnSpPr/>
      </xdr:nvCxnSpPr>
      <xdr:spPr>
        <a:xfrm flipV="1">
          <a:off x="17988280" y="18273523"/>
          <a:ext cx="78994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132842</xdr:rowOff>
    </xdr:from>
    <xdr:to>
      <xdr:col>102</xdr:col>
      <xdr:colOff>165100</xdr:colOff>
      <xdr:row>109</xdr:row>
      <xdr:rowOff>62992</xdr:rowOff>
    </xdr:to>
    <xdr:sp macro="" textlink="">
      <xdr:nvSpPr>
        <xdr:cNvPr id="941" name="楕円 940">
          <a:extLst>
            <a:ext uri="{FF2B5EF4-FFF2-40B4-BE49-F238E27FC236}">
              <a16:creationId xmlns:a16="http://schemas.microsoft.com/office/drawing/2014/main" id="{37243089-2C0B-4513-A51C-DD583E291479}"/>
            </a:ext>
          </a:extLst>
        </xdr:cNvPr>
        <xdr:cNvSpPr/>
      </xdr:nvSpPr>
      <xdr:spPr>
        <a:xfrm>
          <a:off x="17162780" y="18237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7620</xdr:rowOff>
    </xdr:from>
    <xdr:to>
      <xdr:col>107</xdr:col>
      <xdr:colOff>50800</xdr:colOff>
      <xdr:row>109</xdr:row>
      <xdr:rowOff>12192</xdr:rowOff>
    </xdr:to>
    <xdr:cxnSp macro="">
      <xdr:nvCxnSpPr>
        <xdr:cNvPr id="942" name="直線コネクタ 941">
          <a:extLst>
            <a:ext uri="{FF2B5EF4-FFF2-40B4-BE49-F238E27FC236}">
              <a16:creationId xmlns:a16="http://schemas.microsoft.com/office/drawing/2014/main" id="{1D48840A-2DF2-4442-82AD-08B38E255BFD}"/>
            </a:ext>
          </a:extLst>
        </xdr:cNvPr>
        <xdr:cNvCxnSpPr/>
      </xdr:nvCxnSpPr>
      <xdr:spPr>
        <a:xfrm flipV="1">
          <a:off x="17213580" y="1828038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137413</xdr:rowOff>
    </xdr:from>
    <xdr:to>
      <xdr:col>98</xdr:col>
      <xdr:colOff>38100</xdr:colOff>
      <xdr:row>109</xdr:row>
      <xdr:rowOff>67563</xdr:rowOff>
    </xdr:to>
    <xdr:sp macro="" textlink="">
      <xdr:nvSpPr>
        <xdr:cNvPr id="943" name="楕円 942">
          <a:extLst>
            <a:ext uri="{FF2B5EF4-FFF2-40B4-BE49-F238E27FC236}">
              <a16:creationId xmlns:a16="http://schemas.microsoft.com/office/drawing/2014/main" id="{A0EB2A5A-921A-49D5-9150-E45A576E1ECC}"/>
            </a:ext>
          </a:extLst>
        </xdr:cNvPr>
        <xdr:cNvSpPr/>
      </xdr:nvSpPr>
      <xdr:spPr>
        <a:xfrm>
          <a:off x="16388080" y="18242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12192</xdr:rowOff>
    </xdr:from>
    <xdr:to>
      <xdr:col>102</xdr:col>
      <xdr:colOff>114300</xdr:colOff>
      <xdr:row>109</xdr:row>
      <xdr:rowOff>16763</xdr:rowOff>
    </xdr:to>
    <xdr:cxnSp macro="">
      <xdr:nvCxnSpPr>
        <xdr:cNvPr id="944" name="直線コネクタ 943">
          <a:extLst>
            <a:ext uri="{FF2B5EF4-FFF2-40B4-BE49-F238E27FC236}">
              <a16:creationId xmlns:a16="http://schemas.microsoft.com/office/drawing/2014/main" id="{0F66F026-CBCC-4904-8B91-8B0AC128E94F}"/>
            </a:ext>
          </a:extLst>
        </xdr:cNvPr>
        <xdr:cNvCxnSpPr/>
      </xdr:nvCxnSpPr>
      <xdr:spPr>
        <a:xfrm flipV="1">
          <a:off x="16431260" y="18284952"/>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945" name="n_1aveValue【庁舎】&#10;一人当たり面積">
          <a:extLst>
            <a:ext uri="{FF2B5EF4-FFF2-40B4-BE49-F238E27FC236}">
              <a16:creationId xmlns:a16="http://schemas.microsoft.com/office/drawing/2014/main" id="{AEA3BE60-D026-4142-986F-1498B213F706}"/>
            </a:ext>
          </a:extLst>
        </xdr:cNvPr>
        <xdr:cNvSpPr txBox="1"/>
      </xdr:nvSpPr>
      <xdr:spPr>
        <a:xfrm>
          <a:off x="1856112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946" name="n_2aveValue【庁舎】&#10;一人当たり面積">
          <a:extLst>
            <a:ext uri="{FF2B5EF4-FFF2-40B4-BE49-F238E27FC236}">
              <a16:creationId xmlns:a16="http://schemas.microsoft.com/office/drawing/2014/main" id="{9CD6A18E-B5FB-4595-AB6E-90439428EA3F}"/>
            </a:ext>
          </a:extLst>
        </xdr:cNvPr>
        <xdr:cNvSpPr txBox="1"/>
      </xdr:nvSpPr>
      <xdr:spPr>
        <a:xfrm>
          <a:off x="1777626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10940</xdr:rowOff>
    </xdr:from>
    <xdr:ext cx="469744" cy="259045"/>
    <xdr:sp macro="" textlink="">
      <xdr:nvSpPr>
        <xdr:cNvPr id="947" name="n_3aveValue【庁舎】&#10;一人当たり面積">
          <a:extLst>
            <a:ext uri="{FF2B5EF4-FFF2-40B4-BE49-F238E27FC236}">
              <a16:creationId xmlns:a16="http://schemas.microsoft.com/office/drawing/2014/main" id="{20C030FB-F306-49B4-82EA-B44CC04F4A5A}"/>
            </a:ext>
          </a:extLst>
        </xdr:cNvPr>
        <xdr:cNvSpPr txBox="1"/>
      </xdr:nvSpPr>
      <xdr:spPr>
        <a:xfrm>
          <a:off x="1700156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948" name="n_4aveValue【庁舎】&#10;一人当たり面積">
          <a:extLst>
            <a:ext uri="{FF2B5EF4-FFF2-40B4-BE49-F238E27FC236}">
              <a16:creationId xmlns:a16="http://schemas.microsoft.com/office/drawing/2014/main" id="{CEEEDC91-9D33-4DDA-A22B-D4DA917BB4D2}"/>
            </a:ext>
          </a:extLst>
        </xdr:cNvPr>
        <xdr:cNvSpPr txBox="1"/>
      </xdr:nvSpPr>
      <xdr:spPr>
        <a:xfrm>
          <a:off x="1622686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42690</xdr:rowOff>
    </xdr:from>
    <xdr:ext cx="469744" cy="259045"/>
    <xdr:sp macro="" textlink="">
      <xdr:nvSpPr>
        <xdr:cNvPr id="949" name="n_1mainValue【庁舎】&#10;一人当たり面積">
          <a:extLst>
            <a:ext uri="{FF2B5EF4-FFF2-40B4-BE49-F238E27FC236}">
              <a16:creationId xmlns:a16="http://schemas.microsoft.com/office/drawing/2014/main" id="{173B0729-805D-4E33-B188-2AF2B9CC2C0D}"/>
            </a:ext>
          </a:extLst>
        </xdr:cNvPr>
        <xdr:cNvSpPr txBox="1"/>
      </xdr:nvSpPr>
      <xdr:spPr>
        <a:xfrm>
          <a:off x="18561127" y="183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49547</xdr:rowOff>
    </xdr:from>
    <xdr:ext cx="469744" cy="259045"/>
    <xdr:sp macro="" textlink="">
      <xdr:nvSpPr>
        <xdr:cNvPr id="950" name="n_2mainValue【庁舎】&#10;一人当たり面積">
          <a:extLst>
            <a:ext uri="{FF2B5EF4-FFF2-40B4-BE49-F238E27FC236}">
              <a16:creationId xmlns:a16="http://schemas.microsoft.com/office/drawing/2014/main" id="{AAE8AAF2-9541-4092-8925-3D1852B3E592}"/>
            </a:ext>
          </a:extLst>
        </xdr:cNvPr>
        <xdr:cNvSpPr txBox="1"/>
      </xdr:nvSpPr>
      <xdr:spPr>
        <a:xfrm>
          <a:off x="1777626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54119</xdr:rowOff>
    </xdr:from>
    <xdr:ext cx="469744" cy="259045"/>
    <xdr:sp macro="" textlink="">
      <xdr:nvSpPr>
        <xdr:cNvPr id="951" name="n_3mainValue【庁舎】&#10;一人当たり面積">
          <a:extLst>
            <a:ext uri="{FF2B5EF4-FFF2-40B4-BE49-F238E27FC236}">
              <a16:creationId xmlns:a16="http://schemas.microsoft.com/office/drawing/2014/main" id="{07C44151-33FE-4288-8A65-020F1F892F1D}"/>
            </a:ext>
          </a:extLst>
        </xdr:cNvPr>
        <xdr:cNvSpPr txBox="1"/>
      </xdr:nvSpPr>
      <xdr:spPr>
        <a:xfrm>
          <a:off x="17001567" y="1832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58690</xdr:rowOff>
    </xdr:from>
    <xdr:ext cx="469744" cy="259045"/>
    <xdr:sp macro="" textlink="">
      <xdr:nvSpPr>
        <xdr:cNvPr id="952" name="n_4mainValue【庁舎】&#10;一人当たり面積">
          <a:extLst>
            <a:ext uri="{FF2B5EF4-FFF2-40B4-BE49-F238E27FC236}">
              <a16:creationId xmlns:a16="http://schemas.microsoft.com/office/drawing/2014/main" id="{2C7BA477-B748-46D1-8FDD-D5AE752248E5}"/>
            </a:ext>
          </a:extLst>
        </xdr:cNvPr>
        <xdr:cNvSpPr txBox="1"/>
      </xdr:nvSpPr>
      <xdr:spPr>
        <a:xfrm>
          <a:off x="16226867" y="183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5C3B6574-7D53-462F-8D0C-EA52E1CE307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9D38E946-C5B8-4CBC-84CE-612681064C2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D1ECA0C3-6D83-4F2C-AE4A-DA3FBE9C11E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の有形固定資産減価償却率が類似団体内平均値より低いのは、総合体育館の整備が近年行われたことによる。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の有形固定資産減価償却率が類似団体内平均値より高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い理由は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長寿命化工事を実施していないためであり、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保健福祉センター・保健所</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の有形固定資産減価償却率が低い理由については、平成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年建築の保健福祉センター内に設置されており、施設内の設備改修も行っているためである。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年度と令和元年度の有形固定資産減価償却率が低下したのは、一つの施設を解体及び改修したことによる。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に共通して、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公共施設個別施設計画等に基づいて、適正な管理を実施していく。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10727685</v>
      </c>
      <c r="BO4" s="485"/>
      <c r="BP4" s="485"/>
      <c r="BQ4" s="485"/>
      <c r="BR4" s="485"/>
      <c r="BS4" s="485"/>
      <c r="BT4" s="485"/>
      <c r="BU4" s="486"/>
      <c r="BV4" s="484">
        <v>10835515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13</v>
      </c>
      <c r="CU4" s="625"/>
      <c r="CV4" s="625"/>
      <c r="CW4" s="625"/>
      <c r="CX4" s="625"/>
      <c r="CY4" s="625"/>
      <c r="CZ4" s="625"/>
      <c r="DA4" s="626"/>
      <c r="DB4" s="624">
        <v>21</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9930548</v>
      </c>
      <c r="BO5" s="456"/>
      <c r="BP5" s="456"/>
      <c r="BQ5" s="456"/>
      <c r="BR5" s="456"/>
      <c r="BS5" s="456"/>
      <c r="BT5" s="456"/>
      <c r="BU5" s="457"/>
      <c r="BV5" s="455">
        <v>9634998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91.8</v>
      </c>
      <c r="CU5" s="453"/>
      <c r="CV5" s="453"/>
      <c r="CW5" s="453"/>
      <c r="CX5" s="453"/>
      <c r="CY5" s="453"/>
      <c r="CZ5" s="453"/>
      <c r="DA5" s="454"/>
      <c r="DB5" s="452">
        <v>83.1</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797137</v>
      </c>
      <c r="BO6" s="456"/>
      <c r="BP6" s="456"/>
      <c r="BQ6" s="456"/>
      <c r="BR6" s="456"/>
      <c r="BS6" s="456"/>
      <c r="BT6" s="456"/>
      <c r="BU6" s="457"/>
      <c r="BV6" s="455">
        <v>1200517</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93.6</v>
      </c>
      <c r="CU6" s="599"/>
      <c r="CV6" s="599"/>
      <c r="CW6" s="599"/>
      <c r="CX6" s="599"/>
      <c r="CY6" s="599"/>
      <c r="CZ6" s="599"/>
      <c r="DA6" s="600"/>
      <c r="DB6" s="598">
        <v>89.1</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91805</v>
      </c>
      <c r="BO7" s="456"/>
      <c r="BP7" s="456"/>
      <c r="BQ7" s="456"/>
      <c r="BR7" s="456"/>
      <c r="BS7" s="456"/>
      <c r="BT7" s="456"/>
      <c r="BU7" s="457"/>
      <c r="BV7" s="455">
        <v>17274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5443890</v>
      </c>
      <c r="CU7" s="456"/>
      <c r="CV7" s="456"/>
      <c r="CW7" s="456"/>
      <c r="CX7" s="456"/>
      <c r="CY7" s="456"/>
      <c r="CZ7" s="456"/>
      <c r="DA7" s="457"/>
      <c r="DB7" s="455">
        <v>5642116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96</v>
      </c>
      <c r="AV8" s="514"/>
      <c r="AW8" s="514"/>
      <c r="AX8" s="514"/>
      <c r="AY8" s="469" t="s">
        <v>112</v>
      </c>
      <c r="AZ8" s="470"/>
      <c r="BA8" s="470"/>
      <c r="BB8" s="470"/>
      <c r="BC8" s="470"/>
      <c r="BD8" s="470"/>
      <c r="BE8" s="470"/>
      <c r="BF8" s="470"/>
      <c r="BG8" s="470"/>
      <c r="BH8" s="470"/>
      <c r="BI8" s="470"/>
      <c r="BJ8" s="470"/>
      <c r="BK8" s="470"/>
      <c r="BL8" s="470"/>
      <c r="BM8" s="471"/>
      <c r="BN8" s="455">
        <v>705332</v>
      </c>
      <c r="BO8" s="456"/>
      <c r="BP8" s="456"/>
      <c r="BQ8" s="456"/>
      <c r="BR8" s="456"/>
      <c r="BS8" s="456"/>
      <c r="BT8" s="456"/>
      <c r="BU8" s="457"/>
      <c r="BV8" s="455">
        <v>1183243</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0.55000000000000004</v>
      </c>
      <c r="CU8" s="559"/>
      <c r="CV8" s="559"/>
      <c r="CW8" s="559"/>
      <c r="CX8" s="559"/>
      <c r="CY8" s="559"/>
      <c r="CZ8" s="559"/>
      <c r="DA8" s="560"/>
      <c r="DB8" s="558">
        <v>0.57999999999999996</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17457</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-477911</v>
      </c>
      <c r="BO9" s="456"/>
      <c r="BP9" s="456"/>
      <c r="BQ9" s="456"/>
      <c r="BR9" s="456"/>
      <c r="BS9" s="456"/>
      <c r="BT9" s="456"/>
      <c r="BU9" s="457"/>
      <c r="BV9" s="455">
        <v>228940</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12</v>
      </c>
      <c r="CU9" s="453"/>
      <c r="CV9" s="453"/>
      <c r="CW9" s="453"/>
      <c r="CX9" s="453"/>
      <c r="CY9" s="453"/>
      <c r="CZ9" s="453"/>
      <c r="DA9" s="454"/>
      <c r="DB9" s="452">
        <v>11.7</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18528</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96</v>
      </c>
      <c r="AV10" s="514"/>
      <c r="AW10" s="514"/>
      <c r="AX10" s="514"/>
      <c r="AY10" s="469" t="s">
        <v>123</v>
      </c>
      <c r="AZ10" s="470"/>
      <c r="BA10" s="470"/>
      <c r="BB10" s="470"/>
      <c r="BC10" s="470"/>
      <c r="BD10" s="470"/>
      <c r="BE10" s="470"/>
      <c r="BF10" s="470"/>
      <c r="BG10" s="470"/>
      <c r="BH10" s="470"/>
      <c r="BI10" s="470"/>
      <c r="BJ10" s="470"/>
      <c r="BK10" s="470"/>
      <c r="BL10" s="470"/>
      <c r="BM10" s="471"/>
      <c r="BN10" s="455">
        <v>12524</v>
      </c>
      <c r="BO10" s="456"/>
      <c r="BP10" s="456"/>
      <c r="BQ10" s="456"/>
      <c r="BR10" s="456"/>
      <c r="BS10" s="456"/>
      <c r="BT10" s="456"/>
      <c r="BU10" s="457"/>
      <c r="BV10" s="455">
        <v>31505</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118</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17431</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16999</v>
      </c>
      <c r="S13" s="543"/>
      <c r="T13" s="543"/>
      <c r="U13" s="543"/>
      <c r="V13" s="544"/>
      <c r="W13" s="545" t="s">
        <v>141</v>
      </c>
      <c r="X13" s="441"/>
      <c r="Y13" s="441"/>
      <c r="Z13" s="441"/>
      <c r="AA13" s="441"/>
      <c r="AB13" s="442"/>
      <c r="AC13" s="408">
        <v>714</v>
      </c>
      <c r="AD13" s="409"/>
      <c r="AE13" s="409"/>
      <c r="AF13" s="409"/>
      <c r="AG13" s="410"/>
      <c r="AH13" s="408">
        <v>856</v>
      </c>
      <c r="AI13" s="409"/>
      <c r="AJ13" s="409"/>
      <c r="AK13" s="409"/>
      <c r="AL13" s="468"/>
      <c r="AM13" s="512" t="s">
        <v>142</v>
      </c>
      <c r="AN13" s="412"/>
      <c r="AO13" s="412"/>
      <c r="AP13" s="412"/>
      <c r="AQ13" s="412"/>
      <c r="AR13" s="412"/>
      <c r="AS13" s="412"/>
      <c r="AT13" s="413"/>
      <c r="AU13" s="513" t="s">
        <v>118</v>
      </c>
      <c r="AV13" s="514"/>
      <c r="AW13" s="514"/>
      <c r="AX13" s="514"/>
      <c r="AY13" s="469" t="s">
        <v>143</v>
      </c>
      <c r="AZ13" s="470"/>
      <c r="BA13" s="470"/>
      <c r="BB13" s="470"/>
      <c r="BC13" s="470"/>
      <c r="BD13" s="470"/>
      <c r="BE13" s="470"/>
      <c r="BF13" s="470"/>
      <c r="BG13" s="470"/>
      <c r="BH13" s="470"/>
      <c r="BI13" s="470"/>
      <c r="BJ13" s="470"/>
      <c r="BK13" s="470"/>
      <c r="BL13" s="470"/>
      <c r="BM13" s="471"/>
      <c r="BN13" s="455">
        <v>-465387</v>
      </c>
      <c r="BO13" s="456"/>
      <c r="BP13" s="456"/>
      <c r="BQ13" s="456"/>
      <c r="BR13" s="456"/>
      <c r="BS13" s="456"/>
      <c r="BT13" s="456"/>
      <c r="BU13" s="457"/>
      <c r="BV13" s="455">
        <v>260445</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12.5</v>
      </c>
      <c r="CU13" s="453"/>
      <c r="CV13" s="453"/>
      <c r="CW13" s="453"/>
      <c r="CX13" s="453"/>
      <c r="CY13" s="453"/>
      <c r="CZ13" s="453"/>
      <c r="DA13" s="454"/>
      <c r="DB13" s="452">
        <v>12</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17684</v>
      </c>
      <c r="S14" s="543"/>
      <c r="T14" s="543"/>
      <c r="U14" s="543"/>
      <c r="V14" s="544"/>
      <c r="W14" s="546"/>
      <c r="X14" s="444"/>
      <c r="Y14" s="444"/>
      <c r="Z14" s="444"/>
      <c r="AA14" s="444"/>
      <c r="AB14" s="445"/>
      <c r="AC14" s="535">
        <v>7.7</v>
      </c>
      <c r="AD14" s="536"/>
      <c r="AE14" s="536"/>
      <c r="AF14" s="536"/>
      <c r="AG14" s="537"/>
      <c r="AH14" s="535">
        <v>8.8000000000000007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19.600000000000001</v>
      </c>
      <c r="CU14" s="553"/>
      <c r="CV14" s="553"/>
      <c r="CW14" s="553"/>
      <c r="CX14" s="553"/>
      <c r="CY14" s="553"/>
      <c r="CZ14" s="553"/>
      <c r="DA14" s="554"/>
      <c r="DB14" s="552">
        <v>33</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140</v>
      </c>
      <c r="N15" s="540"/>
      <c r="O15" s="540"/>
      <c r="P15" s="540"/>
      <c r="Q15" s="541"/>
      <c r="R15" s="542">
        <v>17314</v>
      </c>
      <c r="S15" s="543"/>
      <c r="T15" s="543"/>
      <c r="U15" s="543"/>
      <c r="V15" s="544"/>
      <c r="W15" s="545" t="s">
        <v>147</v>
      </c>
      <c r="X15" s="441"/>
      <c r="Y15" s="441"/>
      <c r="Z15" s="441"/>
      <c r="AA15" s="441"/>
      <c r="AB15" s="442"/>
      <c r="AC15" s="408">
        <v>3645</v>
      </c>
      <c r="AD15" s="409"/>
      <c r="AE15" s="409"/>
      <c r="AF15" s="409"/>
      <c r="AG15" s="410"/>
      <c r="AH15" s="408">
        <v>3814</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2533669</v>
      </c>
      <c r="BO15" s="485"/>
      <c r="BP15" s="485"/>
      <c r="BQ15" s="485"/>
      <c r="BR15" s="485"/>
      <c r="BS15" s="485"/>
      <c r="BT15" s="485"/>
      <c r="BU15" s="486"/>
      <c r="BV15" s="484">
        <v>2440722</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39.200000000000003</v>
      </c>
      <c r="AD16" s="536"/>
      <c r="AE16" s="536"/>
      <c r="AF16" s="536"/>
      <c r="AG16" s="537"/>
      <c r="AH16" s="535">
        <v>39.4</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4690896</v>
      </c>
      <c r="BO16" s="456"/>
      <c r="BP16" s="456"/>
      <c r="BQ16" s="456"/>
      <c r="BR16" s="456"/>
      <c r="BS16" s="456"/>
      <c r="BT16" s="456"/>
      <c r="BU16" s="457"/>
      <c r="BV16" s="455">
        <v>4624224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4950</v>
      </c>
      <c r="AD17" s="409"/>
      <c r="AE17" s="409"/>
      <c r="AF17" s="409"/>
      <c r="AG17" s="410"/>
      <c r="AH17" s="408">
        <v>5008</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3182189</v>
      </c>
      <c r="BO17" s="456"/>
      <c r="BP17" s="456"/>
      <c r="BQ17" s="456"/>
      <c r="BR17" s="456"/>
      <c r="BS17" s="456"/>
      <c r="BT17" s="456"/>
      <c r="BU17" s="457"/>
      <c r="BV17" s="455">
        <v>3067386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133.91</v>
      </c>
      <c r="M18" s="508"/>
      <c r="N18" s="508"/>
      <c r="O18" s="508"/>
      <c r="P18" s="508"/>
      <c r="Q18" s="508"/>
      <c r="R18" s="509"/>
      <c r="S18" s="509"/>
      <c r="T18" s="509"/>
      <c r="U18" s="509"/>
      <c r="V18" s="510"/>
      <c r="W18" s="526"/>
      <c r="X18" s="527"/>
      <c r="Y18" s="527"/>
      <c r="Z18" s="527"/>
      <c r="AA18" s="527"/>
      <c r="AB18" s="551"/>
      <c r="AC18" s="425">
        <v>53.2</v>
      </c>
      <c r="AD18" s="426"/>
      <c r="AE18" s="426"/>
      <c r="AF18" s="426"/>
      <c r="AG18" s="511"/>
      <c r="AH18" s="425">
        <v>51.7</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5043487</v>
      </c>
      <c r="BO18" s="456"/>
      <c r="BP18" s="456"/>
      <c r="BQ18" s="456"/>
      <c r="BR18" s="456"/>
      <c r="BS18" s="456"/>
      <c r="BT18" s="456"/>
      <c r="BU18" s="457"/>
      <c r="BV18" s="455">
        <v>4831979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130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7393876</v>
      </c>
      <c r="BO19" s="456"/>
      <c r="BP19" s="456"/>
      <c r="BQ19" s="456"/>
      <c r="BR19" s="456"/>
      <c r="BS19" s="456"/>
      <c r="BT19" s="456"/>
      <c r="BU19" s="457"/>
      <c r="BV19" s="455">
        <v>7301575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6242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8692392</v>
      </c>
      <c r="BO22" s="485"/>
      <c r="BP22" s="485"/>
      <c r="BQ22" s="485"/>
      <c r="BR22" s="485"/>
      <c r="BS22" s="485"/>
      <c r="BT22" s="485"/>
      <c r="BU22" s="486"/>
      <c r="BV22" s="484">
        <v>8801105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7068697</v>
      </c>
      <c r="BO23" s="456"/>
      <c r="BP23" s="456"/>
      <c r="BQ23" s="456"/>
      <c r="BR23" s="456"/>
      <c r="BS23" s="456"/>
      <c r="BT23" s="456"/>
      <c r="BU23" s="457"/>
      <c r="BV23" s="455">
        <v>7079625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6246</v>
      </c>
      <c r="R24" s="409"/>
      <c r="S24" s="409"/>
      <c r="T24" s="409"/>
      <c r="U24" s="409"/>
      <c r="V24" s="410"/>
      <c r="W24" s="498"/>
      <c r="X24" s="435"/>
      <c r="Y24" s="436"/>
      <c r="Z24" s="411" t="s">
        <v>172</v>
      </c>
      <c r="AA24" s="412"/>
      <c r="AB24" s="412"/>
      <c r="AC24" s="412"/>
      <c r="AD24" s="412"/>
      <c r="AE24" s="412"/>
      <c r="AF24" s="412"/>
      <c r="AG24" s="413"/>
      <c r="AH24" s="408">
        <v>129</v>
      </c>
      <c r="AI24" s="409"/>
      <c r="AJ24" s="409"/>
      <c r="AK24" s="409"/>
      <c r="AL24" s="410"/>
      <c r="AM24" s="408">
        <v>387516</v>
      </c>
      <c r="AN24" s="409"/>
      <c r="AO24" s="409"/>
      <c r="AP24" s="409"/>
      <c r="AQ24" s="409"/>
      <c r="AR24" s="410"/>
      <c r="AS24" s="408">
        <v>3004</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4705651</v>
      </c>
      <c r="BO24" s="456"/>
      <c r="BP24" s="456"/>
      <c r="BQ24" s="456"/>
      <c r="BR24" s="456"/>
      <c r="BS24" s="456"/>
      <c r="BT24" s="456"/>
      <c r="BU24" s="457"/>
      <c r="BV24" s="455">
        <v>4564852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1</v>
      </c>
      <c r="M25" s="409"/>
      <c r="N25" s="409"/>
      <c r="O25" s="409"/>
      <c r="P25" s="410"/>
      <c r="Q25" s="408">
        <v>5760</v>
      </c>
      <c r="R25" s="409"/>
      <c r="S25" s="409"/>
      <c r="T25" s="409"/>
      <c r="U25" s="409"/>
      <c r="V25" s="410"/>
      <c r="W25" s="498"/>
      <c r="X25" s="435"/>
      <c r="Y25" s="436"/>
      <c r="Z25" s="411" t="s">
        <v>175</v>
      </c>
      <c r="AA25" s="412"/>
      <c r="AB25" s="412"/>
      <c r="AC25" s="412"/>
      <c r="AD25" s="412"/>
      <c r="AE25" s="412"/>
      <c r="AF25" s="412"/>
      <c r="AG25" s="413"/>
      <c r="AH25" s="408" t="s">
        <v>176</v>
      </c>
      <c r="AI25" s="409"/>
      <c r="AJ25" s="409"/>
      <c r="AK25" s="409"/>
      <c r="AL25" s="410"/>
      <c r="AM25" s="408" t="s">
        <v>176</v>
      </c>
      <c r="AN25" s="409"/>
      <c r="AO25" s="409"/>
      <c r="AP25" s="409"/>
      <c r="AQ25" s="409"/>
      <c r="AR25" s="410"/>
      <c r="AS25" s="408" t="s">
        <v>176</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141920</v>
      </c>
      <c r="BO25" s="485"/>
      <c r="BP25" s="485"/>
      <c r="BQ25" s="485"/>
      <c r="BR25" s="485"/>
      <c r="BS25" s="485"/>
      <c r="BT25" s="485"/>
      <c r="BU25" s="486"/>
      <c r="BV25" s="484">
        <v>137970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5140</v>
      </c>
      <c r="R26" s="409"/>
      <c r="S26" s="409"/>
      <c r="T26" s="409"/>
      <c r="U26" s="409"/>
      <c r="V26" s="410"/>
      <c r="W26" s="498"/>
      <c r="X26" s="435"/>
      <c r="Y26" s="436"/>
      <c r="Z26" s="411" t="s">
        <v>179</v>
      </c>
      <c r="AA26" s="466"/>
      <c r="AB26" s="466"/>
      <c r="AC26" s="466"/>
      <c r="AD26" s="466"/>
      <c r="AE26" s="466"/>
      <c r="AF26" s="466"/>
      <c r="AG26" s="467"/>
      <c r="AH26" s="408">
        <v>5</v>
      </c>
      <c r="AI26" s="409"/>
      <c r="AJ26" s="409"/>
      <c r="AK26" s="409"/>
      <c r="AL26" s="410"/>
      <c r="AM26" s="408">
        <v>14830</v>
      </c>
      <c r="AN26" s="409"/>
      <c r="AO26" s="409"/>
      <c r="AP26" s="409"/>
      <c r="AQ26" s="409"/>
      <c r="AR26" s="410"/>
      <c r="AS26" s="408">
        <v>2966</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130</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181</v>
      </c>
      <c r="F27" s="412"/>
      <c r="G27" s="412"/>
      <c r="H27" s="412"/>
      <c r="I27" s="412"/>
      <c r="J27" s="412"/>
      <c r="K27" s="413"/>
      <c r="L27" s="408">
        <v>1</v>
      </c>
      <c r="M27" s="409"/>
      <c r="N27" s="409"/>
      <c r="O27" s="409"/>
      <c r="P27" s="410"/>
      <c r="Q27" s="408">
        <v>2900</v>
      </c>
      <c r="R27" s="409"/>
      <c r="S27" s="409"/>
      <c r="T27" s="409"/>
      <c r="U27" s="409"/>
      <c r="V27" s="410"/>
      <c r="W27" s="498"/>
      <c r="X27" s="435"/>
      <c r="Y27" s="436"/>
      <c r="Z27" s="411" t="s">
        <v>182</v>
      </c>
      <c r="AA27" s="412"/>
      <c r="AB27" s="412"/>
      <c r="AC27" s="412"/>
      <c r="AD27" s="412"/>
      <c r="AE27" s="412"/>
      <c r="AF27" s="412"/>
      <c r="AG27" s="413"/>
      <c r="AH27" s="408">
        <v>16</v>
      </c>
      <c r="AI27" s="409"/>
      <c r="AJ27" s="409"/>
      <c r="AK27" s="409"/>
      <c r="AL27" s="410"/>
      <c r="AM27" s="408">
        <v>49632</v>
      </c>
      <c r="AN27" s="409"/>
      <c r="AO27" s="409"/>
      <c r="AP27" s="409"/>
      <c r="AQ27" s="409"/>
      <c r="AR27" s="410"/>
      <c r="AS27" s="408">
        <v>3102</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t="s">
        <v>176</v>
      </c>
      <c r="BO27" s="490"/>
      <c r="BP27" s="490"/>
      <c r="BQ27" s="490"/>
      <c r="BR27" s="490"/>
      <c r="BS27" s="490"/>
      <c r="BT27" s="490"/>
      <c r="BU27" s="491"/>
      <c r="BV27" s="489" t="s">
        <v>176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184</v>
      </c>
      <c r="F28" s="412"/>
      <c r="G28" s="412"/>
      <c r="H28" s="412"/>
      <c r="I28" s="412"/>
      <c r="J28" s="412"/>
      <c r="K28" s="413"/>
      <c r="L28" s="408">
        <v>1</v>
      </c>
      <c r="M28" s="409"/>
      <c r="N28" s="409"/>
      <c r="O28" s="409"/>
      <c r="P28" s="410"/>
      <c r="Q28" s="408">
        <v>2270</v>
      </c>
      <c r="R28" s="409"/>
      <c r="S28" s="409"/>
      <c r="T28" s="409"/>
      <c r="U28" s="409"/>
      <c r="V28" s="410"/>
      <c r="W28" s="498"/>
      <c r="X28" s="435"/>
      <c r="Y28" s="436"/>
      <c r="Z28" s="411" t="s">
        <v>185</v>
      </c>
      <c r="AA28" s="412"/>
      <c r="AB28" s="412"/>
      <c r="AC28" s="412"/>
      <c r="AD28" s="412"/>
      <c r="AE28" s="412"/>
      <c r="AF28" s="412"/>
      <c r="AG28" s="413"/>
      <c r="AH28" s="408" t="s">
        <v>176</v>
      </c>
      <c r="AI28" s="409"/>
      <c r="AJ28" s="409"/>
      <c r="AK28" s="409"/>
      <c r="AL28" s="410"/>
      <c r="AM28" s="408" t="s">
        <v>176</v>
      </c>
      <c r="AN28" s="409"/>
      <c r="AO28" s="409"/>
      <c r="AP28" s="409"/>
      <c r="AQ28" s="409"/>
      <c r="AR28" s="410"/>
      <c r="AS28" s="408" t="s">
        <v>176</v>
      </c>
      <c r="AT28" s="409"/>
      <c r="AU28" s="409"/>
      <c r="AV28" s="409"/>
      <c r="AW28" s="409"/>
      <c r="AX28" s="468"/>
      <c r="AY28" s="472" t="s">
        <v>186</v>
      </c>
      <c r="AZ28" s="473"/>
      <c r="BA28" s="473"/>
      <c r="BB28" s="474"/>
      <c r="BC28" s="481" t="s">
        <v>50</v>
      </c>
      <c r="BD28" s="482"/>
      <c r="BE28" s="482"/>
      <c r="BF28" s="482"/>
      <c r="BG28" s="482"/>
      <c r="BH28" s="482"/>
      <c r="BI28" s="482"/>
      <c r="BJ28" s="482"/>
      <c r="BK28" s="482"/>
      <c r="BL28" s="482"/>
      <c r="BM28" s="483"/>
      <c r="BN28" s="484">
        <v>2200607</v>
      </c>
      <c r="BO28" s="485"/>
      <c r="BP28" s="485"/>
      <c r="BQ28" s="485"/>
      <c r="BR28" s="485"/>
      <c r="BS28" s="485"/>
      <c r="BT28" s="485"/>
      <c r="BU28" s="486"/>
      <c r="BV28" s="484">
        <v>1988083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187</v>
      </c>
      <c r="F29" s="412"/>
      <c r="G29" s="412"/>
      <c r="H29" s="412"/>
      <c r="I29" s="412"/>
      <c r="J29" s="412"/>
      <c r="K29" s="413"/>
      <c r="L29" s="408">
        <v>10</v>
      </c>
      <c r="M29" s="409"/>
      <c r="N29" s="409"/>
      <c r="O29" s="409"/>
      <c r="P29" s="410"/>
      <c r="Q29" s="408">
        <v>2030</v>
      </c>
      <c r="R29" s="409"/>
      <c r="S29" s="409"/>
      <c r="T29" s="409"/>
      <c r="U29" s="409"/>
      <c r="V29" s="410"/>
      <c r="W29" s="499"/>
      <c r="X29" s="500"/>
      <c r="Y29" s="501"/>
      <c r="Z29" s="411" t="s">
        <v>188</v>
      </c>
      <c r="AA29" s="412"/>
      <c r="AB29" s="412"/>
      <c r="AC29" s="412"/>
      <c r="AD29" s="412"/>
      <c r="AE29" s="412"/>
      <c r="AF29" s="412"/>
      <c r="AG29" s="413"/>
      <c r="AH29" s="408">
        <v>145</v>
      </c>
      <c r="AI29" s="409"/>
      <c r="AJ29" s="409"/>
      <c r="AK29" s="409"/>
      <c r="AL29" s="410"/>
      <c r="AM29" s="408">
        <v>437148</v>
      </c>
      <c r="AN29" s="409"/>
      <c r="AO29" s="409"/>
      <c r="AP29" s="409"/>
      <c r="AQ29" s="409"/>
      <c r="AR29" s="410"/>
      <c r="AS29" s="408">
        <v>3015</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400702</v>
      </c>
      <c r="BO29" s="456"/>
      <c r="BP29" s="456"/>
      <c r="BQ29" s="456"/>
      <c r="BR29" s="456"/>
      <c r="BS29" s="456"/>
      <c r="BT29" s="456"/>
      <c r="BU29" s="457"/>
      <c r="BV29" s="455">
        <v>400694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96.6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1645776</v>
      </c>
      <c r="BO30" s="490"/>
      <c r="BP30" s="490"/>
      <c r="BQ30" s="490"/>
      <c r="BR30" s="490"/>
      <c r="BS30" s="490"/>
      <c r="BT30" s="490"/>
      <c r="BU30" s="491"/>
      <c r="BV30" s="489">
        <v>1335153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197</v>
      </c>
      <c r="V33" s="407"/>
      <c r="W33" s="406" t="s">
        <v>199</v>
      </c>
      <c r="X33" s="406"/>
      <c r="Y33" s="406"/>
      <c r="Z33" s="406"/>
      <c r="AA33" s="406"/>
      <c r="AB33" s="406"/>
      <c r="AC33" s="406"/>
      <c r="AD33" s="406"/>
      <c r="AE33" s="406"/>
      <c r="AF33" s="406"/>
      <c r="AG33" s="406"/>
      <c r="AH33" s="406"/>
      <c r="AI33" s="406"/>
      <c r="AJ33" s="406"/>
      <c r="AK33" s="406"/>
      <c r="AL33" s="206"/>
      <c r="AM33" s="407" t="s">
        <v>197</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204</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大久保簡易水道事業特別会計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中遠広域事務組合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周智郡土地開発公社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病院事業会計</v>
      </c>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三倉簡易水道事業特別会計</v>
      </c>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袋井市森町広域行政組合</v>
      </c>
      <c r="BZ35" s="404"/>
      <c r="CA35" s="404"/>
      <c r="CB35" s="404"/>
      <c r="CC35" s="404"/>
      <c r="CD35" s="404"/>
      <c r="CE35" s="404"/>
      <c r="CF35" s="404"/>
      <c r="CG35" s="404"/>
      <c r="CH35" s="404"/>
      <c r="CI35" s="404"/>
      <c r="CJ35" s="404"/>
      <c r="CK35" s="404"/>
      <c r="CL35" s="404"/>
      <c r="CM35" s="404"/>
      <c r="CN35" s="181"/>
      <c r="CO35" s="403">
        <f t="shared" ref="CO35:CO43" si="3">IF(CQ35="","",CO34+1)</f>
        <v>22</v>
      </c>
      <c r="CP35" s="403"/>
      <c r="CQ35" s="404" t="str">
        <f>IF('各会計、関係団体の財政状況及び健全化判断比率'!BS8="","",'各会計、関係団体の財政状況及び健全化判断比率'!BS8)</f>
        <v>株式会社アクティ森</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9</v>
      </c>
      <c r="BF36" s="403"/>
      <c r="BG36" s="404" t="str">
        <f>IF('各会計、関係団体の財政状況及び健全化判断比率'!B35="","",'各会計、関係団体の財政状況及び健全化判断比率'!B35)</f>
        <v>大河内簡易水道事業特別会計</v>
      </c>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中東遠看護専門学校組合一般会計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10</v>
      </c>
      <c r="BF37" s="403"/>
      <c r="BG37" s="404" t="str">
        <f>IF('各会計、関係団体の財政状況及び健全化判断比率'!B36="","",'各会計、関係団体の財政状況及び健全化判断比率'!B36)</f>
        <v>公共下水道事業特別会計</v>
      </c>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中東遠看護専門学校組合奨学金貸与特別会計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東遠学園組合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太田川原野谷川治水水防組合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静岡地方税滞納整理機構</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18</v>
      </c>
      <c r="BX41" s="403"/>
      <c r="BY41" s="404" t="str">
        <f>IF('各会計、関係団体の財政状況及び健全化判断比率'!B75="","",'各会計、関係団体の財政状況及び健全化判断比率'!B75)</f>
        <v>静岡県後期高齢者医療広域連合一般会計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19</v>
      </c>
      <c r="BX42" s="403"/>
      <c r="BY42" s="404" t="str">
        <f>IF('各会計、関係団体の財政状況及び健全化判断比率'!B76="","",'各会計、関係団体の財政状況及び健全化判断比率'!B76)</f>
        <v>静岡県後期高齢者医療広域連合後期高齢者医療事業特別会計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20</v>
      </c>
      <c r="BX43" s="403"/>
      <c r="BY43" s="404" t="str">
        <f>IF('各会計、関係団体の財政状況及び健全化判断比率'!B77="","",'各会計、関係団体の財政状況及び健全化判断比率'!B77)</f>
        <v>静岡県市町総合事務組合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T+is2LrZIjVTZskDXMtAI7KkC3HbPSEDh9nLAK+QZ1wiQ3U59queyJq0Kut+vbpnSPQugfAVwDGI52/obPfUlw==" saltValue="zM5ZoTuYoPgXfDHry2SO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229</v>
      </c>
      <c r="C5" s="716"/>
      <c r="D5" s="716"/>
      <c r="E5" s="716"/>
      <c r="F5" s="716"/>
      <c r="G5" s="716"/>
      <c r="H5" s="716"/>
      <c r="I5" s="716"/>
      <c r="J5" s="716"/>
      <c r="K5" s="716"/>
      <c r="L5" s="716"/>
      <c r="M5" s="716"/>
      <c r="N5" s="716"/>
      <c r="O5" s="716"/>
      <c r="P5" s="716"/>
      <c r="Q5" s="717"/>
      <c r="R5" s="712">
        <v>2505416</v>
      </c>
      <c r="S5" s="713"/>
      <c r="T5" s="713"/>
      <c r="U5" s="713"/>
      <c r="V5" s="713"/>
      <c r="W5" s="713"/>
      <c r="X5" s="713"/>
      <c r="Y5" s="738"/>
      <c r="Z5" s="751">
        <v>23.4</v>
      </c>
      <c r="AA5" s="751"/>
      <c r="AB5" s="751"/>
      <c r="AC5" s="751"/>
      <c r="AD5" s="752">
        <v>2457615</v>
      </c>
      <c r="AE5" s="752"/>
      <c r="AF5" s="752"/>
      <c r="AG5" s="752"/>
      <c r="AH5" s="752"/>
      <c r="AI5" s="752"/>
      <c r="AJ5" s="752"/>
      <c r="AK5" s="752"/>
      <c r="AL5" s="739">
        <v>45.6</v>
      </c>
      <c r="AM5" s="721"/>
      <c r="AN5" s="721"/>
      <c r="AO5" s="740"/>
      <c r="AP5" s="715" t="s">
        <v>230</v>
      </c>
      <c r="AQ5" s="716"/>
      <c r="AR5" s="716"/>
      <c r="AS5" s="716"/>
      <c r="AT5" s="716"/>
      <c r="AU5" s="716"/>
      <c r="AV5" s="716"/>
      <c r="AW5" s="716"/>
      <c r="AX5" s="716"/>
      <c r="AY5" s="716"/>
      <c r="AZ5" s="716"/>
      <c r="BA5" s="716"/>
      <c r="BB5" s="716"/>
      <c r="BC5" s="716"/>
      <c r="BD5" s="716"/>
      <c r="BE5" s="716"/>
      <c r="BF5" s="717"/>
      <c r="BG5" s="657">
        <v>2457615</v>
      </c>
      <c r="BH5" s="658"/>
      <c r="BI5" s="658"/>
      <c r="BJ5" s="658"/>
      <c r="BK5" s="658"/>
      <c r="BL5" s="658"/>
      <c r="BM5" s="658"/>
      <c r="BN5" s="659"/>
      <c r="BO5" s="695">
        <v>98.1</v>
      </c>
      <c r="BP5" s="695"/>
      <c r="BQ5" s="695"/>
      <c r="BR5" s="695"/>
      <c r="BS5" s="696" t="s">
        <v>130</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2">
      <c r="B6" s="654" t="s">
        <v>234</v>
      </c>
      <c r="C6" s="655"/>
      <c r="D6" s="655"/>
      <c r="E6" s="655"/>
      <c r="F6" s="655"/>
      <c r="G6" s="655"/>
      <c r="H6" s="655"/>
      <c r="I6" s="655"/>
      <c r="J6" s="655"/>
      <c r="K6" s="655"/>
      <c r="L6" s="655"/>
      <c r="M6" s="655"/>
      <c r="N6" s="655"/>
      <c r="O6" s="655"/>
      <c r="P6" s="655"/>
      <c r="Q6" s="656"/>
      <c r="R6" s="657">
        <v>130904</v>
      </c>
      <c r="S6" s="658"/>
      <c r="T6" s="658"/>
      <c r="U6" s="658"/>
      <c r="V6" s="658"/>
      <c r="W6" s="658"/>
      <c r="X6" s="658"/>
      <c r="Y6" s="659"/>
      <c r="Z6" s="695">
        <v>1.2</v>
      </c>
      <c r="AA6" s="695"/>
      <c r="AB6" s="695"/>
      <c r="AC6" s="695"/>
      <c r="AD6" s="696">
        <v>130904</v>
      </c>
      <c r="AE6" s="696"/>
      <c r="AF6" s="696"/>
      <c r="AG6" s="696"/>
      <c r="AH6" s="696"/>
      <c r="AI6" s="696"/>
      <c r="AJ6" s="696"/>
      <c r="AK6" s="696"/>
      <c r="AL6" s="660">
        <v>2.4</v>
      </c>
      <c r="AM6" s="661"/>
      <c r="AN6" s="661"/>
      <c r="AO6" s="697"/>
      <c r="AP6" s="654" t="s">
        <v>235</v>
      </c>
      <c r="AQ6" s="655"/>
      <c r="AR6" s="655"/>
      <c r="AS6" s="655"/>
      <c r="AT6" s="655"/>
      <c r="AU6" s="655"/>
      <c r="AV6" s="655"/>
      <c r="AW6" s="655"/>
      <c r="AX6" s="655"/>
      <c r="AY6" s="655"/>
      <c r="AZ6" s="655"/>
      <c r="BA6" s="655"/>
      <c r="BB6" s="655"/>
      <c r="BC6" s="655"/>
      <c r="BD6" s="655"/>
      <c r="BE6" s="655"/>
      <c r="BF6" s="656"/>
      <c r="BG6" s="657">
        <v>2457615</v>
      </c>
      <c r="BH6" s="658"/>
      <c r="BI6" s="658"/>
      <c r="BJ6" s="658"/>
      <c r="BK6" s="658"/>
      <c r="BL6" s="658"/>
      <c r="BM6" s="658"/>
      <c r="BN6" s="659"/>
      <c r="BO6" s="695">
        <v>98.1</v>
      </c>
      <c r="BP6" s="695"/>
      <c r="BQ6" s="695"/>
      <c r="BR6" s="695"/>
      <c r="BS6" s="696" t="s">
        <v>130</v>
      </c>
      <c r="BT6" s="696"/>
      <c r="BU6" s="696"/>
      <c r="BV6" s="696"/>
      <c r="BW6" s="696"/>
      <c r="BX6" s="696"/>
      <c r="BY6" s="696"/>
      <c r="BZ6" s="696"/>
      <c r="CA6" s="696"/>
      <c r="CB6" s="736"/>
      <c r="CD6" s="715" t="s">
        <v>236</v>
      </c>
      <c r="CE6" s="716"/>
      <c r="CF6" s="716"/>
      <c r="CG6" s="716"/>
      <c r="CH6" s="716"/>
      <c r="CI6" s="716"/>
      <c r="CJ6" s="716"/>
      <c r="CK6" s="716"/>
      <c r="CL6" s="716"/>
      <c r="CM6" s="716"/>
      <c r="CN6" s="716"/>
      <c r="CO6" s="716"/>
      <c r="CP6" s="716"/>
      <c r="CQ6" s="717"/>
      <c r="CR6" s="657">
        <v>81621</v>
      </c>
      <c r="CS6" s="658"/>
      <c r="CT6" s="658"/>
      <c r="CU6" s="658"/>
      <c r="CV6" s="658"/>
      <c r="CW6" s="658"/>
      <c r="CX6" s="658"/>
      <c r="CY6" s="659"/>
      <c r="CZ6" s="739">
        <v>0.8</v>
      </c>
      <c r="DA6" s="721"/>
      <c r="DB6" s="721"/>
      <c r="DC6" s="741"/>
      <c r="DD6" s="663" t="s">
        <v>130</v>
      </c>
      <c r="DE6" s="658"/>
      <c r="DF6" s="658"/>
      <c r="DG6" s="658"/>
      <c r="DH6" s="658"/>
      <c r="DI6" s="658"/>
      <c r="DJ6" s="658"/>
      <c r="DK6" s="658"/>
      <c r="DL6" s="658"/>
      <c r="DM6" s="658"/>
      <c r="DN6" s="658"/>
      <c r="DO6" s="658"/>
      <c r="DP6" s="659"/>
      <c r="DQ6" s="663">
        <v>81621</v>
      </c>
      <c r="DR6" s="658"/>
      <c r="DS6" s="658"/>
      <c r="DT6" s="658"/>
      <c r="DU6" s="658"/>
      <c r="DV6" s="658"/>
      <c r="DW6" s="658"/>
      <c r="DX6" s="658"/>
      <c r="DY6" s="658"/>
      <c r="DZ6" s="658"/>
      <c r="EA6" s="658"/>
      <c r="EB6" s="658"/>
      <c r="EC6" s="694"/>
    </row>
    <row r="7" spans="2:143" ht="11.25" customHeight="1" x14ac:dyDescent="0.2">
      <c r="B7" s="654" t="s">
        <v>237</v>
      </c>
      <c r="C7" s="655"/>
      <c r="D7" s="655"/>
      <c r="E7" s="655"/>
      <c r="F7" s="655"/>
      <c r="G7" s="655"/>
      <c r="H7" s="655"/>
      <c r="I7" s="655"/>
      <c r="J7" s="655"/>
      <c r="K7" s="655"/>
      <c r="L7" s="655"/>
      <c r="M7" s="655"/>
      <c r="N7" s="655"/>
      <c r="O7" s="655"/>
      <c r="P7" s="655"/>
      <c r="Q7" s="656"/>
      <c r="R7" s="657">
        <v>1103</v>
      </c>
      <c r="S7" s="658"/>
      <c r="T7" s="658"/>
      <c r="U7" s="658"/>
      <c r="V7" s="658"/>
      <c r="W7" s="658"/>
      <c r="X7" s="658"/>
      <c r="Y7" s="659"/>
      <c r="Z7" s="695">
        <v>0</v>
      </c>
      <c r="AA7" s="695"/>
      <c r="AB7" s="695"/>
      <c r="AC7" s="695"/>
      <c r="AD7" s="696">
        <v>1103</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980813</v>
      </c>
      <c r="BH7" s="658"/>
      <c r="BI7" s="658"/>
      <c r="BJ7" s="658"/>
      <c r="BK7" s="658"/>
      <c r="BL7" s="658"/>
      <c r="BM7" s="658"/>
      <c r="BN7" s="659"/>
      <c r="BO7" s="695">
        <v>39.1</v>
      </c>
      <c r="BP7" s="695"/>
      <c r="BQ7" s="695"/>
      <c r="BR7" s="695"/>
      <c r="BS7" s="696" t="s">
        <v>239</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1683306</v>
      </c>
      <c r="CS7" s="658"/>
      <c r="CT7" s="658"/>
      <c r="CU7" s="658"/>
      <c r="CV7" s="658"/>
      <c r="CW7" s="658"/>
      <c r="CX7" s="658"/>
      <c r="CY7" s="659"/>
      <c r="CZ7" s="695">
        <v>17</v>
      </c>
      <c r="DA7" s="695"/>
      <c r="DB7" s="695"/>
      <c r="DC7" s="695"/>
      <c r="DD7" s="663">
        <v>4693</v>
      </c>
      <c r="DE7" s="658"/>
      <c r="DF7" s="658"/>
      <c r="DG7" s="658"/>
      <c r="DH7" s="658"/>
      <c r="DI7" s="658"/>
      <c r="DJ7" s="658"/>
      <c r="DK7" s="658"/>
      <c r="DL7" s="658"/>
      <c r="DM7" s="658"/>
      <c r="DN7" s="658"/>
      <c r="DO7" s="658"/>
      <c r="DP7" s="659"/>
      <c r="DQ7" s="663">
        <v>1032776</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12298</v>
      </c>
      <c r="S8" s="658"/>
      <c r="T8" s="658"/>
      <c r="U8" s="658"/>
      <c r="V8" s="658"/>
      <c r="W8" s="658"/>
      <c r="X8" s="658"/>
      <c r="Y8" s="659"/>
      <c r="Z8" s="695">
        <v>0.1</v>
      </c>
      <c r="AA8" s="695"/>
      <c r="AB8" s="695"/>
      <c r="AC8" s="695"/>
      <c r="AD8" s="696">
        <v>12298</v>
      </c>
      <c r="AE8" s="696"/>
      <c r="AF8" s="696"/>
      <c r="AG8" s="696"/>
      <c r="AH8" s="696"/>
      <c r="AI8" s="696"/>
      <c r="AJ8" s="696"/>
      <c r="AK8" s="696"/>
      <c r="AL8" s="660">
        <v>0.2</v>
      </c>
      <c r="AM8" s="661"/>
      <c r="AN8" s="661"/>
      <c r="AO8" s="697"/>
      <c r="AP8" s="654" t="s">
        <v>242</v>
      </c>
      <c r="AQ8" s="655"/>
      <c r="AR8" s="655"/>
      <c r="AS8" s="655"/>
      <c r="AT8" s="655"/>
      <c r="AU8" s="655"/>
      <c r="AV8" s="655"/>
      <c r="AW8" s="655"/>
      <c r="AX8" s="655"/>
      <c r="AY8" s="655"/>
      <c r="AZ8" s="655"/>
      <c r="BA8" s="655"/>
      <c r="BB8" s="655"/>
      <c r="BC8" s="655"/>
      <c r="BD8" s="655"/>
      <c r="BE8" s="655"/>
      <c r="BF8" s="656"/>
      <c r="BG8" s="657">
        <v>33538</v>
      </c>
      <c r="BH8" s="658"/>
      <c r="BI8" s="658"/>
      <c r="BJ8" s="658"/>
      <c r="BK8" s="658"/>
      <c r="BL8" s="658"/>
      <c r="BM8" s="658"/>
      <c r="BN8" s="659"/>
      <c r="BO8" s="695">
        <v>1.3</v>
      </c>
      <c r="BP8" s="695"/>
      <c r="BQ8" s="695"/>
      <c r="BR8" s="695"/>
      <c r="BS8" s="696" t="s">
        <v>243</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2513979</v>
      </c>
      <c r="CS8" s="658"/>
      <c r="CT8" s="658"/>
      <c r="CU8" s="658"/>
      <c r="CV8" s="658"/>
      <c r="CW8" s="658"/>
      <c r="CX8" s="658"/>
      <c r="CY8" s="659"/>
      <c r="CZ8" s="695">
        <v>25.3</v>
      </c>
      <c r="DA8" s="695"/>
      <c r="DB8" s="695"/>
      <c r="DC8" s="695"/>
      <c r="DD8" s="663">
        <v>169951</v>
      </c>
      <c r="DE8" s="658"/>
      <c r="DF8" s="658"/>
      <c r="DG8" s="658"/>
      <c r="DH8" s="658"/>
      <c r="DI8" s="658"/>
      <c r="DJ8" s="658"/>
      <c r="DK8" s="658"/>
      <c r="DL8" s="658"/>
      <c r="DM8" s="658"/>
      <c r="DN8" s="658"/>
      <c r="DO8" s="658"/>
      <c r="DP8" s="659"/>
      <c r="DQ8" s="663">
        <v>1293802</v>
      </c>
      <c r="DR8" s="658"/>
      <c r="DS8" s="658"/>
      <c r="DT8" s="658"/>
      <c r="DU8" s="658"/>
      <c r="DV8" s="658"/>
      <c r="DW8" s="658"/>
      <c r="DX8" s="658"/>
      <c r="DY8" s="658"/>
      <c r="DZ8" s="658"/>
      <c r="EA8" s="658"/>
      <c r="EB8" s="658"/>
      <c r="EC8" s="694"/>
    </row>
    <row r="9" spans="2:143" ht="11.25" customHeight="1" x14ac:dyDescent="0.2">
      <c r="B9" s="654" t="s">
        <v>245</v>
      </c>
      <c r="C9" s="655"/>
      <c r="D9" s="655"/>
      <c r="E9" s="655"/>
      <c r="F9" s="655"/>
      <c r="G9" s="655"/>
      <c r="H9" s="655"/>
      <c r="I9" s="655"/>
      <c r="J9" s="655"/>
      <c r="K9" s="655"/>
      <c r="L9" s="655"/>
      <c r="M9" s="655"/>
      <c r="N9" s="655"/>
      <c r="O9" s="655"/>
      <c r="P9" s="655"/>
      <c r="Q9" s="656"/>
      <c r="R9" s="657">
        <v>12463</v>
      </c>
      <c r="S9" s="658"/>
      <c r="T9" s="658"/>
      <c r="U9" s="658"/>
      <c r="V9" s="658"/>
      <c r="W9" s="658"/>
      <c r="X9" s="658"/>
      <c r="Y9" s="659"/>
      <c r="Z9" s="695">
        <v>0.1</v>
      </c>
      <c r="AA9" s="695"/>
      <c r="AB9" s="695"/>
      <c r="AC9" s="695"/>
      <c r="AD9" s="696">
        <v>12463</v>
      </c>
      <c r="AE9" s="696"/>
      <c r="AF9" s="696"/>
      <c r="AG9" s="696"/>
      <c r="AH9" s="696"/>
      <c r="AI9" s="696"/>
      <c r="AJ9" s="696"/>
      <c r="AK9" s="696"/>
      <c r="AL9" s="660">
        <v>0.2</v>
      </c>
      <c r="AM9" s="661"/>
      <c r="AN9" s="661"/>
      <c r="AO9" s="697"/>
      <c r="AP9" s="654" t="s">
        <v>246</v>
      </c>
      <c r="AQ9" s="655"/>
      <c r="AR9" s="655"/>
      <c r="AS9" s="655"/>
      <c r="AT9" s="655"/>
      <c r="AU9" s="655"/>
      <c r="AV9" s="655"/>
      <c r="AW9" s="655"/>
      <c r="AX9" s="655"/>
      <c r="AY9" s="655"/>
      <c r="AZ9" s="655"/>
      <c r="BA9" s="655"/>
      <c r="BB9" s="655"/>
      <c r="BC9" s="655"/>
      <c r="BD9" s="655"/>
      <c r="BE9" s="655"/>
      <c r="BF9" s="656"/>
      <c r="BG9" s="657">
        <v>804045</v>
      </c>
      <c r="BH9" s="658"/>
      <c r="BI9" s="658"/>
      <c r="BJ9" s="658"/>
      <c r="BK9" s="658"/>
      <c r="BL9" s="658"/>
      <c r="BM9" s="658"/>
      <c r="BN9" s="659"/>
      <c r="BO9" s="695">
        <v>32.1</v>
      </c>
      <c r="BP9" s="695"/>
      <c r="BQ9" s="695"/>
      <c r="BR9" s="695"/>
      <c r="BS9" s="696" t="s">
        <v>130</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1317209</v>
      </c>
      <c r="CS9" s="658"/>
      <c r="CT9" s="658"/>
      <c r="CU9" s="658"/>
      <c r="CV9" s="658"/>
      <c r="CW9" s="658"/>
      <c r="CX9" s="658"/>
      <c r="CY9" s="659"/>
      <c r="CZ9" s="695">
        <v>13.3</v>
      </c>
      <c r="DA9" s="695"/>
      <c r="DB9" s="695"/>
      <c r="DC9" s="695"/>
      <c r="DD9" s="663">
        <v>15368</v>
      </c>
      <c r="DE9" s="658"/>
      <c r="DF9" s="658"/>
      <c r="DG9" s="658"/>
      <c r="DH9" s="658"/>
      <c r="DI9" s="658"/>
      <c r="DJ9" s="658"/>
      <c r="DK9" s="658"/>
      <c r="DL9" s="658"/>
      <c r="DM9" s="658"/>
      <c r="DN9" s="658"/>
      <c r="DO9" s="658"/>
      <c r="DP9" s="659"/>
      <c r="DQ9" s="663">
        <v>1080470</v>
      </c>
      <c r="DR9" s="658"/>
      <c r="DS9" s="658"/>
      <c r="DT9" s="658"/>
      <c r="DU9" s="658"/>
      <c r="DV9" s="658"/>
      <c r="DW9" s="658"/>
      <c r="DX9" s="658"/>
      <c r="DY9" s="658"/>
      <c r="DZ9" s="658"/>
      <c r="EA9" s="658"/>
      <c r="EB9" s="658"/>
      <c r="EC9" s="694"/>
    </row>
    <row r="10" spans="2:143" ht="11.25" customHeight="1" x14ac:dyDescent="0.2">
      <c r="B10" s="654" t="s">
        <v>248</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176</v>
      </c>
      <c r="AA10" s="695"/>
      <c r="AB10" s="695"/>
      <c r="AC10" s="695"/>
      <c r="AD10" s="696" t="s">
        <v>176</v>
      </c>
      <c r="AE10" s="696"/>
      <c r="AF10" s="696"/>
      <c r="AG10" s="696"/>
      <c r="AH10" s="696"/>
      <c r="AI10" s="696"/>
      <c r="AJ10" s="696"/>
      <c r="AK10" s="696"/>
      <c r="AL10" s="660" t="s">
        <v>176</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57328</v>
      </c>
      <c r="BH10" s="658"/>
      <c r="BI10" s="658"/>
      <c r="BJ10" s="658"/>
      <c r="BK10" s="658"/>
      <c r="BL10" s="658"/>
      <c r="BM10" s="658"/>
      <c r="BN10" s="659"/>
      <c r="BO10" s="695">
        <v>2.2999999999999998</v>
      </c>
      <c r="BP10" s="695"/>
      <c r="BQ10" s="695"/>
      <c r="BR10" s="695"/>
      <c r="BS10" s="696" t="s">
        <v>239</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5096</v>
      </c>
      <c r="CS10" s="658"/>
      <c r="CT10" s="658"/>
      <c r="CU10" s="658"/>
      <c r="CV10" s="658"/>
      <c r="CW10" s="658"/>
      <c r="CX10" s="658"/>
      <c r="CY10" s="659"/>
      <c r="CZ10" s="695">
        <v>0.1</v>
      </c>
      <c r="DA10" s="695"/>
      <c r="DB10" s="695"/>
      <c r="DC10" s="695"/>
      <c r="DD10" s="663" t="s">
        <v>176</v>
      </c>
      <c r="DE10" s="658"/>
      <c r="DF10" s="658"/>
      <c r="DG10" s="658"/>
      <c r="DH10" s="658"/>
      <c r="DI10" s="658"/>
      <c r="DJ10" s="658"/>
      <c r="DK10" s="658"/>
      <c r="DL10" s="658"/>
      <c r="DM10" s="658"/>
      <c r="DN10" s="658"/>
      <c r="DO10" s="658"/>
      <c r="DP10" s="659"/>
      <c r="DQ10" s="663">
        <v>5096</v>
      </c>
      <c r="DR10" s="658"/>
      <c r="DS10" s="658"/>
      <c r="DT10" s="658"/>
      <c r="DU10" s="658"/>
      <c r="DV10" s="658"/>
      <c r="DW10" s="658"/>
      <c r="DX10" s="658"/>
      <c r="DY10" s="658"/>
      <c r="DZ10" s="658"/>
      <c r="EA10" s="658"/>
      <c r="EB10" s="658"/>
      <c r="EC10" s="694"/>
    </row>
    <row r="11" spans="2:143" ht="11.25" customHeight="1" x14ac:dyDescent="0.2">
      <c r="B11" s="654" t="s">
        <v>251</v>
      </c>
      <c r="C11" s="655"/>
      <c r="D11" s="655"/>
      <c r="E11" s="655"/>
      <c r="F11" s="655"/>
      <c r="G11" s="655"/>
      <c r="H11" s="655"/>
      <c r="I11" s="655"/>
      <c r="J11" s="655"/>
      <c r="K11" s="655"/>
      <c r="L11" s="655"/>
      <c r="M11" s="655"/>
      <c r="N11" s="655"/>
      <c r="O11" s="655"/>
      <c r="P11" s="655"/>
      <c r="Q11" s="656"/>
      <c r="R11" s="657">
        <v>454692</v>
      </c>
      <c r="S11" s="658"/>
      <c r="T11" s="658"/>
      <c r="U11" s="658"/>
      <c r="V11" s="658"/>
      <c r="W11" s="658"/>
      <c r="X11" s="658"/>
      <c r="Y11" s="659"/>
      <c r="Z11" s="660">
        <v>4.2</v>
      </c>
      <c r="AA11" s="661"/>
      <c r="AB11" s="661"/>
      <c r="AC11" s="662"/>
      <c r="AD11" s="663">
        <v>454692</v>
      </c>
      <c r="AE11" s="658"/>
      <c r="AF11" s="658"/>
      <c r="AG11" s="658"/>
      <c r="AH11" s="658"/>
      <c r="AI11" s="658"/>
      <c r="AJ11" s="658"/>
      <c r="AK11" s="659"/>
      <c r="AL11" s="660">
        <v>8.4</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85902</v>
      </c>
      <c r="BH11" s="658"/>
      <c r="BI11" s="658"/>
      <c r="BJ11" s="658"/>
      <c r="BK11" s="658"/>
      <c r="BL11" s="658"/>
      <c r="BM11" s="658"/>
      <c r="BN11" s="659"/>
      <c r="BO11" s="695">
        <v>3.4</v>
      </c>
      <c r="BP11" s="695"/>
      <c r="BQ11" s="695"/>
      <c r="BR11" s="695"/>
      <c r="BS11" s="696" t="s">
        <v>176</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196850</v>
      </c>
      <c r="CS11" s="658"/>
      <c r="CT11" s="658"/>
      <c r="CU11" s="658"/>
      <c r="CV11" s="658"/>
      <c r="CW11" s="658"/>
      <c r="CX11" s="658"/>
      <c r="CY11" s="659"/>
      <c r="CZ11" s="695">
        <v>2</v>
      </c>
      <c r="DA11" s="695"/>
      <c r="DB11" s="695"/>
      <c r="DC11" s="695"/>
      <c r="DD11" s="663">
        <v>50378</v>
      </c>
      <c r="DE11" s="658"/>
      <c r="DF11" s="658"/>
      <c r="DG11" s="658"/>
      <c r="DH11" s="658"/>
      <c r="DI11" s="658"/>
      <c r="DJ11" s="658"/>
      <c r="DK11" s="658"/>
      <c r="DL11" s="658"/>
      <c r="DM11" s="658"/>
      <c r="DN11" s="658"/>
      <c r="DO11" s="658"/>
      <c r="DP11" s="659"/>
      <c r="DQ11" s="663">
        <v>139316</v>
      </c>
      <c r="DR11" s="658"/>
      <c r="DS11" s="658"/>
      <c r="DT11" s="658"/>
      <c r="DU11" s="658"/>
      <c r="DV11" s="658"/>
      <c r="DW11" s="658"/>
      <c r="DX11" s="658"/>
      <c r="DY11" s="658"/>
      <c r="DZ11" s="658"/>
      <c r="EA11" s="658"/>
      <c r="EB11" s="658"/>
      <c r="EC11" s="694"/>
    </row>
    <row r="12" spans="2:143" ht="11.25" customHeight="1" x14ac:dyDescent="0.2">
      <c r="B12" s="654" t="s">
        <v>254</v>
      </c>
      <c r="C12" s="655"/>
      <c r="D12" s="655"/>
      <c r="E12" s="655"/>
      <c r="F12" s="655"/>
      <c r="G12" s="655"/>
      <c r="H12" s="655"/>
      <c r="I12" s="655"/>
      <c r="J12" s="655"/>
      <c r="K12" s="655"/>
      <c r="L12" s="655"/>
      <c r="M12" s="655"/>
      <c r="N12" s="655"/>
      <c r="O12" s="655"/>
      <c r="P12" s="655"/>
      <c r="Q12" s="656"/>
      <c r="R12" s="657">
        <v>70589</v>
      </c>
      <c r="S12" s="658"/>
      <c r="T12" s="658"/>
      <c r="U12" s="658"/>
      <c r="V12" s="658"/>
      <c r="W12" s="658"/>
      <c r="X12" s="658"/>
      <c r="Y12" s="659"/>
      <c r="Z12" s="695">
        <v>0.7</v>
      </c>
      <c r="AA12" s="695"/>
      <c r="AB12" s="695"/>
      <c r="AC12" s="695"/>
      <c r="AD12" s="696">
        <v>70589</v>
      </c>
      <c r="AE12" s="696"/>
      <c r="AF12" s="696"/>
      <c r="AG12" s="696"/>
      <c r="AH12" s="696"/>
      <c r="AI12" s="696"/>
      <c r="AJ12" s="696"/>
      <c r="AK12" s="696"/>
      <c r="AL12" s="660">
        <v>1.3</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1298753</v>
      </c>
      <c r="BH12" s="658"/>
      <c r="BI12" s="658"/>
      <c r="BJ12" s="658"/>
      <c r="BK12" s="658"/>
      <c r="BL12" s="658"/>
      <c r="BM12" s="658"/>
      <c r="BN12" s="659"/>
      <c r="BO12" s="695">
        <v>51.8</v>
      </c>
      <c r="BP12" s="695"/>
      <c r="BQ12" s="695"/>
      <c r="BR12" s="695"/>
      <c r="BS12" s="696" t="s">
        <v>176</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266683</v>
      </c>
      <c r="CS12" s="658"/>
      <c r="CT12" s="658"/>
      <c r="CU12" s="658"/>
      <c r="CV12" s="658"/>
      <c r="CW12" s="658"/>
      <c r="CX12" s="658"/>
      <c r="CY12" s="659"/>
      <c r="CZ12" s="695">
        <v>2.7</v>
      </c>
      <c r="DA12" s="695"/>
      <c r="DB12" s="695"/>
      <c r="DC12" s="695"/>
      <c r="DD12" s="663">
        <v>10414</v>
      </c>
      <c r="DE12" s="658"/>
      <c r="DF12" s="658"/>
      <c r="DG12" s="658"/>
      <c r="DH12" s="658"/>
      <c r="DI12" s="658"/>
      <c r="DJ12" s="658"/>
      <c r="DK12" s="658"/>
      <c r="DL12" s="658"/>
      <c r="DM12" s="658"/>
      <c r="DN12" s="658"/>
      <c r="DO12" s="658"/>
      <c r="DP12" s="659"/>
      <c r="DQ12" s="663">
        <v>200988</v>
      </c>
      <c r="DR12" s="658"/>
      <c r="DS12" s="658"/>
      <c r="DT12" s="658"/>
      <c r="DU12" s="658"/>
      <c r="DV12" s="658"/>
      <c r="DW12" s="658"/>
      <c r="DX12" s="658"/>
      <c r="DY12" s="658"/>
      <c r="DZ12" s="658"/>
      <c r="EA12" s="658"/>
      <c r="EB12" s="658"/>
      <c r="EC12" s="694"/>
    </row>
    <row r="13" spans="2:143" ht="11.25" customHeight="1" x14ac:dyDescent="0.2">
      <c r="B13" s="654" t="s">
        <v>257</v>
      </c>
      <c r="C13" s="655"/>
      <c r="D13" s="655"/>
      <c r="E13" s="655"/>
      <c r="F13" s="655"/>
      <c r="G13" s="655"/>
      <c r="H13" s="655"/>
      <c r="I13" s="655"/>
      <c r="J13" s="655"/>
      <c r="K13" s="655"/>
      <c r="L13" s="655"/>
      <c r="M13" s="655"/>
      <c r="N13" s="655"/>
      <c r="O13" s="655"/>
      <c r="P13" s="655"/>
      <c r="Q13" s="656"/>
      <c r="R13" s="657" t="s">
        <v>239</v>
      </c>
      <c r="S13" s="658"/>
      <c r="T13" s="658"/>
      <c r="U13" s="658"/>
      <c r="V13" s="658"/>
      <c r="W13" s="658"/>
      <c r="X13" s="658"/>
      <c r="Y13" s="659"/>
      <c r="Z13" s="695" t="s">
        <v>176</v>
      </c>
      <c r="AA13" s="695"/>
      <c r="AB13" s="695"/>
      <c r="AC13" s="695"/>
      <c r="AD13" s="696" t="s">
        <v>176</v>
      </c>
      <c r="AE13" s="696"/>
      <c r="AF13" s="696"/>
      <c r="AG13" s="696"/>
      <c r="AH13" s="696"/>
      <c r="AI13" s="696"/>
      <c r="AJ13" s="696"/>
      <c r="AK13" s="696"/>
      <c r="AL13" s="660" t="s">
        <v>176</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1279595</v>
      </c>
      <c r="BH13" s="658"/>
      <c r="BI13" s="658"/>
      <c r="BJ13" s="658"/>
      <c r="BK13" s="658"/>
      <c r="BL13" s="658"/>
      <c r="BM13" s="658"/>
      <c r="BN13" s="659"/>
      <c r="BO13" s="695">
        <v>51.1</v>
      </c>
      <c r="BP13" s="695"/>
      <c r="BQ13" s="695"/>
      <c r="BR13" s="695"/>
      <c r="BS13" s="696" t="s">
        <v>239</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1025853</v>
      </c>
      <c r="CS13" s="658"/>
      <c r="CT13" s="658"/>
      <c r="CU13" s="658"/>
      <c r="CV13" s="658"/>
      <c r="CW13" s="658"/>
      <c r="CX13" s="658"/>
      <c r="CY13" s="659"/>
      <c r="CZ13" s="695">
        <v>10.3</v>
      </c>
      <c r="DA13" s="695"/>
      <c r="DB13" s="695"/>
      <c r="DC13" s="695"/>
      <c r="DD13" s="663">
        <v>578432</v>
      </c>
      <c r="DE13" s="658"/>
      <c r="DF13" s="658"/>
      <c r="DG13" s="658"/>
      <c r="DH13" s="658"/>
      <c r="DI13" s="658"/>
      <c r="DJ13" s="658"/>
      <c r="DK13" s="658"/>
      <c r="DL13" s="658"/>
      <c r="DM13" s="658"/>
      <c r="DN13" s="658"/>
      <c r="DO13" s="658"/>
      <c r="DP13" s="659"/>
      <c r="DQ13" s="663">
        <v>436813</v>
      </c>
      <c r="DR13" s="658"/>
      <c r="DS13" s="658"/>
      <c r="DT13" s="658"/>
      <c r="DU13" s="658"/>
      <c r="DV13" s="658"/>
      <c r="DW13" s="658"/>
      <c r="DX13" s="658"/>
      <c r="DY13" s="658"/>
      <c r="DZ13" s="658"/>
      <c r="EA13" s="658"/>
      <c r="EB13" s="658"/>
      <c r="EC13" s="694"/>
    </row>
    <row r="14" spans="2:143" ht="11.25" customHeight="1" x14ac:dyDescent="0.2">
      <c r="B14" s="654" t="s">
        <v>260</v>
      </c>
      <c r="C14" s="655"/>
      <c r="D14" s="655"/>
      <c r="E14" s="655"/>
      <c r="F14" s="655"/>
      <c r="G14" s="655"/>
      <c r="H14" s="655"/>
      <c r="I14" s="655"/>
      <c r="J14" s="655"/>
      <c r="K14" s="655"/>
      <c r="L14" s="655"/>
      <c r="M14" s="655"/>
      <c r="N14" s="655"/>
      <c r="O14" s="655"/>
      <c r="P14" s="655"/>
      <c r="Q14" s="656"/>
      <c r="R14" s="657" t="s">
        <v>176</v>
      </c>
      <c r="S14" s="658"/>
      <c r="T14" s="658"/>
      <c r="U14" s="658"/>
      <c r="V14" s="658"/>
      <c r="W14" s="658"/>
      <c r="X14" s="658"/>
      <c r="Y14" s="659"/>
      <c r="Z14" s="695" t="s">
        <v>130</v>
      </c>
      <c r="AA14" s="695"/>
      <c r="AB14" s="695"/>
      <c r="AC14" s="695"/>
      <c r="AD14" s="696" t="s">
        <v>243</v>
      </c>
      <c r="AE14" s="696"/>
      <c r="AF14" s="696"/>
      <c r="AG14" s="696"/>
      <c r="AH14" s="696"/>
      <c r="AI14" s="696"/>
      <c r="AJ14" s="696"/>
      <c r="AK14" s="696"/>
      <c r="AL14" s="660" t="s">
        <v>130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74090</v>
      </c>
      <c r="BH14" s="658"/>
      <c r="BI14" s="658"/>
      <c r="BJ14" s="658"/>
      <c r="BK14" s="658"/>
      <c r="BL14" s="658"/>
      <c r="BM14" s="658"/>
      <c r="BN14" s="659"/>
      <c r="BO14" s="695">
        <v>3</v>
      </c>
      <c r="BP14" s="695"/>
      <c r="BQ14" s="695"/>
      <c r="BR14" s="695"/>
      <c r="BS14" s="696" t="s">
        <v>130</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449019</v>
      </c>
      <c r="CS14" s="658"/>
      <c r="CT14" s="658"/>
      <c r="CU14" s="658"/>
      <c r="CV14" s="658"/>
      <c r="CW14" s="658"/>
      <c r="CX14" s="658"/>
      <c r="CY14" s="659"/>
      <c r="CZ14" s="695">
        <v>4.5</v>
      </c>
      <c r="DA14" s="695"/>
      <c r="DB14" s="695"/>
      <c r="DC14" s="695"/>
      <c r="DD14" s="663">
        <v>37675</v>
      </c>
      <c r="DE14" s="658"/>
      <c r="DF14" s="658"/>
      <c r="DG14" s="658"/>
      <c r="DH14" s="658"/>
      <c r="DI14" s="658"/>
      <c r="DJ14" s="658"/>
      <c r="DK14" s="658"/>
      <c r="DL14" s="658"/>
      <c r="DM14" s="658"/>
      <c r="DN14" s="658"/>
      <c r="DO14" s="658"/>
      <c r="DP14" s="659"/>
      <c r="DQ14" s="663">
        <v>391459</v>
      </c>
      <c r="DR14" s="658"/>
      <c r="DS14" s="658"/>
      <c r="DT14" s="658"/>
      <c r="DU14" s="658"/>
      <c r="DV14" s="658"/>
      <c r="DW14" s="658"/>
      <c r="DX14" s="658"/>
      <c r="DY14" s="658"/>
      <c r="DZ14" s="658"/>
      <c r="EA14" s="658"/>
      <c r="EB14" s="658"/>
      <c r="EC14" s="694"/>
    </row>
    <row r="15" spans="2:143" ht="11.25" customHeight="1" x14ac:dyDescent="0.2">
      <c r="B15" s="654" t="s">
        <v>263</v>
      </c>
      <c r="C15" s="655"/>
      <c r="D15" s="655"/>
      <c r="E15" s="655"/>
      <c r="F15" s="655"/>
      <c r="G15" s="655"/>
      <c r="H15" s="655"/>
      <c r="I15" s="655"/>
      <c r="J15" s="655"/>
      <c r="K15" s="655"/>
      <c r="L15" s="655"/>
      <c r="M15" s="655"/>
      <c r="N15" s="655"/>
      <c r="O15" s="655"/>
      <c r="P15" s="655"/>
      <c r="Q15" s="656"/>
      <c r="R15" s="657" t="s">
        <v>239</v>
      </c>
      <c r="S15" s="658"/>
      <c r="T15" s="658"/>
      <c r="U15" s="658"/>
      <c r="V15" s="658"/>
      <c r="W15" s="658"/>
      <c r="X15" s="658"/>
      <c r="Y15" s="659"/>
      <c r="Z15" s="695" t="s">
        <v>239</v>
      </c>
      <c r="AA15" s="695"/>
      <c r="AB15" s="695"/>
      <c r="AC15" s="695"/>
      <c r="AD15" s="696" t="s">
        <v>239</v>
      </c>
      <c r="AE15" s="696"/>
      <c r="AF15" s="696"/>
      <c r="AG15" s="696"/>
      <c r="AH15" s="696"/>
      <c r="AI15" s="696"/>
      <c r="AJ15" s="696"/>
      <c r="AK15" s="696"/>
      <c r="AL15" s="660" t="s">
        <v>176</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103959</v>
      </c>
      <c r="BH15" s="658"/>
      <c r="BI15" s="658"/>
      <c r="BJ15" s="658"/>
      <c r="BK15" s="658"/>
      <c r="BL15" s="658"/>
      <c r="BM15" s="658"/>
      <c r="BN15" s="659"/>
      <c r="BO15" s="695">
        <v>4.0999999999999996</v>
      </c>
      <c r="BP15" s="695"/>
      <c r="BQ15" s="695"/>
      <c r="BR15" s="695"/>
      <c r="BS15" s="696" t="s">
        <v>176</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1006840</v>
      </c>
      <c r="CS15" s="658"/>
      <c r="CT15" s="658"/>
      <c r="CU15" s="658"/>
      <c r="CV15" s="658"/>
      <c r="CW15" s="658"/>
      <c r="CX15" s="658"/>
      <c r="CY15" s="659"/>
      <c r="CZ15" s="695">
        <v>10.1</v>
      </c>
      <c r="DA15" s="695"/>
      <c r="DB15" s="695"/>
      <c r="DC15" s="695"/>
      <c r="DD15" s="663">
        <v>113837</v>
      </c>
      <c r="DE15" s="658"/>
      <c r="DF15" s="658"/>
      <c r="DG15" s="658"/>
      <c r="DH15" s="658"/>
      <c r="DI15" s="658"/>
      <c r="DJ15" s="658"/>
      <c r="DK15" s="658"/>
      <c r="DL15" s="658"/>
      <c r="DM15" s="658"/>
      <c r="DN15" s="658"/>
      <c r="DO15" s="658"/>
      <c r="DP15" s="659"/>
      <c r="DQ15" s="663">
        <v>774867</v>
      </c>
      <c r="DR15" s="658"/>
      <c r="DS15" s="658"/>
      <c r="DT15" s="658"/>
      <c r="DU15" s="658"/>
      <c r="DV15" s="658"/>
      <c r="DW15" s="658"/>
      <c r="DX15" s="658"/>
      <c r="DY15" s="658"/>
      <c r="DZ15" s="658"/>
      <c r="EA15" s="658"/>
      <c r="EB15" s="658"/>
      <c r="EC15" s="694"/>
    </row>
    <row r="16" spans="2:143" ht="11.25" customHeight="1" x14ac:dyDescent="0.2">
      <c r="B16" s="654" t="s">
        <v>266</v>
      </c>
      <c r="C16" s="655"/>
      <c r="D16" s="655"/>
      <c r="E16" s="655"/>
      <c r="F16" s="655"/>
      <c r="G16" s="655"/>
      <c r="H16" s="655"/>
      <c r="I16" s="655"/>
      <c r="J16" s="655"/>
      <c r="K16" s="655"/>
      <c r="L16" s="655"/>
      <c r="M16" s="655"/>
      <c r="N16" s="655"/>
      <c r="O16" s="655"/>
      <c r="P16" s="655"/>
      <c r="Q16" s="656"/>
      <c r="R16" s="657">
        <v>14785</v>
      </c>
      <c r="S16" s="658"/>
      <c r="T16" s="658"/>
      <c r="U16" s="658"/>
      <c r="V16" s="658"/>
      <c r="W16" s="658"/>
      <c r="X16" s="658"/>
      <c r="Y16" s="659"/>
      <c r="Z16" s="695">
        <v>0.1</v>
      </c>
      <c r="AA16" s="695"/>
      <c r="AB16" s="695"/>
      <c r="AC16" s="695"/>
      <c r="AD16" s="696">
        <v>14785</v>
      </c>
      <c r="AE16" s="696"/>
      <c r="AF16" s="696"/>
      <c r="AG16" s="696"/>
      <c r="AH16" s="696"/>
      <c r="AI16" s="696"/>
      <c r="AJ16" s="696"/>
      <c r="AK16" s="696"/>
      <c r="AL16" s="660">
        <v>0.3</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239</v>
      </c>
      <c r="BH16" s="658"/>
      <c r="BI16" s="658"/>
      <c r="BJ16" s="658"/>
      <c r="BK16" s="658"/>
      <c r="BL16" s="658"/>
      <c r="BM16" s="658"/>
      <c r="BN16" s="659"/>
      <c r="BO16" s="695" t="s">
        <v>243</v>
      </c>
      <c r="BP16" s="695"/>
      <c r="BQ16" s="695"/>
      <c r="BR16" s="695"/>
      <c r="BS16" s="696" t="s">
        <v>130</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v>486389</v>
      </c>
      <c r="CS16" s="658"/>
      <c r="CT16" s="658"/>
      <c r="CU16" s="658"/>
      <c r="CV16" s="658"/>
      <c r="CW16" s="658"/>
      <c r="CX16" s="658"/>
      <c r="CY16" s="659"/>
      <c r="CZ16" s="695">
        <v>4.9000000000000004</v>
      </c>
      <c r="DA16" s="695"/>
      <c r="DB16" s="695"/>
      <c r="DC16" s="695"/>
      <c r="DD16" s="663" t="s">
        <v>239</v>
      </c>
      <c r="DE16" s="658"/>
      <c r="DF16" s="658"/>
      <c r="DG16" s="658"/>
      <c r="DH16" s="658"/>
      <c r="DI16" s="658"/>
      <c r="DJ16" s="658"/>
      <c r="DK16" s="658"/>
      <c r="DL16" s="658"/>
      <c r="DM16" s="658"/>
      <c r="DN16" s="658"/>
      <c r="DO16" s="658"/>
      <c r="DP16" s="659"/>
      <c r="DQ16" s="663">
        <v>270585</v>
      </c>
      <c r="DR16" s="658"/>
      <c r="DS16" s="658"/>
      <c r="DT16" s="658"/>
      <c r="DU16" s="658"/>
      <c r="DV16" s="658"/>
      <c r="DW16" s="658"/>
      <c r="DX16" s="658"/>
      <c r="DY16" s="658"/>
      <c r="DZ16" s="658"/>
      <c r="EA16" s="658"/>
      <c r="EB16" s="658"/>
      <c r="EC16" s="694"/>
    </row>
    <row r="17" spans="2:133" ht="11.25" customHeight="1" x14ac:dyDescent="0.2">
      <c r="B17" s="654" t="s">
        <v>269</v>
      </c>
      <c r="C17" s="655"/>
      <c r="D17" s="655"/>
      <c r="E17" s="655"/>
      <c r="F17" s="655"/>
      <c r="G17" s="655"/>
      <c r="H17" s="655"/>
      <c r="I17" s="655"/>
      <c r="J17" s="655"/>
      <c r="K17" s="655"/>
      <c r="L17" s="655"/>
      <c r="M17" s="655"/>
      <c r="N17" s="655"/>
      <c r="O17" s="655"/>
      <c r="P17" s="655"/>
      <c r="Q17" s="656"/>
      <c r="R17" s="657">
        <v>49587</v>
      </c>
      <c r="S17" s="658"/>
      <c r="T17" s="658"/>
      <c r="U17" s="658"/>
      <c r="V17" s="658"/>
      <c r="W17" s="658"/>
      <c r="X17" s="658"/>
      <c r="Y17" s="659"/>
      <c r="Z17" s="695">
        <v>0.5</v>
      </c>
      <c r="AA17" s="695"/>
      <c r="AB17" s="695"/>
      <c r="AC17" s="695"/>
      <c r="AD17" s="696">
        <v>49587</v>
      </c>
      <c r="AE17" s="696"/>
      <c r="AF17" s="696"/>
      <c r="AG17" s="696"/>
      <c r="AH17" s="696"/>
      <c r="AI17" s="696"/>
      <c r="AJ17" s="696"/>
      <c r="AK17" s="696"/>
      <c r="AL17" s="660">
        <v>0.9</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130</v>
      </c>
      <c r="BP17" s="695"/>
      <c r="BQ17" s="695"/>
      <c r="BR17" s="695"/>
      <c r="BS17" s="696" t="s">
        <v>243</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897703</v>
      </c>
      <c r="CS17" s="658"/>
      <c r="CT17" s="658"/>
      <c r="CU17" s="658"/>
      <c r="CV17" s="658"/>
      <c r="CW17" s="658"/>
      <c r="CX17" s="658"/>
      <c r="CY17" s="659"/>
      <c r="CZ17" s="695">
        <v>9</v>
      </c>
      <c r="DA17" s="695"/>
      <c r="DB17" s="695"/>
      <c r="DC17" s="695"/>
      <c r="DD17" s="663" t="s">
        <v>176</v>
      </c>
      <c r="DE17" s="658"/>
      <c r="DF17" s="658"/>
      <c r="DG17" s="658"/>
      <c r="DH17" s="658"/>
      <c r="DI17" s="658"/>
      <c r="DJ17" s="658"/>
      <c r="DK17" s="658"/>
      <c r="DL17" s="658"/>
      <c r="DM17" s="658"/>
      <c r="DN17" s="658"/>
      <c r="DO17" s="658"/>
      <c r="DP17" s="659"/>
      <c r="DQ17" s="663">
        <v>888946</v>
      </c>
      <c r="DR17" s="658"/>
      <c r="DS17" s="658"/>
      <c r="DT17" s="658"/>
      <c r="DU17" s="658"/>
      <c r="DV17" s="658"/>
      <c r="DW17" s="658"/>
      <c r="DX17" s="658"/>
      <c r="DY17" s="658"/>
      <c r="DZ17" s="658"/>
      <c r="EA17" s="658"/>
      <c r="EB17" s="658"/>
      <c r="EC17" s="694"/>
    </row>
    <row r="18" spans="2:133" ht="11.25" customHeight="1" x14ac:dyDescent="0.2">
      <c r="B18" s="654" t="s">
        <v>272</v>
      </c>
      <c r="C18" s="655"/>
      <c r="D18" s="655"/>
      <c r="E18" s="655"/>
      <c r="F18" s="655"/>
      <c r="G18" s="655"/>
      <c r="H18" s="655"/>
      <c r="I18" s="655"/>
      <c r="J18" s="655"/>
      <c r="K18" s="655"/>
      <c r="L18" s="655"/>
      <c r="M18" s="655"/>
      <c r="N18" s="655"/>
      <c r="O18" s="655"/>
      <c r="P18" s="655"/>
      <c r="Q18" s="656"/>
      <c r="R18" s="657">
        <v>19670</v>
      </c>
      <c r="S18" s="658"/>
      <c r="T18" s="658"/>
      <c r="U18" s="658"/>
      <c r="V18" s="658"/>
      <c r="W18" s="658"/>
      <c r="X18" s="658"/>
      <c r="Y18" s="659"/>
      <c r="Z18" s="695">
        <v>0.2</v>
      </c>
      <c r="AA18" s="695"/>
      <c r="AB18" s="695"/>
      <c r="AC18" s="695"/>
      <c r="AD18" s="696">
        <v>19670</v>
      </c>
      <c r="AE18" s="696"/>
      <c r="AF18" s="696"/>
      <c r="AG18" s="696"/>
      <c r="AH18" s="696"/>
      <c r="AI18" s="696"/>
      <c r="AJ18" s="696"/>
      <c r="AK18" s="696"/>
      <c r="AL18" s="660">
        <v>0.4</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130</v>
      </c>
      <c r="BP18" s="695"/>
      <c r="BQ18" s="695"/>
      <c r="BR18" s="695"/>
      <c r="BS18" s="696" t="s">
        <v>176</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239</v>
      </c>
      <c r="DA18" s="695"/>
      <c r="DB18" s="695"/>
      <c r="DC18" s="695"/>
      <c r="DD18" s="663" t="s">
        <v>239</v>
      </c>
      <c r="DE18" s="658"/>
      <c r="DF18" s="658"/>
      <c r="DG18" s="658"/>
      <c r="DH18" s="658"/>
      <c r="DI18" s="658"/>
      <c r="DJ18" s="658"/>
      <c r="DK18" s="658"/>
      <c r="DL18" s="658"/>
      <c r="DM18" s="658"/>
      <c r="DN18" s="658"/>
      <c r="DO18" s="658"/>
      <c r="DP18" s="659"/>
      <c r="DQ18" s="663" t="s">
        <v>243</v>
      </c>
      <c r="DR18" s="658"/>
      <c r="DS18" s="658"/>
      <c r="DT18" s="658"/>
      <c r="DU18" s="658"/>
      <c r="DV18" s="658"/>
      <c r="DW18" s="658"/>
      <c r="DX18" s="658"/>
      <c r="DY18" s="658"/>
      <c r="DZ18" s="658"/>
      <c r="EA18" s="658"/>
      <c r="EB18" s="658"/>
      <c r="EC18" s="694"/>
    </row>
    <row r="19" spans="2:133" ht="11.25" customHeight="1" x14ac:dyDescent="0.2">
      <c r="B19" s="654" t="s">
        <v>275</v>
      </c>
      <c r="C19" s="655"/>
      <c r="D19" s="655"/>
      <c r="E19" s="655"/>
      <c r="F19" s="655"/>
      <c r="G19" s="655"/>
      <c r="H19" s="655"/>
      <c r="I19" s="655"/>
      <c r="J19" s="655"/>
      <c r="K19" s="655"/>
      <c r="L19" s="655"/>
      <c r="M19" s="655"/>
      <c r="N19" s="655"/>
      <c r="O19" s="655"/>
      <c r="P19" s="655"/>
      <c r="Q19" s="656"/>
      <c r="R19" s="657">
        <v>18239</v>
      </c>
      <c r="S19" s="658"/>
      <c r="T19" s="658"/>
      <c r="U19" s="658"/>
      <c r="V19" s="658"/>
      <c r="W19" s="658"/>
      <c r="X19" s="658"/>
      <c r="Y19" s="659"/>
      <c r="Z19" s="695">
        <v>0.2</v>
      </c>
      <c r="AA19" s="695"/>
      <c r="AB19" s="695"/>
      <c r="AC19" s="695"/>
      <c r="AD19" s="696">
        <v>18239</v>
      </c>
      <c r="AE19" s="696"/>
      <c r="AF19" s="696"/>
      <c r="AG19" s="696"/>
      <c r="AH19" s="696"/>
      <c r="AI19" s="696"/>
      <c r="AJ19" s="696"/>
      <c r="AK19" s="696"/>
      <c r="AL19" s="660">
        <v>0.3</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47801</v>
      </c>
      <c r="BH19" s="658"/>
      <c r="BI19" s="658"/>
      <c r="BJ19" s="658"/>
      <c r="BK19" s="658"/>
      <c r="BL19" s="658"/>
      <c r="BM19" s="658"/>
      <c r="BN19" s="659"/>
      <c r="BO19" s="695">
        <v>1.9</v>
      </c>
      <c r="BP19" s="695"/>
      <c r="BQ19" s="695"/>
      <c r="BR19" s="695"/>
      <c r="BS19" s="696" t="s">
        <v>130</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176</v>
      </c>
      <c r="CS19" s="658"/>
      <c r="CT19" s="658"/>
      <c r="CU19" s="658"/>
      <c r="CV19" s="658"/>
      <c r="CW19" s="658"/>
      <c r="CX19" s="658"/>
      <c r="CY19" s="659"/>
      <c r="CZ19" s="695" t="s">
        <v>176</v>
      </c>
      <c r="DA19" s="695"/>
      <c r="DB19" s="695"/>
      <c r="DC19" s="695"/>
      <c r="DD19" s="663" t="s">
        <v>130</v>
      </c>
      <c r="DE19" s="658"/>
      <c r="DF19" s="658"/>
      <c r="DG19" s="658"/>
      <c r="DH19" s="658"/>
      <c r="DI19" s="658"/>
      <c r="DJ19" s="658"/>
      <c r="DK19" s="658"/>
      <c r="DL19" s="658"/>
      <c r="DM19" s="658"/>
      <c r="DN19" s="658"/>
      <c r="DO19" s="658"/>
      <c r="DP19" s="659"/>
      <c r="DQ19" s="663" t="s">
        <v>176</v>
      </c>
      <c r="DR19" s="658"/>
      <c r="DS19" s="658"/>
      <c r="DT19" s="658"/>
      <c r="DU19" s="658"/>
      <c r="DV19" s="658"/>
      <c r="DW19" s="658"/>
      <c r="DX19" s="658"/>
      <c r="DY19" s="658"/>
      <c r="DZ19" s="658"/>
      <c r="EA19" s="658"/>
      <c r="EB19" s="658"/>
      <c r="EC19" s="694"/>
    </row>
    <row r="20" spans="2:133" ht="11.25" customHeight="1" x14ac:dyDescent="0.2">
      <c r="B20" s="724" t="s">
        <v>278</v>
      </c>
      <c r="C20" s="725"/>
      <c r="D20" s="725"/>
      <c r="E20" s="725"/>
      <c r="F20" s="725"/>
      <c r="G20" s="725"/>
      <c r="H20" s="725"/>
      <c r="I20" s="725"/>
      <c r="J20" s="725"/>
      <c r="K20" s="725"/>
      <c r="L20" s="725"/>
      <c r="M20" s="725"/>
      <c r="N20" s="725"/>
      <c r="O20" s="725"/>
      <c r="P20" s="725"/>
      <c r="Q20" s="726"/>
      <c r="R20" s="657">
        <v>1431</v>
      </c>
      <c r="S20" s="658"/>
      <c r="T20" s="658"/>
      <c r="U20" s="658"/>
      <c r="V20" s="658"/>
      <c r="W20" s="658"/>
      <c r="X20" s="658"/>
      <c r="Y20" s="659"/>
      <c r="Z20" s="695">
        <v>0</v>
      </c>
      <c r="AA20" s="695"/>
      <c r="AB20" s="695"/>
      <c r="AC20" s="695"/>
      <c r="AD20" s="696">
        <v>1431</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47801</v>
      </c>
      <c r="BH20" s="658"/>
      <c r="BI20" s="658"/>
      <c r="BJ20" s="658"/>
      <c r="BK20" s="658"/>
      <c r="BL20" s="658"/>
      <c r="BM20" s="658"/>
      <c r="BN20" s="659"/>
      <c r="BO20" s="695">
        <v>1.9</v>
      </c>
      <c r="BP20" s="695"/>
      <c r="BQ20" s="695"/>
      <c r="BR20" s="695"/>
      <c r="BS20" s="696" t="s">
        <v>176</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9930548</v>
      </c>
      <c r="CS20" s="658"/>
      <c r="CT20" s="658"/>
      <c r="CU20" s="658"/>
      <c r="CV20" s="658"/>
      <c r="CW20" s="658"/>
      <c r="CX20" s="658"/>
      <c r="CY20" s="659"/>
      <c r="CZ20" s="695">
        <v>100</v>
      </c>
      <c r="DA20" s="695"/>
      <c r="DB20" s="695"/>
      <c r="DC20" s="695"/>
      <c r="DD20" s="663">
        <v>980748</v>
      </c>
      <c r="DE20" s="658"/>
      <c r="DF20" s="658"/>
      <c r="DG20" s="658"/>
      <c r="DH20" s="658"/>
      <c r="DI20" s="658"/>
      <c r="DJ20" s="658"/>
      <c r="DK20" s="658"/>
      <c r="DL20" s="658"/>
      <c r="DM20" s="658"/>
      <c r="DN20" s="658"/>
      <c r="DO20" s="658"/>
      <c r="DP20" s="659"/>
      <c r="DQ20" s="663">
        <v>6596739</v>
      </c>
      <c r="DR20" s="658"/>
      <c r="DS20" s="658"/>
      <c r="DT20" s="658"/>
      <c r="DU20" s="658"/>
      <c r="DV20" s="658"/>
      <c r="DW20" s="658"/>
      <c r="DX20" s="658"/>
      <c r="DY20" s="658"/>
      <c r="DZ20" s="658"/>
      <c r="EA20" s="658"/>
      <c r="EB20" s="658"/>
      <c r="EC20" s="694"/>
    </row>
    <row r="21" spans="2:133" ht="11.25" customHeight="1" x14ac:dyDescent="0.2">
      <c r="B21" s="654" t="s">
        <v>281</v>
      </c>
      <c r="C21" s="655"/>
      <c r="D21" s="655"/>
      <c r="E21" s="655"/>
      <c r="F21" s="655"/>
      <c r="G21" s="655"/>
      <c r="H21" s="655"/>
      <c r="I21" s="655"/>
      <c r="J21" s="655"/>
      <c r="K21" s="655"/>
      <c r="L21" s="655"/>
      <c r="M21" s="655"/>
      <c r="N21" s="655"/>
      <c r="O21" s="655"/>
      <c r="P21" s="655"/>
      <c r="Q21" s="656"/>
      <c r="R21" s="657">
        <v>2603385</v>
      </c>
      <c r="S21" s="658"/>
      <c r="T21" s="658"/>
      <c r="U21" s="658"/>
      <c r="V21" s="658"/>
      <c r="W21" s="658"/>
      <c r="X21" s="658"/>
      <c r="Y21" s="659"/>
      <c r="Z21" s="695">
        <v>24.3</v>
      </c>
      <c r="AA21" s="695"/>
      <c r="AB21" s="695"/>
      <c r="AC21" s="695"/>
      <c r="AD21" s="696">
        <v>2157227</v>
      </c>
      <c r="AE21" s="696"/>
      <c r="AF21" s="696"/>
      <c r="AG21" s="696"/>
      <c r="AH21" s="696"/>
      <c r="AI21" s="696"/>
      <c r="AJ21" s="696"/>
      <c r="AK21" s="696"/>
      <c r="AL21" s="660">
        <v>40</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t="s">
        <v>243</v>
      </c>
      <c r="BH21" s="658"/>
      <c r="BI21" s="658"/>
      <c r="BJ21" s="658"/>
      <c r="BK21" s="658"/>
      <c r="BL21" s="658"/>
      <c r="BM21" s="658"/>
      <c r="BN21" s="659"/>
      <c r="BO21" s="695" t="s">
        <v>176</v>
      </c>
      <c r="BP21" s="695"/>
      <c r="BQ21" s="695"/>
      <c r="BR21" s="695"/>
      <c r="BS21" s="696" t="s">
        <v>243</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283</v>
      </c>
      <c r="C22" s="655"/>
      <c r="D22" s="655"/>
      <c r="E22" s="655"/>
      <c r="F22" s="655"/>
      <c r="G22" s="655"/>
      <c r="H22" s="655"/>
      <c r="I22" s="655"/>
      <c r="J22" s="655"/>
      <c r="K22" s="655"/>
      <c r="L22" s="655"/>
      <c r="M22" s="655"/>
      <c r="N22" s="655"/>
      <c r="O22" s="655"/>
      <c r="P22" s="655"/>
      <c r="Q22" s="656"/>
      <c r="R22" s="657">
        <v>2157227</v>
      </c>
      <c r="S22" s="658"/>
      <c r="T22" s="658"/>
      <c r="U22" s="658"/>
      <c r="V22" s="658"/>
      <c r="W22" s="658"/>
      <c r="X22" s="658"/>
      <c r="Y22" s="659"/>
      <c r="Z22" s="695">
        <v>20.100000000000001</v>
      </c>
      <c r="AA22" s="695"/>
      <c r="AB22" s="695"/>
      <c r="AC22" s="695"/>
      <c r="AD22" s="696">
        <v>2157227</v>
      </c>
      <c r="AE22" s="696"/>
      <c r="AF22" s="696"/>
      <c r="AG22" s="696"/>
      <c r="AH22" s="696"/>
      <c r="AI22" s="696"/>
      <c r="AJ22" s="696"/>
      <c r="AK22" s="696"/>
      <c r="AL22" s="660">
        <v>40</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130</v>
      </c>
      <c r="BH22" s="658"/>
      <c r="BI22" s="658"/>
      <c r="BJ22" s="658"/>
      <c r="BK22" s="658"/>
      <c r="BL22" s="658"/>
      <c r="BM22" s="658"/>
      <c r="BN22" s="659"/>
      <c r="BO22" s="695" t="s">
        <v>239</v>
      </c>
      <c r="BP22" s="695"/>
      <c r="BQ22" s="695"/>
      <c r="BR22" s="695"/>
      <c r="BS22" s="696" t="s">
        <v>176</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286</v>
      </c>
      <c r="C23" s="655"/>
      <c r="D23" s="655"/>
      <c r="E23" s="655"/>
      <c r="F23" s="655"/>
      <c r="G23" s="655"/>
      <c r="H23" s="655"/>
      <c r="I23" s="655"/>
      <c r="J23" s="655"/>
      <c r="K23" s="655"/>
      <c r="L23" s="655"/>
      <c r="M23" s="655"/>
      <c r="N23" s="655"/>
      <c r="O23" s="655"/>
      <c r="P23" s="655"/>
      <c r="Q23" s="656"/>
      <c r="R23" s="657">
        <v>446158</v>
      </c>
      <c r="S23" s="658"/>
      <c r="T23" s="658"/>
      <c r="U23" s="658"/>
      <c r="V23" s="658"/>
      <c r="W23" s="658"/>
      <c r="X23" s="658"/>
      <c r="Y23" s="659"/>
      <c r="Z23" s="695">
        <v>4.2</v>
      </c>
      <c r="AA23" s="695"/>
      <c r="AB23" s="695"/>
      <c r="AC23" s="695"/>
      <c r="AD23" s="696" t="s">
        <v>130</v>
      </c>
      <c r="AE23" s="696"/>
      <c r="AF23" s="696"/>
      <c r="AG23" s="696"/>
      <c r="AH23" s="696"/>
      <c r="AI23" s="696"/>
      <c r="AJ23" s="696"/>
      <c r="AK23" s="696"/>
      <c r="AL23" s="660" t="s">
        <v>130</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v>47801</v>
      </c>
      <c r="BH23" s="658"/>
      <c r="BI23" s="658"/>
      <c r="BJ23" s="658"/>
      <c r="BK23" s="658"/>
      <c r="BL23" s="658"/>
      <c r="BM23" s="658"/>
      <c r="BN23" s="659"/>
      <c r="BO23" s="695">
        <v>1.9</v>
      </c>
      <c r="BP23" s="695"/>
      <c r="BQ23" s="695"/>
      <c r="BR23" s="695"/>
      <c r="BS23" s="696" t="s">
        <v>130</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2">
      <c r="B24" s="654" t="s">
        <v>293</v>
      </c>
      <c r="C24" s="655"/>
      <c r="D24" s="655"/>
      <c r="E24" s="655"/>
      <c r="F24" s="655"/>
      <c r="G24" s="655"/>
      <c r="H24" s="655"/>
      <c r="I24" s="655"/>
      <c r="J24" s="655"/>
      <c r="K24" s="655"/>
      <c r="L24" s="655"/>
      <c r="M24" s="655"/>
      <c r="N24" s="655"/>
      <c r="O24" s="655"/>
      <c r="P24" s="655"/>
      <c r="Q24" s="656"/>
      <c r="R24" s="657" t="s">
        <v>176</v>
      </c>
      <c r="S24" s="658"/>
      <c r="T24" s="658"/>
      <c r="U24" s="658"/>
      <c r="V24" s="658"/>
      <c r="W24" s="658"/>
      <c r="X24" s="658"/>
      <c r="Y24" s="659"/>
      <c r="Z24" s="695" t="s">
        <v>243</v>
      </c>
      <c r="AA24" s="695"/>
      <c r="AB24" s="695"/>
      <c r="AC24" s="695"/>
      <c r="AD24" s="696" t="s">
        <v>130</v>
      </c>
      <c r="AE24" s="696"/>
      <c r="AF24" s="696"/>
      <c r="AG24" s="696"/>
      <c r="AH24" s="696"/>
      <c r="AI24" s="696"/>
      <c r="AJ24" s="696"/>
      <c r="AK24" s="696"/>
      <c r="AL24" s="660" t="s">
        <v>130</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176</v>
      </c>
      <c r="BP24" s="695"/>
      <c r="BQ24" s="695"/>
      <c r="BR24" s="695"/>
      <c r="BS24" s="696" t="s">
        <v>130</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3587301</v>
      </c>
      <c r="CS24" s="713"/>
      <c r="CT24" s="713"/>
      <c r="CU24" s="713"/>
      <c r="CV24" s="713"/>
      <c r="CW24" s="713"/>
      <c r="CX24" s="713"/>
      <c r="CY24" s="738"/>
      <c r="CZ24" s="739">
        <v>36.1</v>
      </c>
      <c r="DA24" s="721"/>
      <c r="DB24" s="721"/>
      <c r="DC24" s="741"/>
      <c r="DD24" s="737">
        <v>2558036</v>
      </c>
      <c r="DE24" s="713"/>
      <c r="DF24" s="713"/>
      <c r="DG24" s="713"/>
      <c r="DH24" s="713"/>
      <c r="DI24" s="713"/>
      <c r="DJ24" s="713"/>
      <c r="DK24" s="738"/>
      <c r="DL24" s="737">
        <v>2328424</v>
      </c>
      <c r="DM24" s="713"/>
      <c r="DN24" s="713"/>
      <c r="DO24" s="713"/>
      <c r="DP24" s="713"/>
      <c r="DQ24" s="713"/>
      <c r="DR24" s="713"/>
      <c r="DS24" s="713"/>
      <c r="DT24" s="713"/>
      <c r="DU24" s="713"/>
      <c r="DV24" s="738"/>
      <c r="DW24" s="739">
        <v>42.4</v>
      </c>
      <c r="DX24" s="721"/>
      <c r="DY24" s="721"/>
      <c r="DZ24" s="721"/>
      <c r="EA24" s="721"/>
      <c r="EB24" s="721"/>
      <c r="EC24" s="740"/>
    </row>
    <row r="25" spans="2:133" ht="11.25" customHeight="1" x14ac:dyDescent="0.2">
      <c r="B25" s="654" t="s">
        <v>296</v>
      </c>
      <c r="C25" s="655"/>
      <c r="D25" s="655"/>
      <c r="E25" s="655"/>
      <c r="F25" s="655"/>
      <c r="G25" s="655"/>
      <c r="H25" s="655"/>
      <c r="I25" s="655"/>
      <c r="J25" s="655"/>
      <c r="K25" s="655"/>
      <c r="L25" s="655"/>
      <c r="M25" s="655"/>
      <c r="N25" s="655"/>
      <c r="O25" s="655"/>
      <c r="P25" s="655"/>
      <c r="Q25" s="656"/>
      <c r="R25" s="657">
        <v>5874892</v>
      </c>
      <c r="S25" s="658"/>
      <c r="T25" s="658"/>
      <c r="U25" s="658"/>
      <c r="V25" s="658"/>
      <c r="W25" s="658"/>
      <c r="X25" s="658"/>
      <c r="Y25" s="659"/>
      <c r="Z25" s="695">
        <v>54.8</v>
      </c>
      <c r="AA25" s="695"/>
      <c r="AB25" s="695"/>
      <c r="AC25" s="695"/>
      <c r="AD25" s="696">
        <v>5380933</v>
      </c>
      <c r="AE25" s="696"/>
      <c r="AF25" s="696"/>
      <c r="AG25" s="696"/>
      <c r="AH25" s="696"/>
      <c r="AI25" s="696"/>
      <c r="AJ25" s="696"/>
      <c r="AK25" s="696"/>
      <c r="AL25" s="660">
        <v>99.8</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239</v>
      </c>
      <c r="BH25" s="658"/>
      <c r="BI25" s="658"/>
      <c r="BJ25" s="658"/>
      <c r="BK25" s="658"/>
      <c r="BL25" s="658"/>
      <c r="BM25" s="658"/>
      <c r="BN25" s="659"/>
      <c r="BO25" s="695" t="s">
        <v>130</v>
      </c>
      <c r="BP25" s="695"/>
      <c r="BQ25" s="695"/>
      <c r="BR25" s="695"/>
      <c r="BS25" s="696" t="s">
        <v>239</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1401666</v>
      </c>
      <c r="CS25" s="670"/>
      <c r="CT25" s="670"/>
      <c r="CU25" s="670"/>
      <c r="CV25" s="670"/>
      <c r="CW25" s="670"/>
      <c r="CX25" s="670"/>
      <c r="CY25" s="671"/>
      <c r="CZ25" s="660">
        <v>14.1</v>
      </c>
      <c r="DA25" s="672"/>
      <c r="DB25" s="672"/>
      <c r="DC25" s="673"/>
      <c r="DD25" s="663">
        <v>1299382</v>
      </c>
      <c r="DE25" s="670"/>
      <c r="DF25" s="670"/>
      <c r="DG25" s="670"/>
      <c r="DH25" s="670"/>
      <c r="DI25" s="670"/>
      <c r="DJ25" s="670"/>
      <c r="DK25" s="671"/>
      <c r="DL25" s="663">
        <v>1138171</v>
      </c>
      <c r="DM25" s="670"/>
      <c r="DN25" s="670"/>
      <c r="DO25" s="670"/>
      <c r="DP25" s="670"/>
      <c r="DQ25" s="670"/>
      <c r="DR25" s="670"/>
      <c r="DS25" s="670"/>
      <c r="DT25" s="670"/>
      <c r="DU25" s="670"/>
      <c r="DV25" s="671"/>
      <c r="DW25" s="660">
        <v>20.7</v>
      </c>
      <c r="DX25" s="672"/>
      <c r="DY25" s="672"/>
      <c r="DZ25" s="672"/>
      <c r="EA25" s="672"/>
      <c r="EB25" s="672"/>
      <c r="EC25" s="684"/>
    </row>
    <row r="26" spans="2:133" ht="11.25" customHeight="1" x14ac:dyDescent="0.2">
      <c r="B26" s="654" t="s">
        <v>299</v>
      </c>
      <c r="C26" s="655"/>
      <c r="D26" s="655"/>
      <c r="E26" s="655"/>
      <c r="F26" s="655"/>
      <c r="G26" s="655"/>
      <c r="H26" s="655"/>
      <c r="I26" s="655"/>
      <c r="J26" s="655"/>
      <c r="K26" s="655"/>
      <c r="L26" s="655"/>
      <c r="M26" s="655"/>
      <c r="N26" s="655"/>
      <c r="O26" s="655"/>
      <c r="P26" s="655"/>
      <c r="Q26" s="656"/>
      <c r="R26" s="657">
        <v>2180</v>
      </c>
      <c r="S26" s="658"/>
      <c r="T26" s="658"/>
      <c r="U26" s="658"/>
      <c r="V26" s="658"/>
      <c r="W26" s="658"/>
      <c r="X26" s="658"/>
      <c r="Y26" s="659"/>
      <c r="Z26" s="695">
        <v>0</v>
      </c>
      <c r="AA26" s="695"/>
      <c r="AB26" s="695"/>
      <c r="AC26" s="695"/>
      <c r="AD26" s="696">
        <v>2180</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176</v>
      </c>
      <c r="BH26" s="658"/>
      <c r="BI26" s="658"/>
      <c r="BJ26" s="658"/>
      <c r="BK26" s="658"/>
      <c r="BL26" s="658"/>
      <c r="BM26" s="658"/>
      <c r="BN26" s="659"/>
      <c r="BO26" s="695" t="s">
        <v>239</v>
      </c>
      <c r="BP26" s="695"/>
      <c r="BQ26" s="695"/>
      <c r="BR26" s="695"/>
      <c r="BS26" s="696" t="s">
        <v>130</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805229</v>
      </c>
      <c r="CS26" s="658"/>
      <c r="CT26" s="658"/>
      <c r="CU26" s="658"/>
      <c r="CV26" s="658"/>
      <c r="CW26" s="658"/>
      <c r="CX26" s="658"/>
      <c r="CY26" s="659"/>
      <c r="CZ26" s="660">
        <v>8.1</v>
      </c>
      <c r="DA26" s="672"/>
      <c r="DB26" s="672"/>
      <c r="DC26" s="673"/>
      <c r="DD26" s="663">
        <v>751459</v>
      </c>
      <c r="DE26" s="658"/>
      <c r="DF26" s="658"/>
      <c r="DG26" s="658"/>
      <c r="DH26" s="658"/>
      <c r="DI26" s="658"/>
      <c r="DJ26" s="658"/>
      <c r="DK26" s="659"/>
      <c r="DL26" s="663" t="s">
        <v>239</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2">
      <c r="B27" s="654" t="s">
        <v>302</v>
      </c>
      <c r="C27" s="655"/>
      <c r="D27" s="655"/>
      <c r="E27" s="655"/>
      <c r="F27" s="655"/>
      <c r="G27" s="655"/>
      <c r="H27" s="655"/>
      <c r="I27" s="655"/>
      <c r="J27" s="655"/>
      <c r="K27" s="655"/>
      <c r="L27" s="655"/>
      <c r="M27" s="655"/>
      <c r="N27" s="655"/>
      <c r="O27" s="655"/>
      <c r="P27" s="655"/>
      <c r="Q27" s="656"/>
      <c r="R27" s="657">
        <v>43380</v>
      </c>
      <c r="S27" s="658"/>
      <c r="T27" s="658"/>
      <c r="U27" s="658"/>
      <c r="V27" s="658"/>
      <c r="W27" s="658"/>
      <c r="X27" s="658"/>
      <c r="Y27" s="659"/>
      <c r="Z27" s="695">
        <v>0.4</v>
      </c>
      <c r="AA27" s="695"/>
      <c r="AB27" s="695"/>
      <c r="AC27" s="695"/>
      <c r="AD27" s="696" t="s">
        <v>130</v>
      </c>
      <c r="AE27" s="696"/>
      <c r="AF27" s="696"/>
      <c r="AG27" s="696"/>
      <c r="AH27" s="696"/>
      <c r="AI27" s="696"/>
      <c r="AJ27" s="696"/>
      <c r="AK27" s="696"/>
      <c r="AL27" s="660" t="s">
        <v>130</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2505416</v>
      </c>
      <c r="BH27" s="658"/>
      <c r="BI27" s="658"/>
      <c r="BJ27" s="658"/>
      <c r="BK27" s="658"/>
      <c r="BL27" s="658"/>
      <c r="BM27" s="658"/>
      <c r="BN27" s="659"/>
      <c r="BO27" s="695">
        <v>100</v>
      </c>
      <c r="BP27" s="695"/>
      <c r="BQ27" s="695"/>
      <c r="BR27" s="695"/>
      <c r="BS27" s="696" t="s">
        <v>176</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1287963</v>
      </c>
      <c r="CS27" s="670"/>
      <c r="CT27" s="670"/>
      <c r="CU27" s="670"/>
      <c r="CV27" s="670"/>
      <c r="CW27" s="670"/>
      <c r="CX27" s="670"/>
      <c r="CY27" s="671"/>
      <c r="CZ27" s="660">
        <v>13</v>
      </c>
      <c r="DA27" s="672"/>
      <c r="DB27" s="672"/>
      <c r="DC27" s="673"/>
      <c r="DD27" s="663">
        <v>369739</v>
      </c>
      <c r="DE27" s="670"/>
      <c r="DF27" s="670"/>
      <c r="DG27" s="670"/>
      <c r="DH27" s="670"/>
      <c r="DI27" s="670"/>
      <c r="DJ27" s="670"/>
      <c r="DK27" s="671"/>
      <c r="DL27" s="663">
        <v>301338</v>
      </c>
      <c r="DM27" s="670"/>
      <c r="DN27" s="670"/>
      <c r="DO27" s="670"/>
      <c r="DP27" s="670"/>
      <c r="DQ27" s="670"/>
      <c r="DR27" s="670"/>
      <c r="DS27" s="670"/>
      <c r="DT27" s="670"/>
      <c r="DU27" s="670"/>
      <c r="DV27" s="671"/>
      <c r="DW27" s="660">
        <v>5.5</v>
      </c>
      <c r="DX27" s="672"/>
      <c r="DY27" s="672"/>
      <c r="DZ27" s="672"/>
      <c r="EA27" s="672"/>
      <c r="EB27" s="672"/>
      <c r="EC27" s="684"/>
    </row>
    <row r="28" spans="2:133" ht="11.25" customHeight="1" x14ac:dyDescent="0.2">
      <c r="B28" s="654" t="s">
        <v>305</v>
      </c>
      <c r="C28" s="655"/>
      <c r="D28" s="655"/>
      <c r="E28" s="655"/>
      <c r="F28" s="655"/>
      <c r="G28" s="655"/>
      <c r="H28" s="655"/>
      <c r="I28" s="655"/>
      <c r="J28" s="655"/>
      <c r="K28" s="655"/>
      <c r="L28" s="655"/>
      <c r="M28" s="655"/>
      <c r="N28" s="655"/>
      <c r="O28" s="655"/>
      <c r="P28" s="655"/>
      <c r="Q28" s="656"/>
      <c r="R28" s="657">
        <v>48731</v>
      </c>
      <c r="S28" s="658"/>
      <c r="T28" s="658"/>
      <c r="U28" s="658"/>
      <c r="V28" s="658"/>
      <c r="W28" s="658"/>
      <c r="X28" s="658"/>
      <c r="Y28" s="659"/>
      <c r="Z28" s="695">
        <v>0.5</v>
      </c>
      <c r="AA28" s="695"/>
      <c r="AB28" s="695"/>
      <c r="AC28" s="695"/>
      <c r="AD28" s="696">
        <v>7271</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897672</v>
      </c>
      <c r="CS28" s="658"/>
      <c r="CT28" s="658"/>
      <c r="CU28" s="658"/>
      <c r="CV28" s="658"/>
      <c r="CW28" s="658"/>
      <c r="CX28" s="658"/>
      <c r="CY28" s="659"/>
      <c r="CZ28" s="660">
        <v>9</v>
      </c>
      <c r="DA28" s="672"/>
      <c r="DB28" s="672"/>
      <c r="DC28" s="673"/>
      <c r="DD28" s="663">
        <v>888915</v>
      </c>
      <c r="DE28" s="658"/>
      <c r="DF28" s="658"/>
      <c r="DG28" s="658"/>
      <c r="DH28" s="658"/>
      <c r="DI28" s="658"/>
      <c r="DJ28" s="658"/>
      <c r="DK28" s="659"/>
      <c r="DL28" s="663">
        <v>888915</v>
      </c>
      <c r="DM28" s="658"/>
      <c r="DN28" s="658"/>
      <c r="DO28" s="658"/>
      <c r="DP28" s="658"/>
      <c r="DQ28" s="658"/>
      <c r="DR28" s="658"/>
      <c r="DS28" s="658"/>
      <c r="DT28" s="658"/>
      <c r="DU28" s="658"/>
      <c r="DV28" s="659"/>
      <c r="DW28" s="660">
        <v>16.2</v>
      </c>
      <c r="DX28" s="672"/>
      <c r="DY28" s="672"/>
      <c r="DZ28" s="672"/>
      <c r="EA28" s="672"/>
      <c r="EB28" s="672"/>
      <c r="EC28" s="684"/>
    </row>
    <row r="29" spans="2:133" ht="11.25" customHeight="1" x14ac:dyDescent="0.2">
      <c r="B29" s="654" t="s">
        <v>307</v>
      </c>
      <c r="C29" s="655"/>
      <c r="D29" s="655"/>
      <c r="E29" s="655"/>
      <c r="F29" s="655"/>
      <c r="G29" s="655"/>
      <c r="H29" s="655"/>
      <c r="I29" s="655"/>
      <c r="J29" s="655"/>
      <c r="K29" s="655"/>
      <c r="L29" s="655"/>
      <c r="M29" s="655"/>
      <c r="N29" s="655"/>
      <c r="O29" s="655"/>
      <c r="P29" s="655"/>
      <c r="Q29" s="656"/>
      <c r="R29" s="657">
        <v>8988</v>
      </c>
      <c r="S29" s="658"/>
      <c r="T29" s="658"/>
      <c r="U29" s="658"/>
      <c r="V29" s="658"/>
      <c r="W29" s="658"/>
      <c r="X29" s="658"/>
      <c r="Y29" s="659"/>
      <c r="Z29" s="695">
        <v>0.1</v>
      </c>
      <c r="AA29" s="695"/>
      <c r="AB29" s="695"/>
      <c r="AC29" s="695"/>
      <c r="AD29" s="696" t="s">
        <v>130</v>
      </c>
      <c r="AE29" s="696"/>
      <c r="AF29" s="696"/>
      <c r="AG29" s="696"/>
      <c r="AH29" s="696"/>
      <c r="AI29" s="696"/>
      <c r="AJ29" s="696"/>
      <c r="AK29" s="696"/>
      <c r="AL29" s="660" t="s">
        <v>176</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72</v>
      </c>
      <c r="CG29" s="655"/>
      <c r="CH29" s="655"/>
      <c r="CI29" s="655"/>
      <c r="CJ29" s="655"/>
      <c r="CK29" s="655"/>
      <c r="CL29" s="655"/>
      <c r="CM29" s="655"/>
      <c r="CN29" s="655"/>
      <c r="CO29" s="655"/>
      <c r="CP29" s="655"/>
      <c r="CQ29" s="656"/>
      <c r="CR29" s="657">
        <v>897672</v>
      </c>
      <c r="CS29" s="670"/>
      <c r="CT29" s="670"/>
      <c r="CU29" s="670"/>
      <c r="CV29" s="670"/>
      <c r="CW29" s="670"/>
      <c r="CX29" s="670"/>
      <c r="CY29" s="671"/>
      <c r="CZ29" s="660">
        <v>9</v>
      </c>
      <c r="DA29" s="672"/>
      <c r="DB29" s="672"/>
      <c r="DC29" s="673"/>
      <c r="DD29" s="663">
        <v>888915</v>
      </c>
      <c r="DE29" s="670"/>
      <c r="DF29" s="670"/>
      <c r="DG29" s="670"/>
      <c r="DH29" s="670"/>
      <c r="DI29" s="670"/>
      <c r="DJ29" s="670"/>
      <c r="DK29" s="671"/>
      <c r="DL29" s="663">
        <v>888915</v>
      </c>
      <c r="DM29" s="670"/>
      <c r="DN29" s="670"/>
      <c r="DO29" s="670"/>
      <c r="DP29" s="670"/>
      <c r="DQ29" s="670"/>
      <c r="DR29" s="670"/>
      <c r="DS29" s="670"/>
      <c r="DT29" s="670"/>
      <c r="DU29" s="670"/>
      <c r="DV29" s="671"/>
      <c r="DW29" s="660">
        <v>16.2</v>
      </c>
      <c r="DX29" s="672"/>
      <c r="DY29" s="672"/>
      <c r="DZ29" s="672"/>
      <c r="EA29" s="672"/>
      <c r="EB29" s="672"/>
      <c r="EC29" s="684"/>
    </row>
    <row r="30" spans="2:133" ht="11.25" customHeight="1" x14ac:dyDescent="0.2">
      <c r="B30" s="654" t="s">
        <v>309</v>
      </c>
      <c r="C30" s="655"/>
      <c r="D30" s="655"/>
      <c r="E30" s="655"/>
      <c r="F30" s="655"/>
      <c r="G30" s="655"/>
      <c r="H30" s="655"/>
      <c r="I30" s="655"/>
      <c r="J30" s="655"/>
      <c r="K30" s="655"/>
      <c r="L30" s="655"/>
      <c r="M30" s="655"/>
      <c r="N30" s="655"/>
      <c r="O30" s="655"/>
      <c r="P30" s="655"/>
      <c r="Q30" s="656"/>
      <c r="R30" s="657">
        <v>1552623</v>
      </c>
      <c r="S30" s="658"/>
      <c r="T30" s="658"/>
      <c r="U30" s="658"/>
      <c r="V30" s="658"/>
      <c r="W30" s="658"/>
      <c r="X30" s="658"/>
      <c r="Y30" s="659"/>
      <c r="Z30" s="695">
        <v>14.5</v>
      </c>
      <c r="AA30" s="695"/>
      <c r="AB30" s="695"/>
      <c r="AC30" s="695"/>
      <c r="AD30" s="696" t="s">
        <v>176</v>
      </c>
      <c r="AE30" s="696"/>
      <c r="AF30" s="696"/>
      <c r="AG30" s="696"/>
      <c r="AH30" s="696"/>
      <c r="AI30" s="696"/>
      <c r="AJ30" s="696"/>
      <c r="AK30" s="696"/>
      <c r="AL30" s="660" t="s">
        <v>176</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27"/>
      <c r="BI30" s="727"/>
      <c r="BJ30" s="727"/>
      <c r="BK30" s="727"/>
      <c r="BL30" s="727"/>
      <c r="BM30" s="727"/>
      <c r="BN30" s="727"/>
      <c r="BO30" s="727"/>
      <c r="BP30" s="727"/>
      <c r="BQ30" s="728"/>
      <c r="BR30" s="709" t="s">
        <v>311</v>
      </c>
      <c r="BS30" s="727"/>
      <c r="BT30" s="727"/>
      <c r="BU30" s="727"/>
      <c r="BV30" s="727"/>
      <c r="BW30" s="727"/>
      <c r="BX30" s="727"/>
      <c r="BY30" s="727"/>
      <c r="BZ30" s="727"/>
      <c r="CA30" s="727"/>
      <c r="CB30" s="728"/>
      <c r="CD30" s="678"/>
      <c r="CE30" s="679"/>
      <c r="CF30" s="654" t="s">
        <v>312</v>
      </c>
      <c r="CG30" s="655"/>
      <c r="CH30" s="655"/>
      <c r="CI30" s="655"/>
      <c r="CJ30" s="655"/>
      <c r="CK30" s="655"/>
      <c r="CL30" s="655"/>
      <c r="CM30" s="655"/>
      <c r="CN30" s="655"/>
      <c r="CO30" s="655"/>
      <c r="CP30" s="655"/>
      <c r="CQ30" s="656"/>
      <c r="CR30" s="657">
        <v>870787</v>
      </c>
      <c r="CS30" s="658"/>
      <c r="CT30" s="658"/>
      <c r="CU30" s="658"/>
      <c r="CV30" s="658"/>
      <c r="CW30" s="658"/>
      <c r="CX30" s="658"/>
      <c r="CY30" s="659"/>
      <c r="CZ30" s="660">
        <v>8.8000000000000007</v>
      </c>
      <c r="DA30" s="672"/>
      <c r="DB30" s="672"/>
      <c r="DC30" s="673"/>
      <c r="DD30" s="663">
        <v>862030</v>
      </c>
      <c r="DE30" s="658"/>
      <c r="DF30" s="658"/>
      <c r="DG30" s="658"/>
      <c r="DH30" s="658"/>
      <c r="DI30" s="658"/>
      <c r="DJ30" s="658"/>
      <c r="DK30" s="659"/>
      <c r="DL30" s="663">
        <v>862030</v>
      </c>
      <c r="DM30" s="658"/>
      <c r="DN30" s="658"/>
      <c r="DO30" s="658"/>
      <c r="DP30" s="658"/>
      <c r="DQ30" s="658"/>
      <c r="DR30" s="658"/>
      <c r="DS30" s="658"/>
      <c r="DT30" s="658"/>
      <c r="DU30" s="658"/>
      <c r="DV30" s="659"/>
      <c r="DW30" s="660">
        <v>15.7</v>
      </c>
      <c r="DX30" s="672"/>
      <c r="DY30" s="672"/>
      <c r="DZ30" s="672"/>
      <c r="EA30" s="672"/>
      <c r="EB30" s="672"/>
      <c r="EC30" s="684"/>
    </row>
    <row r="31" spans="2:133" ht="11.25" customHeight="1" x14ac:dyDescent="0.2">
      <c r="B31" s="724" t="s">
        <v>313</v>
      </c>
      <c r="C31" s="725"/>
      <c r="D31" s="725"/>
      <c r="E31" s="725"/>
      <c r="F31" s="725"/>
      <c r="G31" s="725"/>
      <c r="H31" s="725"/>
      <c r="I31" s="725"/>
      <c r="J31" s="725"/>
      <c r="K31" s="725"/>
      <c r="L31" s="725"/>
      <c r="M31" s="725"/>
      <c r="N31" s="725"/>
      <c r="O31" s="725"/>
      <c r="P31" s="725"/>
      <c r="Q31" s="726"/>
      <c r="R31" s="657" t="s">
        <v>176</v>
      </c>
      <c r="S31" s="658"/>
      <c r="T31" s="658"/>
      <c r="U31" s="658"/>
      <c r="V31" s="658"/>
      <c r="W31" s="658"/>
      <c r="X31" s="658"/>
      <c r="Y31" s="659"/>
      <c r="Z31" s="695" t="s">
        <v>130</v>
      </c>
      <c r="AA31" s="695"/>
      <c r="AB31" s="695"/>
      <c r="AC31" s="695"/>
      <c r="AD31" s="696" t="s">
        <v>130</v>
      </c>
      <c r="AE31" s="696"/>
      <c r="AF31" s="696"/>
      <c r="AG31" s="696"/>
      <c r="AH31" s="696"/>
      <c r="AI31" s="696"/>
      <c r="AJ31" s="696"/>
      <c r="AK31" s="696"/>
      <c r="AL31" s="660" t="s">
        <v>239</v>
      </c>
      <c r="AM31" s="661"/>
      <c r="AN31" s="661"/>
      <c r="AO31" s="697"/>
      <c r="AP31" s="729" t="s">
        <v>314</v>
      </c>
      <c r="AQ31" s="730"/>
      <c r="AR31" s="730"/>
      <c r="AS31" s="730"/>
      <c r="AT31" s="731" t="s">
        <v>315</v>
      </c>
      <c r="AU31" s="218"/>
      <c r="AV31" s="218"/>
      <c r="AW31" s="218"/>
      <c r="AX31" s="715" t="s">
        <v>188</v>
      </c>
      <c r="AY31" s="716"/>
      <c r="AZ31" s="716"/>
      <c r="BA31" s="716"/>
      <c r="BB31" s="716"/>
      <c r="BC31" s="716"/>
      <c r="BD31" s="716"/>
      <c r="BE31" s="716"/>
      <c r="BF31" s="717"/>
      <c r="BG31" s="719">
        <v>99.7</v>
      </c>
      <c r="BH31" s="720"/>
      <c r="BI31" s="720"/>
      <c r="BJ31" s="720"/>
      <c r="BK31" s="720"/>
      <c r="BL31" s="720"/>
      <c r="BM31" s="721">
        <v>99.2</v>
      </c>
      <c r="BN31" s="720"/>
      <c r="BO31" s="720"/>
      <c r="BP31" s="720"/>
      <c r="BQ31" s="722"/>
      <c r="BR31" s="719">
        <v>99.8</v>
      </c>
      <c r="BS31" s="720"/>
      <c r="BT31" s="720"/>
      <c r="BU31" s="720"/>
      <c r="BV31" s="720"/>
      <c r="BW31" s="720"/>
      <c r="BX31" s="721">
        <v>99.2</v>
      </c>
      <c r="BY31" s="720"/>
      <c r="BZ31" s="720"/>
      <c r="CA31" s="720"/>
      <c r="CB31" s="722"/>
      <c r="CD31" s="678"/>
      <c r="CE31" s="679"/>
      <c r="CF31" s="654" t="s">
        <v>316</v>
      </c>
      <c r="CG31" s="655"/>
      <c r="CH31" s="655"/>
      <c r="CI31" s="655"/>
      <c r="CJ31" s="655"/>
      <c r="CK31" s="655"/>
      <c r="CL31" s="655"/>
      <c r="CM31" s="655"/>
      <c r="CN31" s="655"/>
      <c r="CO31" s="655"/>
      <c r="CP31" s="655"/>
      <c r="CQ31" s="656"/>
      <c r="CR31" s="657">
        <v>26885</v>
      </c>
      <c r="CS31" s="670"/>
      <c r="CT31" s="670"/>
      <c r="CU31" s="670"/>
      <c r="CV31" s="670"/>
      <c r="CW31" s="670"/>
      <c r="CX31" s="670"/>
      <c r="CY31" s="671"/>
      <c r="CZ31" s="660">
        <v>0.3</v>
      </c>
      <c r="DA31" s="672"/>
      <c r="DB31" s="672"/>
      <c r="DC31" s="673"/>
      <c r="DD31" s="663">
        <v>26885</v>
      </c>
      <c r="DE31" s="670"/>
      <c r="DF31" s="670"/>
      <c r="DG31" s="670"/>
      <c r="DH31" s="670"/>
      <c r="DI31" s="670"/>
      <c r="DJ31" s="670"/>
      <c r="DK31" s="671"/>
      <c r="DL31" s="663">
        <v>26885</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317</v>
      </c>
      <c r="C32" s="655"/>
      <c r="D32" s="655"/>
      <c r="E32" s="655"/>
      <c r="F32" s="655"/>
      <c r="G32" s="655"/>
      <c r="H32" s="655"/>
      <c r="I32" s="655"/>
      <c r="J32" s="655"/>
      <c r="K32" s="655"/>
      <c r="L32" s="655"/>
      <c r="M32" s="655"/>
      <c r="N32" s="655"/>
      <c r="O32" s="655"/>
      <c r="P32" s="655"/>
      <c r="Q32" s="656"/>
      <c r="R32" s="657">
        <v>531030</v>
      </c>
      <c r="S32" s="658"/>
      <c r="T32" s="658"/>
      <c r="U32" s="658"/>
      <c r="V32" s="658"/>
      <c r="W32" s="658"/>
      <c r="X32" s="658"/>
      <c r="Y32" s="659"/>
      <c r="Z32" s="695">
        <v>5</v>
      </c>
      <c r="AA32" s="695"/>
      <c r="AB32" s="695"/>
      <c r="AC32" s="695"/>
      <c r="AD32" s="696" t="s">
        <v>243</v>
      </c>
      <c r="AE32" s="696"/>
      <c r="AF32" s="696"/>
      <c r="AG32" s="696"/>
      <c r="AH32" s="696"/>
      <c r="AI32" s="696"/>
      <c r="AJ32" s="696"/>
      <c r="AK32" s="696"/>
      <c r="AL32" s="660" t="s">
        <v>130</v>
      </c>
      <c r="AM32" s="661"/>
      <c r="AN32" s="661"/>
      <c r="AO32" s="697"/>
      <c r="AP32" s="698"/>
      <c r="AQ32" s="699"/>
      <c r="AR32" s="699"/>
      <c r="AS32" s="699"/>
      <c r="AT32" s="732"/>
      <c r="AU32" s="214" t="s">
        <v>318</v>
      </c>
      <c r="AX32" s="654" t="s">
        <v>319</v>
      </c>
      <c r="AY32" s="655"/>
      <c r="AZ32" s="655"/>
      <c r="BA32" s="655"/>
      <c r="BB32" s="655"/>
      <c r="BC32" s="655"/>
      <c r="BD32" s="655"/>
      <c r="BE32" s="655"/>
      <c r="BF32" s="656"/>
      <c r="BG32" s="723">
        <v>99.6</v>
      </c>
      <c r="BH32" s="670"/>
      <c r="BI32" s="670"/>
      <c r="BJ32" s="670"/>
      <c r="BK32" s="670"/>
      <c r="BL32" s="670"/>
      <c r="BM32" s="661">
        <v>98.8</v>
      </c>
      <c r="BN32" s="670"/>
      <c r="BO32" s="670"/>
      <c r="BP32" s="670"/>
      <c r="BQ32" s="693"/>
      <c r="BR32" s="723">
        <v>99.7</v>
      </c>
      <c r="BS32" s="670"/>
      <c r="BT32" s="670"/>
      <c r="BU32" s="670"/>
      <c r="BV32" s="670"/>
      <c r="BW32" s="670"/>
      <c r="BX32" s="661">
        <v>98.9</v>
      </c>
      <c r="BY32" s="670"/>
      <c r="BZ32" s="670"/>
      <c r="CA32" s="670"/>
      <c r="CB32" s="693"/>
      <c r="CD32" s="680"/>
      <c r="CE32" s="681"/>
      <c r="CF32" s="654" t="s">
        <v>320</v>
      </c>
      <c r="CG32" s="655"/>
      <c r="CH32" s="655"/>
      <c r="CI32" s="655"/>
      <c r="CJ32" s="655"/>
      <c r="CK32" s="655"/>
      <c r="CL32" s="655"/>
      <c r="CM32" s="655"/>
      <c r="CN32" s="655"/>
      <c r="CO32" s="655"/>
      <c r="CP32" s="655"/>
      <c r="CQ32" s="656"/>
      <c r="CR32" s="657" t="s">
        <v>176</v>
      </c>
      <c r="CS32" s="658"/>
      <c r="CT32" s="658"/>
      <c r="CU32" s="658"/>
      <c r="CV32" s="658"/>
      <c r="CW32" s="658"/>
      <c r="CX32" s="658"/>
      <c r="CY32" s="659"/>
      <c r="CZ32" s="660" t="s">
        <v>239</v>
      </c>
      <c r="DA32" s="672"/>
      <c r="DB32" s="672"/>
      <c r="DC32" s="673"/>
      <c r="DD32" s="663" t="s">
        <v>130</v>
      </c>
      <c r="DE32" s="658"/>
      <c r="DF32" s="658"/>
      <c r="DG32" s="658"/>
      <c r="DH32" s="658"/>
      <c r="DI32" s="658"/>
      <c r="DJ32" s="658"/>
      <c r="DK32" s="659"/>
      <c r="DL32" s="663" t="s">
        <v>176</v>
      </c>
      <c r="DM32" s="658"/>
      <c r="DN32" s="658"/>
      <c r="DO32" s="658"/>
      <c r="DP32" s="658"/>
      <c r="DQ32" s="658"/>
      <c r="DR32" s="658"/>
      <c r="DS32" s="658"/>
      <c r="DT32" s="658"/>
      <c r="DU32" s="658"/>
      <c r="DV32" s="659"/>
      <c r="DW32" s="660" t="s">
        <v>239</v>
      </c>
      <c r="DX32" s="672"/>
      <c r="DY32" s="672"/>
      <c r="DZ32" s="672"/>
      <c r="EA32" s="672"/>
      <c r="EB32" s="672"/>
      <c r="EC32" s="684"/>
    </row>
    <row r="33" spans="2:133" ht="11.25" customHeight="1" x14ac:dyDescent="0.2">
      <c r="B33" s="654" t="s">
        <v>321</v>
      </c>
      <c r="C33" s="655"/>
      <c r="D33" s="655"/>
      <c r="E33" s="655"/>
      <c r="F33" s="655"/>
      <c r="G33" s="655"/>
      <c r="H33" s="655"/>
      <c r="I33" s="655"/>
      <c r="J33" s="655"/>
      <c r="K33" s="655"/>
      <c r="L33" s="655"/>
      <c r="M33" s="655"/>
      <c r="N33" s="655"/>
      <c r="O33" s="655"/>
      <c r="P33" s="655"/>
      <c r="Q33" s="656"/>
      <c r="R33" s="657">
        <v>53785</v>
      </c>
      <c r="S33" s="658"/>
      <c r="T33" s="658"/>
      <c r="U33" s="658"/>
      <c r="V33" s="658"/>
      <c r="W33" s="658"/>
      <c r="X33" s="658"/>
      <c r="Y33" s="659"/>
      <c r="Z33" s="695">
        <v>0.5</v>
      </c>
      <c r="AA33" s="695"/>
      <c r="AB33" s="695"/>
      <c r="AC33" s="695"/>
      <c r="AD33" s="696" t="s">
        <v>176</v>
      </c>
      <c r="AE33" s="696"/>
      <c r="AF33" s="696"/>
      <c r="AG33" s="696"/>
      <c r="AH33" s="696"/>
      <c r="AI33" s="696"/>
      <c r="AJ33" s="696"/>
      <c r="AK33" s="696"/>
      <c r="AL33" s="660" t="s">
        <v>176</v>
      </c>
      <c r="AM33" s="661"/>
      <c r="AN33" s="661"/>
      <c r="AO33" s="697"/>
      <c r="AP33" s="700"/>
      <c r="AQ33" s="701"/>
      <c r="AR33" s="701"/>
      <c r="AS33" s="701"/>
      <c r="AT33" s="733"/>
      <c r="AU33" s="219"/>
      <c r="AV33" s="219"/>
      <c r="AW33" s="219"/>
      <c r="AX33" s="638" t="s">
        <v>322</v>
      </c>
      <c r="AY33" s="639"/>
      <c r="AZ33" s="639"/>
      <c r="BA33" s="639"/>
      <c r="BB33" s="639"/>
      <c r="BC33" s="639"/>
      <c r="BD33" s="639"/>
      <c r="BE33" s="639"/>
      <c r="BF33" s="640"/>
      <c r="BG33" s="718">
        <v>99.9</v>
      </c>
      <c r="BH33" s="642"/>
      <c r="BI33" s="642"/>
      <c r="BJ33" s="642"/>
      <c r="BK33" s="642"/>
      <c r="BL33" s="642"/>
      <c r="BM33" s="688">
        <v>99.4</v>
      </c>
      <c r="BN33" s="642"/>
      <c r="BO33" s="642"/>
      <c r="BP33" s="642"/>
      <c r="BQ33" s="705"/>
      <c r="BR33" s="718">
        <v>99.9</v>
      </c>
      <c r="BS33" s="642"/>
      <c r="BT33" s="642"/>
      <c r="BU33" s="642"/>
      <c r="BV33" s="642"/>
      <c r="BW33" s="642"/>
      <c r="BX33" s="688">
        <v>99.4</v>
      </c>
      <c r="BY33" s="642"/>
      <c r="BZ33" s="642"/>
      <c r="CA33" s="642"/>
      <c r="CB33" s="705"/>
      <c r="CD33" s="654" t="s">
        <v>323</v>
      </c>
      <c r="CE33" s="655"/>
      <c r="CF33" s="655"/>
      <c r="CG33" s="655"/>
      <c r="CH33" s="655"/>
      <c r="CI33" s="655"/>
      <c r="CJ33" s="655"/>
      <c r="CK33" s="655"/>
      <c r="CL33" s="655"/>
      <c r="CM33" s="655"/>
      <c r="CN33" s="655"/>
      <c r="CO33" s="655"/>
      <c r="CP33" s="655"/>
      <c r="CQ33" s="656"/>
      <c r="CR33" s="657">
        <v>4876110</v>
      </c>
      <c r="CS33" s="670"/>
      <c r="CT33" s="670"/>
      <c r="CU33" s="670"/>
      <c r="CV33" s="670"/>
      <c r="CW33" s="670"/>
      <c r="CX33" s="670"/>
      <c r="CY33" s="671"/>
      <c r="CZ33" s="660">
        <v>49.1</v>
      </c>
      <c r="DA33" s="672"/>
      <c r="DB33" s="672"/>
      <c r="DC33" s="673"/>
      <c r="DD33" s="663">
        <v>3594238</v>
      </c>
      <c r="DE33" s="670"/>
      <c r="DF33" s="670"/>
      <c r="DG33" s="670"/>
      <c r="DH33" s="670"/>
      <c r="DI33" s="670"/>
      <c r="DJ33" s="670"/>
      <c r="DK33" s="671"/>
      <c r="DL33" s="663">
        <v>2715063</v>
      </c>
      <c r="DM33" s="670"/>
      <c r="DN33" s="670"/>
      <c r="DO33" s="670"/>
      <c r="DP33" s="670"/>
      <c r="DQ33" s="670"/>
      <c r="DR33" s="670"/>
      <c r="DS33" s="670"/>
      <c r="DT33" s="670"/>
      <c r="DU33" s="670"/>
      <c r="DV33" s="671"/>
      <c r="DW33" s="660">
        <v>49.4</v>
      </c>
      <c r="DX33" s="672"/>
      <c r="DY33" s="672"/>
      <c r="DZ33" s="672"/>
      <c r="EA33" s="672"/>
      <c r="EB33" s="672"/>
      <c r="EC33" s="684"/>
    </row>
    <row r="34" spans="2:133" ht="11.25" customHeight="1" x14ac:dyDescent="0.2">
      <c r="B34" s="654" t="s">
        <v>324</v>
      </c>
      <c r="C34" s="655"/>
      <c r="D34" s="655"/>
      <c r="E34" s="655"/>
      <c r="F34" s="655"/>
      <c r="G34" s="655"/>
      <c r="H34" s="655"/>
      <c r="I34" s="655"/>
      <c r="J34" s="655"/>
      <c r="K34" s="655"/>
      <c r="L34" s="655"/>
      <c r="M34" s="655"/>
      <c r="N34" s="655"/>
      <c r="O34" s="655"/>
      <c r="P34" s="655"/>
      <c r="Q34" s="656"/>
      <c r="R34" s="657">
        <v>489473</v>
      </c>
      <c r="S34" s="658"/>
      <c r="T34" s="658"/>
      <c r="U34" s="658"/>
      <c r="V34" s="658"/>
      <c r="W34" s="658"/>
      <c r="X34" s="658"/>
      <c r="Y34" s="659"/>
      <c r="Z34" s="695">
        <v>4.5999999999999996</v>
      </c>
      <c r="AA34" s="695"/>
      <c r="AB34" s="695"/>
      <c r="AC34" s="695"/>
      <c r="AD34" s="696" t="s">
        <v>176</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1565869</v>
      </c>
      <c r="CS34" s="658"/>
      <c r="CT34" s="658"/>
      <c r="CU34" s="658"/>
      <c r="CV34" s="658"/>
      <c r="CW34" s="658"/>
      <c r="CX34" s="658"/>
      <c r="CY34" s="659"/>
      <c r="CZ34" s="660">
        <v>15.8</v>
      </c>
      <c r="DA34" s="672"/>
      <c r="DB34" s="672"/>
      <c r="DC34" s="673"/>
      <c r="DD34" s="663">
        <v>1033379</v>
      </c>
      <c r="DE34" s="658"/>
      <c r="DF34" s="658"/>
      <c r="DG34" s="658"/>
      <c r="DH34" s="658"/>
      <c r="DI34" s="658"/>
      <c r="DJ34" s="658"/>
      <c r="DK34" s="659"/>
      <c r="DL34" s="663">
        <v>594724</v>
      </c>
      <c r="DM34" s="658"/>
      <c r="DN34" s="658"/>
      <c r="DO34" s="658"/>
      <c r="DP34" s="658"/>
      <c r="DQ34" s="658"/>
      <c r="DR34" s="658"/>
      <c r="DS34" s="658"/>
      <c r="DT34" s="658"/>
      <c r="DU34" s="658"/>
      <c r="DV34" s="659"/>
      <c r="DW34" s="660">
        <v>10.8</v>
      </c>
      <c r="DX34" s="672"/>
      <c r="DY34" s="672"/>
      <c r="DZ34" s="672"/>
      <c r="EA34" s="672"/>
      <c r="EB34" s="672"/>
      <c r="EC34" s="684"/>
    </row>
    <row r="35" spans="2:133" ht="11.25" customHeight="1" x14ac:dyDescent="0.2">
      <c r="B35" s="654" t="s">
        <v>326</v>
      </c>
      <c r="C35" s="655"/>
      <c r="D35" s="655"/>
      <c r="E35" s="655"/>
      <c r="F35" s="655"/>
      <c r="G35" s="655"/>
      <c r="H35" s="655"/>
      <c r="I35" s="655"/>
      <c r="J35" s="655"/>
      <c r="K35" s="655"/>
      <c r="L35" s="655"/>
      <c r="M35" s="655"/>
      <c r="N35" s="655"/>
      <c r="O35" s="655"/>
      <c r="P35" s="655"/>
      <c r="Q35" s="656"/>
      <c r="R35" s="657">
        <v>129330</v>
      </c>
      <c r="S35" s="658"/>
      <c r="T35" s="658"/>
      <c r="U35" s="658"/>
      <c r="V35" s="658"/>
      <c r="W35" s="658"/>
      <c r="X35" s="658"/>
      <c r="Y35" s="659"/>
      <c r="Z35" s="695">
        <v>1.2</v>
      </c>
      <c r="AA35" s="695"/>
      <c r="AB35" s="695"/>
      <c r="AC35" s="695"/>
      <c r="AD35" s="696" t="s">
        <v>176</v>
      </c>
      <c r="AE35" s="696"/>
      <c r="AF35" s="696"/>
      <c r="AG35" s="696"/>
      <c r="AH35" s="696"/>
      <c r="AI35" s="696"/>
      <c r="AJ35" s="696"/>
      <c r="AK35" s="696"/>
      <c r="AL35" s="660" t="s">
        <v>176</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77403</v>
      </c>
      <c r="CS35" s="670"/>
      <c r="CT35" s="670"/>
      <c r="CU35" s="670"/>
      <c r="CV35" s="670"/>
      <c r="CW35" s="670"/>
      <c r="CX35" s="670"/>
      <c r="CY35" s="671"/>
      <c r="CZ35" s="660">
        <v>0.8</v>
      </c>
      <c r="DA35" s="672"/>
      <c r="DB35" s="672"/>
      <c r="DC35" s="673"/>
      <c r="DD35" s="663">
        <v>69359</v>
      </c>
      <c r="DE35" s="670"/>
      <c r="DF35" s="670"/>
      <c r="DG35" s="670"/>
      <c r="DH35" s="670"/>
      <c r="DI35" s="670"/>
      <c r="DJ35" s="670"/>
      <c r="DK35" s="671"/>
      <c r="DL35" s="663">
        <v>69359</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2">
      <c r="B36" s="654" t="s">
        <v>330</v>
      </c>
      <c r="C36" s="655"/>
      <c r="D36" s="655"/>
      <c r="E36" s="655"/>
      <c r="F36" s="655"/>
      <c r="G36" s="655"/>
      <c r="H36" s="655"/>
      <c r="I36" s="655"/>
      <c r="J36" s="655"/>
      <c r="K36" s="655"/>
      <c r="L36" s="655"/>
      <c r="M36" s="655"/>
      <c r="N36" s="655"/>
      <c r="O36" s="655"/>
      <c r="P36" s="655"/>
      <c r="Q36" s="656"/>
      <c r="R36" s="657">
        <v>1000517</v>
      </c>
      <c r="S36" s="658"/>
      <c r="T36" s="658"/>
      <c r="U36" s="658"/>
      <c r="V36" s="658"/>
      <c r="W36" s="658"/>
      <c r="X36" s="658"/>
      <c r="Y36" s="659"/>
      <c r="Z36" s="695">
        <v>9.3000000000000007</v>
      </c>
      <c r="AA36" s="695"/>
      <c r="AB36" s="695"/>
      <c r="AC36" s="695"/>
      <c r="AD36" s="696" t="s">
        <v>130</v>
      </c>
      <c r="AE36" s="696"/>
      <c r="AF36" s="696"/>
      <c r="AG36" s="696"/>
      <c r="AH36" s="696"/>
      <c r="AI36" s="696"/>
      <c r="AJ36" s="696"/>
      <c r="AK36" s="696"/>
      <c r="AL36" s="660" t="s">
        <v>176</v>
      </c>
      <c r="AM36" s="661"/>
      <c r="AN36" s="661"/>
      <c r="AO36" s="697"/>
      <c r="AP36" s="222"/>
      <c r="AQ36" s="706" t="s">
        <v>331</v>
      </c>
      <c r="AR36" s="707"/>
      <c r="AS36" s="707"/>
      <c r="AT36" s="707"/>
      <c r="AU36" s="707"/>
      <c r="AV36" s="707"/>
      <c r="AW36" s="707"/>
      <c r="AX36" s="707"/>
      <c r="AY36" s="708"/>
      <c r="AZ36" s="712">
        <v>1543730</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8173</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1883993</v>
      </c>
      <c r="CS36" s="658"/>
      <c r="CT36" s="658"/>
      <c r="CU36" s="658"/>
      <c r="CV36" s="658"/>
      <c r="CW36" s="658"/>
      <c r="CX36" s="658"/>
      <c r="CY36" s="659"/>
      <c r="CZ36" s="660">
        <v>19</v>
      </c>
      <c r="DA36" s="672"/>
      <c r="DB36" s="672"/>
      <c r="DC36" s="673"/>
      <c r="DD36" s="663">
        <v>1572310</v>
      </c>
      <c r="DE36" s="658"/>
      <c r="DF36" s="658"/>
      <c r="DG36" s="658"/>
      <c r="DH36" s="658"/>
      <c r="DI36" s="658"/>
      <c r="DJ36" s="658"/>
      <c r="DK36" s="659"/>
      <c r="DL36" s="663">
        <v>1268880</v>
      </c>
      <c r="DM36" s="658"/>
      <c r="DN36" s="658"/>
      <c r="DO36" s="658"/>
      <c r="DP36" s="658"/>
      <c r="DQ36" s="658"/>
      <c r="DR36" s="658"/>
      <c r="DS36" s="658"/>
      <c r="DT36" s="658"/>
      <c r="DU36" s="658"/>
      <c r="DV36" s="659"/>
      <c r="DW36" s="660">
        <v>23.1</v>
      </c>
      <c r="DX36" s="672"/>
      <c r="DY36" s="672"/>
      <c r="DZ36" s="672"/>
      <c r="EA36" s="672"/>
      <c r="EB36" s="672"/>
      <c r="EC36" s="684"/>
    </row>
    <row r="37" spans="2:133" ht="11.25" customHeight="1" x14ac:dyDescent="0.2">
      <c r="B37" s="654" t="s">
        <v>334</v>
      </c>
      <c r="C37" s="655"/>
      <c r="D37" s="655"/>
      <c r="E37" s="655"/>
      <c r="F37" s="655"/>
      <c r="G37" s="655"/>
      <c r="H37" s="655"/>
      <c r="I37" s="655"/>
      <c r="J37" s="655"/>
      <c r="K37" s="655"/>
      <c r="L37" s="655"/>
      <c r="M37" s="655"/>
      <c r="N37" s="655"/>
      <c r="O37" s="655"/>
      <c r="P37" s="655"/>
      <c r="Q37" s="656"/>
      <c r="R37" s="657">
        <v>230682</v>
      </c>
      <c r="S37" s="658"/>
      <c r="T37" s="658"/>
      <c r="U37" s="658"/>
      <c r="V37" s="658"/>
      <c r="W37" s="658"/>
      <c r="X37" s="658"/>
      <c r="Y37" s="659"/>
      <c r="Z37" s="695">
        <v>2.2000000000000002</v>
      </c>
      <c r="AA37" s="695"/>
      <c r="AB37" s="695"/>
      <c r="AC37" s="695"/>
      <c r="AD37" s="696">
        <v>414</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527500</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-327</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620789</v>
      </c>
      <c r="CS37" s="670"/>
      <c r="CT37" s="670"/>
      <c r="CU37" s="670"/>
      <c r="CV37" s="670"/>
      <c r="CW37" s="670"/>
      <c r="CX37" s="670"/>
      <c r="CY37" s="671"/>
      <c r="CZ37" s="660">
        <v>6.3</v>
      </c>
      <c r="DA37" s="672"/>
      <c r="DB37" s="672"/>
      <c r="DC37" s="673"/>
      <c r="DD37" s="663">
        <v>620034</v>
      </c>
      <c r="DE37" s="670"/>
      <c r="DF37" s="670"/>
      <c r="DG37" s="670"/>
      <c r="DH37" s="670"/>
      <c r="DI37" s="670"/>
      <c r="DJ37" s="670"/>
      <c r="DK37" s="671"/>
      <c r="DL37" s="663">
        <v>590851</v>
      </c>
      <c r="DM37" s="670"/>
      <c r="DN37" s="670"/>
      <c r="DO37" s="670"/>
      <c r="DP37" s="670"/>
      <c r="DQ37" s="670"/>
      <c r="DR37" s="670"/>
      <c r="DS37" s="670"/>
      <c r="DT37" s="670"/>
      <c r="DU37" s="670"/>
      <c r="DV37" s="671"/>
      <c r="DW37" s="660">
        <v>10.8</v>
      </c>
      <c r="DX37" s="672"/>
      <c r="DY37" s="672"/>
      <c r="DZ37" s="672"/>
      <c r="EA37" s="672"/>
      <c r="EB37" s="672"/>
      <c r="EC37" s="684"/>
    </row>
    <row r="38" spans="2:133" ht="11.25" customHeight="1" x14ac:dyDescent="0.2">
      <c r="B38" s="654" t="s">
        <v>338</v>
      </c>
      <c r="C38" s="655"/>
      <c r="D38" s="655"/>
      <c r="E38" s="655"/>
      <c r="F38" s="655"/>
      <c r="G38" s="655"/>
      <c r="H38" s="655"/>
      <c r="I38" s="655"/>
      <c r="J38" s="655"/>
      <c r="K38" s="655"/>
      <c r="L38" s="655"/>
      <c r="M38" s="655"/>
      <c r="N38" s="655"/>
      <c r="O38" s="655"/>
      <c r="P38" s="655"/>
      <c r="Q38" s="656"/>
      <c r="R38" s="657">
        <v>762074</v>
      </c>
      <c r="S38" s="658"/>
      <c r="T38" s="658"/>
      <c r="U38" s="658"/>
      <c r="V38" s="658"/>
      <c r="W38" s="658"/>
      <c r="X38" s="658"/>
      <c r="Y38" s="659"/>
      <c r="Z38" s="695">
        <v>7.1</v>
      </c>
      <c r="AA38" s="695"/>
      <c r="AB38" s="695"/>
      <c r="AC38" s="695"/>
      <c r="AD38" s="696" t="s">
        <v>239</v>
      </c>
      <c r="AE38" s="696"/>
      <c r="AF38" s="696"/>
      <c r="AG38" s="696"/>
      <c r="AH38" s="696"/>
      <c r="AI38" s="696"/>
      <c r="AJ38" s="696"/>
      <c r="AK38" s="696"/>
      <c r="AL38" s="660" t="s">
        <v>239</v>
      </c>
      <c r="AM38" s="661"/>
      <c r="AN38" s="661"/>
      <c r="AO38" s="697"/>
      <c r="AQ38" s="690" t="s">
        <v>339</v>
      </c>
      <c r="AR38" s="691"/>
      <c r="AS38" s="691"/>
      <c r="AT38" s="691"/>
      <c r="AU38" s="691"/>
      <c r="AV38" s="691"/>
      <c r="AW38" s="691"/>
      <c r="AX38" s="691"/>
      <c r="AY38" s="692"/>
      <c r="AZ38" s="657">
        <v>171502</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2467</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921950</v>
      </c>
      <c r="CS38" s="658"/>
      <c r="CT38" s="658"/>
      <c r="CU38" s="658"/>
      <c r="CV38" s="658"/>
      <c r="CW38" s="658"/>
      <c r="CX38" s="658"/>
      <c r="CY38" s="659"/>
      <c r="CZ38" s="660">
        <v>9.3000000000000007</v>
      </c>
      <c r="DA38" s="672"/>
      <c r="DB38" s="672"/>
      <c r="DC38" s="673"/>
      <c r="DD38" s="663">
        <v>803778</v>
      </c>
      <c r="DE38" s="658"/>
      <c r="DF38" s="658"/>
      <c r="DG38" s="658"/>
      <c r="DH38" s="658"/>
      <c r="DI38" s="658"/>
      <c r="DJ38" s="658"/>
      <c r="DK38" s="659"/>
      <c r="DL38" s="663">
        <v>782100</v>
      </c>
      <c r="DM38" s="658"/>
      <c r="DN38" s="658"/>
      <c r="DO38" s="658"/>
      <c r="DP38" s="658"/>
      <c r="DQ38" s="658"/>
      <c r="DR38" s="658"/>
      <c r="DS38" s="658"/>
      <c r="DT38" s="658"/>
      <c r="DU38" s="658"/>
      <c r="DV38" s="659"/>
      <c r="DW38" s="660">
        <v>14.2</v>
      </c>
      <c r="DX38" s="672"/>
      <c r="DY38" s="672"/>
      <c r="DZ38" s="672"/>
      <c r="EA38" s="672"/>
      <c r="EB38" s="672"/>
      <c r="EC38" s="684"/>
    </row>
    <row r="39" spans="2:133" ht="11.25" customHeight="1" x14ac:dyDescent="0.2">
      <c r="B39" s="654" t="s">
        <v>342</v>
      </c>
      <c r="C39" s="655"/>
      <c r="D39" s="655"/>
      <c r="E39" s="655"/>
      <c r="F39" s="655"/>
      <c r="G39" s="655"/>
      <c r="H39" s="655"/>
      <c r="I39" s="655"/>
      <c r="J39" s="655"/>
      <c r="K39" s="655"/>
      <c r="L39" s="655"/>
      <c r="M39" s="655"/>
      <c r="N39" s="655"/>
      <c r="O39" s="655"/>
      <c r="P39" s="655"/>
      <c r="Q39" s="656"/>
      <c r="R39" s="657" t="s">
        <v>176</v>
      </c>
      <c r="S39" s="658"/>
      <c r="T39" s="658"/>
      <c r="U39" s="658"/>
      <c r="V39" s="658"/>
      <c r="W39" s="658"/>
      <c r="X39" s="658"/>
      <c r="Y39" s="659"/>
      <c r="Z39" s="695" t="s">
        <v>130</v>
      </c>
      <c r="AA39" s="695"/>
      <c r="AB39" s="695"/>
      <c r="AC39" s="695"/>
      <c r="AD39" s="696" t="s">
        <v>130</v>
      </c>
      <c r="AE39" s="696"/>
      <c r="AF39" s="696"/>
      <c r="AG39" s="696"/>
      <c r="AH39" s="696"/>
      <c r="AI39" s="696"/>
      <c r="AJ39" s="696"/>
      <c r="AK39" s="696"/>
      <c r="AL39" s="660" t="s">
        <v>239</v>
      </c>
      <c r="AM39" s="661"/>
      <c r="AN39" s="661"/>
      <c r="AO39" s="697"/>
      <c r="AQ39" s="690" t="s">
        <v>343</v>
      </c>
      <c r="AR39" s="691"/>
      <c r="AS39" s="691"/>
      <c r="AT39" s="691"/>
      <c r="AU39" s="691"/>
      <c r="AV39" s="691"/>
      <c r="AW39" s="691"/>
      <c r="AX39" s="691"/>
      <c r="AY39" s="692"/>
      <c r="AZ39" s="657">
        <v>94280</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3964</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426895</v>
      </c>
      <c r="CS39" s="670"/>
      <c r="CT39" s="670"/>
      <c r="CU39" s="670"/>
      <c r="CV39" s="670"/>
      <c r="CW39" s="670"/>
      <c r="CX39" s="670"/>
      <c r="CY39" s="671"/>
      <c r="CZ39" s="660">
        <v>4.3</v>
      </c>
      <c r="DA39" s="672"/>
      <c r="DB39" s="672"/>
      <c r="DC39" s="673"/>
      <c r="DD39" s="663">
        <v>115412</v>
      </c>
      <c r="DE39" s="670"/>
      <c r="DF39" s="670"/>
      <c r="DG39" s="670"/>
      <c r="DH39" s="670"/>
      <c r="DI39" s="670"/>
      <c r="DJ39" s="670"/>
      <c r="DK39" s="671"/>
      <c r="DL39" s="663" t="s">
        <v>130</v>
      </c>
      <c r="DM39" s="670"/>
      <c r="DN39" s="670"/>
      <c r="DO39" s="670"/>
      <c r="DP39" s="670"/>
      <c r="DQ39" s="670"/>
      <c r="DR39" s="670"/>
      <c r="DS39" s="670"/>
      <c r="DT39" s="670"/>
      <c r="DU39" s="670"/>
      <c r="DV39" s="671"/>
      <c r="DW39" s="660" t="s">
        <v>176</v>
      </c>
      <c r="DX39" s="672"/>
      <c r="DY39" s="672"/>
      <c r="DZ39" s="672"/>
      <c r="EA39" s="672"/>
      <c r="EB39" s="672"/>
      <c r="EC39" s="684"/>
    </row>
    <row r="40" spans="2:133" ht="11.25" customHeight="1" x14ac:dyDescent="0.2">
      <c r="B40" s="654" t="s">
        <v>346</v>
      </c>
      <c r="C40" s="655"/>
      <c r="D40" s="655"/>
      <c r="E40" s="655"/>
      <c r="F40" s="655"/>
      <c r="G40" s="655"/>
      <c r="H40" s="655"/>
      <c r="I40" s="655"/>
      <c r="J40" s="655"/>
      <c r="K40" s="655"/>
      <c r="L40" s="655"/>
      <c r="M40" s="655"/>
      <c r="N40" s="655"/>
      <c r="O40" s="655"/>
      <c r="P40" s="655"/>
      <c r="Q40" s="656"/>
      <c r="R40" s="657">
        <v>104474</v>
      </c>
      <c r="S40" s="658"/>
      <c r="T40" s="658"/>
      <c r="U40" s="658"/>
      <c r="V40" s="658"/>
      <c r="W40" s="658"/>
      <c r="X40" s="658"/>
      <c r="Y40" s="659"/>
      <c r="Z40" s="695">
        <v>1</v>
      </c>
      <c r="AA40" s="695"/>
      <c r="AB40" s="695"/>
      <c r="AC40" s="695"/>
      <c r="AD40" s="696" t="s">
        <v>239</v>
      </c>
      <c r="AE40" s="696"/>
      <c r="AF40" s="696"/>
      <c r="AG40" s="696"/>
      <c r="AH40" s="696"/>
      <c r="AI40" s="696"/>
      <c r="AJ40" s="696"/>
      <c r="AK40" s="696"/>
      <c r="AL40" s="660" t="s">
        <v>130</v>
      </c>
      <c r="AM40" s="661"/>
      <c r="AN40" s="661"/>
      <c r="AO40" s="697"/>
      <c r="AQ40" s="690" t="s">
        <v>347</v>
      </c>
      <c r="AR40" s="691"/>
      <c r="AS40" s="691"/>
      <c r="AT40" s="691"/>
      <c r="AU40" s="691"/>
      <c r="AV40" s="691"/>
      <c r="AW40" s="691"/>
      <c r="AX40" s="691"/>
      <c r="AY40" s="692"/>
      <c r="AZ40" s="657">
        <v>1620</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100</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t="s">
        <v>130</v>
      </c>
      <c r="CS40" s="658"/>
      <c r="CT40" s="658"/>
      <c r="CU40" s="658"/>
      <c r="CV40" s="658"/>
      <c r="CW40" s="658"/>
      <c r="CX40" s="658"/>
      <c r="CY40" s="659"/>
      <c r="CZ40" s="660" t="s">
        <v>239</v>
      </c>
      <c r="DA40" s="672"/>
      <c r="DB40" s="672"/>
      <c r="DC40" s="673"/>
      <c r="DD40" s="663" t="s">
        <v>130</v>
      </c>
      <c r="DE40" s="658"/>
      <c r="DF40" s="658"/>
      <c r="DG40" s="658"/>
      <c r="DH40" s="658"/>
      <c r="DI40" s="658"/>
      <c r="DJ40" s="658"/>
      <c r="DK40" s="659"/>
      <c r="DL40" s="663" t="s">
        <v>130</v>
      </c>
      <c r="DM40" s="658"/>
      <c r="DN40" s="658"/>
      <c r="DO40" s="658"/>
      <c r="DP40" s="658"/>
      <c r="DQ40" s="658"/>
      <c r="DR40" s="658"/>
      <c r="DS40" s="658"/>
      <c r="DT40" s="658"/>
      <c r="DU40" s="658"/>
      <c r="DV40" s="659"/>
      <c r="DW40" s="660" t="s">
        <v>176</v>
      </c>
      <c r="DX40" s="672"/>
      <c r="DY40" s="672"/>
      <c r="DZ40" s="672"/>
      <c r="EA40" s="672"/>
      <c r="EB40" s="672"/>
      <c r="EC40" s="684"/>
    </row>
    <row r="41" spans="2:133" ht="11.25" customHeight="1" x14ac:dyDescent="0.2">
      <c r="B41" s="638" t="s">
        <v>351</v>
      </c>
      <c r="C41" s="639"/>
      <c r="D41" s="639"/>
      <c r="E41" s="639"/>
      <c r="F41" s="639"/>
      <c r="G41" s="639"/>
      <c r="H41" s="639"/>
      <c r="I41" s="639"/>
      <c r="J41" s="639"/>
      <c r="K41" s="639"/>
      <c r="L41" s="639"/>
      <c r="M41" s="639"/>
      <c r="N41" s="639"/>
      <c r="O41" s="639"/>
      <c r="P41" s="639"/>
      <c r="Q41" s="640"/>
      <c r="R41" s="641">
        <v>10727685</v>
      </c>
      <c r="S41" s="682"/>
      <c r="T41" s="682"/>
      <c r="U41" s="682"/>
      <c r="V41" s="682"/>
      <c r="W41" s="682"/>
      <c r="X41" s="682"/>
      <c r="Y41" s="685"/>
      <c r="Z41" s="686">
        <v>100</v>
      </c>
      <c r="AA41" s="686"/>
      <c r="AB41" s="686"/>
      <c r="AC41" s="686"/>
      <c r="AD41" s="687">
        <v>5390798</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132975</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130</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239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355</v>
      </c>
      <c r="AR42" s="703"/>
      <c r="AS42" s="703"/>
      <c r="AT42" s="703"/>
      <c r="AU42" s="703"/>
      <c r="AV42" s="703"/>
      <c r="AW42" s="703"/>
      <c r="AX42" s="703"/>
      <c r="AY42" s="704"/>
      <c r="AZ42" s="641">
        <v>615853</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378</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1467137</v>
      </c>
      <c r="CS42" s="670"/>
      <c r="CT42" s="670"/>
      <c r="CU42" s="670"/>
      <c r="CV42" s="670"/>
      <c r="CW42" s="670"/>
      <c r="CX42" s="670"/>
      <c r="CY42" s="671"/>
      <c r="CZ42" s="660">
        <v>14.8</v>
      </c>
      <c r="DA42" s="672"/>
      <c r="DB42" s="672"/>
      <c r="DC42" s="673"/>
      <c r="DD42" s="663">
        <v>444465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358</v>
      </c>
      <c r="CD43" s="654" t="s">
        <v>359</v>
      </c>
      <c r="CE43" s="655"/>
      <c r="CF43" s="655"/>
      <c r="CG43" s="655"/>
      <c r="CH43" s="655"/>
      <c r="CI43" s="655"/>
      <c r="CJ43" s="655"/>
      <c r="CK43" s="655"/>
      <c r="CL43" s="655"/>
      <c r="CM43" s="655"/>
      <c r="CN43" s="655"/>
      <c r="CO43" s="655"/>
      <c r="CP43" s="655"/>
      <c r="CQ43" s="656"/>
      <c r="CR43" s="657">
        <v>14041</v>
      </c>
      <c r="CS43" s="670"/>
      <c r="CT43" s="670"/>
      <c r="CU43" s="670"/>
      <c r="CV43" s="670"/>
      <c r="CW43" s="670"/>
      <c r="CX43" s="670"/>
      <c r="CY43" s="671"/>
      <c r="CZ43" s="660">
        <v>0.1</v>
      </c>
      <c r="DA43" s="672"/>
      <c r="DB43" s="672"/>
      <c r="DC43" s="673"/>
      <c r="DD43" s="663">
        <v>14041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361</v>
      </c>
      <c r="CG44" s="655"/>
      <c r="CH44" s="655"/>
      <c r="CI44" s="655"/>
      <c r="CJ44" s="655"/>
      <c r="CK44" s="655"/>
      <c r="CL44" s="655"/>
      <c r="CM44" s="655"/>
      <c r="CN44" s="655"/>
      <c r="CO44" s="655"/>
      <c r="CP44" s="655"/>
      <c r="CQ44" s="656"/>
      <c r="CR44" s="657">
        <v>980748</v>
      </c>
      <c r="CS44" s="658"/>
      <c r="CT44" s="658"/>
      <c r="CU44" s="658"/>
      <c r="CV44" s="658"/>
      <c r="CW44" s="658"/>
      <c r="CX44" s="658"/>
      <c r="CY44" s="659"/>
      <c r="CZ44" s="660">
        <v>9.9</v>
      </c>
      <c r="DA44" s="661"/>
      <c r="DB44" s="661"/>
      <c r="DC44" s="662"/>
      <c r="DD44" s="663">
        <v>173880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417609</v>
      </c>
      <c r="CS45" s="670"/>
      <c r="CT45" s="670"/>
      <c r="CU45" s="670"/>
      <c r="CV45" s="670"/>
      <c r="CW45" s="670"/>
      <c r="CX45" s="670"/>
      <c r="CY45" s="671"/>
      <c r="CZ45" s="660">
        <v>4.2</v>
      </c>
      <c r="DA45" s="672"/>
      <c r="DB45" s="672"/>
      <c r="DC45" s="673"/>
      <c r="DD45" s="663">
        <v>19176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364</v>
      </c>
      <c r="CG46" s="655"/>
      <c r="CH46" s="655"/>
      <c r="CI46" s="655"/>
      <c r="CJ46" s="655"/>
      <c r="CK46" s="655"/>
      <c r="CL46" s="655"/>
      <c r="CM46" s="655"/>
      <c r="CN46" s="655"/>
      <c r="CO46" s="655"/>
      <c r="CP46" s="655"/>
      <c r="CQ46" s="656"/>
      <c r="CR46" s="657">
        <v>515725</v>
      </c>
      <c r="CS46" s="658"/>
      <c r="CT46" s="658"/>
      <c r="CU46" s="658"/>
      <c r="CV46" s="658"/>
      <c r="CW46" s="658"/>
      <c r="CX46" s="658"/>
      <c r="CY46" s="659"/>
      <c r="CZ46" s="660">
        <v>5.2</v>
      </c>
      <c r="DA46" s="661"/>
      <c r="DB46" s="661"/>
      <c r="DC46" s="662"/>
      <c r="DD46" s="663">
        <v>138275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365</v>
      </c>
      <c r="CG47" s="655"/>
      <c r="CH47" s="655"/>
      <c r="CI47" s="655"/>
      <c r="CJ47" s="655"/>
      <c r="CK47" s="655"/>
      <c r="CL47" s="655"/>
      <c r="CM47" s="655"/>
      <c r="CN47" s="655"/>
      <c r="CO47" s="655"/>
      <c r="CP47" s="655"/>
      <c r="CQ47" s="656"/>
      <c r="CR47" s="657">
        <v>486389</v>
      </c>
      <c r="CS47" s="670"/>
      <c r="CT47" s="670"/>
      <c r="CU47" s="670"/>
      <c r="CV47" s="670"/>
      <c r="CW47" s="670"/>
      <c r="CX47" s="670"/>
      <c r="CY47" s="671"/>
      <c r="CZ47" s="660">
        <v>4.9000000000000004</v>
      </c>
      <c r="DA47" s="672"/>
      <c r="DB47" s="672"/>
      <c r="DC47" s="673"/>
      <c r="DD47" s="663">
        <v>270585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366</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367</v>
      </c>
      <c r="CE49" s="639"/>
      <c r="CF49" s="639"/>
      <c r="CG49" s="639"/>
      <c r="CH49" s="639"/>
      <c r="CI49" s="639"/>
      <c r="CJ49" s="639"/>
      <c r="CK49" s="639"/>
      <c r="CL49" s="639"/>
      <c r="CM49" s="639"/>
      <c r="CN49" s="639"/>
      <c r="CO49" s="639"/>
      <c r="CP49" s="639"/>
      <c r="CQ49" s="640"/>
      <c r="CR49" s="641">
        <v>9930548</v>
      </c>
      <c r="CS49" s="642"/>
      <c r="CT49" s="642"/>
      <c r="CU49" s="642"/>
      <c r="CV49" s="642"/>
      <c r="CW49" s="642"/>
      <c r="CX49" s="642"/>
      <c r="CY49" s="643"/>
      <c r="CZ49" s="644">
        <v>100</v>
      </c>
      <c r="DA49" s="645"/>
      <c r="DB49" s="645"/>
      <c r="DC49" s="646"/>
      <c r="DD49" s="647">
        <v>6596739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sIlKGZWconYeH+3LraUkki+Gf6bXLypZcujQVFd3wbWeCsZIkXJFC2/BUwddeDC9IzEQapkhcAEyLL6TIoKn4w==" saltValue="9QYnBGFsPWs/DEd5V1TF6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390</v>
      </c>
      <c r="C7" s="1084"/>
      <c r="D7" s="1084"/>
      <c r="E7" s="1084"/>
      <c r="F7" s="1084"/>
      <c r="G7" s="1084"/>
      <c r="H7" s="1084"/>
      <c r="I7" s="1084"/>
      <c r="J7" s="1084"/>
      <c r="K7" s="1084"/>
      <c r="L7" s="1084"/>
      <c r="M7" s="1084"/>
      <c r="N7" s="1084"/>
      <c r="O7" s="1084"/>
      <c r="P7" s="1085"/>
      <c r="Q7" s="1138">
        <v>10728</v>
      </c>
      <c r="R7" s="1139"/>
      <c r="S7" s="1139"/>
      <c r="T7" s="1139"/>
      <c r="U7" s="1139"/>
      <c r="V7" s="1139">
        <v>9931</v>
      </c>
      <c r="W7" s="1139"/>
      <c r="X7" s="1139"/>
      <c r="Y7" s="1139"/>
      <c r="Z7" s="1139"/>
      <c r="AA7" s="1139">
        <v>797</v>
      </c>
      <c r="AB7" s="1139"/>
      <c r="AC7" s="1139"/>
      <c r="AD7" s="1139"/>
      <c r="AE7" s="1140"/>
      <c r="AF7" s="1141">
        <v>705</v>
      </c>
      <c r="AG7" s="1142"/>
      <c r="AH7" s="1142"/>
      <c r="AI7" s="1142"/>
      <c r="AJ7" s="1143"/>
      <c r="AK7" s="1144">
        <v>129</v>
      </c>
      <c r="AL7" s="1145"/>
      <c r="AM7" s="1145"/>
      <c r="AN7" s="1145"/>
      <c r="AO7" s="1145"/>
      <c r="AP7" s="1145">
        <v>8692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613</v>
      </c>
      <c r="BS7" s="1135" t="s">
        <v>614</v>
      </c>
      <c r="BT7" s="1136"/>
      <c r="BU7" s="1136"/>
      <c r="BV7" s="1136"/>
      <c r="BW7" s="1136"/>
      <c r="BX7" s="1136"/>
      <c r="BY7" s="1136"/>
      <c r="BZ7" s="1136"/>
      <c r="CA7" s="1136"/>
      <c r="CB7" s="1136"/>
      <c r="CC7" s="1136"/>
      <c r="CD7" s="1136"/>
      <c r="CE7" s="1136"/>
      <c r="CF7" s="1136"/>
      <c r="CG7" s="1148"/>
      <c r="CH7" s="1132">
        <v>0</v>
      </c>
      <c r="CI7" s="1133"/>
      <c r="CJ7" s="1133"/>
      <c r="CK7" s="1133"/>
      <c r="CL7" s="1134"/>
      <c r="CM7" s="1132">
        <v>10</v>
      </c>
      <c r="CN7" s="1133"/>
      <c r="CO7" s="1133"/>
      <c r="CP7" s="1133"/>
      <c r="CQ7" s="1134"/>
      <c r="CR7" s="1132">
        <v>4</v>
      </c>
      <c r="CS7" s="1133"/>
      <c r="CT7" s="1133"/>
      <c r="CU7" s="1133"/>
      <c r="CV7" s="1134"/>
      <c r="CW7" s="1132" t="s">
        <v>539</v>
      </c>
      <c r="CX7" s="1133"/>
      <c r="CY7" s="1133"/>
      <c r="CZ7" s="1133"/>
      <c r="DA7" s="1134"/>
      <c r="DB7" s="1132" t="s">
        <v>539</v>
      </c>
      <c r="DC7" s="1133"/>
      <c r="DD7" s="1133"/>
      <c r="DE7" s="1133"/>
      <c r="DF7" s="1134"/>
      <c r="DG7" s="1132" t="s">
        <v>539</v>
      </c>
      <c r="DH7" s="1133"/>
      <c r="DI7" s="1133"/>
      <c r="DJ7" s="1133"/>
      <c r="DK7" s="1134"/>
      <c r="DL7" s="1132" t="s">
        <v>539</v>
      </c>
      <c r="DM7" s="1133"/>
      <c r="DN7" s="1133"/>
      <c r="DO7" s="1133"/>
      <c r="DP7" s="1134"/>
      <c r="DQ7" s="1132" t="s">
        <v>539</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615</v>
      </c>
      <c r="BT8" s="1029"/>
      <c r="BU8" s="1029"/>
      <c r="BV8" s="1029"/>
      <c r="BW8" s="1029"/>
      <c r="BX8" s="1029"/>
      <c r="BY8" s="1029"/>
      <c r="BZ8" s="1029"/>
      <c r="CA8" s="1029"/>
      <c r="CB8" s="1029"/>
      <c r="CC8" s="1029"/>
      <c r="CD8" s="1029"/>
      <c r="CE8" s="1029"/>
      <c r="CF8" s="1029"/>
      <c r="CG8" s="1050"/>
      <c r="CH8" s="1025">
        <v>4</v>
      </c>
      <c r="CI8" s="1026"/>
      <c r="CJ8" s="1026"/>
      <c r="CK8" s="1026"/>
      <c r="CL8" s="1027"/>
      <c r="CM8" s="1025">
        <v>23</v>
      </c>
      <c r="CN8" s="1026"/>
      <c r="CO8" s="1026"/>
      <c r="CP8" s="1026"/>
      <c r="CQ8" s="1027"/>
      <c r="CR8" s="1025">
        <v>10</v>
      </c>
      <c r="CS8" s="1026"/>
      <c r="CT8" s="1026"/>
      <c r="CU8" s="1026"/>
      <c r="CV8" s="1027"/>
      <c r="CW8" s="1025" t="s">
        <v>539</v>
      </c>
      <c r="CX8" s="1026"/>
      <c r="CY8" s="1026"/>
      <c r="CZ8" s="1026"/>
      <c r="DA8" s="1027"/>
      <c r="DB8" s="1025" t="s">
        <v>539</v>
      </c>
      <c r="DC8" s="1026"/>
      <c r="DD8" s="1026"/>
      <c r="DE8" s="1026"/>
      <c r="DF8" s="1027"/>
      <c r="DG8" s="1025" t="s">
        <v>539</v>
      </c>
      <c r="DH8" s="1026"/>
      <c r="DI8" s="1026"/>
      <c r="DJ8" s="1026"/>
      <c r="DK8" s="1027"/>
      <c r="DL8" s="1025" t="s">
        <v>539</v>
      </c>
      <c r="DM8" s="1026"/>
      <c r="DN8" s="1026"/>
      <c r="DO8" s="1026"/>
      <c r="DP8" s="1027"/>
      <c r="DQ8" s="1025" t="s">
        <v>539</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392</v>
      </c>
      <c r="B23" s="973" t="s">
        <v>393</v>
      </c>
      <c r="C23" s="974"/>
      <c r="D23" s="974"/>
      <c r="E23" s="974"/>
      <c r="F23" s="974"/>
      <c r="G23" s="974"/>
      <c r="H23" s="974"/>
      <c r="I23" s="974"/>
      <c r="J23" s="974"/>
      <c r="K23" s="974"/>
      <c r="L23" s="974"/>
      <c r="M23" s="974"/>
      <c r="N23" s="974"/>
      <c r="O23" s="974"/>
      <c r="P23" s="984"/>
      <c r="Q23" s="1103">
        <v>10728</v>
      </c>
      <c r="R23" s="1097"/>
      <c r="S23" s="1097"/>
      <c r="T23" s="1097"/>
      <c r="U23" s="1097"/>
      <c r="V23" s="1097">
        <v>9931</v>
      </c>
      <c r="W23" s="1097"/>
      <c r="X23" s="1097"/>
      <c r="Y23" s="1097"/>
      <c r="Z23" s="1097"/>
      <c r="AA23" s="1097">
        <v>797</v>
      </c>
      <c r="AB23" s="1097"/>
      <c r="AC23" s="1097"/>
      <c r="AD23" s="1097"/>
      <c r="AE23" s="1104"/>
      <c r="AF23" s="1105">
        <v>705</v>
      </c>
      <c r="AG23" s="1097"/>
      <c r="AH23" s="1097"/>
      <c r="AI23" s="1097"/>
      <c r="AJ23" s="1106"/>
      <c r="AK23" s="1107"/>
      <c r="AL23" s="1108"/>
      <c r="AM23" s="1108"/>
      <c r="AN23" s="1108"/>
      <c r="AO23" s="1108"/>
      <c r="AP23" s="1097">
        <v>8692</v>
      </c>
      <c r="AQ23" s="1097"/>
      <c r="AR23" s="1097"/>
      <c r="AS23" s="1097"/>
      <c r="AT23" s="1097"/>
      <c r="AU23" s="1098"/>
      <c r="AV23" s="1098"/>
      <c r="AW23" s="1098"/>
      <c r="AX23" s="1098"/>
      <c r="AY23" s="1099"/>
      <c r="AZ23" s="1100" t="s">
        <v>394</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373</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405</v>
      </c>
      <c r="C28" s="1084"/>
      <c r="D28" s="1084"/>
      <c r="E28" s="1084"/>
      <c r="F28" s="1084"/>
      <c r="G28" s="1084"/>
      <c r="H28" s="1084"/>
      <c r="I28" s="1084"/>
      <c r="J28" s="1084"/>
      <c r="K28" s="1084"/>
      <c r="L28" s="1084"/>
      <c r="M28" s="1084"/>
      <c r="N28" s="1084"/>
      <c r="O28" s="1084"/>
      <c r="P28" s="1085"/>
      <c r="Q28" s="1086">
        <v>2113</v>
      </c>
      <c r="R28" s="1087"/>
      <c r="S28" s="1087"/>
      <c r="T28" s="1087"/>
      <c r="U28" s="1087"/>
      <c r="V28" s="1087">
        <v>2105</v>
      </c>
      <c r="W28" s="1087"/>
      <c r="X28" s="1087"/>
      <c r="Y28" s="1087"/>
      <c r="Z28" s="1087"/>
      <c r="AA28" s="1087">
        <v>8</v>
      </c>
      <c r="AB28" s="1087"/>
      <c r="AC28" s="1087"/>
      <c r="AD28" s="1087"/>
      <c r="AE28" s="1088"/>
      <c r="AF28" s="1089">
        <v>8</v>
      </c>
      <c r="AG28" s="1087"/>
      <c r="AH28" s="1087"/>
      <c r="AI28" s="1087"/>
      <c r="AJ28" s="1090"/>
      <c r="AK28" s="1078">
        <v>142</v>
      </c>
      <c r="AL28" s="1079"/>
      <c r="AM28" s="1079"/>
      <c r="AN28" s="1079"/>
      <c r="AO28" s="1079"/>
      <c r="AP28" s="1079" t="s">
        <v>539</v>
      </c>
      <c r="AQ28" s="1079"/>
      <c r="AR28" s="1079"/>
      <c r="AS28" s="1079"/>
      <c r="AT28" s="1079"/>
      <c r="AU28" s="1079" t="s">
        <v>539</v>
      </c>
      <c r="AV28" s="1079"/>
      <c r="AW28" s="1079"/>
      <c r="AX28" s="1079"/>
      <c r="AY28" s="1079"/>
      <c r="AZ28" s="1080" t="s">
        <v>539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406</v>
      </c>
      <c r="C29" s="1067"/>
      <c r="D29" s="1067"/>
      <c r="E29" s="1067"/>
      <c r="F29" s="1067"/>
      <c r="G29" s="1067"/>
      <c r="H29" s="1067"/>
      <c r="I29" s="1067"/>
      <c r="J29" s="1067"/>
      <c r="K29" s="1067"/>
      <c r="L29" s="1067"/>
      <c r="M29" s="1067"/>
      <c r="N29" s="1067"/>
      <c r="O29" s="1067"/>
      <c r="P29" s="1068"/>
      <c r="Q29" s="1074">
        <v>2355</v>
      </c>
      <c r="R29" s="1075"/>
      <c r="S29" s="1075"/>
      <c r="T29" s="1075"/>
      <c r="U29" s="1075"/>
      <c r="V29" s="1075">
        <v>2223</v>
      </c>
      <c r="W29" s="1075"/>
      <c r="X29" s="1075"/>
      <c r="Y29" s="1075"/>
      <c r="Z29" s="1075"/>
      <c r="AA29" s="1075">
        <v>133</v>
      </c>
      <c r="AB29" s="1075"/>
      <c r="AC29" s="1075"/>
      <c r="AD29" s="1075"/>
      <c r="AE29" s="1076"/>
      <c r="AF29" s="1071">
        <v>133</v>
      </c>
      <c r="AG29" s="1072"/>
      <c r="AH29" s="1072"/>
      <c r="AI29" s="1072"/>
      <c r="AJ29" s="1073"/>
      <c r="AK29" s="1016">
        <v>318</v>
      </c>
      <c r="AL29" s="1007"/>
      <c r="AM29" s="1007"/>
      <c r="AN29" s="1007"/>
      <c r="AO29" s="1007"/>
      <c r="AP29" s="1007" t="s">
        <v>539</v>
      </c>
      <c r="AQ29" s="1007"/>
      <c r="AR29" s="1007"/>
      <c r="AS29" s="1007"/>
      <c r="AT29" s="1007"/>
      <c r="AU29" s="1007" t="s">
        <v>539</v>
      </c>
      <c r="AV29" s="1007"/>
      <c r="AW29" s="1007"/>
      <c r="AX29" s="1007"/>
      <c r="AY29" s="1007"/>
      <c r="AZ29" s="1077" t="s">
        <v>539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407</v>
      </c>
      <c r="C30" s="1067"/>
      <c r="D30" s="1067"/>
      <c r="E30" s="1067"/>
      <c r="F30" s="1067"/>
      <c r="G30" s="1067"/>
      <c r="H30" s="1067"/>
      <c r="I30" s="1067"/>
      <c r="J30" s="1067"/>
      <c r="K30" s="1067"/>
      <c r="L30" s="1067"/>
      <c r="M30" s="1067"/>
      <c r="N30" s="1067"/>
      <c r="O30" s="1067"/>
      <c r="P30" s="1068"/>
      <c r="Q30" s="1074">
        <v>233</v>
      </c>
      <c r="R30" s="1075"/>
      <c r="S30" s="1075"/>
      <c r="T30" s="1075"/>
      <c r="U30" s="1075"/>
      <c r="V30" s="1075">
        <v>232</v>
      </c>
      <c r="W30" s="1075"/>
      <c r="X30" s="1075"/>
      <c r="Y30" s="1075"/>
      <c r="Z30" s="1075"/>
      <c r="AA30" s="1075">
        <v>1</v>
      </c>
      <c r="AB30" s="1075"/>
      <c r="AC30" s="1075"/>
      <c r="AD30" s="1075"/>
      <c r="AE30" s="1076"/>
      <c r="AF30" s="1071">
        <v>1</v>
      </c>
      <c r="AG30" s="1072"/>
      <c r="AH30" s="1072"/>
      <c r="AI30" s="1072"/>
      <c r="AJ30" s="1073"/>
      <c r="AK30" s="1016">
        <v>49</v>
      </c>
      <c r="AL30" s="1007"/>
      <c r="AM30" s="1007"/>
      <c r="AN30" s="1007"/>
      <c r="AO30" s="1007"/>
      <c r="AP30" s="1007" t="s">
        <v>539</v>
      </c>
      <c r="AQ30" s="1007"/>
      <c r="AR30" s="1007"/>
      <c r="AS30" s="1007"/>
      <c r="AT30" s="1007"/>
      <c r="AU30" s="1007" t="s">
        <v>539</v>
      </c>
      <c r="AV30" s="1007"/>
      <c r="AW30" s="1007"/>
      <c r="AX30" s="1007"/>
      <c r="AY30" s="1007"/>
      <c r="AZ30" s="1077" t="s">
        <v>539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408</v>
      </c>
      <c r="C31" s="1067"/>
      <c r="D31" s="1067"/>
      <c r="E31" s="1067"/>
      <c r="F31" s="1067"/>
      <c r="G31" s="1067"/>
      <c r="H31" s="1067"/>
      <c r="I31" s="1067"/>
      <c r="J31" s="1067"/>
      <c r="K31" s="1067"/>
      <c r="L31" s="1067"/>
      <c r="M31" s="1067"/>
      <c r="N31" s="1067"/>
      <c r="O31" s="1067"/>
      <c r="P31" s="1068"/>
      <c r="Q31" s="1074">
        <v>312</v>
      </c>
      <c r="R31" s="1075"/>
      <c r="S31" s="1075"/>
      <c r="T31" s="1075"/>
      <c r="U31" s="1075"/>
      <c r="V31" s="1075">
        <v>306</v>
      </c>
      <c r="W31" s="1075"/>
      <c r="X31" s="1075"/>
      <c r="Y31" s="1075"/>
      <c r="Z31" s="1075"/>
      <c r="AA31" s="1075">
        <v>7</v>
      </c>
      <c r="AB31" s="1075"/>
      <c r="AC31" s="1075"/>
      <c r="AD31" s="1075"/>
      <c r="AE31" s="1076"/>
      <c r="AF31" s="1071">
        <v>391</v>
      </c>
      <c r="AG31" s="1072"/>
      <c r="AH31" s="1072"/>
      <c r="AI31" s="1072"/>
      <c r="AJ31" s="1073"/>
      <c r="AK31" s="1016">
        <v>74</v>
      </c>
      <c r="AL31" s="1007"/>
      <c r="AM31" s="1007"/>
      <c r="AN31" s="1007"/>
      <c r="AO31" s="1007"/>
      <c r="AP31" s="1007">
        <v>1079</v>
      </c>
      <c r="AQ31" s="1007"/>
      <c r="AR31" s="1007"/>
      <c r="AS31" s="1007"/>
      <c r="AT31" s="1007"/>
      <c r="AU31" s="1007" t="s">
        <v>539</v>
      </c>
      <c r="AV31" s="1007"/>
      <c r="AW31" s="1007"/>
      <c r="AX31" s="1007"/>
      <c r="AY31" s="1007"/>
      <c r="AZ31" s="1077" t="s">
        <v>539</v>
      </c>
      <c r="BA31" s="1077"/>
      <c r="BB31" s="1077"/>
      <c r="BC31" s="1077"/>
      <c r="BD31" s="1077"/>
      <c r="BE31" s="1008" t="s">
        <v>409</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410</v>
      </c>
      <c r="C32" s="1067"/>
      <c r="D32" s="1067"/>
      <c r="E32" s="1067"/>
      <c r="F32" s="1067"/>
      <c r="G32" s="1067"/>
      <c r="H32" s="1067"/>
      <c r="I32" s="1067"/>
      <c r="J32" s="1067"/>
      <c r="K32" s="1067"/>
      <c r="L32" s="1067"/>
      <c r="M32" s="1067"/>
      <c r="N32" s="1067"/>
      <c r="O32" s="1067"/>
      <c r="P32" s="1068"/>
      <c r="Q32" s="1074">
        <v>2759</v>
      </c>
      <c r="R32" s="1075"/>
      <c r="S32" s="1075"/>
      <c r="T32" s="1075"/>
      <c r="U32" s="1075"/>
      <c r="V32" s="1075">
        <v>2853</v>
      </c>
      <c r="W32" s="1075"/>
      <c r="X32" s="1075"/>
      <c r="Y32" s="1075"/>
      <c r="Z32" s="1075"/>
      <c r="AA32" s="1075">
        <v>-93</v>
      </c>
      <c r="AB32" s="1075"/>
      <c r="AC32" s="1075"/>
      <c r="AD32" s="1075"/>
      <c r="AE32" s="1076"/>
      <c r="AF32" s="1071">
        <v>342</v>
      </c>
      <c r="AG32" s="1072"/>
      <c r="AH32" s="1072"/>
      <c r="AI32" s="1072"/>
      <c r="AJ32" s="1073"/>
      <c r="AK32" s="1016">
        <v>500</v>
      </c>
      <c r="AL32" s="1007"/>
      <c r="AM32" s="1007"/>
      <c r="AN32" s="1007"/>
      <c r="AO32" s="1007"/>
      <c r="AP32" s="1007">
        <v>1413</v>
      </c>
      <c r="AQ32" s="1007"/>
      <c r="AR32" s="1007"/>
      <c r="AS32" s="1007"/>
      <c r="AT32" s="1007"/>
      <c r="AU32" s="1007">
        <v>917</v>
      </c>
      <c r="AV32" s="1007"/>
      <c r="AW32" s="1007"/>
      <c r="AX32" s="1007"/>
      <c r="AY32" s="1007"/>
      <c r="AZ32" s="1077" t="s">
        <v>539</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412</v>
      </c>
      <c r="C33" s="1067"/>
      <c r="D33" s="1067"/>
      <c r="E33" s="1067"/>
      <c r="F33" s="1067"/>
      <c r="G33" s="1067"/>
      <c r="H33" s="1067"/>
      <c r="I33" s="1067"/>
      <c r="J33" s="1067"/>
      <c r="K33" s="1067"/>
      <c r="L33" s="1067"/>
      <c r="M33" s="1067"/>
      <c r="N33" s="1067"/>
      <c r="O33" s="1067"/>
      <c r="P33" s="1068"/>
      <c r="Q33" s="1074">
        <v>2</v>
      </c>
      <c r="R33" s="1075"/>
      <c r="S33" s="1075"/>
      <c r="T33" s="1075"/>
      <c r="U33" s="1075"/>
      <c r="V33" s="1075">
        <v>2</v>
      </c>
      <c r="W33" s="1075"/>
      <c r="X33" s="1075"/>
      <c r="Y33" s="1075"/>
      <c r="Z33" s="1075"/>
      <c r="AA33" s="1075">
        <v>0</v>
      </c>
      <c r="AB33" s="1075"/>
      <c r="AC33" s="1075"/>
      <c r="AD33" s="1075"/>
      <c r="AE33" s="1076"/>
      <c r="AF33" s="1071">
        <v>0</v>
      </c>
      <c r="AG33" s="1072"/>
      <c r="AH33" s="1072"/>
      <c r="AI33" s="1072"/>
      <c r="AJ33" s="1073"/>
      <c r="AK33" s="1016">
        <v>1</v>
      </c>
      <c r="AL33" s="1007"/>
      <c r="AM33" s="1007"/>
      <c r="AN33" s="1007"/>
      <c r="AO33" s="1007"/>
      <c r="AP33" s="1007" t="s">
        <v>539</v>
      </c>
      <c r="AQ33" s="1007"/>
      <c r="AR33" s="1007"/>
      <c r="AS33" s="1007"/>
      <c r="AT33" s="1007"/>
      <c r="AU33" s="1007" t="s">
        <v>539</v>
      </c>
      <c r="AV33" s="1007"/>
      <c r="AW33" s="1007"/>
      <c r="AX33" s="1007"/>
      <c r="AY33" s="1007"/>
      <c r="AZ33" s="1077" t="s">
        <v>539</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414</v>
      </c>
      <c r="C34" s="1067"/>
      <c r="D34" s="1067"/>
      <c r="E34" s="1067"/>
      <c r="F34" s="1067"/>
      <c r="G34" s="1067"/>
      <c r="H34" s="1067"/>
      <c r="I34" s="1067"/>
      <c r="J34" s="1067"/>
      <c r="K34" s="1067"/>
      <c r="L34" s="1067"/>
      <c r="M34" s="1067"/>
      <c r="N34" s="1067"/>
      <c r="O34" s="1067"/>
      <c r="P34" s="1068"/>
      <c r="Q34" s="1074">
        <v>11</v>
      </c>
      <c r="R34" s="1075"/>
      <c r="S34" s="1075"/>
      <c r="T34" s="1075"/>
      <c r="U34" s="1075"/>
      <c r="V34" s="1075">
        <v>10</v>
      </c>
      <c r="W34" s="1075"/>
      <c r="X34" s="1075"/>
      <c r="Y34" s="1075"/>
      <c r="Z34" s="1075"/>
      <c r="AA34" s="1075">
        <v>0</v>
      </c>
      <c r="AB34" s="1075"/>
      <c r="AC34" s="1075"/>
      <c r="AD34" s="1075"/>
      <c r="AE34" s="1076"/>
      <c r="AF34" s="1071">
        <v>0</v>
      </c>
      <c r="AG34" s="1072"/>
      <c r="AH34" s="1072"/>
      <c r="AI34" s="1072"/>
      <c r="AJ34" s="1073"/>
      <c r="AK34" s="1016">
        <v>1</v>
      </c>
      <c r="AL34" s="1007"/>
      <c r="AM34" s="1007"/>
      <c r="AN34" s="1007"/>
      <c r="AO34" s="1007"/>
      <c r="AP34" s="1007">
        <v>9</v>
      </c>
      <c r="AQ34" s="1007"/>
      <c r="AR34" s="1007"/>
      <c r="AS34" s="1007"/>
      <c r="AT34" s="1007"/>
      <c r="AU34" s="1007" t="s">
        <v>539</v>
      </c>
      <c r="AV34" s="1007"/>
      <c r="AW34" s="1007"/>
      <c r="AX34" s="1007"/>
      <c r="AY34" s="1007"/>
      <c r="AZ34" s="1077" t="s">
        <v>539</v>
      </c>
      <c r="BA34" s="1077"/>
      <c r="BB34" s="1077"/>
      <c r="BC34" s="1077"/>
      <c r="BD34" s="1077"/>
      <c r="BE34" s="1008" t="s">
        <v>415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416</v>
      </c>
      <c r="C35" s="1067"/>
      <c r="D35" s="1067"/>
      <c r="E35" s="1067"/>
      <c r="F35" s="1067"/>
      <c r="G35" s="1067"/>
      <c r="H35" s="1067"/>
      <c r="I35" s="1067"/>
      <c r="J35" s="1067"/>
      <c r="K35" s="1067"/>
      <c r="L35" s="1067"/>
      <c r="M35" s="1067"/>
      <c r="N35" s="1067"/>
      <c r="O35" s="1067"/>
      <c r="P35" s="1068"/>
      <c r="Q35" s="1074">
        <v>0</v>
      </c>
      <c r="R35" s="1075"/>
      <c r="S35" s="1075"/>
      <c r="T35" s="1075"/>
      <c r="U35" s="1075"/>
      <c r="V35" s="1075">
        <v>0</v>
      </c>
      <c r="W35" s="1075"/>
      <c r="X35" s="1075"/>
      <c r="Y35" s="1075"/>
      <c r="Z35" s="1075"/>
      <c r="AA35" s="1075">
        <v>0</v>
      </c>
      <c r="AB35" s="1075"/>
      <c r="AC35" s="1075"/>
      <c r="AD35" s="1075"/>
      <c r="AE35" s="1076"/>
      <c r="AF35" s="1071">
        <v>0</v>
      </c>
      <c r="AG35" s="1072"/>
      <c r="AH35" s="1072"/>
      <c r="AI35" s="1072"/>
      <c r="AJ35" s="1073"/>
      <c r="AK35" s="1016">
        <v>0</v>
      </c>
      <c r="AL35" s="1007"/>
      <c r="AM35" s="1007"/>
      <c r="AN35" s="1007"/>
      <c r="AO35" s="1007"/>
      <c r="AP35" s="1007" t="s">
        <v>539</v>
      </c>
      <c r="AQ35" s="1007"/>
      <c r="AR35" s="1007"/>
      <c r="AS35" s="1007"/>
      <c r="AT35" s="1007"/>
      <c r="AU35" s="1007" t="s">
        <v>539</v>
      </c>
      <c r="AV35" s="1007"/>
      <c r="AW35" s="1007"/>
      <c r="AX35" s="1007"/>
      <c r="AY35" s="1007"/>
      <c r="AZ35" s="1077" t="s">
        <v>539</v>
      </c>
      <c r="BA35" s="1077"/>
      <c r="BB35" s="1077"/>
      <c r="BC35" s="1077"/>
      <c r="BD35" s="1077"/>
      <c r="BE35" s="1008" t="s">
        <v>413</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417</v>
      </c>
      <c r="C36" s="1067"/>
      <c r="D36" s="1067"/>
      <c r="E36" s="1067"/>
      <c r="F36" s="1067"/>
      <c r="G36" s="1067"/>
      <c r="H36" s="1067"/>
      <c r="I36" s="1067"/>
      <c r="J36" s="1067"/>
      <c r="K36" s="1067"/>
      <c r="L36" s="1067"/>
      <c r="M36" s="1067"/>
      <c r="N36" s="1067"/>
      <c r="O36" s="1067"/>
      <c r="P36" s="1068"/>
      <c r="Q36" s="1074">
        <v>830</v>
      </c>
      <c r="R36" s="1075"/>
      <c r="S36" s="1075"/>
      <c r="T36" s="1075"/>
      <c r="U36" s="1075"/>
      <c r="V36" s="1075">
        <v>754</v>
      </c>
      <c r="W36" s="1075"/>
      <c r="X36" s="1075"/>
      <c r="Y36" s="1075"/>
      <c r="Z36" s="1075"/>
      <c r="AA36" s="1075">
        <v>76</v>
      </c>
      <c r="AB36" s="1075"/>
      <c r="AC36" s="1075"/>
      <c r="AD36" s="1075"/>
      <c r="AE36" s="1076"/>
      <c r="AF36" s="1071">
        <v>215</v>
      </c>
      <c r="AG36" s="1072"/>
      <c r="AH36" s="1072"/>
      <c r="AI36" s="1072"/>
      <c r="AJ36" s="1073"/>
      <c r="AK36" s="1016">
        <v>172</v>
      </c>
      <c r="AL36" s="1007"/>
      <c r="AM36" s="1007"/>
      <c r="AN36" s="1007"/>
      <c r="AO36" s="1007"/>
      <c r="AP36" s="1007">
        <v>4068</v>
      </c>
      <c r="AQ36" s="1007"/>
      <c r="AR36" s="1007"/>
      <c r="AS36" s="1007"/>
      <c r="AT36" s="1007"/>
      <c r="AU36" s="1007">
        <v>4068</v>
      </c>
      <c r="AV36" s="1007"/>
      <c r="AW36" s="1007"/>
      <c r="AX36" s="1007"/>
      <c r="AY36" s="1007"/>
      <c r="AZ36" s="1077" t="s">
        <v>539</v>
      </c>
      <c r="BA36" s="1077"/>
      <c r="BB36" s="1077"/>
      <c r="BC36" s="1077"/>
      <c r="BD36" s="1077"/>
      <c r="BE36" s="1008" t="s">
        <v>418</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392</v>
      </c>
      <c r="B63" s="973" t="s">
        <v>420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1091</v>
      </c>
      <c r="AG63" s="995"/>
      <c r="AH63" s="995"/>
      <c r="AI63" s="995"/>
      <c r="AJ63" s="1058"/>
      <c r="AK63" s="1059"/>
      <c r="AL63" s="999"/>
      <c r="AM63" s="999"/>
      <c r="AN63" s="999"/>
      <c r="AO63" s="999"/>
      <c r="AP63" s="995">
        <v>6569</v>
      </c>
      <c r="AQ63" s="995"/>
      <c r="AR63" s="995"/>
      <c r="AS63" s="995"/>
      <c r="AT63" s="995"/>
      <c r="AU63" s="995">
        <v>4985</v>
      </c>
      <c r="AV63" s="995"/>
      <c r="AW63" s="995"/>
      <c r="AX63" s="995"/>
      <c r="AY63" s="995"/>
      <c r="AZ63" s="1053"/>
      <c r="BA63" s="1053"/>
      <c r="BB63" s="1053"/>
      <c r="BC63" s="1053"/>
      <c r="BD63" s="1053"/>
      <c r="BE63" s="996"/>
      <c r="BF63" s="996"/>
      <c r="BG63" s="996"/>
      <c r="BH63" s="996"/>
      <c r="BI63" s="997"/>
      <c r="BJ63" s="1054" t="s">
        <v>421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423</v>
      </c>
      <c r="B66" s="1032"/>
      <c r="C66" s="1032"/>
      <c r="D66" s="1032"/>
      <c r="E66" s="1032"/>
      <c r="F66" s="1032"/>
      <c r="G66" s="1032"/>
      <c r="H66" s="1032"/>
      <c r="I66" s="1032"/>
      <c r="J66" s="1032"/>
      <c r="K66" s="1032"/>
      <c r="L66" s="1032"/>
      <c r="M66" s="1032"/>
      <c r="N66" s="1032"/>
      <c r="O66" s="1032"/>
      <c r="P66" s="1033"/>
      <c r="Q66" s="1037" t="s">
        <v>424</v>
      </c>
      <c r="R66" s="1038"/>
      <c r="S66" s="1038"/>
      <c r="T66" s="1038"/>
      <c r="U66" s="1039"/>
      <c r="V66" s="1037" t="s">
        <v>398</v>
      </c>
      <c r="W66" s="1038"/>
      <c r="X66" s="1038"/>
      <c r="Y66" s="1038"/>
      <c r="Z66" s="1039"/>
      <c r="AA66" s="1037" t="s">
        <v>425</v>
      </c>
      <c r="AB66" s="1038"/>
      <c r="AC66" s="1038"/>
      <c r="AD66" s="1038"/>
      <c r="AE66" s="1039"/>
      <c r="AF66" s="1043" t="s">
        <v>426</v>
      </c>
      <c r="AG66" s="1044"/>
      <c r="AH66" s="1044"/>
      <c r="AI66" s="1044"/>
      <c r="AJ66" s="1045"/>
      <c r="AK66" s="1037" t="s">
        <v>427</v>
      </c>
      <c r="AL66" s="1032"/>
      <c r="AM66" s="1032"/>
      <c r="AN66" s="1032"/>
      <c r="AO66" s="1033"/>
      <c r="AP66" s="1037" t="s">
        <v>428</v>
      </c>
      <c r="AQ66" s="1038"/>
      <c r="AR66" s="1038"/>
      <c r="AS66" s="1038"/>
      <c r="AT66" s="1039"/>
      <c r="AU66" s="1037" t="s">
        <v>429</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603</v>
      </c>
      <c r="C68" s="1022"/>
      <c r="D68" s="1022"/>
      <c r="E68" s="1022"/>
      <c r="F68" s="1022"/>
      <c r="G68" s="1022"/>
      <c r="H68" s="1022"/>
      <c r="I68" s="1022"/>
      <c r="J68" s="1022"/>
      <c r="K68" s="1022"/>
      <c r="L68" s="1022"/>
      <c r="M68" s="1022"/>
      <c r="N68" s="1022"/>
      <c r="O68" s="1022"/>
      <c r="P68" s="1023"/>
      <c r="Q68" s="1024">
        <v>759</v>
      </c>
      <c r="R68" s="1018"/>
      <c r="S68" s="1018"/>
      <c r="T68" s="1018"/>
      <c r="U68" s="1018"/>
      <c r="V68" s="1018">
        <v>702</v>
      </c>
      <c r="W68" s="1018"/>
      <c r="X68" s="1018"/>
      <c r="Y68" s="1018"/>
      <c r="Z68" s="1018"/>
      <c r="AA68" s="1018">
        <v>57</v>
      </c>
      <c r="AB68" s="1018"/>
      <c r="AC68" s="1018"/>
      <c r="AD68" s="1018"/>
      <c r="AE68" s="1018"/>
      <c r="AF68" s="1018">
        <v>57</v>
      </c>
      <c r="AG68" s="1018"/>
      <c r="AH68" s="1018"/>
      <c r="AI68" s="1018"/>
      <c r="AJ68" s="1018"/>
      <c r="AK68" s="1018">
        <v>27</v>
      </c>
      <c r="AL68" s="1018"/>
      <c r="AM68" s="1018"/>
      <c r="AN68" s="1018"/>
      <c r="AO68" s="1018"/>
      <c r="AP68" s="1018">
        <v>437</v>
      </c>
      <c r="AQ68" s="1018"/>
      <c r="AR68" s="1018"/>
      <c r="AS68" s="1018"/>
      <c r="AT68" s="1018"/>
      <c r="AU68" s="1018">
        <v>22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604</v>
      </c>
      <c r="C69" s="1011"/>
      <c r="D69" s="1011"/>
      <c r="E69" s="1011"/>
      <c r="F69" s="1011"/>
      <c r="G69" s="1011"/>
      <c r="H69" s="1011"/>
      <c r="I69" s="1011"/>
      <c r="J69" s="1011"/>
      <c r="K69" s="1011"/>
      <c r="L69" s="1011"/>
      <c r="M69" s="1011"/>
      <c r="N69" s="1011"/>
      <c r="O69" s="1011"/>
      <c r="P69" s="1012"/>
      <c r="Q69" s="1013">
        <v>3236</v>
      </c>
      <c r="R69" s="1007"/>
      <c r="S69" s="1007"/>
      <c r="T69" s="1007"/>
      <c r="U69" s="1007"/>
      <c r="V69" s="1007">
        <v>3188</v>
      </c>
      <c r="W69" s="1007"/>
      <c r="X69" s="1007"/>
      <c r="Y69" s="1007"/>
      <c r="Z69" s="1007"/>
      <c r="AA69" s="1007">
        <v>48</v>
      </c>
      <c r="AB69" s="1007"/>
      <c r="AC69" s="1007"/>
      <c r="AD69" s="1007"/>
      <c r="AE69" s="1007"/>
      <c r="AF69" s="1007">
        <v>48</v>
      </c>
      <c r="AG69" s="1007"/>
      <c r="AH69" s="1007"/>
      <c r="AI69" s="1007"/>
      <c r="AJ69" s="1007"/>
      <c r="AK69" s="1007">
        <v>4</v>
      </c>
      <c r="AL69" s="1007"/>
      <c r="AM69" s="1007"/>
      <c r="AN69" s="1007"/>
      <c r="AO69" s="1007"/>
      <c r="AP69" s="1007">
        <v>3147</v>
      </c>
      <c r="AQ69" s="1007"/>
      <c r="AR69" s="1007"/>
      <c r="AS69" s="1007"/>
      <c r="AT69" s="1007"/>
      <c r="AU69" s="1007">
        <v>689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605</v>
      </c>
      <c r="C70" s="1011"/>
      <c r="D70" s="1011"/>
      <c r="E70" s="1011"/>
      <c r="F70" s="1011"/>
      <c r="G70" s="1011"/>
      <c r="H70" s="1011"/>
      <c r="I70" s="1011"/>
      <c r="J70" s="1011"/>
      <c r="K70" s="1011"/>
      <c r="L70" s="1011"/>
      <c r="M70" s="1011"/>
      <c r="N70" s="1011"/>
      <c r="O70" s="1011"/>
      <c r="P70" s="1012"/>
      <c r="Q70" s="1013">
        <v>345</v>
      </c>
      <c r="R70" s="1007"/>
      <c r="S70" s="1007"/>
      <c r="T70" s="1007"/>
      <c r="U70" s="1007"/>
      <c r="V70" s="1007">
        <v>334</v>
      </c>
      <c r="W70" s="1007"/>
      <c r="X70" s="1007"/>
      <c r="Y70" s="1007"/>
      <c r="Z70" s="1007"/>
      <c r="AA70" s="1007">
        <v>11</v>
      </c>
      <c r="AB70" s="1007"/>
      <c r="AC70" s="1007"/>
      <c r="AD70" s="1007"/>
      <c r="AE70" s="1007"/>
      <c r="AF70" s="1007">
        <v>11</v>
      </c>
      <c r="AG70" s="1007"/>
      <c r="AH70" s="1007"/>
      <c r="AI70" s="1007"/>
      <c r="AJ70" s="1007"/>
      <c r="AK70" s="1007">
        <v>40</v>
      </c>
      <c r="AL70" s="1007"/>
      <c r="AM70" s="1007"/>
      <c r="AN70" s="1007"/>
      <c r="AO70" s="1007"/>
      <c r="AP70" s="1007">
        <v>48</v>
      </c>
      <c r="AQ70" s="1007"/>
      <c r="AR70" s="1007"/>
      <c r="AS70" s="1007"/>
      <c r="AT70" s="1007"/>
      <c r="AU70" s="1007">
        <v>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606</v>
      </c>
      <c r="C71" s="1011"/>
      <c r="D71" s="1011"/>
      <c r="E71" s="1011"/>
      <c r="F71" s="1011"/>
      <c r="G71" s="1011"/>
      <c r="H71" s="1011"/>
      <c r="I71" s="1011"/>
      <c r="J71" s="1011"/>
      <c r="K71" s="1011"/>
      <c r="L71" s="1011"/>
      <c r="M71" s="1011"/>
      <c r="N71" s="1011"/>
      <c r="O71" s="1011"/>
      <c r="P71" s="1012"/>
      <c r="Q71" s="1013">
        <v>61</v>
      </c>
      <c r="R71" s="1007"/>
      <c r="S71" s="1007"/>
      <c r="T71" s="1007"/>
      <c r="U71" s="1007"/>
      <c r="V71" s="1007">
        <v>55</v>
      </c>
      <c r="W71" s="1007"/>
      <c r="X71" s="1007"/>
      <c r="Y71" s="1007"/>
      <c r="Z71" s="1007"/>
      <c r="AA71" s="1007">
        <v>6</v>
      </c>
      <c r="AB71" s="1007"/>
      <c r="AC71" s="1007"/>
      <c r="AD71" s="1007"/>
      <c r="AE71" s="1007"/>
      <c r="AF71" s="1007">
        <v>6</v>
      </c>
      <c r="AG71" s="1007"/>
      <c r="AH71" s="1007"/>
      <c r="AI71" s="1007"/>
      <c r="AJ71" s="1007"/>
      <c r="AK71" s="1007" t="s">
        <v>539</v>
      </c>
      <c r="AL71" s="1007"/>
      <c r="AM71" s="1007"/>
      <c r="AN71" s="1007"/>
      <c r="AO71" s="1007"/>
      <c r="AP71" s="1007" t="s">
        <v>539</v>
      </c>
      <c r="AQ71" s="1007"/>
      <c r="AR71" s="1007"/>
      <c r="AS71" s="1007"/>
      <c r="AT71" s="1007"/>
      <c r="AU71" s="1007" t="s">
        <v>539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607</v>
      </c>
      <c r="C72" s="1011"/>
      <c r="D72" s="1011"/>
      <c r="E72" s="1011"/>
      <c r="F72" s="1011"/>
      <c r="G72" s="1011"/>
      <c r="H72" s="1011"/>
      <c r="I72" s="1011"/>
      <c r="J72" s="1011"/>
      <c r="K72" s="1011"/>
      <c r="L72" s="1011"/>
      <c r="M72" s="1011"/>
      <c r="N72" s="1011"/>
      <c r="O72" s="1011"/>
      <c r="P72" s="1012"/>
      <c r="Q72" s="1013">
        <v>854</v>
      </c>
      <c r="R72" s="1007"/>
      <c r="S72" s="1007"/>
      <c r="T72" s="1007"/>
      <c r="U72" s="1007"/>
      <c r="V72" s="1007">
        <v>827</v>
      </c>
      <c r="W72" s="1007"/>
      <c r="X72" s="1007"/>
      <c r="Y72" s="1007"/>
      <c r="Z72" s="1007"/>
      <c r="AA72" s="1007">
        <v>27</v>
      </c>
      <c r="AB72" s="1007"/>
      <c r="AC72" s="1007"/>
      <c r="AD72" s="1007"/>
      <c r="AE72" s="1007"/>
      <c r="AF72" s="1007">
        <v>27</v>
      </c>
      <c r="AG72" s="1007"/>
      <c r="AH72" s="1007"/>
      <c r="AI72" s="1007"/>
      <c r="AJ72" s="1007"/>
      <c r="AK72" s="1007">
        <v>3</v>
      </c>
      <c r="AL72" s="1007"/>
      <c r="AM72" s="1007"/>
      <c r="AN72" s="1007"/>
      <c r="AO72" s="1007"/>
      <c r="AP72" s="1007" t="s">
        <v>539</v>
      </c>
      <c r="AQ72" s="1007"/>
      <c r="AR72" s="1007"/>
      <c r="AS72" s="1007"/>
      <c r="AT72" s="1007"/>
      <c r="AU72" s="1007" t="s">
        <v>539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608</v>
      </c>
      <c r="C73" s="1011"/>
      <c r="D73" s="1011"/>
      <c r="E73" s="1011"/>
      <c r="F73" s="1011"/>
      <c r="G73" s="1011"/>
      <c r="H73" s="1011"/>
      <c r="I73" s="1011"/>
      <c r="J73" s="1011"/>
      <c r="K73" s="1011"/>
      <c r="L73" s="1011"/>
      <c r="M73" s="1011"/>
      <c r="N73" s="1011"/>
      <c r="O73" s="1011"/>
      <c r="P73" s="1012"/>
      <c r="Q73" s="1013">
        <v>6</v>
      </c>
      <c r="R73" s="1007"/>
      <c r="S73" s="1007"/>
      <c r="T73" s="1007"/>
      <c r="U73" s="1007"/>
      <c r="V73" s="1007">
        <v>6</v>
      </c>
      <c r="W73" s="1007"/>
      <c r="X73" s="1007"/>
      <c r="Y73" s="1007"/>
      <c r="Z73" s="1007"/>
      <c r="AA73" s="1007">
        <v>1</v>
      </c>
      <c r="AB73" s="1007"/>
      <c r="AC73" s="1007"/>
      <c r="AD73" s="1007"/>
      <c r="AE73" s="1007"/>
      <c r="AF73" s="1007">
        <v>1</v>
      </c>
      <c r="AG73" s="1007"/>
      <c r="AH73" s="1007"/>
      <c r="AI73" s="1007"/>
      <c r="AJ73" s="1007"/>
      <c r="AK73" s="1007" t="s">
        <v>539</v>
      </c>
      <c r="AL73" s="1007"/>
      <c r="AM73" s="1007"/>
      <c r="AN73" s="1007"/>
      <c r="AO73" s="1007"/>
      <c r="AP73" s="1007" t="s">
        <v>539</v>
      </c>
      <c r="AQ73" s="1007"/>
      <c r="AR73" s="1007"/>
      <c r="AS73" s="1007"/>
      <c r="AT73" s="1007"/>
      <c r="AU73" s="1007" t="s">
        <v>539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609</v>
      </c>
      <c r="C74" s="1011"/>
      <c r="D74" s="1011"/>
      <c r="E74" s="1011"/>
      <c r="F74" s="1011"/>
      <c r="G74" s="1011"/>
      <c r="H74" s="1011"/>
      <c r="I74" s="1011"/>
      <c r="J74" s="1011"/>
      <c r="K74" s="1011"/>
      <c r="L74" s="1011"/>
      <c r="M74" s="1011"/>
      <c r="N74" s="1011"/>
      <c r="O74" s="1011"/>
      <c r="P74" s="1012"/>
      <c r="Q74" s="1013">
        <v>301</v>
      </c>
      <c r="R74" s="1007"/>
      <c r="S74" s="1007"/>
      <c r="T74" s="1007"/>
      <c r="U74" s="1007"/>
      <c r="V74" s="1007">
        <v>290</v>
      </c>
      <c r="W74" s="1007"/>
      <c r="X74" s="1007"/>
      <c r="Y74" s="1007"/>
      <c r="Z74" s="1007"/>
      <c r="AA74" s="1007">
        <v>11</v>
      </c>
      <c r="AB74" s="1007"/>
      <c r="AC74" s="1007"/>
      <c r="AD74" s="1007"/>
      <c r="AE74" s="1007"/>
      <c r="AF74" s="1007">
        <v>11</v>
      </c>
      <c r="AG74" s="1007"/>
      <c r="AH74" s="1007"/>
      <c r="AI74" s="1007"/>
      <c r="AJ74" s="1007"/>
      <c r="AK74" s="1007">
        <v>7</v>
      </c>
      <c r="AL74" s="1007"/>
      <c r="AM74" s="1007"/>
      <c r="AN74" s="1007"/>
      <c r="AO74" s="1007"/>
      <c r="AP74" s="1007" t="s">
        <v>539</v>
      </c>
      <c r="AQ74" s="1007"/>
      <c r="AR74" s="1007"/>
      <c r="AS74" s="1007"/>
      <c r="AT74" s="1007"/>
      <c r="AU74" s="1007" t="s">
        <v>539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610</v>
      </c>
      <c r="C75" s="1011"/>
      <c r="D75" s="1011"/>
      <c r="E75" s="1011"/>
      <c r="F75" s="1011"/>
      <c r="G75" s="1011"/>
      <c r="H75" s="1011"/>
      <c r="I75" s="1011"/>
      <c r="J75" s="1011"/>
      <c r="K75" s="1011"/>
      <c r="L75" s="1011"/>
      <c r="M75" s="1011"/>
      <c r="N75" s="1011"/>
      <c r="O75" s="1011"/>
      <c r="P75" s="1012"/>
      <c r="Q75" s="1014">
        <v>129</v>
      </c>
      <c r="R75" s="1015"/>
      <c r="S75" s="1015"/>
      <c r="T75" s="1015"/>
      <c r="U75" s="1016"/>
      <c r="V75" s="1017">
        <v>123</v>
      </c>
      <c r="W75" s="1015"/>
      <c r="X75" s="1015"/>
      <c r="Y75" s="1015"/>
      <c r="Z75" s="1016"/>
      <c r="AA75" s="1017">
        <v>6</v>
      </c>
      <c r="AB75" s="1015"/>
      <c r="AC75" s="1015"/>
      <c r="AD75" s="1015"/>
      <c r="AE75" s="1016"/>
      <c r="AF75" s="1017">
        <v>6</v>
      </c>
      <c r="AG75" s="1015"/>
      <c r="AH75" s="1015"/>
      <c r="AI75" s="1015"/>
      <c r="AJ75" s="1016"/>
      <c r="AK75" s="1017" t="s">
        <v>539</v>
      </c>
      <c r="AL75" s="1015"/>
      <c r="AM75" s="1015"/>
      <c r="AN75" s="1015"/>
      <c r="AO75" s="1016"/>
      <c r="AP75" s="1017" t="s">
        <v>539</v>
      </c>
      <c r="AQ75" s="1015"/>
      <c r="AR75" s="1015"/>
      <c r="AS75" s="1015"/>
      <c r="AT75" s="1016"/>
      <c r="AU75" s="1017" t="s">
        <v>539</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611</v>
      </c>
      <c r="C76" s="1011"/>
      <c r="D76" s="1011"/>
      <c r="E76" s="1011"/>
      <c r="F76" s="1011"/>
      <c r="G76" s="1011"/>
      <c r="H76" s="1011"/>
      <c r="I76" s="1011"/>
      <c r="J76" s="1011"/>
      <c r="K76" s="1011"/>
      <c r="L76" s="1011"/>
      <c r="M76" s="1011"/>
      <c r="N76" s="1011"/>
      <c r="O76" s="1011"/>
      <c r="P76" s="1012"/>
      <c r="Q76" s="1014">
        <v>466463</v>
      </c>
      <c r="R76" s="1015"/>
      <c r="S76" s="1015"/>
      <c r="T76" s="1015"/>
      <c r="U76" s="1016"/>
      <c r="V76" s="1017">
        <v>453925</v>
      </c>
      <c r="W76" s="1015"/>
      <c r="X76" s="1015"/>
      <c r="Y76" s="1015"/>
      <c r="Z76" s="1016"/>
      <c r="AA76" s="1017">
        <v>12537</v>
      </c>
      <c r="AB76" s="1015"/>
      <c r="AC76" s="1015"/>
      <c r="AD76" s="1015"/>
      <c r="AE76" s="1016"/>
      <c r="AF76" s="1017">
        <v>12537</v>
      </c>
      <c r="AG76" s="1015"/>
      <c r="AH76" s="1015"/>
      <c r="AI76" s="1015"/>
      <c r="AJ76" s="1016"/>
      <c r="AK76" s="1017" t="s">
        <v>539</v>
      </c>
      <c r="AL76" s="1015"/>
      <c r="AM76" s="1015"/>
      <c r="AN76" s="1015"/>
      <c r="AO76" s="1016"/>
      <c r="AP76" s="1017" t="s">
        <v>539</v>
      </c>
      <c r="AQ76" s="1015"/>
      <c r="AR76" s="1015"/>
      <c r="AS76" s="1015"/>
      <c r="AT76" s="1016"/>
      <c r="AU76" s="1017" t="s">
        <v>539</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612</v>
      </c>
      <c r="C77" s="1011"/>
      <c r="D77" s="1011"/>
      <c r="E77" s="1011"/>
      <c r="F77" s="1011"/>
      <c r="G77" s="1011"/>
      <c r="H77" s="1011"/>
      <c r="I77" s="1011"/>
      <c r="J77" s="1011"/>
      <c r="K77" s="1011"/>
      <c r="L77" s="1011"/>
      <c r="M77" s="1011"/>
      <c r="N77" s="1011"/>
      <c r="O77" s="1011"/>
      <c r="P77" s="1012"/>
      <c r="Q77" s="1014">
        <v>4657</v>
      </c>
      <c r="R77" s="1015"/>
      <c r="S77" s="1015"/>
      <c r="T77" s="1015"/>
      <c r="U77" s="1016"/>
      <c r="V77" s="1017">
        <v>4588</v>
      </c>
      <c r="W77" s="1015"/>
      <c r="X77" s="1015"/>
      <c r="Y77" s="1015"/>
      <c r="Z77" s="1016"/>
      <c r="AA77" s="1017">
        <v>69</v>
      </c>
      <c r="AB77" s="1015"/>
      <c r="AC77" s="1015"/>
      <c r="AD77" s="1015"/>
      <c r="AE77" s="1016"/>
      <c r="AF77" s="1017">
        <v>69</v>
      </c>
      <c r="AG77" s="1015"/>
      <c r="AH77" s="1015"/>
      <c r="AI77" s="1015"/>
      <c r="AJ77" s="1016"/>
      <c r="AK77" s="1017" t="s">
        <v>539</v>
      </c>
      <c r="AL77" s="1015"/>
      <c r="AM77" s="1015"/>
      <c r="AN77" s="1015"/>
      <c r="AO77" s="1016"/>
      <c r="AP77" s="1017" t="s">
        <v>539</v>
      </c>
      <c r="AQ77" s="1015"/>
      <c r="AR77" s="1015"/>
      <c r="AS77" s="1015"/>
      <c r="AT77" s="1016"/>
      <c r="AU77" s="1017" t="s">
        <v>539</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392</v>
      </c>
      <c r="B88" s="973" t="s">
        <v>430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12773</v>
      </c>
      <c r="AG88" s="995"/>
      <c r="AH88" s="995"/>
      <c r="AI88" s="995"/>
      <c r="AJ88" s="995"/>
      <c r="AK88" s="999"/>
      <c r="AL88" s="999"/>
      <c r="AM88" s="999"/>
      <c r="AN88" s="999"/>
      <c r="AO88" s="999"/>
      <c r="AP88" s="995">
        <v>3632</v>
      </c>
      <c r="AQ88" s="995"/>
      <c r="AR88" s="995"/>
      <c r="AS88" s="995"/>
      <c r="AT88" s="995"/>
      <c r="AU88" s="995">
        <v>714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431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14</v>
      </c>
      <c r="CS102" s="989"/>
      <c r="CT102" s="989"/>
      <c r="CU102" s="989"/>
      <c r="CV102" s="990"/>
      <c r="CW102" s="988" t="s">
        <v>539</v>
      </c>
      <c r="CX102" s="989"/>
      <c r="CY102" s="989"/>
      <c r="CZ102" s="989"/>
      <c r="DA102" s="990"/>
      <c r="DB102" s="988" t="s">
        <v>539</v>
      </c>
      <c r="DC102" s="989"/>
      <c r="DD102" s="989"/>
      <c r="DE102" s="989"/>
      <c r="DF102" s="990"/>
      <c r="DG102" s="988" t="s">
        <v>539</v>
      </c>
      <c r="DH102" s="989"/>
      <c r="DI102" s="989"/>
      <c r="DJ102" s="989"/>
      <c r="DK102" s="990"/>
      <c r="DL102" s="988" t="s">
        <v>539</v>
      </c>
      <c r="DM102" s="989"/>
      <c r="DN102" s="989"/>
      <c r="DO102" s="989"/>
      <c r="DP102" s="990"/>
      <c r="DQ102" s="988" t="s">
        <v>539</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439</v>
      </c>
      <c r="AB109" s="932"/>
      <c r="AC109" s="932"/>
      <c r="AD109" s="932"/>
      <c r="AE109" s="933"/>
      <c r="AF109" s="934" t="s">
        <v>440</v>
      </c>
      <c r="AG109" s="932"/>
      <c r="AH109" s="932"/>
      <c r="AI109" s="932"/>
      <c r="AJ109" s="933"/>
      <c r="AK109" s="934" t="s">
        <v>310</v>
      </c>
      <c r="AL109" s="932"/>
      <c r="AM109" s="932"/>
      <c r="AN109" s="932"/>
      <c r="AO109" s="933"/>
      <c r="AP109" s="934" t="s">
        <v>441</v>
      </c>
      <c r="AQ109" s="932"/>
      <c r="AR109" s="932"/>
      <c r="AS109" s="932"/>
      <c r="AT109" s="965"/>
      <c r="AU109" s="931" t="s">
        <v>438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439</v>
      </c>
      <c r="BR109" s="932"/>
      <c r="BS109" s="932"/>
      <c r="BT109" s="932"/>
      <c r="BU109" s="933"/>
      <c r="BV109" s="934" t="s">
        <v>440</v>
      </c>
      <c r="BW109" s="932"/>
      <c r="BX109" s="932"/>
      <c r="BY109" s="932"/>
      <c r="BZ109" s="933"/>
      <c r="CA109" s="934" t="s">
        <v>310</v>
      </c>
      <c r="CB109" s="932"/>
      <c r="CC109" s="932"/>
      <c r="CD109" s="932"/>
      <c r="CE109" s="933"/>
      <c r="CF109" s="972" t="s">
        <v>441</v>
      </c>
      <c r="CG109" s="972"/>
      <c r="CH109" s="972"/>
      <c r="CI109" s="972"/>
      <c r="CJ109" s="972"/>
      <c r="CK109" s="934" t="s">
        <v>442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439</v>
      </c>
      <c r="DH109" s="932"/>
      <c r="DI109" s="932"/>
      <c r="DJ109" s="932"/>
      <c r="DK109" s="933"/>
      <c r="DL109" s="934" t="s">
        <v>440</v>
      </c>
      <c r="DM109" s="932"/>
      <c r="DN109" s="932"/>
      <c r="DO109" s="932"/>
      <c r="DP109" s="933"/>
      <c r="DQ109" s="934" t="s">
        <v>310</v>
      </c>
      <c r="DR109" s="932"/>
      <c r="DS109" s="932"/>
      <c r="DT109" s="932"/>
      <c r="DU109" s="933"/>
      <c r="DV109" s="934" t="s">
        <v>441</v>
      </c>
      <c r="DW109" s="932"/>
      <c r="DX109" s="932"/>
      <c r="DY109" s="932"/>
      <c r="DZ109" s="965"/>
    </row>
    <row r="110" spans="1:131" s="230" customFormat="1" ht="26.25" customHeight="1" x14ac:dyDescent="0.2">
      <c r="A110" s="843" t="s">
        <v>443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828140</v>
      </c>
      <c r="AB110" s="925"/>
      <c r="AC110" s="925"/>
      <c r="AD110" s="925"/>
      <c r="AE110" s="926"/>
      <c r="AF110" s="927">
        <v>866645</v>
      </c>
      <c r="AG110" s="925"/>
      <c r="AH110" s="925"/>
      <c r="AI110" s="925"/>
      <c r="AJ110" s="926"/>
      <c r="AK110" s="927">
        <v>897672</v>
      </c>
      <c r="AL110" s="925"/>
      <c r="AM110" s="925"/>
      <c r="AN110" s="925"/>
      <c r="AO110" s="926"/>
      <c r="AP110" s="928">
        <v>19</v>
      </c>
      <c r="AQ110" s="929"/>
      <c r="AR110" s="929"/>
      <c r="AS110" s="929"/>
      <c r="AT110" s="930"/>
      <c r="AU110" s="966" t="s">
        <v>75</v>
      </c>
      <c r="AV110" s="967"/>
      <c r="AW110" s="967"/>
      <c r="AX110" s="967"/>
      <c r="AY110" s="967"/>
      <c r="AZ110" s="896" t="s">
        <v>444</v>
      </c>
      <c r="BA110" s="844"/>
      <c r="BB110" s="844"/>
      <c r="BC110" s="844"/>
      <c r="BD110" s="844"/>
      <c r="BE110" s="844"/>
      <c r="BF110" s="844"/>
      <c r="BG110" s="844"/>
      <c r="BH110" s="844"/>
      <c r="BI110" s="844"/>
      <c r="BJ110" s="844"/>
      <c r="BK110" s="844"/>
      <c r="BL110" s="844"/>
      <c r="BM110" s="844"/>
      <c r="BN110" s="844"/>
      <c r="BO110" s="844"/>
      <c r="BP110" s="845"/>
      <c r="BQ110" s="897">
        <v>8828410</v>
      </c>
      <c r="BR110" s="878"/>
      <c r="BS110" s="878"/>
      <c r="BT110" s="878"/>
      <c r="BU110" s="878"/>
      <c r="BV110" s="878">
        <v>8801105</v>
      </c>
      <c r="BW110" s="878"/>
      <c r="BX110" s="878"/>
      <c r="BY110" s="878"/>
      <c r="BZ110" s="878"/>
      <c r="CA110" s="878">
        <v>8692392</v>
      </c>
      <c r="CB110" s="878"/>
      <c r="CC110" s="878"/>
      <c r="CD110" s="878"/>
      <c r="CE110" s="878"/>
      <c r="CF110" s="902">
        <v>183.8</v>
      </c>
      <c r="CG110" s="903"/>
      <c r="CH110" s="903"/>
      <c r="CI110" s="903"/>
      <c r="CJ110" s="903"/>
      <c r="CK110" s="962" t="s">
        <v>445</v>
      </c>
      <c r="CL110" s="855"/>
      <c r="CM110" s="896" t="s">
        <v>446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447</v>
      </c>
      <c r="DH110" s="878"/>
      <c r="DI110" s="878"/>
      <c r="DJ110" s="878"/>
      <c r="DK110" s="878"/>
      <c r="DL110" s="878" t="s">
        <v>448</v>
      </c>
      <c r="DM110" s="878"/>
      <c r="DN110" s="878"/>
      <c r="DO110" s="878"/>
      <c r="DP110" s="878"/>
      <c r="DQ110" s="878" t="s">
        <v>449</v>
      </c>
      <c r="DR110" s="878"/>
      <c r="DS110" s="878"/>
      <c r="DT110" s="878"/>
      <c r="DU110" s="878"/>
      <c r="DV110" s="879" t="s">
        <v>448</v>
      </c>
      <c r="DW110" s="879"/>
      <c r="DX110" s="879"/>
      <c r="DY110" s="879"/>
      <c r="DZ110" s="880"/>
    </row>
    <row r="111" spans="1:131" s="230" customFormat="1" ht="26.25" customHeight="1" x14ac:dyDescent="0.2">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447</v>
      </c>
      <c r="AB111" s="955"/>
      <c r="AC111" s="955"/>
      <c r="AD111" s="955"/>
      <c r="AE111" s="956"/>
      <c r="AF111" s="957" t="s">
        <v>451</v>
      </c>
      <c r="AG111" s="955"/>
      <c r="AH111" s="955"/>
      <c r="AI111" s="955"/>
      <c r="AJ111" s="956"/>
      <c r="AK111" s="957" t="s">
        <v>451</v>
      </c>
      <c r="AL111" s="955"/>
      <c r="AM111" s="955"/>
      <c r="AN111" s="955"/>
      <c r="AO111" s="956"/>
      <c r="AP111" s="958" t="s">
        <v>452</v>
      </c>
      <c r="AQ111" s="959"/>
      <c r="AR111" s="959"/>
      <c r="AS111" s="959"/>
      <c r="AT111" s="960"/>
      <c r="AU111" s="968"/>
      <c r="AV111" s="969"/>
      <c r="AW111" s="969"/>
      <c r="AX111" s="969"/>
      <c r="AY111" s="969"/>
      <c r="AZ111" s="851" t="s">
        <v>453</v>
      </c>
      <c r="BA111" s="788"/>
      <c r="BB111" s="788"/>
      <c r="BC111" s="788"/>
      <c r="BD111" s="788"/>
      <c r="BE111" s="788"/>
      <c r="BF111" s="788"/>
      <c r="BG111" s="788"/>
      <c r="BH111" s="788"/>
      <c r="BI111" s="788"/>
      <c r="BJ111" s="788"/>
      <c r="BK111" s="788"/>
      <c r="BL111" s="788"/>
      <c r="BM111" s="788"/>
      <c r="BN111" s="788"/>
      <c r="BO111" s="788"/>
      <c r="BP111" s="789"/>
      <c r="BQ111" s="852" t="s">
        <v>452</v>
      </c>
      <c r="BR111" s="853"/>
      <c r="BS111" s="853"/>
      <c r="BT111" s="853"/>
      <c r="BU111" s="853"/>
      <c r="BV111" s="853">
        <v>282</v>
      </c>
      <c r="BW111" s="853"/>
      <c r="BX111" s="853"/>
      <c r="BY111" s="853"/>
      <c r="BZ111" s="853"/>
      <c r="CA111" s="853">
        <v>262</v>
      </c>
      <c r="CB111" s="853"/>
      <c r="CC111" s="853"/>
      <c r="CD111" s="853"/>
      <c r="CE111" s="853"/>
      <c r="CF111" s="911">
        <v>0</v>
      </c>
      <c r="CG111" s="912"/>
      <c r="CH111" s="912"/>
      <c r="CI111" s="912"/>
      <c r="CJ111" s="912"/>
      <c r="CK111" s="963"/>
      <c r="CL111" s="857"/>
      <c r="CM111" s="851" t="s">
        <v>454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447</v>
      </c>
      <c r="DH111" s="853"/>
      <c r="DI111" s="853"/>
      <c r="DJ111" s="853"/>
      <c r="DK111" s="853"/>
      <c r="DL111" s="853" t="s">
        <v>455</v>
      </c>
      <c r="DM111" s="853"/>
      <c r="DN111" s="853"/>
      <c r="DO111" s="853"/>
      <c r="DP111" s="853"/>
      <c r="DQ111" s="853" t="s">
        <v>447</v>
      </c>
      <c r="DR111" s="853"/>
      <c r="DS111" s="853"/>
      <c r="DT111" s="853"/>
      <c r="DU111" s="853"/>
      <c r="DV111" s="830" t="s">
        <v>447</v>
      </c>
      <c r="DW111" s="830"/>
      <c r="DX111" s="830"/>
      <c r="DY111" s="830"/>
      <c r="DZ111" s="831"/>
    </row>
    <row r="112" spans="1:131" s="230" customFormat="1" ht="26.25" customHeight="1" x14ac:dyDescent="0.2">
      <c r="A112" s="948" t="s">
        <v>456</v>
      </c>
      <c r="B112" s="949"/>
      <c r="C112" s="788" t="s">
        <v>457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451</v>
      </c>
      <c r="AB112" s="816"/>
      <c r="AC112" s="816"/>
      <c r="AD112" s="816"/>
      <c r="AE112" s="817"/>
      <c r="AF112" s="818" t="s">
        <v>452</v>
      </c>
      <c r="AG112" s="816"/>
      <c r="AH112" s="816"/>
      <c r="AI112" s="816"/>
      <c r="AJ112" s="817"/>
      <c r="AK112" s="818" t="s">
        <v>451</v>
      </c>
      <c r="AL112" s="816"/>
      <c r="AM112" s="816"/>
      <c r="AN112" s="816"/>
      <c r="AO112" s="817"/>
      <c r="AP112" s="860" t="s">
        <v>455</v>
      </c>
      <c r="AQ112" s="861"/>
      <c r="AR112" s="861"/>
      <c r="AS112" s="861"/>
      <c r="AT112" s="862"/>
      <c r="AU112" s="968"/>
      <c r="AV112" s="969"/>
      <c r="AW112" s="969"/>
      <c r="AX112" s="969"/>
      <c r="AY112" s="969"/>
      <c r="AZ112" s="851" t="s">
        <v>458</v>
      </c>
      <c r="BA112" s="788"/>
      <c r="BB112" s="788"/>
      <c r="BC112" s="788"/>
      <c r="BD112" s="788"/>
      <c r="BE112" s="788"/>
      <c r="BF112" s="788"/>
      <c r="BG112" s="788"/>
      <c r="BH112" s="788"/>
      <c r="BI112" s="788"/>
      <c r="BJ112" s="788"/>
      <c r="BK112" s="788"/>
      <c r="BL112" s="788"/>
      <c r="BM112" s="788"/>
      <c r="BN112" s="788"/>
      <c r="BO112" s="788"/>
      <c r="BP112" s="789"/>
      <c r="BQ112" s="852">
        <v>4813304</v>
      </c>
      <c r="BR112" s="853"/>
      <c r="BS112" s="853"/>
      <c r="BT112" s="853"/>
      <c r="BU112" s="853"/>
      <c r="BV112" s="853">
        <v>4960976</v>
      </c>
      <c r="BW112" s="853"/>
      <c r="BX112" s="853"/>
      <c r="BY112" s="853"/>
      <c r="BZ112" s="853"/>
      <c r="CA112" s="853">
        <v>4984763</v>
      </c>
      <c r="CB112" s="853"/>
      <c r="CC112" s="853"/>
      <c r="CD112" s="853"/>
      <c r="CE112" s="853"/>
      <c r="CF112" s="911">
        <v>105.4</v>
      </c>
      <c r="CG112" s="912"/>
      <c r="CH112" s="912"/>
      <c r="CI112" s="912"/>
      <c r="CJ112" s="912"/>
      <c r="CK112" s="963"/>
      <c r="CL112" s="857"/>
      <c r="CM112" s="851" t="s">
        <v>459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455</v>
      </c>
      <c r="DH112" s="853"/>
      <c r="DI112" s="853"/>
      <c r="DJ112" s="853"/>
      <c r="DK112" s="853"/>
      <c r="DL112" s="853" t="s">
        <v>452</v>
      </c>
      <c r="DM112" s="853"/>
      <c r="DN112" s="853"/>
      <c r="DO112" s="853"/>
      <c r="DP112" s="853"/>
      <c r="DQ112" s="853" t="s">
        <v>447</v>
      </c>
      <c r="DR112" s="853"/>
      <c r="DS112" s="853"/>
      <c r="DT112" s="853"/>
      <c r="DU112" s="853"/>
      <c r="DV112" s="830" t="s">
        <v>452</v>
      </c>
      <c r="DW112" s="830"/>
      <c r="DX112" s="830"/>
      <c r="DY112" s="830"/>
      <c r="DZ112" s="831"/>
    </row>
    <row r="113" spans="1:130" s="230" customFormat="1" ht="26.25" customHeight="1" x14ac:dyDescent="0.2">
      <c r="A113" s="950"/>
      <c r="B113" s="951"/>
      <c r="C113" s="788" t="s">
        <v>460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363378</v>
      </c>
      <c r="AB113" s="955"/>
      <c r="AC113" s="955"/>
      <c r="AD113" s="955"/>
      <c r="AE113" s="956"/>
      <c r="AF113" s="957">
        <v>387120</v>
      </c>
      <c r="AG113" s="955"/>
      <c r="AH113" s="955"/>
      <c r="AI113" s="955"/>
      <c r="AJ113" s="956"/>
      <c r="AK113" s="957">
        <v>409037</v>
      </c>
      <c r="AL113" s="955"/>
      <c r="AM113" s="955"/>
      <c r="AN113" s="955"/>
      <c r="AO113" s="956"/>
      <c r="AP113" s="958">
        <v>8.6</v>
      </c>
      <c r="AQ113" s="959"/>
      <c r="AR113" s="959"/>
      <c r="AS113" s="959"/>
      <c r="AT113" s="960"/>
      <c r="AU113" s="968"/>
      <c r="AV113" s="969"/>
      <c r="AW113" s="969"/>
      <c r="AX113" s="969"/>
      <c r="AY113" s="969"/>
      <c r="AZ113" s="851" t="s">
        <v>461</v>
      </c>
      <c r="BA113" s="788"/>
      <c r="BB113" s="788"/>
      <c r="BC113" s="788"/>
      <c r="BD113" s="788"/>
      <c r="BE113" s="788"/>
      <c r="BF113" s="788"/>
      <c r="BG113" s="788"/>
      <c r="BH113" s="788"/>
      <c r="BI113" s="788"/>
      <c r="BJ113" s="788"/>
      <c r="BK113" s="788"/>
      <c r="BL113" s="788"/>
      <c r="BM113" s="788"/>
      <c r="BN113" s="788"/>
      <c r="BO113" s="788"/>
      <c r="BP113" s="789"/>
      <c r="BQ113" s="852">
        <v>687363</v>
      </c>
      <c r="BR113" s="853"/>
      <c r="BS113" s="853"/>
      <c r="BT113" s="853"/>
      <c r="BU113" s="853"/>
      <c r="BV113" s="853">
        <v>735370</v>
      </c>
      <c r="BW113" s="853"/>
      <c r="BX113" s="853"/>
      <c r="BY113" s="853"/>
      <c r="BZ113" s="853"/>
      <c r="CA113" s="853">
        <v>714066</v>
      </c>
      <c r="CB113" s="853"/>
      <c r="CC113" s="853"/>
      <c r="CD113" s="853"/>
      <c r="CE113" s="853"/>
      <c r="CF113" s="911">
        <v>15.1</v>
      </c>
      <c r="CG113" s="912"/>
      <c r="CH113" s="912"/>
      <c r="CI113" s="912"/>
      <c r="CJ113" s="912"/>
      <c r="CK113" s="963"/>
      <c r="CL113" s="857"/>
      <c r="CM113" s="851" t="s">
        <v>462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447</v>
      </c>
      <c r="DH113" s="816"/>
      <c r="DI113" s="816"/>
      <c r="DJ113" s="816"/>
      <c r="DK113" s="817"/>
      <c r="DL113" s="818" t="s">
        <v>452</v>
      </c>
      <c r="DM113" s="816"/>
      <c r="DN113" s="816"/>
      <c r="DO113" s="816"/>
      <c r="DP113" s="817"/>
      <c r="DQ113" s="818" t="s">
        <v>452</v>
      </c>
      <c r="DR113" s="816"/>
      <c r="DS113" s="816"/>
      <c r="DT113" s="816"/>
      <c r="DU113" s="817"/>
      <c r="DV113" s="860" t="s">
        <v>451</v>
      </c>
      <c r="DW113" s="861"/>
      <c r="DX113" s="861"/>
      <c r="DY113" s="861"/>
      <c r="DZ113" s="862"/>
    </row>
    <row r="114" spans="1:130" s="230" customFormat="1" ht="26.25" customHeight="1" x14ac:dyDescent="0.2">
      <c r="A114" s="950"/>
      <c r="B114" s="951"/>
      <c r="C114" s="788" t="s">
        <v>463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134905</v>
      </c>
      <c r="AB114" s="816"/>
      <c r="AC114" s="816"/>
      <c r="AD114" s="816"/>
      <c r="AE114" s="817"/>
      <c r="AF114" s="818">
        <v>110012</v>
      </c>
      <c r="AG114" s="816"/>
      <c r="AH114" s="816"/>
      <c r="AI114" s="816"/>
      <c r="AJ114" s="817"/>
      <c r="AK114" s="818">
        <v>82948</v>
      </c>
      <c r="AL114" s="816"/>
      <c r="AM114" s="816"/>
      <c r="AN114" s="816"/>
      <c r="AO114" s="817"/>
      <c r="AP114" s="860">
        <v>1.8</v>
      </c>
      <c r="AQ114" s="861"/>
      <c r="AR114" s="861"/>
      <c r="AS114" s="861"/>
      <c r="AT114" s="862"/>
      <c r="AU114" s="968"/>
      <c r="AV114" s="969"/>
      <c r="AW114" s="969"/>
      <c r="AX114" s="969"/>
      <c r="AY114" s="969"/>
      <c r="AZ114" s="851" t="s">
        <v>464</v>
      </c>
      <c r="BA114" s="788"/>
      <c r="BB114" s="788"/>
      <c r="BC114" s="788"/>
      <c r="BD114" s="788"/>
      <c r="BE114" s="788"/>
      <c r="BF114" s="788"/>
      <c r="BG114" s="788"/>
      <c r="BH114" s="788"/>
      <c r="BI114" s="788"/>
      <c r="BJ114" s="788"/>
      <c r="BK114" s="788"/>
      <c r="BL114" s="788"/>
      <c r="BM114" s="788"/>
      <c r="BN114" s="788"/>
      <c r="BO114" s="788"/>
      <c r="BP114" s="789"/>
      <c r="BQ114" s="852">
        <v>324026</v>
      </c>
      <c r="BR114" s="853"/>
      <c r="BS114" s="853"/>
      <c r="BT114" s="853"/>
      <c r="BU114" s="853"/>
      <c r="BV114" s="853">
        <v>293113</v>
      </c>
      <c r="BW114" s="853"/>
      <c r="BX114" s="853"/>
      <c r="BY114" s="853"/>
      <c r="BZ114" s="853"/>
      <c r="CA114" s="853">
        <v>244742</v>
      </c>
      <c r="CB114" s="853"/>
      <c r="CC114" s="853"/>
      <c r="CD114" s="853"/>
      <c r="CE114" s="853"/>
      <c r="CF114" s="911">
        <v>5.2</v>
      </c>
      <c r="CG114" s="912"/>
      <c r="CH114" s="912"/>
      <c r="CI114" s="912"/>
      <c r="CJ114" s="912"/>
      <c r="CK114" s="963"/>
      <c r="CL114" s="857"/>
      <c r="CM114" s="851" t="s">
        <v>465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451</v>
      </c>
      <c r="DH114" s="816"/>
      <c r="DI114" s="816"/>
      <c r="DJ114" s="816"/>
      <c r="DK114" s="817"/>
      <c r="DL114" s="818" t="s">
        <v>455</v>
      </c>
      <c r="DM114" s="816"/>
      <c r="DN114" s="816"/>
      <c r="DO114" s="816"/>
      <c r="DP114" s="817"/>
      <c r="DQ114" s="818" t="s">
        <v>447</v>
      </c>
      <c r="DR114" s="816"/>
      <c r="DS114" s="816"/>
      <c r="DT114" s="816"/>
      <c r="DU114" s="817"/>
      <c r="DV114" s="860" t="s">
        <v>447</v>
      </c>
      <c r="DW114" s="861"/>
      <c r="DX114" s="861"/>
      <c r="DY114" s="861"/>
      <c r="DZ114" s="862"/>
    </row>
    <row r="115" spans="1:130" s="230" customFormat="1" ht="26.25" customHeight="1" x14ac:dyDescent="0.2">
      <c r="A115" s="950"/>
      <c r="B115" s="951"/>
      <c r="C115" s="788" t="s">
        <v>466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455</v>
      </c>
      <c r="AB115" s="955"/>
      <c r="AC115" s="955"/>
      <c r="AD115" s="955"/>
      <c r="AE115" s="956"/>
      <c r="AF115" s="957" t="s">
        <v>447</v>
      </c>
      <c r="AG115" s="955"/>
      <c r="AH115" s="955"/>
      <c r="AI115" s="955"/>
      <c r="AJ115" s="956"/>
      <c r="AK115" s="957" t="s">
        <v>455</v>
      </c>
      <c r="AL115" s="955"/>
      <c r="AM115" s="955"/>
      <c r="AN115" s="955"/>
      <c r="AO115" s="956"/>
      <c r="AP115" s="958" t="s">
        <v>455</v>
      </c>
      <c r="AQ115" s="959"/>
      <c r="AR115" s="959"/>
      <c r="AS115" s="959"/>
      <c r="AT115" s="960"/>
      <c r="AU115" s="968"/>
      <c r="AV115" s="969"/>
      <c r="AW115" s="969"/>
      <c r="AX115" s="969"/>
      <c r="AY115" s="969"/>
      <c r="AZ115" s="851" t="s">
        <v>467</v>
      </c>
      <c r="BA115" s="788"/>
      <c r="BB115" s="788"/>
      <c r="BC115" s="788"/>
      <c r="BD115" s="788"/>
      <c r="BE115" s="788"/>
      <c r="BF115" s="788"/>
      <c r="BG115" s="788"/>
      <c r="BH115" s="788"/>
      <c r="BI115" s="788"/>
      <c r="BJ115" s="788"/>
      <c r="BK115" s="788"/>
      <c r="BL115" s="788"/>
      <c r="BM115" s="788"/>
      <c r="BN115" s="788"/>
      <c r="BO115" s="788"/>
      <c r="BP115" s="789"/>
      <c r="BQ115" s="852" t="s">
        <v>447</v>
      </c>
      <c r="BR115" s="853"/>
      <c r="BS115" s="853"/>
      <c r="BT115" s="853"/>
      <c r="BU115" s="853"/>
      <c r="BV115" s="853" t="s">
        <v>452</v>
      </c>
      <c r="BW115" s="853"/>
      <c r="BX115" s="853"/>
      <c r="BY115" s="853"/>
      <c r="BZ115" s="853"/>
      <c r="CA115" s="853" t="s">
        <v>451</v>
      </c>
      <c r="CB115" s="853"/>
      <c r="CC115" s="853"/>
      <c r="CD115" s="853"/>
      <c r="CE115" s="853"/>
      <c r="CF115" s="911" t="s">
        <v>455</v>
      </c>
      <c r="CG115" s="912"/>
      <c r="CH115" s="912"/>
      <c r="CI115" s="912"/>
      <c r="CJ115" s="912"/>
      <c r="CK115" s="963"/>
      <c r="CL115" s="857"/>
      <c r="CM115" s="851" t="s">
        <v>468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447</v>
      </c>
      <c r="DH115" s="816"/>
      <c r="DI115" s="816"/>
      <c r="DJ115" s="816"/>
      <c r="DK115" s="817"/>
      <c r="DL115" s="818" t="s">
        <v>455</v>
      </c>
      <c r="DM115" s="816"/>
      <c r="DN115" s="816"/>
      <c r="DO115" s="816"/>
      <c r="DP115" s="817"/>
      <c r="DQ115" s="818" t="s">
        <v>452</v>
      </c>
      <c r="DR115" s="816"/>
      <c r="DS115" s="816"/>
      <c r="DT115" s="816"/>
      <c r="DU115" s="817"/>
      <c r="DV115" s="860" t="s">
        <v>452</v>
      </c>
      <c r="DW115" s="861"/>
      <c r="DX115" s="861"/>
      <c r="DY115" s="861"/>
      <c r="DZ115" s="862"/>
    </row>
    <row r="116" spans="1:130" s="230" customFormat="1" ht="26.25" customHeight="1" x14ac:dyDescent="0.2">
      <c r="A116" s="952"/>
      <c r="B116" s="953"/>
      <c r="C116" s="875" t="s">
        <v>469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452</v>
      </c>
      <c r="AB116" s="816"/>
      <c r="AC116" s="816"/>
      <c r="AD116" s="816"/>
      <c r="AE116" s="817"/>
      <c r="AF116" s="818" t="s">
        <v>455</v>
      </c>
      <c r="AG116" s="816"/>
      <c r="AH116" s="816"/>
      <c r="AI116" s="816"/>
      <c r="AJ116" s="817"/>
      <c r="AK116" s="818" t="s">
        <v>451</v>
      </c>
      <c r="AL116" s="816"/>
      <c r="AM116" s="816"/>
      <c r="AN116" s="816"/>
      <c r="AO116" s="817"/>
      <c r="AP116" s="860" t="s">
        <v>451</v>
      </c>
      <c r="AQ116" s="861"/>
      <c r="AR116" s="861"/>
      <c r="AS116" s="861"/>
      <c r="AT116" s="862"/>
      <c r="AU116" s="968"/>
      <c r="AV116" s="969"/>
      <c r="AW116" s="969"/>
      <c r="AX116" s="969"/>
      <c r="AY116" s="969"/>
      <c r="AZ116" s="945" t="s">
        <v>470</v>
      </c>
      <c r="BA116" s="946"/>
      <c r="BB116" s="946"/>
      <c r="BC116" s="946"/>
      <c r="BD116" s="946"/>
      <c r="BE116" s="946"/>
      <c r="BF116" s="946"/>
      <c r="BG116" s="946"/>
      <c r="BH116" s="946"/>
      <c r="BI116" s="946"/>
      <c r="BJ116" s="946"/>
      <c r="BK116" s="946"/>
      <c r="BL116" s="946"/>
      <c r="BM116" s="946"/>
      <c r="BN116" s="946"/>
      <c r="BO116" s="946"/>
      <c r="BP116" s="947"/>
      <c r="BQ116" s="852" t="s">
        <v>451</v>
      </c>
      <c r="BR116" s="853"/>
      <c r="BS116" s="853"/>
      <c r="BT116" s="853"/>
      <c r="BU116" s="853"/>
      <c r="BV116" s="853" t="s">
        <v>447</v>
      </c>
      <c r="BW116" s="853"/>
      <c r="BX116" s="853"/>
      <c r="BY116" s="853"/>
      <c r="BZ116" s="853"/>
      <c r="CA116" s="853" t="s">
        <v>452</v>
      </c>
      <c r="CB116" s="853"/>
      <c r="CC116" s="853"/>
      <c r="CD116" s="853"/>
      <c r="CE116" s="853"/>
      <c r="CF116" s="911" t="s">
        <v>452</v>
      </c>
      <c r="CG116" s="912"/>
      <c r="CH116" s="912"/>
      <c r="CI116" s="912"/>
      <c r="CJ116" s="912"/>
      <c r="CK116" s="963"/>
      <c r="CL116" s="857"/>
      <c r="CM116" s="851" t="s">
        <v>471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452</v>
      </c>
      <c r="DH116" s="816"/>
      <c r="DI116" s="816"/>
      <c r="DJ116" s="816"/>
      <c r="DK116" s="817"/>
      <c r="DL116" s="818">
        <v>282</v>
      </c>
      <c r="DM116" s="816"/>
      <c r="DN116" s="816"/>
      <c r="DO116" s="816"/>
      <c r="DP116" s="817"/>
      <c r="DQ116" s="818">
        <v>262</v>
      </c>
      <c r="DR116" s="816"/>
      <c r="DS116" s="816"/>
      <c r="DT116" s="816"/>
      <c r="DU116" s="817"/>
      <c r="DV116" s="860">
        <v>0</v>
      </c>
      <c r="DW116" s="861"/>
      <c r="DX116" s="861"/>
      <c r="DY116" s="861"/>
      <c r="DZ116" s="862"/>
    </row>
    <row r="117" spans="1:130" s="230" customFormat="1" ht="26.25" customHeight="1" x14ac:dyDescent="0.2">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1326423</v>
      </c>
      <c r="AB117" s="939"/>
      <c r="AC117" s="939"/>
      <c r="AD117" s="939"/>
      <c r="AE117" s="940"/>
      <c r="AF117" s="941">
        <v>1363777</v>
      </c>
      <c r="AG117" s="939"/>
      <c r="AH117" s="939"/>
      <c r="AI117" s="939"/>
      <c r="AJ117" s="940"/>
      <c r="AK117" s="941">
        <v>1389657</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455</v>
      </c>
      <c r="BR117" s="853"/>
      <c r="BS117" s="853"/>
      <c r="BT117" s="853"/>
      <c r="BU117" s="853"/>
      <c r="BV117" s="853" t="s">
        <v>452</v>
      </c>
      <c r="BW117" s="853"/>
      <c r="BX117" s="853"/>
      <c r="BY117" s="853"/>
      <c r="BZ117" s="853"/>
      <c r="CA117" s="853" t="s">
        <v>455</v>
      </c>
      <c r="CB117" s="853"/>
      <c r="CC117" s="853"/>
      <c r="CD117" s="853"/>
      <c r="CE117" s="853"/>
      <c r="CF117" s="911" t="s">
        <v>474</v>
      </c>
      <c r="CG117" s="912"/>
      <c r="CH117" s="912"/>
      <c r="CI117" s="912"/>
      <c r="CJ117" s="912"/>
      <c r="CK117" s="963"/>
      <c r="CL117" s="857"/>
      <c r="CM117" s="851" t="s">
        <v>475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474</v>
      </c>
      <c r="DH117" s="816"/>
      <c r="DI117" s="816"/>
      <c r="DJ117" s="816"/>
      <c r="DK117" s="817"/>
      <c r="DL117" s="818" t="s">
        <v>455</v>
      </c>
      <c r="DM117" s="816"/>
      <c r="DN117" s="816"/>
      <c r="DO117" s="816"/>
      <c r="DP117" s="817"/>
      <c r="DQ117" s="818" t="s">
        <v>455</v>
      </c>
      <c r="DR117" s="816"/>
      <c r="DS117" s="816"/>
      <c r="DT117" s="816"/>
      <c r="DU117" s="817"/>
      <c r="DV117" s="860" t="s">
        <v>452</v>
      </c>
      <c r="DW117" s="861"/>
      <c r="DX117" s="861"/>
      <c r="DY117" s="861"/>
      <c r="DZ117" s="862"/>
    </row>
    <row r="118" spans="1:130" s="230" customFormat="1" ht="26.25" customHeight="1" x14ac:dyDescent="0.2">
      <c r="A118" s="931" t="s">
        <v>442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439</v>
      </c>
      <c r="AB118" s="932"/>
      <c r="AC118" s="932"/>
      <c r="AD118" s="932"/>
      <c r="AE118" s="933"/>
      <c r="AF118" s="934" t="s">
        <v>440</v>
      </c>
      <c r="AG118" s="932"/>
      <c r="AH118" s="932"/>
      <c r="AI118" s="932"/>
      <c r="AJ118" s="933"/>
      <c r="AK118" s="934" t="s">
        <v>310</v>
      </c>
      <c r="AL118" s="932"/>
      <c r="AM118" s="932"/>
      <c r="AN118" s="932"/>
      <c r="AO118" s="933"/>
      <c r="AP118" s="935" t="s">
        <v>441</v>
      </c>
      <c r="AQ118" s="936"/>
      <c r="AR118" s="936"/>
      <c r="AS118" s="936"/>
      <c r="AT118" s="937"/>
      <c r="AU118" s="968"/>
      <c r="AV118" s="969"/>
      <c r="AW118" s="969"/>
      <c r="AX118" s="969"/>
      <c r="AY118" s="969"/>
      <c r="AZ118" s="874" t="s">
        <v>476</v>
      </c>
      <c r="BA118" s="875"/>
      <c r="BB118" s="875"/>
      <c r="BC118" s="875"/>
      <c r="BD118" s="875"/>
      <c r="BE118" s="875"/>
      <c r="BF118" s="875"/>
      <c r="BG118" s="875"/>
      <c r="BH118" s="875"/>
      <c r="BI118" s="875"/>
      <c r="BJ118" s="875"/>
      <c r="BK118" s="875"/>
      <c r="BL118" s="875"/>
      <c r="BM118" s="875"/>
      <c r="BN118" s="875"/>
      <c r="BO118" s="875"/>
      <c r="BP118" s="876"/>
      <c r="BQ118" s="915" t="s">
        <v>452</v>
      </c>
      <c r="BR118" s="881"/>
      <c r="BS118" s="881"/>
      <c r="BT118" s="881"/>
      <c r="BU118" s="881"/>
      <c r="BV118" s="881" t="s">
        <v>452</v>
      </c>
      <c r="BW118" s="881"/>
      <c r="BX118" s="881"/>
      <c r="BY118" s="881"/>
      <c r="BZ118" s="881"/>
      <c r="CA118" s="881" t="s">
        <v>474</v>
      </c>
      <c r="CB118" s="881"/>
      <c r="CC118" s="881"/>
      <c r="CD118" s="881"/>
      <c r="CE118" s="881"/>
      <c r="CF118" s="911" t="s">
        <v>474</v>
      </c>
      <c r="CG118" s="912"/>
      <c r="CH118" s="912"/>
      <c r="CI118" s="912"/>
      <c r="CJ118" s="912"/>
      <c r="CK118" s="963"/>
      <c r="CL118" s="857"/>
      <c r="CM118" s="851" t="s">
        <v>477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474</v>
      </c>
      <c r="DH118" s="816"/>
      <c r="DI118" s="816"/>
      <c r="DJ118" s="816"/>
      <c r="DK118" s="817"/>
      <c r="DL118" s="818" t="s">
        <v>474</v>
      </c>
      <c r="DM118" s="816"/>
      <c r="DN118" s="816"/>
      <c r="DO118" s="816"/>
      <c r="DP118" s="817"/>
      <c r="DQ118" s="818" t="s">
        <v>474</v>
      </c>
      <c r="DR118" s="816"/>
      <c r="DS118" s="816"/>
      <c r="DT118" s="816"/>
      <c r="DU118" s="817"/>
      <c r="DV118" s="860" t="s">
        <v>452</v>
      </c>
      <c r="DW118" s="861"/>
      <c r="DX118" s="861"/>
      <c r="DY118" s="861"/>
      <c r="DZ118" s="862"/>
    </row>
    <row r="119" spans="1:130" s="230" customFormat="1" ht="26.25" customHeight="1" x14ac:dyDescent="0.2">
      <c r="A119" s="854" t="s">
        <v>445</v>
      </c>
      <c r="B119" s="855"/>
      <c r="C119" s="896" t="s">
        <v>446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474</v>
      </c>
      <c r="AB119" s="925"/>
      <c r="AC119" s="925"/>
      <c r="AD119" s="925"/>
      <c r="AE119" s="926"/>
      <c r="AF119" s="927" t="s">
        <v>474</v>
      </c>
      <c r="AG119" s="925"/>
      <c r="AH119" s="925"/>
      <c r="AI119" s="925"/>
      <c r="AJ119" s="926"/>
      <c r="AK119" s="927" t="s">
        <v>474</v>
      </c>
      <c r="AL119" s="925"/>
      <c r="AM119" s="925"/>
      <c r="AN119" s="925"/>
      <c r="AO119" s="926"/>
      <c r="AP119" s="928" t="s">
        <v>452</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478</v>
      </c>
      <c r="BP119" s="914"/>
      <c r="BQ119" s="915">
        <v>14653103</v>
      </c>
      <c r="BR119" s="881"/>
      <c r="BS119" s="881"/>
      <c r="BT119" s="881"/>
      <c r="BU119" s="881"/>
      <c r="BV119" s="881">
        <v>14790846</v>
      </c>
      <c r="BW119" s="881"/>
      <c r="BX119" s="881"/>
      <c r="BY119" s="881"/>
      <c r="BZ119" s="881"/>
      <c r="CA119" s="881">
        <v>14636225</v>
      </c>
      <c r="CB119" s="881"/>
      <c r="CC119" s="881"/>
      <c r="CD119" s="881"/>
      <c r="CE119" s="881"/>
      <c r="CF119" s="784"/>
      <c r="CG119" s="785"/>
      <c r="CH119" s="785"/>
      <c r="CI119" s="785"/>
      <c r="CJ119" s="870"/>
      <c r="CK119" s="964"/>
      <c r="CL119" s="859"/>
      <c r="CM119" s="874" t="s">
        <v>479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474</v>
      </c>
      <c r="DH119" s="800"/>
      <c r="DI119" s="800"/>
      <c r="DJ119" s="800"/>
      <c r="DK119" s="801"/>
      <c r="DL119" s="802" t="s">
        <v>474</v>
      </c>
      <c r="DM119" s="800"/>
      <c r="DN119" s="800"/>
      <c r="DO119" s="800"/>
      <c r="DP119" s="801"/>
      <c r="DQ119" s="802" t="s">
        <v>474</v>
      </c>
      <c r="DR119" s="800"/>
      <c r="DS119" s="800"/>
      <c r="DT119" s="800"/>
      <c r="DU119" s="801"/>
      <c r="DV119" s="884" t="s">
        <v>474</v>
      </c>
      <c r="DW119" s="885"/>
      <c r="DX119" s="885"/>
      <c r="DY119" s="885"/>
      <c r="DZ119" s="886"/>
    </row>
    <row r="120" spans="1:130" s="230" customFormat="1" ht="26.25" customHeight="1" x14ac:dyDescent="0.2">
      <c r="A120" s="856"/>
      <c r="B120" s="857"/>
      <c r="C120" s="851" t="s">
        <v>454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474</v>
      </c>
      <c r="AB120" s="816"/>
      <c r="AC120" s="816"/>
      <c r="AD120" s="816"/>
      <c r="AE120" s="817"/>
      <c r="AF120" s="818" t="s">
        <v>474</v>
      </c>
      <c r="AG120" s="816"/>
      <c r="AH120" s="816"/>
      <c r="AI120" s="816"/>
      <c r="AJ120" s="817"/>
      <c r="AK120" s="818" t="s">
        <v>474</v>
      </c>
      <c r="AL120" s="816"/>
      <c r="AM120" s="816"/>
      <c r="AN120" s="816"/>
      <c r="AO120" s="817"/>
      <c r="AP120" s="860" t="s">
        <v>474</v>
      </c>
      <c r="AQ120" s="861"/>
      <c r="AR120" s="861"/>
      <c r="AS120" s="861"/>
      <c r="AT120" s="862"/>
      <c r="AU120" s="916" t="s">
        <v>480</v>
      </c>
      <c r="AV120" s="917"/>
      <c r="AW120" s="917"/>
      <c r="AX120" s="917"/>
      <c r="AY120" s="918"/>
      <c r="AZ120" s="896" t="s">
        <v>481</v>
      </c>
      <c r="BA120" s="844"/>
      <c r="BB120" s="844"/>
      <c r="BC120" s="844"/>
      <c r="BD120" s="844"/>
      <c r="BE120" s="844"/>
      <c r="BF120" s="844"/>
      <c r="BG120" s="844"/>
      <c r="BH120" s="844"/>
      <c r="BI120" s="844"/>
      <c r="BJ120" s="844"/>
      <c r="BK120" s="844"/>
      <c r="BL120" s="844"/>
      <c r="BM120" s="844"/>
      <c r="BN120" s="844"/>
      <c r="BO120" s="844"/>
      <c r="BP120" s="845"/>
      <c r="BQ120" s="897">
        <v>3049003</v>
      </c>
      <c r="BR120" s="878"/>
      <c r="BS120" s="878"/>
      <c r="BT120" s="878"/>
      <c r="BU120" s="878"/>
      <c r="BV120" s="878">
        <v>3972297</v>
      </c>
      <c r="BW120" s="878"/>
      <c r="BX120" s="878"/>
      <c r="BY120" s="878"/>
      <c r="BZ120" s="878"/>
      <c r="CA120" s="878">
        <v>4564376</v>
      </c>
      <c r="CB120" s="878"/>
      <c r="CC120" s="878"/>
      <c r="CD120" s="878"/>
      <c r="CE120" s="878"/>
      <c r="CF120" s="902">
        <v>96.5</v>
      </c>
      <c r="CG120" s="903"/>
      <c r="CH120" s="903"/>
      <c r="CI120" s="903"/>
      <c r="CJ120" s="903"/>
      <c r="CK120" s="904" t="s">
        <v>482</v>
      </c>
      <c r="CL120" s="888"/>
      <c r="CM120" s="888"/>
      <c r="CN120" s="888"/>
      <c r="CO120" s="889"/>
      <c r="CP120" s="908" t="s">
        <v>483</v>
      </c>
      <c r="CQ120" s="909"/>
      <c r="CR120" s="909"/>
      <c r="CS120" s="909"/>
      <c r="CT120" s="909"/>
      <c r="CU120" s="909"/>
      <c r="CV120" s="909"/>
      <c r="CW120" s="909"/>
      <c r="CX120" s="909"/>
      <c r="CY120" s="909"/>
      <c r="CZ120" s="909"/>
      <c r="DA120" s="909"/>
      <c r="DB120" s="909"/>
      <c r="DC120" s="909"/>
      <c r="DD120" s="909"/>
      <c r="DE120" s="909"/>
      <c r="DF120" s="910"/>
      <c r="DG120" s="897">
        <v>3563141</v>
      </c>
      <c r="DH120" s="878"/>
      <c r="DI120" s="878"/>
      <c r="DJ120" s="878"/>
      <c r="DK120" s="878"/>
      <c r="DL120" s="878">
        <v>3852118</v>
      </c>
      <c r="DM120" s="878"/>
      <c r="DN120" s="878"/>
      <c r="DO120" s="878"/>
      <c r="DP120" s="878"/>
      <c r="DQ120" s="878">
        <v>4067804</v>
      </c>
      <c r="DR120" s="878"/>
      <c r="DS120" s="878"/>
      <c r="DT120" s="878"/>
      <c r="DU120" s="878"/>
      <c r="DV120" s="879">
        <v>86</v>
      </c>
      <c r="DW120" s="879"/>
      <c r="DX120" s="879"/>
      <c r="DY120" s="879"/>
      <c r="DZ120" s="880"/>
    </row>
    <row r="121" spans="1:130" s="230" customFormat="1" ht="26.25" customHeight="1" x14ac:dyDescent="0.2">
      <c r="A121" s="856"/>
      <c r="B121" s="857"/>
      <c r="C121" s="899" t="s">
        <v>484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474</v>
      </c>
      <c r="AB121" s="816"/>
      <c r="AC121" s="816"/>
      <c r="AD121" s="816"/>
      <c r="AE121" s="817"/>
      <c r="AF121" s="818" t="s">
        <v>474</v>
      </c>
      <c r="AG121" s="816"/>
      <c r="AH121" s="816"/>
      <c r="AI121" s="816"/>
      <c r="AJ121" s="817"/>
      <c r="AK121" s="818" t="s">
        <v>474</v>
      </c>
      <c r="AL121" s="816"/>
      <c r="AM121" s="816"/>
      <c r="AN121" s="816"/>
      <c r="AO121" s="817"/>
      <c r="AP121" s="860" t="s">
        <v>474</v>
      </c>
      <c r="AQ121" s="861"/>
      <c r="AR121" s="861"/>
      <c r="AS121" s="861"/>
      <c r="AT121" s="862"/>
      <c r="AU121" s="919"/>
      <c r="AV121" s="920"/>
      <c r="AW121" s="920"/>
      <c r="AX121" s="920"/>
      <c r="AY121" s="921"/>
      <c r="AZ121" s="851" t="s">
        <v>485</v>
      </c>
      <c r="BA121" s="788"/>
      <c r="BB121" s="788"/>
      <c r="BC121" s="788"/>
      <c r="BD121" s="788"/>
      <c r="BE121" s="788"/>
      <c r="BF121" s="788"/>
      <c r="BG121" s="788"/>
      <c r="BH121" s="788"/>
      <c r="BI121" s="788"/>
      <c r="BJ121" s="788"/>
      <c r="BK121" s="788"/>
      <c r="BL121" s="788"/>
      <c r="BM121" s="788"/>
      <c r="BN121" s="788"/>
      <c r="BO121" s="788"/>
      <c r="BP121" s="789"/>
      <c r="BQ121" s="852">
        <v>873985</v>
      </c>
      <c r="BR121" s="853"/>
      <c r="BS121" s="853"/>
      <c r="BT121" s="853"/>
      <c r="BU121" s="853"/>
      <c r="BV121" s="853">
        <v>939191</v>
      </c>
      <c r="BW121" s="853"/>
      <c r="BX121" s="853"/>
      <c r="BY121" s="853"/>
      <c r="BZ121" s="853"/>
      <c r="CA121" s="853">
        <v>991582</v>
      </c>
      <c r="CB121" s="853"/>
      <c r="CC121" s="853"/>
      <c r="CD121" s="853"/>
      <c r="CE121" s="853"/>
      <c r="CF121" s="911">
        <v>21</v>
      </c>
      <c r="CG121" s="912"/>
      <c r="CH121" s="912"/>
      <c r="CI121" s="912"/>
      <c r="CJ121" s="912"/>
      <c r="CK121" s="905"/>
      <c r="CL121" s="891"/>
      <c r="CM121" s="891"/>
      <c r="CN121" s="891"/>
      <c r="CO121" s="892"/>
      <c r="CP121" s="871" t="s">
        <v>486</v>
      </c>
      <c r="CQ121" s="872"/>
      <c r="CR121" s="872"/>
      <c r="CS121" s="872"/>
      <c r="CT121" s="872"/>
      <c r="CU121" s="872"/>
      <c r="CV121" s="872"/>
      <c r="CW121" s="872"/>
      <c r="CX121" s="872"/>
      <c r="CY121" s="872"/>
      <c r="CZ121" s="872"/>
      <c r="DA121" s="872"/>
      <c r="DB121" s="872"/>
      <c r="DC121" s="872"/>
      <c r="DD121" s="872"/>
      <c r="DE121" s="872"/>
      <c r="DF121" s="873"/>
      <c r="DG121" s="852">
        <v>1249800</v>
      </c>
      <c r="DH121" s="853"/>
      <c r="DI121" s="853"/>
      <c r="DJ121" s="853"/>
      <c r="DK121" s="853"/>
      <c r="DL121" s="853">
        <v>1108858</v>
      </c>
      <c r="DM121" s="853"/>
      <c r="DN121" s="853"/>
      <c r="DO121" s="853"/>
      <c r="DP121" s="853"/>
      <c r="DQ121" s="853">
        <v>916959</v>
      </c>
      <c r="DR121" s="853"/>
      <c r="DS121" s="853"/>
      <c r="DT121" s="853"/>
      <c r="DU121" s="853"/>
      <c r="DV121" s="830">
        <v>19.399999999999999</v>
      </c>
      <c r="DW121" s="830"/>
      <c r="DX121" s="830"/>
      <c r="DY121" s="830"/>
      <c r="DZ121" s="831"/>
    </row>
    <row r="122" spans="1:130" s="230" customFormat="1" ht="26.25" customHeight="1" x14ac:dyDescent="0.2">
      <c r="A122" s="856"/>
      <c r="B122" s="857"/>
      <c r="C122" s="851" t="s">
        <v>465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474</v>
      </c>
      <c r="AB122" s="816"/>
      <c r="AC122" s="816"/>
      <c r="AD122" s="816"/>
      <c r="AE122" s="817"/>
      <c r="AF122" s="818" t="s">
        <v>474</v>
      </c>
      <c r="AG122" s="816"/>
      <c r="AH122" s="816"/>
      <c r="AI122" s="816"/>
      <c r="AJ122" s="817"/>
      <c r="AK122" s="818" t="s">
        <v>474</v>
      </c>
      <c r="AL122" s="816"/>
      <c r="AM122" s="816"/>
      <c r="AN122" s="816"/>
      <c r="AO122" s="817"/>
      <c r="AP122" s="860" t="s">
        <v>474</v>
      </c>
      <c r="AQ122" s="861"/>
      <c r="AR122" s="861"/>
      <c r="AS122" s="861"/>
      <c r="AT122" s="862"/>
      <c r="AU122" s="919"/>
      <c r="AV122" s="920"/>
      <c r="AW122" s="920"/>
      <c r="AX122" s="920"/>
      <c r="AY122" s="921"/>
      <c r="AZ122" s="874" t="s">
        <v>487</v>
      </c>
      <c r="BA122" s="875"/>
      <c r="BB122" s="875"/>
      <c r="BC122" s="875"/>
      <c r="BD122" s="875"/>
      <c r="BE122" s="875"/>
      <c r="BF122" s="875"/>
      <c r="BG122" s="875"/>
      <c r="BH122" s="875"/>
      <c r="BI122" s="875"/>
      <c r="BJ122" s="875"/>
      <c r="BK122" s="875"/>
      <c r="BL122" s="875"/>
      <c r="BM122" s="875"/>
      <c r="BN122" s="875"/>
      <c r="BO122" s="875"/>
      <c r="BP122" s="876"/>
      <c r="BQ122" s="915">
        <v>8285389</v>
      </c>
      <c r="BR122" s="881"/>
      <c r="BS122" s="881"/>
      <c r="BT122" s="881"/>
      <c r="BU122" s="881"/>
      <c r="BV122" s="881">
        <v>8246454</v>
      </c>
      <c r="BW122" s="881"/>
      <c r="BX122" s="881"/>
      <c r="BY122" s="881"/>
      <c r="BZ122" s="881"/>
      <c r="CA122" s="881">
        <v>8150078</v>
      </c>
      <c r="CB122" s="881"/>
      <c r="CC122" s="881"/>
      <c r="CD122" s="881"/>
      <c r="CE122" s="881"/>
      <c r="CF122" s="882">
        <v>172.3</v>
      </c>
      <c r="CG122" s="883"/>
      <c r="CH122" s="883"/>
      <c r="CI122" s="883"/>
      <c r="CJ122" s="883"/>
      <c r="CK122" s="905"/>
      <c r="CL122" s="891"/>
      <c r="CM122" s="891"/>
      <c r="CN122" s="891"/>
      <c r="CO122" s="892"/>
      <c r="CP122" s="871" t="s">
        <v>488</v>
      </c>
      <c r="CQ122" s="872"/>
      <c r="CR122" s="872"/>
      <c r="CS122" s="872"/>
      <c r="CT122" s="872"/>
      <c r="CU122" s="872"/>
      <c r="CV122" s="872"/>
      <c r="CW122" s="872"/>
      <c r="CX122" s="872"/>
      <c r="CY122" s="872"/>
      <c r="CZ122" s="872"/>
      <c r="DA122" s="872"/>
      <c r="DB122" s="872"/>
      <c r="DC122" s="872"/>
      <c r="DD122" s="872"/>
      <c r="DE122" s="872"/>
      <c r="DF122" s="873"/>
      <c r="DG122" s="852" t="s">
        <v>489</v>
      </c>
      <c r="DH122" s="853"/>
      <c r="DI122" s="853"/>
      <c r="DJ122" s="853"/>
      <c r="DK122" s="853"/>
      <c r="DL122" s="853" t="s">
        <v>490</v>
      </c>
      <c r="DM122" s="853"/>
      <c r="DN122" s="853"/>
      <c r="DO122" s="853"/>
      <c r="DP122" s="853"/>
      <c r="DQ122" s="853" t="s">
        <v>474</v>
      </c>
      <c r="DR122" s="853"/>
      <c r="DS122" s="853"/>
      <c r="DT122" s="853"/>
      <c r="DU122" s="853"/>
      <c r="DV122" s="830" t="s">
        <v>491</v>
      </c>
      <c r="DW122" s="830"/>
      <c r="DX122" s="830"/>
      <c r="DY122" s="830"/>
      <c r="DZ122" s="831"/>
    </row>
    <row r="123" spans="1:130" s="230" customFormat="1" ht="26.25" customHeight="1" x14ac:dyDescent="0.2">
      <c r="A123" s="856"/>
      <c r="B123" s="857"/>
      <c r="C123" s="851" t="s">
        <v>471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492</v>
      </c>
      <c r="AB123" s="816"/>
      <c r="AC123" s="816"/>
      <c r="AD123" s="816"/>
      <c r="AE123" s="817"/>
      <c r="AF123" s="818" t="s">
        <v>493</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494</v>
      </c>
      <c r="BP123" s="914"/>
      <c r="BQ123" s="868">
        <v>12208377</v>
      </c>
      <c r="BR123" s="869"/>
      <c r="BS123" s="869"/>
      <c r="BT123" s="869"/>
      <c r="BU123" s="869"/>
      <c r="BV123" s="869">
        <v>13157942</v>
      </c>
      <c r="BW123" s="869"/>
      <c r="BX123" s="869"/>
      <c r="BY123" s="869"/>
      <c r="BZ123" s="869"/>
      <c r="CA123" s="869">
        <v>13706036</v>
      </c>
      <c r="CB123" s="869"/>
      <c r="CC123" s="869"/>
      <c r="CD123" s="869"/>
      <c r="CE123" s="869"/>
      <c r="CF123" s="784"/>
      <c r="CG123" s="785"/>
      <c r="CH123" s="785"/>
      <c r="CI123" s="785"/>
      <c r="CJ123" s="870"/>
      <c r="CK123" s="905"/>
      <c r="CL123" s="891"/>
      <c r="CM123" s="891"/>
      <c r="CN123" s="891"/>
      <c r="CO123" s="892"/>
      <c r="CP123" s="871" t="s">
        <v>495</v>
      </c>
      <c r="CQ123" s="872"/>
      <c r="CR123" s="872"/>
      <c r="CS123" s="872"/>
      <c r="CT123" s="872"/>
      <c r="CU123" s="872"/>
      <c r="CV123" s="872"/>
      <c r="CW123" s="872"/>
      <c r="CX123" s="872"/>
      <c r="CY123" s="872"/>
      <c r="CZ123" s="872"/>
      <c r="DA123" s="872"/>
      <c r="DB123" s="872"/>
      <c r="DC123" s="872"/>
      <c r="DD123" s="872"/>
      <c r="DE123" s="872"/>
      <c r="DF123" s="873"/>
      <c r="DG123" s="815" t="s">
        <v>493</v>
      </c>
      <c r="DH123" s="816"/>
      <c r="DI123" s="816"/>
      <c r="DJ123" s="816"/>
      <c r="DK123" s="817"/>
      <c r="DL123" s="818" t="s">
        <v>130</v>
      </c>
      <c r="DM123" s="816"/>
      <c r="DN123" s="816"/>
      <c r="DO123" s="816"/>
      <c r="DP123" s="817"/>
      <c r="DQ123" s="818" t="s">
        <v>493</v>
      </c>
      <c r="DR123" s="816"/>
      <c r="DS123" s="816"/>
      <c r="DT123" s="816"/>
      <c r="DU123" s="817"/>
      <c r="DV123" s="860" t="s">
        <v>474</v>
      </c>
      <c r="DW123" s="861"/>
      <c r="DX123" s="861"/>
      <c r="DY123" s="861"/>
      <c r="DZ123" s="862"/>
    </row>
    <row r="124" spans="1:130" s="230" customFormat="1" ht="26.25" customHeight="1" thickBot="1" x14ac:dyDescent="0.25">
      <c r="A124" s="856"/>
      <c r="B124" s="857"/>
      <c r="C124" s="851" t="s">
        <v>475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493</v>
      </c>
      <c r="AG124" s="816"/>
      <c r="AH124" s="816"/>
      <c r="AI124" s="816"/>
      <c r="AJ124" s="817"/>
      <c r="AK124" s="818" t="s">
        <v>490</v>
      </c>
      <c r="AL124" s="816"/>
      <c r="AM124" s="816"/>
      <c r="AN124" s="816"/>
      <c r="AO124" s="817"/>
      <c r="AP124" s="860" t="s">
        <v>493</v>
      </c>
      <c r="AQ124" s="861"/>
      <c r="AR124" s="861"/>
      <c r="AS124" s="861"/>
      <c r="AT124" s="862"/>
      <c r="AU124" s="863" t="s">
        <v>496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51.5</v>
      </c>
      <c r="BR124" s="867"/>
      <c r="BS124" s="867"/>
      <c r="BT124" s="867"/>
      <c r="BU124" s="867"/>
      <c r="BV124" s="867">
        <v>33</v>
      </c>
      <c r="BW124" s="867"/>
      <c r="BX124" s="867"/>
      <c r="BY124" s="867"/>
      <c r="BZ124" s="867"/>
      <c r="CA124" s="867">
        <v>19.600000000000001</v>
      </c>
      <c r="CB124" s="867"/>
      <c r="CC124" s="867"/>
      <c r="CD124" s="867"/>
      <c r="CE124" s="867"/>
      <c r="CF124" s="762"/>
      <c r="CG124" s="763"/>
      <c r="CH124" s="763"/>
      <c r="CI124" s="763"/>
      <c r="CJ124" s="898"/>
      <c r="CK124" s="906"/>
      <c r="CL124" s="906"/>
      <c r="CM124" s="906"/>
      <c r="CN124" s="906"/>
      <c r="CO124" s="907"/>
      <c r="CP124" s="871" t="s">
        <v>497</v>
      </c>
      <c r="CQ124" s="872"/>
      <c r="CR124" s="872"/>
      <c r="CS124" s="872"/>
      <c r="CT124" s="872"/>
      <c r="CU124" s="872"/>
      <c r="CV124" s="872"/>
      <c r="CW124" s="872"/>
      <c r="CX124" s="872"/>
      <c r="CY124" s="872"/>
      <c r="CZ124" s="872"/>
      <c r="DA124" s="872"/>
      <c r="DB124" s="872"/>
      <c r="DC124" s="872"/>
      <c r="DD124" s="872"/>
      <c r="DE124" s="872"/>
      <c r="DF124" s="873"/>
      <c r="DG124" s="799">
        <v>363</v>
      </c>
      <c r="DH124" s="800"/>
      <c r="DI124" s="800"/>
      <c r="DJ124" s="800"/>
      <c r="DK124" s="801"/>
      <c r="DL124" s="802" t="s">
        <v>474</v>
      </c>
      <c r="DM124" s="800"/>
      <c r="DN124" s="800"/>
      <c r="DO124" s="800"/>
      <c r="DP124" s="801"/>
      <c r="DQ124" s="802" t="s">
        <v>490</v>
      </c>
      <c r="DR124" s="800"/>
      <c r="DS124" s="800"/>
      <c r="DT124" s="800"/>
      <c r="DU124" s="801"/>
      <c r="DV124" s="884" t="s">
        <v>490</v>
      </c>
      <c r="DW124" s="885"/>
      <c r="DX124" s="885"/>
      <c r="DY124" s="885"/>
      <c r="DZ124" s="886"/>
    </row>
    <row r="125" spans="1:130" s="230" customFormat="1" ht="26.25" customHeight="1" x14ac:dyDescent="0.2">
      <c r="A125" s="856"/>
      <c r="B125" s="857"/>
      <c r="C125" s="851" t="s">
        <v>477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490</v>
      </c>
      <c r="AB125" s="816"/>
      <c r="AC125" s="816"/>
      <c r="AD125" s="816"/>
      <c r="AE125" s="817"/>
      <c r="AF125" s="818" t="s">
        <v>498</v>
      </c>
      <c r="AG125" s="816"/>
      <c r="AH125" s="816"/>
      <c r="AI125" s="816"/>
      <c r="AJ125" s="817"/>
      <c r="AK125" s="818" t="s">
        <v>490</v>
      </c>
      <c r="AL125" s="816"/>
      <c r="AM125" s="816"/>
      <c r="AN125" s="816"/>
      <c r="AO125" s="817"/>
      <c r="AP125" s="860" t="s">
        <v>492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499</v>
      </c>
      <c r="CL125" s="888"/>
      <c r="CM125" s="888"/>
      <c r="CN125" s="888"/>
      <c r="CO125" s="889"/>
      <c r="CP125" s="896" t="s">
        <v>500</v>
      </c>
      <c r="CQ125" s="844"/>
      <c r="CR125" s="844"/>
      <c r="CS125" s="844"/>
      <c r="CT125" s="844"/>
      <c r="CU125" s="844"/>
      <c r="CV125" s="844"/>
      <c r="CW125" s="844"/>
      <c r="CX125" s="844"/>
      <c r="CY125" s="844"/>
      <c r="CZ125" s="844"/>
      <c r="DA125" s="844"/>
      <c r="DB125" s="844"/>
      <c r="DC125" s="844"/>
      <c r="DD125" s="844"/>
      <c r="DE125" s="844"/>
      <c r="DF125" s="845"/>
      <c r="DG125" s="897" t="s">
        <v>489</v>
      </c>
      <c r="DH125" s="878"/>
      <c r="DI125" s="878"/>
      <c r="DJ125" s="878"/>
      <c r="DK125" s="878"/>
      <c r="DL125" s="878" t="s">
        <v>501</v>
      </c>
      <c r="DM125" s="878"/>
      <c r="DN125" s="878"/>
      <c r="DO125" s="878"/>
      <c r="DP125" s="878"/>
      <c r="DQ125" s="878" t="s">
        <v>493</v>
      </c>
      <c r="DR125" s="878"/>
      <c r="DS125" s="878"/>
      <c r="DT125" s="878"/>
      <c r="DU125" s="878"/>
      <c r="DV125" s="879" t="s">
        <v>502</v>
      </c>
      <c r="DW125" s="879"/>
      <c r="DX125" s="879"/>
      <c r="DY125" s="879"/>
      <c r="DZ125" s="880"/>
    </row>
    <row r="126" spans="1:130" s="230" customFormat="1" ht="26.25" customHeight="1" thickBot="1" x14ac:dyDescent="0.25">
      <c r="A126" s="856"/>
      <c r="B126" s="857"/>
      <c r="C126" s="851" t="s">
        <v>479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503</v>
      </c>
      <c r="AB126" s="816"/>
      <c r="AC126" s="816"/>
      <c r="AD126" s="816"/>
      <c r="AE126" s="817"/>
      <c r="AF126" s="818" t="s">
        <v>504</v>
      </c>
      <c r="AG126" s="816"/>
      <c r="AH126" s="816"/>
      <c r="AI126" s="816"/>
      <c r="AJ126" s="817"/>
      <c r="AK126" s="818" t="s">
        <v>505</v>
      </c>
      <c r="AL126" s="816"/>
      <c r="AM126" s="816"/>
      <c r="AN126" s="816"/>
      <c r="AO126" s="817"/>
      <c r="AP126" s="860" t="s">
        <v>474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506</v>
      </c>
      <c r="CQ126" s="788"/>
      <c r="CR126" s="788"/>
      <c r="CS126" s="788"/>
      <c r="CT126" s="788"/>
      <c r="CU126" s="788"/>
      <c r="CV126" s="788"/>
      <c r="CW126" s="788"/>
      <c r="CX126" s="788"/>
      <c r="CY126" s="788"/>
      <c r="CZ126" s="788"/>
      <c r="DA126" s="788"/>
      <c r="DB126" s="788"/>
      <c r="DC126" s="788"/>
      <c r="DD126" s="788"/>
      <c r="DE126" s="788"/>
      <c r="DF126" s="789"/>
      <c r="DG126" s="852" t="s">
        <v>493</v>
      </c>
      <c r="DH126" s="853"/>
      <c r="DI126" s="853"/>
      <c r="DJ126" s="853"/>
      <c r="DK126" s="853"/>
      <c r="DL126" s="853" t="s">
        <v>501</v>
      </c>
      <c r="DM126" s="853"/>
      <c r="DN126" s="853"/>
      <c r="DO126" s="853"/>
      <c r="DP126" s="853"/>
      <c r="DQ126" s="853" t="s">
        <v>503</v>
      </c>
      <c r="DR126" s="853"/>
      <c r="DS126" s="853"/>
      <c r="DT126" s="853"/>
      <c r="DU126" s="853"/>
      <c r="DV126" s="830" t="s">
        <v>504</v>
      </c>
      <c r="DW126" s="830"/>
      <c r="DX126" s="830"/>
      <c r="DY126" s="830"/>
      <c r="DZ126" s="831"/>
    </row>
    <row r="127" spans="1:130" s="230" customFormat="1" ht="26.25" customHeight="1" x14ac:dyDescent="0.2">
      <c r="A127" s="858"/>
      <c r="B127" s="859"/>
      <c r="C127" s="874" t="s">
        <v>507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474</v>
      </c>
      <c r="AB127" s="816"/>
      <c r="AC127" s="816"/>
      <c r="AD127" s="816"/>
      <c r="AE127" s="817"/>
      <c r="AF127" s="818" t="s">
        <v>474</v>
      </c>
      <c r="AG127" s="816"/>
      <c r="AH127" s="816"/>
      <c r="AI127" s="816"/>
      <c r="AJ127" s="817"/>
      <c r="AK127" s="818" t="s">
        <v>492</v>
      </c>
      <c r="AL127" s="816"/>
      <c r="AM127" s="816"/>
      <c r="AN127" s="816"/>
      <c r="AO127" s="817"/>
      <c r="AP127" s="860" t="s">
        <v>493</v>
      </c>
      <c r="AQ127" s="861"/>
      <c r="AR127" s="861"/>
      <c r="AS127" s="861"/>
      <c r="AT127" s="862"/>
      <c r="AU127" s="232"/>
      <c r="AV127" s="232"/>
      <c r="AW127" s="232"/>
      <c r="AX127" s="877" t="s">
        <v>508</v>
      </c>
      <c r="AY127" s="848"/>
      <c r="AZ127" s="848"/>
      <c r="BA127" s="848"/>
      <c r="BB127" s="848"/>
      <c r="BC127" s="848"/>
      <c r="BD127" s="848"/>
      <c r="BE127" s="849"/>
      <c r="BF127" s="847" t="s">
        <v>509</v>
      </c>
      <c r="BG127" s="848"/>
      <c r="BH127" s="848"/>
      <c r="BI127" s="848"/>
      <c r="BJ127" s="848"/>
      <c r="BK127" s="848"/>
      <c r="BL127" s="849"/>
      <c r="BM127" s="847" t="s">
        <v>510</v>
      </c>
      <c r="BN127" s="848"/>
      <c r="BO127" s="848"/>
      <c r="BP127" s="848"/>
      <c r="BQ127" s="848"/>
      <c r="BR127" s="848"/>
      <c r="BS127" s="849"/>
      <c r="BT127" s="847" t="s">
        <v>511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512</v>
      </c>
      <c r="CQ127" s="788"/>
      <c r="CR127" s="788"/>
      <c r="CS127" s="788"/>
      <c r="CT127" s="788"/>
      <c r="CU127" s="788"/>
      <c r="CV127" s="788"/>
      <c r="CW127" s="788"/>
      <c r="CX127" s="788"/>
      <c r="CY127" s="788"/>
      <c r="CZ127" s="788"/>
      <c r="DA127" s="788"/>
      <c r="DB127" s="788"/>
      <c r="DC127" s="788"/>
      <c r="DD127" s="788"/>
      <c r="DE127" s="788"/>
      <c r="DF127" s="789"/>
      <c r="DG127" s="852" t="s">
        <v>492</v>
      </c>
      <c r="DH127" s="853"/>
      <c r="DI127" s="853"/>
      <c r="DJ127" s="853"/>
      <c r="DK127" s="853"/>
      <c r="DL127" s="853" t="s">
        <v>130</v>
      </c>
      <c r="DM127" s="853"/>
      <c r="DN127" s="853"/>
      <c r="DO127" s="853"/>
      <c r="DP127" s="853"/>
      <c r="DQ127" s="853" t="s">
        <v>493</v>
      </c>
      <c r="DR127" s="853"/>
      <c r="DS127" s="853"/>
      <c r="DT127" s="853"/>
      <c r="DU127" s="853"/>
      <c r="DV127" s="830" t="s">
        <v>503</v>
      </c>
      <c r="DW127" s="830"/>
      <c r="DX127" s="830"/>
      <c r="DY127" s="830"/>
      <c r="DZ127" s="831"/>
    </row>
    <row r="128" spans="1:130" s="230" customFormat="1" ht="26.25" customHeight="1" thickBot="1" x14ac:dyDescent="0.25">
      <c r="A128" s="832" t="s">
        <v>513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514</v>
      </c>
      <c r="X128" s="834"/>
      <c r="Y128" s="834"/>
      <c r="Z128" s="835"/>
      <c r="AA128" s="836">
        <v>53919</v>
      </c>
      <c r="AB128" s="837"/>
      <c r="AC128" s="837"/>
      <c r="AD128" s="837"/>
      <c r="AE128" s="838"/>
      <c r="AF128" s="839">
        <v>54415</v>
      </c>
      <c r="AG128" s="837"/>
      <c r="AH128" s="837"/>
      <c r="AI128" s="837"/>
      <c r="AJ128" s="838"/>
      <c r="AK128" s="839">
        <v>49939</v>
      </c>
      <c r="AL128" s="837"/>
      <c r="AM128" s="837"/>
      <c r="AN128" s="837"/>
      <c r="AO128" s="838"/>
      <c r="AP128" s="840"/>
      <c r="AQ128" s="841"/>
      <c r="AR128" s="841"/>
      <c r="AS128" s="841"/>
      <c r="AT128" s="842"/>
      <c r="AU128" s="232"/>
      <c r="AV128" s="232"/>
      <c r="AW128" s="232"/>
      <c r="AX128" s="843" t="s">
        <v>515</v>
      </c>
      <c r="AY128" s="844"/>
      <c r="AZ128" s="844"/>
      <c r="BA128" s="844"/>
      <c r="BB128" s="844"/>
      <c r="BC128" s="844"/>
      <c r="BD128" s="844"/>
      <c r="BE128" s="845"/>
      <c r="BF128" s="822" t="s">
        <v>474</v>
      </c>
      <c r="BG128" s="823"/>
      <c r="BH128" s="823"/>
      <c r="BI128" s="823"/>
      <c r="BJ128" s="823"/>
      <c r="BK128" s="823"/>
      <c r="BL128" s="846"/>
      <c r="BM128" s="822">
        <v>14.73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516</v>
      </c>
      <c r="CQ128" s="766"/>
      <c r="CR128" s="766"/>
      <c r="CS128" s="766"/>
      <c r="CT128" s="766"/>
      <c r="CU128" s="766"/>
      <c r="CV128" s="766"/>
      <c r="CW128" s="766"/>
      <c r="CX128" s="766"/>
      <c r="CY128" s="766"/>
      <c r="CZ128" s="766"/>
      <c r="DA128" s="766"/>
      <c r="DB128" s="766"/>
      <c r="DC128" s="766"/>
      <c r="DD128" s="766"/>
      <c r="DE128" s="766"/>
      <c r="DF128" s="767"/>
      <c r="DG128" s="826" t="s">
        <v>489</v>
      </c>
      <c r="DH128" s="827"/>
      <c r="DI128" s="827"/>
      <c r="DJ128" s="827"/>
      <c r="DK128" s="827"/>
      <c r="DL128" s="827" t="s">
        <v>490</v>
      </c>
      <c r="DM128" s="827"/>
      <c r="DN128" s="827"/>
      <c r="DO128" s="827"/>
      <c r="DP128" s="827"/>
      <c r="DQ128" s="827" t="s">
        <v>493</v>
      </c>
      <c r="DR128" s="827"/>
      <c r="DS128" s="827"/>
      <c r="DT128" s="827"/>
      <c r="DU128" s="827"/>
      <c r="DV128" s="828" t="s">
        <v>493</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517</v>
      </c>
      <c r="X129" s="813"/>
      <c r="Y129" s="813"/>
      <c r="Z129" s="814"/>
      <c r="AA129" s="815">
        <v>5439107</v>
      </c>
      <c r="AB129" s="816"/>
      <c r="AC129" s="816"/>
      <c r="AD129" s="816"/>
      <c r="AE129" s="817"/>
      <c r="AF129" s="818">
        <v>5642116</v>
      </c>
      <c r="AG129" s="816"/>
      <c r="AH129" s="816"/>
      <c r="AI129" s="816"/>
      <c r="AJ129" s="817"/>
      <c r="AK129" s="818">
        <v>5443890</v>
      </c>
      <c r="AL129" s="816"/>
      <c r="AM129" s="816"/>
      <c r="AN129" s="816"/>
      <c r="AO129" s="817"/>
      <c r="AP129" s="819"/>
      <c r="AQ129" s="820"/>
      <c r="AR129" s="820"/>
      <c r="AS129" s="820"/>
      <c r="AT129" s="821"/>
      <c r="AU129" s="233"/>
      <c r="AV129" s="233"/>
      <c r="AW129" s="233"/>
      <c r="AX129" s="787" t="s">
        <v>518</v>
      </c>
      <c r="AY129" s="788"/>
      <c r="AZ129" s="788"/>
      <c r="BA129" s="788"/>
      <c r="BB129" s="788"/>
      <c r="BC129" s="788"/>
      <c r="BD129" s="788"/>
      <c r="BE129" s="789"/>
      <c r="BF129" s="806" t="s">
        <v>490</v>
      </c>
      <c r="BG129" s="807"/>
      <c r="BH129" s="807"/>
      <c r="BI129" s="807"/>
      <c r="BJ129" s="807"/>
      <c r="BK129" s="807"/>
      <c r="BL129" s="808"/>
      <c r="BM129" s="806">
        <v>19.73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519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520</v>
      </c>
      <c r="X130" s="813"/>
      <c r="Y130" s="813"/>
      <c r="Z130" s="814"/>
      <c r="AA130" s="815">
        <v>700072</v>
      </c>
      <c r="AB130" s="816"/>
      <c r="AC130" s="816"/>
      <c r="AD130" s="816"/>
      <c r="AE130" s="817"/>
      <c r="AF130" s="818">
        <v>701617</v>
      </c>
      <c r="AG130" s="816"/>
      <c r="AH130" s="816"/>
      <c r="AI130" s="816"/>
      <c r="AJ130" s="817"/>
      <c r="AK130" s="818">
        <v>713898</v>
      </c>
      <c r="AL130" s="816"/>
      <c r="AM130" s="816"/>
      <c r="AN130" s="816"/>
      <c r="AO130" s="817"/>
      <c r="AP130" s="819"/>
      <c r="AQ130" s="820"/>
      <c r="AR130" s="820"/>
      <c r="AS130" s="820"/>
      <c r="AT130" s="821"/>
      <c r="AU130" s="233"/>
      <c r="AV130" s="233"/>
      <c r="AW130" s="233"/>
      <c r="AX130" s="787" t="s">
        <v>521</v>
      </c>
      <c r="AY130" s="788"/>
      <c r="AZ130" s="788"/>
      <c r="BA130" s="788"/>
      <c r="BB130" s="788"/>
      <c r="BC130" s="788"/>
      <c r="BD130" s="788"/>
      <c r="BE130" s="789"/>
      <c r="BF130" s="790">
        <v>12.5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522</v>
      </c>
      <c r="X131" s="797"/>
      <c r="Y131" s="797"/>
      <c r="Z131" s="798"/>
      <c r="AA131" s="799">
        <v>4739035</v>
      </c>
      <c r="AB131" s="800"/>
      <c r="AC131" s="800"/>
      <c r="AD131" s="800"/>
      <c r="AE131" s="801"/>
      <c r="AF131" s="802">
        <v>4940499</v>
      </c>
      <c r="AG131" s="800"/>
      <c r="AH131" s="800"/>
      <c r="AI131" s="800"/>
      <c r="AJ131" s="801"/>
      <c r="AK131" s="802">
        <v>4729992</v>
      </c>
      <c r="AL131" s="800"/>
      <c r="AM131" s="800"/>
      <c r="AN131" s="800"/>
      <c r="AO131" s="801"/>
      <c r="AP131" s="803"/>
      <c r="AQ131" s="804"/>
      <c r="AR131" s="804"/>
      <c r="AS131" s="804"/>
      <c r="AT131" s="805"/>
      <c r="AU131" s="233"/>
      <c r="AV131" s="233"/>
      <c r="AW131" s="233"/>
      <c r="AX131" s="765" t="s">
        <v>523</v>
      </c>
      <c r="AY131" s="766"/>
      <c r="AZ131" s="766"/>
      <c r="BA131" s="766"/>
      <c r="BB131" s="766"/>
      <c r="BC131" s="766"/>
      <c r="BD131" s="766"/>
      <c r="BE131" s="767"/>
      <c r="BF131" s="768">
        <v>19.600000000000001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524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525</v>
      </c>
      <c r="W132" s="778"/>
      <c r="X132" s="778"/>
      <c r="Y132" s="778"/>
      <c r="Z132" s="779"/>
      <c r="AA132" s="780">
        <v>12.07908361</v>
      </c>
      <c r="AB132" s="781"/>
      <c r="AC132" s="781"/>
      <c r="AD132" s="781"/>
      <c r="AE132" s="782"/>
      <c r="AF132" s="783">
        <v>12.301287779999999</v>
      </c>
      <c r="AG132" s="781"/>
      <c r="AH132" s="781"/>
      <c r="AI132" s="781"/>
      <c r="AJ132" s="782"/>
      <c r="AK132" s="783">
        <v>13.230889189999999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526</v>
      </c>
      <c r="W133" s="757"/>
      <c r="X133" s="757"/>
      <c r="Y133" s="757"/>
      <c r="Z133" s="758"/>
      <c r="AA133" s="759">
        <v>11.6</v>
      </c>
      <c r="AB133" s="760"/>
      <c r="AC133" s="760"/>
      <c r="AD133" s="760"/>
      <c r="AE133" s="761"/>
      <c r="AF133" s="759">
        <v>12</v>
      </c>
      <c r="AG133" s="760"/>
      <c r="AH133" s="760"/>
      <c r="AI133" s="760"/>
      <c r="AJ133" s="761"/>
      <c r="AK133" s="759">
        <v>12.5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WIJobwpAmwkAoKui6UxKUweK1RFVg4g7+8zW4P0j7N6pgeuDwVrstxF55RlsIa3+1tNxBlIWkzQ38oEAbzsbQ==" saltValue="j2ezmvQYJ+7YrQL+fuXV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VtmVjrslc/cCSYnHcIsLejSN2CNaFBEb3MhQCTakZPrTYXE+2LR+EUj5ZgPptmzqDcnIqXSjXhtprLGNOxPww==" saltValue="rR/wTciF8uAx3VBD2XXO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eKUp+Gtny1DD1d3ojchpWoPEjU6SVeOOFU0WI8qGpnphCrYuibCcRr4NWxs8VUHiKXPTDlnE3ndxldB1dzdwA==" saltValue="0tayOo1PW/kOOVVEnGDv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530</v>
      </c>
      <c r="AP7" s="272"/>
      <c r="AQ7" s="273" t="s">
        <v>531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532</v>
      </c>
      <c r="AQ8" s="279" t="s">
        <v>533</v>
      </c>
      <c r="AR8" s="280" t="s">
        <v>534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535</v>
      </c>
      <c r="AL9" s="1167"/>
      <c r="AM9" s="1167"/>
      <c r="AN9" s="1168"/>
      <c r="AO9" s="281">
        <v>1401666</v>
      </c>
      <c r="AP9" s="281">
        <v>80412</v>
      </c>
      <c r="AQ9" s="282">
        <v>99018</v>
      </c>
      <c r="AR9" s="283">
        <v>-18.8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536</v>
      </c>
      <c r="AL10" s="1167"/>
      <c r="AM10" s="1167"/>
      <c r="AN10" s="1168"/>
      <c r="AO10" s="284">
        <v>258876</v>
      </c>
      <c r="AP10" s="284">
        <v>14851</v>
      </c>
      <c r="AQ10" s="285">
        <v>12190</v>
      </c>
      <c r="AR10" s="286">
        <v>21.8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537</v>
      </c>
      <c r="AL11" s="1167"/>
      <c r="AM11" s="1167"/>
      <c r="AN11" s="1168"/>
      <c r="AO11" s="284">
        <v>68813</v>
      </c>
      <c r="AP11" s="284">
        <v>3948</v>
      </c>
      <c r="AQ11" s="285">
        <v>979</v>
      </c>
      <c r="AR11" s="286">
        <v>303.3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538</v>
      </c>
      <c r="AL12" s="1167"/>
      <c r="AM12" s="1167"/>
      <c r="AN12" s="1168"/>
      <c r="AO12" s="284" t="s">
        <v>539</v>
      </c>
      <c r="AP12" s="284" t="s">
        <v>539</v>
      </c>
      <c r="AQ12" s="285" t="s">
        <v>539</v>
      </c>
      <c r="AR12" s="286" t="s">
        <v>539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540</v>
      </c>
      <c r="AL13" s="1167"/>
      <c r="AM13" s="1167"/>
      <c r="AN13" s="1168"/>
      <c r="AO13" s="284">
        <v>57592</v>
      </c>
      <c r="AP13" s="284">
        <v>3304</v>
      </c>
      <c r="AQ13" s="285">
        <v>3304</v>
      </c>
      <c r="AR13" s="286">
        <v>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541</v>
      </c>
      <c r="AL14" s="1167"/>
      <c r="AM14" s="1167"/>
      <c r="AN14" s="1168"/>
      <c r="AO14" s="284">
        <v>14041</v>
      </c>
      <c r="AP14" s="284">
        <v>806</v>
      </c>
      <c r="AQ14" s="285">
        <v>2278</v>
      </c>
      <c r="AR14" s="286">
        <v>-64.599999999999994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542</v>
      </c>
      <c r="AL15" s="1170"/>
      <c r="AM15" s="1170"/>
      <c r="AN15" s="1171"/>
      <c r="AO15" s="284">
        <v>-85104</v>
      </c>
      <c r="AP15" s="284">
        <v>-4882</v>
      </c>
      <c r="AQ15" s="285">
        <v>-6694</v>
      </c>
      <c r="AR15" s="286">
        <v>-27.1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1715884</v>
      </c>
      <c r="AP16" s="284">
        <v>98439</v>
      </c>
      <c r="AQ16" s="285">
        <v>111075</v>
      </c>
      <c r="AR16" s="286">
        <v>-11.4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544</v>
      </c>
      <c r="AP20" s="293" t="s">
        <v>545</v>
      </c>
      <c r="AQ20" s="294" t="s">
        <v>546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547</v>
      </c>
      <c r="AL21" s="1173"/>
      <c r="AM21" s="1173"/>
      <c r="AN21" s="1174"/>
      <c r="AO21" s="297">
        <v>8.32</v>
      </c>
      <c r="AP21" s="298">
        <v>9.92</v>
      </c>
      <c r="AQ21" s="299">
        <v>-1.6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548</v>
      </c>
      <c r="AL22" s="1173"/>
      <c r="AM22" s="1173"/>
      <c r="AN22" s="1174"/>
      <c r="AO22" s="302">
        <v>96.6</v>
      </c>
      <c r="AP22" s="303">
        <v>96.2</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549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550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530</v>
      </c>
      <c r="AP30" s="272"/>
      <c r="AQ30" s="273" t="s">
        <v>531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532</v>
      </c>
      <c r="AQ31" s="279" t="s">
        <v>533</v>
      </c>
      <c r="AR31" s="280" t="s">
        <v>534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552</v>
      </c>
      <c r="AL32" s="1157"/>
      <c r="AM32" s="1157"/>
      <c r="AN32" s="1158"/>
      <c r="AO32" s="312">
        <v>897672</v>
      </c>
      <c r="AP32" s="312">
        <v>51499</v>
      </c>
      <c r="AQ32" s="313">
        <v>56953</v>
      </c>
      <c r="AR32" s="314">
        <v>-9.6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553</v>
      </c>
      <c r="AL33" s="1157"/>
      <c r="AM33" s="1157"/>
      <c r="AN33" s="1158"/>
      <c r="AO33" s="312" t="s">
        <v>539</v>
      </c>
      <c r="AP33" s="312" t="s">
        <v>539</v>
      </c>
      <c r="AQ33" s="313" t="s">
        <v>539</v>
      </c>
      <c r="AR33" s="314" t="s">
        <v>539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554</v>
      </c>
      <c r="AL34" s="1157"/>
      <c r="AM34" s="1157"/>
      <c r="AN34" s="1158"/>
      <c r="AO34" s="312" t="s">
        <v>539</v>
      </c>
      <c r="AP34" s="312" t="s">
        <v>539</v>
      </c>
      <c r="AQ34" s="313" t="s">
        <v>539</v>
      </c>
      <c r="AR34" s="314" t="s">
        <v>539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555</v>
      </c>
      <c r="AL35" s="1157"/>
      <c r="AM35" s="1157"/>
      <c r="AN35" s="1158"/>
      <c r="AO35" s="312">
        <v>409037</v>
      </c>
      <c r="AP35" s="312">
        <v>23466</v>
      </c>
      <c r="AQ35" s="313">
        <v>20881</v>
      </c>
      <c r="AR35" s="314">
        <v>12.4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556</v>
      </c>
      <c r="AL36" s="1157"/>
      <c r="AM36" s="1157"/>
      <c r="AN36" s="1158"/>
      <c r="AO36" s="312">
        <v>82948</v>
      </c>
      <c r="AP36" s="312">
        <v>4759</v>
      </c>
      <c r="AQ36" s="313">
        <v>3030</v>
      </c>
      <c r="AR36" s="314">
        <v>57.1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557</v>
      </c>
      <c r="AL37" s="1157"/>
      <c r="AM37" s="1157"/>
      <c r="AN37" s="1158"/>
      <c r="AO37" s="312" t="s">
        <v>539</v>
      </c>
      <c r="AP37" s="312" t="s">
        <v>539</v>
      </c>
      <c r="AQ37" s="313">
        <v>605</v>
      </c>
      <c r="AR37" s="314" t="s">
        <v>539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558</v>
      </c>
      <c r="AL38" s="1160"/>
      <c r="AM38" s="1160"/>
      <c r="AN38" s="1161"/>
      <c r="AO38" s="315" t="s">
        <v>539</v>
      </c>
      <c r="AP38" s="315" t="s">
        <v>539</v>
      </c>
      <c r="AQ38" s="316">
        <v>2</v>
      </c>
      <c r="AR38" s="304" t="s">
        <v>539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559</v>
      </c>
      <c r="AL39" s="1160"/>
      <c r="AM39" s="1160"/>
      <c r="AN39" s="1161"/>
      <c r="AO39" s="312">
        <v>-49939</v>
      </c>
      <c r="AP39" s="312">
        <v>-2865</v>
      </c>
      <c r="AQ39" s="313">
        <v>-2161</v>
      </c>
      <c r="AR39" s="314">
        <v>32.6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560</v>
      </c>
      <c r="AL40" s="1157"/>
      <c r="AM40" s="1157"/>
      <c r="AN40" s="1158"/>
      <c r="AO40" s="312">
        <v>-713898</v>
      </c>
      <c r="AP40" s="312">
        <v>-40956</v>
      </c>
      <c r="AQ40" s="313">
        <v>-53409</v>
      </c>
      <c r="AR40" s="314">
        <v>-23.3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625820</v>
      </c>
      <c r="AP41" s="312">
        <v>35903</v>
      </c>
      <c r="AQ41" s="313">
        <v>25901</v>
      </c>
      <c r="AR41" s="314">
        <v>38.6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530</v>
      </c>
      <c r="AN49" s="1151" t="s">
        <v>564</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565</v>
      </c>
      <c r="AO50" s="329" t="s">
        <v>566</v>
      </c>
      <c r="AP50" s="330" t="s">
        <v>567</v>
      </c>
      <c r="AQ50" s="331" t="s">
        <v>568</v>
      </c>
      <c r="AR50" s="332" t="s">
        <v>569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570</v>
      </c>
      <c r="AL51" s="325"/>
      <c r="AM51" s="333">
        <v>638764</v>
      </c>
      <c r="AN51" s="334">
        <v>34640</v>
      </c>
      <c r="AO51" s="335">
        <v>18.7</v>
      </c>
      <c r="AP51" s="336">
        <v>96462</v>
      </c>
      <c r="AQ51" s="337">
        <v>-2.5</v>
      </c>
      <c r="AR51" s="338">
        <v>21.2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571</v>
      </c>
      <c r="AM52" s="341">
        <v>450533</v>
      </c>
      <c r="AN52" s="342">
        <v>24432</v>
      </c>
      <c r="AO52" s="343">
        <v>27.6</v>
      </c>
      <c r="AP52" s="344">
        <v>39886</v>
      </c>
      <c r="AQ52" s="345">
        <v>-8.8000000000000007</v>
      </c>
      <c r="AR52" s="346">
        <v>36.4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572</v>
      </c>
      <c r="AL53" s="325"/>
      <c r="AM53" s="333">
        <v>955132</v>
      </c>
      <c r="AN53" s="334">
        <v>52356</v>
      </c>
      <c r="AO53" s="335">
        <v>51.1</v>
      </c>
      <c r="AP53" s="336">
        <v>83103</v>
      </c>
      <c r="AQ53" s="337">
        <v>-13.8</v>
      </c>
      <c r="AR53" s="338">
        <v>64.900000000000006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571</v>
      </c>
      <c r="AM54" s="341">
        <v>491179</v>
      </c>
      <c r="AN54" s="342">
        <v>26924</v>
      </c>
      <c r="AO54" s="343">
        <v>10.199999999999999</v>
      </c>
      <c r="AP54" s="344">
        <v>41378</v>
      </c>
      <c r="AQ54" s="345">
        <v>3.7</v>
      </c>
      <c r="AR54" s="346">
        <v>6.5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573</v>
      </c>
      <c r="AL55" s="325"/>
      <c r="AM55" s="333">
        <v>811505</v>
      </c>
      <c r="AN55" s="334">
        <v>45136</v>
      </c>
      <c r="AO55" s="335">
        <v>-13.8</v>
      </c>
      <c r="AP55" s="336">
        <v>84459</v>
      </c>
      <c r="AQ55" s="337">
        <v>1.6</v>
      </c>
      <c r="AR55" s="338">
        <v>-15.4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571</v>
      </c>
      <c r="AM56" s="341">
        <v>595401</v>
      </c>
      <c r="AN56" s="342">
        <v>33116</v>
      </c>
      <c r="AO56" s="343">
        <v>23</v>
      </c>
      <c r="AP56" s="344">
        <v>47314</v>
      </c>
      <c r="AQ56" s="345">
        <v>14.3</v>
      </c>
      <c r="AR56" s="346">
        <v>8.6999999999999993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574</v>
      </c>
      <c r="AL57" s="325"/>
      <c r="AM57" s="333">
        <v>793537</v>
      </c>
      <c r="AN57" s="334">
        <v>44873</v>
      </c>
      <c r="AO57" s="335">
        <v>-0.6</v>
      </c>
      <c r="AP57" s="336">
        <v>74568</v>
      </c>
      <c r="AQ57" s="337">
        <v>-11.7</v>
      </c>
      <c r="AR57" s="338">
        <v>11.1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571</v>
      </c>
      <c r="AM58" s="341">
        <v>462291</v>
      </c>
      <c r="AN58" s="342">
        <v>26142</v>
      </c>
      <c r="AO58" s="343">
        <v>-21.1</v>
      </c>
      <c r="AP58" s="344">
        <v>42558</v>
      </c>
      <c r="AQ58" s="345">
        <v>-10.1</v>
      </c>
      <c r="AR58" s="346">
        <v>-11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575</v>
      </c>
      <c r="AL59" s="325"/>
      <c r="AM59" s="333">
        <v>980748</v>
      </c>
      <c r="AN59" s="334">
        <v>56265</v>
      </c>
      <c r="AO59" s="335">
        <v>25.4</v>
      </c>
      <c r="AP59" s="336">
        <v>73693</v>
      </c>
      <c r="AQ59" s="337">
        <v>-1.2</v>
      </c>
      <c r="AR59" s="338">
        <v>26.6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571</v>
      </c>
      <c r="AM60" s="341">
        <v>515725</v>
      </c>
      <c r="AN60" s="342">
        <v>29587</v>
      </c>
      <c r="AO60" s="343">
        <v>13.2</v>
      </c>
      <c r="AP60" s="344">
        <v>44203</v>
      </c>
      <c r="AQ60" s="345">
        <v>3.9</v>
      </c>
      <c r="AR60" s="346">
        <v>9.3000000000000007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576</v>
      </c>
      <c r="AL61" s="347"/>
      <c r="AM61" s="348">
        <v>835937</v>
      </c>
      <c r="AN61" s="349">
        <v>46654</v>
      </c>
      <c r="AO61" s="350">
        <v>16.2</v>
      </c>
      <c r="AP61" s="351">
        <v>82457</v>
      </c>
      <c r="AQ61" s="352">
        <v>-5.5</v>
      </c>
      <c r="AR61" s="338">
        <v>21.7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571</v>
      </c>
      <c r="AM62" s="341">
        <v>503026</v>
      </c>
      <c r="AN62" s="342">
        <v>28040</v>
      </c>
      <c r="AO62" s="343">
        <v>10.6</v>
      </c>
      <c r="AP62" s="344">
        <v>43068</v>
      </c>
      <c r="AQ62" s="345">
        <v>0.6</v>
      </c>
      <c r="AR62" s="346">
        <v>10</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9l1wffQUJfsQ4QW+E+PMRT6a/tV2c9eyNvbk2dxSmb4baeC5NJQ9qCEWoe/obrvUryiJkylPIlP75aHBFQJKQ==" saltValue="rLefqQQp1xbsRZMz9aL6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578</v>
      </c>
    </row>
    <row r="121" spans="125:125" ht="13.5" hidden="1" customHeight="1" x14ac:dyDescent="0.2">
      <c r="DU121" s="259"/>
    </row>
  </sheetData>
  <sheetProtection algorithmName="SHA-512" hashValue="6ssAvjEFSRmsgHEwBqhMoT0Sc47g6TlTHpmo4XA407K9CVzaub/YDlzeRutVAEJ0o7deTyyfogu3Faif9Id4Jw==" saltValue="rJplEJnBZYuO46ex9qjH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579</v>
      </c>
    </row>
  </sheetData>
  <sheetProtection algorithmName="SHA-512" hashValue="GaLePvmogt3C4A9u8Tyx/AlEokl2wqcDSNGFH5MixOv5sMBxE1bQlokMVqhyVGHvBaquyCib3xu7Om9fcASeXw==" saltValue="sEuZ+PLyYZcyChTUfPNM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2">
      <c r="B47" s="10"/>
      <c r="C47" s="1175" t="s">
        <v>3</v>
      </c>
      <c r="D47" s="1175"/>
      <c r="E47" s="1176"/>
      <c r="F47" s="11">
        <v>40.39</v>
      </c>
      <c r="G47" s="12">
        <v>38.68</v>
      </c>
      <c r="H47" s="12">
        <v>34.130000000000003</v>
      </c>
      <c r="I47" s="12">
        <v>35.24</v>
      </c>
      <c r="J47" s="13">
        <v>40.42</v>
      </c>
    </row>
    <row r="48" spans="2:10" ht="57.75" customHeight="1" x14ac:dyDescent="0.2">
      <c r="B48" s="14"/>
      <c r="C48" s="1177" t="s">
        <v>4</v>
      </c>
      <c r="D48" s="1177"/>
      <c r="E48" s="1178"/>
      <c r="F48" s="15">
        <v>18.41</v>
      </c>
      <c r="G48" s="16">
        <v>13.55</v>
      </c>
      <c r="H48" s="16">
        <v>17.55</v>
      </c>
      <c r="I48" s="16">
        <v>20.97</v>
      </c>
      <c r="J48" s="17">
        <v>12.96</v>
      </c>
    </row>
    <row r="49" spans="2:10" ht="57.75" customHeight="1" thickBot="1" x14ac:dyDescent="0.25">
      <c r="B49" s="18"/>
      <c r="C49" s="1179" t="s">
        <v>5</v>
      </c>
      <c r="D49" s="1179"/>
      <c r="E49" s="1180"/>
      <c r="F49" s="19">
        <v>1</v>
      </c>
      <c r="G49" s="20" t="s">
        <v>585</v>
      </c>
      <c r="H49" s="20">
        <v>2.3199999999999998</v>
      </c>
      <c r="I49" s="20">
        <v>4.62</v>
      </c>
      <c r="J49" s="21" t="s">
        <v>586</v>
      </c>
    </row>
    <row r="50" spans="2:10" ht="13.2" x14ac:dyDescent="0.2"/>
  </sheetData>
  <sheetProtection algorithmName="SHA-512" hashValue="Hc6Jhe26IL5lF0NFGEFtNmRGaki7kvUja4/K+y2GpkYSNHDWQO/X4EUeyC75gYRLdvz78pgP4bDzZ7wNK/JuTg==" saltValue="BQA+OMIdovHa8355HLkJ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187" t="s">
        <v>587</v>
      </c>
      <c r="D34" s="1187"/>
      <c r="E34" s="1188"/>
      <c r="F34" s="32">
        <v>18.41</v>
      </c>
      <c r="G34" s="33">
        <v>13.54</v>
      </c>
      <c r="H34" s="33">
        <v>17.54</v>
      </c>
      <c r="I34" s="33">
        <v>20.97</v>
      </c>
      <c r="J34" s="34">
        <v>12.95</v>
      </c>
      <c r="K34" s="22"/>
      <c r="L34" s="22"/>
      <c r="M34" s="22"/>
      <c r="N34" s="22"/>
      <c r="O34" s="22"/>
      <c r="P34" s="22"/>
    </row>
    <row r="35" spans="1:16" ht="39" customHeight="1" x14ac:dyDescent="0.2">
      <c r="A35" s="22"/>
      <c r="B35" s="35"/>
      <c r="C35" s="1181" t="s">
        <v>588</v>
      </c>
      <c r="D35" s="1182"/>
      <c r="E35" s="1183"/>
      <c r="F35" s="36">
        <v>8.3800000000000008</v>
      </c>
      <c r="G35" s="37">
        <v>7.96</v>
      </c>
      <c r="H35" s="37">
        <v>7.29</v>
      </c>
      <c r="I35" s="37">
        <v>6.83</v>
      </c>
      <c r="J35" s="38">
        <v>7.19</v>
      </c>
      <c r="K35" s="22"/>
      <c r="L35" s="22"/>
      <c r="M35" s="22"/>
      <c r="N35" s="22"/>
      <c r="O35" s="22"/>
      <c r="P35" s="22"/>
    </row>
    <row r="36" spans="1:16" ht="39" customHeight="1" x14ac:dyDescent="0.2">
      <c r="A36" s="22"/>
      <c r="B36" s="35"/>
      <c r="C36" s="1181" t="s">
        <v>589</v>
      </c>
      <c r="D36" s="1182"/>
      <c r="E36" s="1183"/>
      <c r="F36" s="36">
        <v>4.1100000000000003</v>
      </c>
      <c r="G36" s="37">
        <v>5.78</v>
      </c>
      <c r="H36" s="37">
        <v>5.51</v>
      </c>
      <c r="I36" s="37">
        <v>7.57</v>
      </c>
      <c r="J36" s="38">
        <v>6.28</v>
      </c>
      <c r="K36" s="22"/>
      <c r="L36" s="22"/>
      <c r="M36" s="22"/>
      <c r="N36" s="22"/>
      <c r="O36" s="22"/>
      <c r="P36" s="22"/>
    </row>
    <row r="37" spans="1:16" ht="39" customHeight="1" x14ac:dyDescent="0.2">
      <c r="A37" s="22"/>
      <c r="B37" s="35"/>
      <c r="C37" s="1181" t="s">
        <v>590</v>
      </c>
      <c r="D37" s="1182"/>
      <c r="E37" s="1183"/>
      <c r="F37" s="36">
        <v>1.43</v>
      </c>
      <c r="G37" s="37">
        <v>2.5499999999999998</v>
      </c>
      <c r="H37" s="37">
        <v>1.04</v>
      </c>
      <c r="I37" s="37">
        <v>1.28</v>
      </c>
      <c r="J37" s="38">
        <v>3.94</v>
      </c>
      <c r="K37" s="22"/>
      <c r="L37" s="22"/>
      <c r="M37" s="22"/>
      <c r="N37" s="22"/>
      <c r="O37" s="22"/>
      <c r="P37" s="22"/>
    </row>
    <row r="38" spans="1:16" ht="39" customHeight="1" x14ac:dyDescent="0.2">
      <c r="A38" s="22"/>
      <c r="B38" s="35"/>
      <c r="C38" s="1181" t="s">
        <v>591</v>
      </c>
      <c r="D38" s="1182"/>
      <c r="E38" s="1183"/>
      <c r="F38" s="36">
        <v>3.61</v>
      </c>
      <c r="G38" s="37">
        <v>4.13</v>
      </c>
      <c r="H38" s="37">
        <v>2.96</v>
      </c>
      <c r="I38" s="37">
        <v>2.42</v>
      </c>
      <c r="J38" s="38">
        <v>2.4300000000000002</v>
      </c>
      <c r="K38" s="22"/>
      <c r="L38" s="22"/>
      <c r="M38" s="22"/>
      <c r="N38" s="22"/>
      <c r="O38" s="22"/>
      <c r="P38" s="22"/>
    </row>
    <row r="39" spans="1:16" ht="39" customHeight="1" x14ac:dyDescent="0.2">
      <c r="A39" s="22"/>
      <c r="B39" s="35"/>
      <c r="C39" s="1181" t="s">
        <v>592</v>
      </c>
      <c r="D39" s="1182"/>
      <c r="E39" s="1183"/>
      <c r="F39" s="36">
        <v>1.1100000000000001</v>
      </c>
      <c r="G39" s="37">
        <v>0.72</v>
      </c>
      <c r="H39" s="37">
        <v>0.35</v>
      </c>
      <c r="I39" s="37">
        <v>0.28999999999999998</v>
      </c>
      <c r="J39" s="38">
        <v>0.15</v>
      </c>
      <c r="K39" s="22"/>
      <c r="L39" s="22"/>
      <c r="M39" s="22"/>
      <c r="N39" s="22"/>
      <c r="O39" s="22"/>
      <c r="P39" s="22"/>
    </row>
    <row r="40" spans="1:16" ht="39" customHeight="1" x14ac:dyDescent="0.2">
      <c r="A40" s="22"/>
      <c r="B40" s="35"/>
      <c r="C40" s="1181" t="s">
        <v>593</v>
      </c>
      <c r="D40" s="1182"/>
      <c r="E40" s="1183"/>
      <c r="F40" s="36">
        <v>0.08</v>
      </c>
      <c r="G40" s="37">
        <v>0</v>
      </c>
      <c r="H40" s="37">
        <v>0</v>
      </c>
      <c r="I40" s="37">
        <v>0</v>
      </c>
      <c r="J40" s="38">
        <v>0.01</v>
      </c>
      <c r="K40" s="22"/>
      <c r="L40" s="22"/>
      <c r="M40" s="22"/>
      <c r="N40" s="22"/>
      <c r="O40" s="22"/>
      <c r="P40" s="22"/>
    </row>
    <row r="41" spans="1:16" ht="39" customHeight="1" x14ac:dyDescent="0.2">
      <c r="A41" s="22"/>
      <c r="B41" s="35"/>
      <c r="C41" s="1181" t="s">
        <v>594</v>
      </c>
      <c r="D41" s="1182"/>
      <c r="E41" s="1183"/>
      <c r="F41" s="36">
        <v>0</v>
      </c>
      <c r="G41" s="37">
        <v>0</v>
      </c>
      <c r="H41" s="37">
        <v>0</v>
      </c>
      <c r="I41" s="37">
        <v>0</v>
      </c>
      <c r="J41" s="38">
        <v>0</v>
      </c>
      <c r="K41" s="22"/>
      <c r="L41" s="22"/>
      <c r="M41" s="22"/>
      <c r="N41" s="22"/>
      <c r="O41" s="22"/>
      <c r="P41" s="22"/>
    </row>
    <row r="42" spans="1:16" ht="39" customHeight="1" x14ac:dyDescent="0.2">
      <c r="A42" s="22"/>
      <c r="B42" s="39"/>
      <c r="C42" s="1181" t="s">
        <v>595</v>
      </c>
      <c r="D42" s="1182"/>
      <c r="E42" s="1183"/>
      <c r="F42" s="36" t="s">
        <v>539</v>
      </c>
      <c r="G42" s="37" t="s">
        <v>539</v>
      </c>
      <c r="H42" s="37" t="s">
        <v>539</v>
      </c>
      <c r="I42" s="37" t="s">
        <v>539</v>
      </c>
      <c r="J42" s="38" t="s">
        <v>539</v>
      </c>
      <c r="K42" s="22"/>
      <c r="L42" s="22"/>
      <c r="M42" s="22"/>
      <c r="N42" s="22"/>
      <c r="O42" s="22"/>
      <c r="P42" s="22"/>
    </row>
    <row r="43" spans="1:16" ht="39" customHeight="1" thickBot="1" x14ac:dyDescent="0.25">
      <c r="A43" s="22"/>
      <c r="B43" s="40"/>
      <c r="C43" s="1184" t="s">
        <v>596</v>
      </c>
      <c r="D43" s="1185"/>
      <c r="E43" s="118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078BecrOz9csmIe1ThH/oBvGsa8wApbLmCqqTFoireZNk54LQ8UBgJv7P+/Vj8PElLz8JZxU2IEGpHu25LxRA==" saltValue="49gcmcE3wWjkRq4hSEIB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755</v>
      </c>
      <c r="L45" s="60">
        <v>807</v>
      </c>
      <c r="M45" s="60">
        <v>828</v>
      </c>
      <c r="N45" s="60">
        <v>867</v>
      </c>
      <c r="O45" s="61">
        <v>898</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539</v>
      </c>
      <c r="L46" s="64" t="s">
        <v>539</v>
      </c>
      <c r="M46" s="64" t="s">
        <v>539</v>
      </c>
      <c r="N46" s="64" t="s">
        <v>539</v>
      </c>
      <c r="O46" s="65" t="s">
        <v>539</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539</v>
      </c>
      <c r="L47" s="64" t="s">
        <v>539</v>
      </c>
      <c r="M47" s="64" t="s">
        <v>539</v>
      </c>
      <c r="N47" s="64" t="s">
        <v>539</v>
      </c>
      <c r="O47" s="65" t="s">
        <v>539</v>
      </c>
      <c r="P47" s="48"/>
      <c r="Q47" s="48"/>
      <c r="R47" s="48"/>
      <c r="S47" s="48"/>
      <c r="T47" s="48"/>
      <c r="U47" s="48"/>
    </row>
    <row r="48" spans="1:21" ht="30.75" customHeight="1" x14ac:dyDescent="0.2">
      <c r="A48" s="48"/>
      <c r="B48" s="1214"/>
      <c r="C48" s="1215"/>
      <c r="D48" s="62"/>
      <c r="E48" s="1191" t="s">
        <v>15</v>
      </c>
      <c r="F48" s="1191"/>
      <c r="G48" s="1191"/>
      <c r="H48" s="1191"/>
      <c r="I48" s="1191"/>
      <c r="J48" s="1192"/>
      <c r="K48" s="63">
        <v>371</v>
      </c>
      <c r="L48" s="64">
        <v>340</v>
      </c>
      <c r="M48" s="64">
        <v>363</v>
      </c>
      <c r="N48" s="64">
        <v>387</v>
      </c>
      <c r="O48" s="65">
        <v>409</v>
      </c>
      <c r="P48" s="48"/>
      <c r="Q48" s="48"/>
      <c r="R48" s="48"/>
      <c r="S48" s="48"/>
      <c r="T48" s="48"/>
      <c r="U48" s="48"/>
    </row>
    <row r="49" spans="1:21" ht="30.75" customHeight="1" x14ac:dyDescent="0.2">
      <c r="A49" s="48"/>
      <c r="B49" s="1214"/>
      <c r="C49" s="1215"/>
      <c r="D49" s="62"/>
      <c r="E49" s="1191" t="s">
        <v>16</v>
      </c>
      <c r="F49" s="1191"/>
      <c r="G49" s="1191"/>
      <c r="H49" s="1191"/>
      <c r="I49" s="1191"/>
      <c r="J49" s="1192"/>
      <c r="K49" s="63">
        <v>89</v>
      </c>
      <c r="L49" s="64">
        <v>116</v>
      </c>
      <c r="M49" s="64">
        <v>135</v>
      </c>
      <c r="N49" s="64">
        <v>110</v>
      </c>
      <c r="O49" s="65">
        <v>83</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539</v>
      </c>
      <c r="L50" s="64" t="s">
        <v>539</v>
      </c>
      <c r="M50" s="64" t="s">
        <v>539</v>
      </c>
      <c r="N50" s="64" t="s">
        <v>539</v>
      </c>
      <c r="O50" s="65" t="s">
        <v>539</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539</v>
      </c>
      <c r="L51" s="64" t="s">
        <v>539</v>
      </c>
      <c r="M51" s="64" t="s">
        <v>539</v>
      </c>
      <c r="N51" s="64" t="s">
        <v>539</v>
      </c>
      <c r="O51" s="65" t="s">
        <v>539</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734</v>
      </c>
      <c r="L52" s="64">
        <v>733</v>
      </c>
      <c r="M52" s="64">
        <v>754</v>
      </c>
      <c r="N52" s="64">
        <v>755</v>
      </c>
      <c r="O52" s="65">
        <v>764</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481</v>
      </c>
      <c r="L53" s="69">
        <v>530</v>
      </c>
      <c r="M53" s="69">
        <v>572</v>
      </c>
      <c r="N53" s="69">
        <v>609</v>
      </c>
      <c r="O53" s="70">
        <v>626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597</v>
      </c>
      <c r="P56" s="48"/>
      <c r="Q56" s="48"/>
      <c r="R56" s="48"/>
      <c r="S56" s="48"/>
      <c r="T56" s="48"/>
      <c r="U56" s="48"/>
    </row>
    <row r="57" spans="1:21" ht="31.5" customHeight="1" thickBot="1" x14ac:dyDescent="0.25">
      <c r="A57" s="48"/>
      <c r="B57" s="76"/>
      <c r="C57" s="77"/>
      <c r="D57" s="77"/>
      <c r="E57" s="78"/>
      <c r="F57" s="78"/>
      <c r="G57" s="78"/>
      <c r="H57" s="78"/>
      <c r="I57" s="78"/>
      <c r="J57" s="79" t="s">
        <v>2</v>
      </c>
      <c r="K57" s="80" t="s">
        <v>598</v>
      </c>
      <c r="L57" s="81" t="s">
        <v>599</v>
      </c>
      <c r="M57" s="81" t="s">
        <v>600</v>
      </c>
      <c r="N57" s="81" t="s">
        <v>601</v>
      </c>
      <c r="O57" s="82" t="s">
        <v>602</v>
      </c>
      <c r="P57" s="48"/>
      <c r="Q57" s="48"/>
      <c r="R57" s="48"/>
      <c r="S57" s="48"/>
      <c r="T57" s="48"/>
      <c r="U57" s="48"/>
    </row>
    <row r="58" spans="1:21" ht="31.5" customHeight="1" x14ac:dyDescent="0.2">
      <c r="B58" s="1197" t="s">
        <v>26</v>
      </c>
      <c r="C58" s="1198"/>
      <c r="D58" s="1203" t="s">
        <v>27</v>
      </c>
      <c r="E58" s="1204"/>
      <c r="F58" s="1204"/>
      <c r="G58" s="1204"/>
      <c r="H58" s="1204"/>
      <c r="I58" s="1204"/>
      <c r="J58" s="1205"/>
      <c r="K58" s="83" t="s">
        <v>539</v>
      </c>
      <c r="L58" s="84" t="s">
        <v>539</v>
      </c>
      <c r="M58" s="84" t="s">
        <v>539</v>
      </c>
      <c r="N58" s="84" t="s">
        <v>539</v>
      </c>
      <c r="O58" s="85" t="s">
        <v>539</v>
      </c>
    </row>
    <row r="59" spans="1:21" ht="31.5" customHeight="1" x14ac:dyDescent="0.2">
      <c r="B59" s="1199"/>
      <c r="C59" s="1200"/>
      <c r="D59" s="1206" t="s">
        <v>28</v>
      </c>
      <c r="E59" s="1207"/>
      <c r="F59" s="1207"/>
      <c r="G59" s="1207"/>
      <c r="H59" s="1207"/>
      <c r="I59" s="1207"/>
      <c r="J59" s="1208"/>
      <c r="K59" s="86" t="s">
        <v>539</v>
      </c>
      <c r="L59" s="87" t="s">
        <v>539</v>
      </c>
      <c r="M59" s="87" t="s">
        <v>539</v>
      </c>
      <c r="N59" s="87" t="s">
        <v>539</v>
      </c>
      <c r="O59" s="88" t="s">
        <v>539</v>
      </c>
    </row>
    <row r="60" spans="1:21" ht="31.5" customHeight="1" thickBot="1" x14ac:dyDescent="0.25">
      <c r="B60" s="1201"/>
      <c r="C60" s="1202"/>
      <c r="D60" s="1209" t="s">
        <v>29</v>
      </c>
      <c r="E60" s="1210"/>
      <c r="F60" s="1210"/>
      <c r="G60" s="1210"/>
      <c r="H60" s="1210"/>
      <c r="I60" s="1210"/>
      <c r="J60" s="1211"/>
      <c r="K60" s="89" t="s">
        <v>539</v>
      </c>
      <c r="L60" s="90" t="s">
        <v>539</v>
      </c>
      <c r="M60" s="90" t="s">
        <v>539</v>
      </c>
      <c r="N60" s="90" t="s">
        <v>539</v>
      </c>
      <c r="O60" s="91" t="s">
        <v>539</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8MEeQnlPkxsM23uh+1Kujcda905Y5k7f75QDy9d5cWFxsKZmq1U7VB31D0f0lcysefgP4APNUgMzof9LhjpwA==" saltValue="gWhhFFy/r+OIAxX6rX+70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580</v>
      </c>
      <c r="J40" s="103" t="s">
        <v>581</v>
      </c>
      <c r="K40" s="103" t="s">
        <v>582</v>
      </c>
      <c r="L40" s="103" t="s">
        <v>583</v>
      </c>
      <c r="M40" s="104" t="s">
        <v>584</v>
      </c>
    </row>
    <row r="41" spans="2:13" ht="27.75" customHeight="1" x14ac:dyDescent="0.2">
      <c r="B41" s="1232" t="s">
        <v>32</v>
      </c>
      <c r="C41" s="1233"/>
      <c r="D41" s="105"/>
      <c r="E41" s="1234" t="s">
        <v>33</v>
      </c>
      <c r="F41" s="1234"/>
      <c r="G41" s="1234"/>
      <c r="H41" s="1235"/>
      <c r="I41" s="355">
        <v>8853</v>
      </c>
      <c r="J41" s="356">
        <v>8740</v>
      </c>
      <c r="K41" s="356">
        <v>8828</v>
      </c>
      <c r="L41" s="356">
        <v>8801</v>
      </c>
      <c r="M41" s="357">
        <v>8692</v>
      </c>
    </row>
    <row r="42" spans="2:13" ht="27.75" customHeight="1" x14ac:dyDescent="0.2">
      <c r="B42" s="1222"/>
      <c r="C42" s="1223"/>
      <c r="D42" s="106"/>
      <c r="E42" s="1226" t="s">
        <v>34</v>
      </c>
      <c r="F42" s="1226"/>
      <c r="G42" s="1226"/>
      <c r="H42" s="1227"/>
      <c r="I42" s="358" t="s">
        <v>539</v>
      </c>
      <c r="J42" s="359" t="s">
        <v>539</v>
      </c>
      <c r="K42" s="359" t="s">
        <v>539</v>
      </c>
      <c r="L42" s="359">
        <v>0</v>
      </c>
      <c r="M42" s="360">
        <v>0</v>
      </c>
    </row>
    <row r="43" spans="2:13" ht="27.75" customHeight="1" x14ac:dyDescent="0.2">
      <c r="B43" s="1222"/>
      <c r="C43" s="1223"/>
      <c r="D43" s="106"/>
      <c r="E43" s="1226" t="s">
        <v>35</v>
      </c>
      <c r="F43" s="1226"/>
      <c r="G43" s="1226"/>
      <c r="H43" s="1227"/>
      <c r="I43" s="358">
        <v>4841</v>
      </c>
      <c r="J43" s="359">
        <v>4791</v>
      </c>
      <c r="K43" s="359">
        <v>4813</v>
      </c>
      <c r="L43" s="359">
        <v>4961</v>
      </c>
      <c r="M43" s="360">
        <v>4985</v>
      </c>
    </row>
    <row r="44" spans="2:13" ht="27.75" customHeight="1" x14ac:dyDescent="0.2">
      <c r="B44" s="1222"/>
      <c r="C44" s="1223"/>
      <c r="D44" s="106"/>
      <c r="E44" s="1226" t="s">
        <v>36</v>
      </c>
      <c r="F44" s="1226"/>
      <c r="G44" s="1226"/>
      <c r="H44" s="1227"/>
      <c r="I44" s="358">
        <v>558</v>
      </c>
      <c r="J44" s="359">
        <v>714</v>
      </c>
      <c r="K44" s="359">
        <v>687</v>
      </c>
      <c r="L44" s="359">
        <v>735</v>
      </c>
      <c r="M44" s="360">
        <v>714</v>
      </c>
    </row>
    <row r="45" spans="2:13" ht="27.75" customHeight="1" x14ac:dyDescent="0.2">
      <c r="B45" s="1222"/>
      <c r="C45" s="1223"/>
      <c r="D45" s="106"/>
      <c r="E45" s="1226" t="s">
        <v>37</v>
      </c>
      <c r="F45" s="1226"/>
      <c r="G45" s="1226"/>
      <c r="H45" s="1227"/>
      <c r="I45" s="358">
        <v>467</v>
      </c>
      <c r="J45" s="359">
        <v>403</v>
      </c>
      <c r="K45" s="359">
        <v>324</v>
      </c>
      <c r="L45" s="359">
        <v>293</v>
      </c>
      <c r="M45" s="360">
        <v>245</v>
      </c>
    </row>
    <row r="46" spans="2:13" ht="27.75" customHeight="1" x14ac:dyDescent="0.2">
      <c r="B46" s="1222"/>
      <c r="C46" s="1223"/>
      <c r="D46" s="107"/>
      <c r="E46" s="1226" t="s">
        <v>38</v>
      </c>
      <c r="F46" s="1226"/>
      <c r="G46" s="1226"/>
      <c r="H46" s="1227"/>
      <c r="I46" s="358" t="s">
        <v>539</v>
      </c>
      <c r="J46" s="359" t="s">
        <v>539</v>
      </c>
      <c r="K46" s="359" t="s">
        <v>539</v>
      </c>
      <c r="L46" s="359" t="s">
        <v>539</v>
      </c>
      <c r="M46" s="360" t="s">
        <v>539</v>
      </c>
    </row>
    <row r="47" spans="2:13" ht="27.75" customHeight="1" x14ac:dyDescent="0.2">
      <c r="B47" s="1222"/>
      <c r="C47" s="1223"/>
      <c r="D47" s="108"/>
      <c r="E47" s="1236" t="s">
        <v>39</v>
      </c>
      <c r="F47" s="1237"/>
      <c r="G47" s="1237"/>
      <c r="H47" s="1238"/>
      <c r="I47" s="358" t="s">
        <v>539</v>
      </c>
      <c r="J47" s="359" t="s">
        <v>539</v>
      </c>
      <c r="K47" s="359" t="s">
        <v>539</v>
      </c>
      <c r="L47" s="359" t="s">
        <v>539</v>
      </c>
      <c r="M47" s="360" t="s">
        <v>539</v>
      </c>
    </row>
    <row r="48" spans="2:13" ht="27.75" customHeight="1" x14ac:dyDescent="0.2">
      <c r="B48" s="1222"/>
      <c r="C48" s="1223"/>
      <c r="D48" s="106"/>
      <c r="E48" s="1226" t="s">
        <v>40</v>
      </c>
      <c r="F48" s="1226"/>
      <c r="G48" s="1226"/>
      <c r="H48" s="1227"/>
      <c r="I48" s="358" t="s">
        <v>539</v>
      </c>
      <c r="J48" s="359" t="s">
        <v>539</v>
      </c>
      <c r="K48" s="359" t="s">
        <v>539</v>
      </c>
      <c r="L48" s="359" t="s">
        <v>539</v>
      </c>
      <c r="M48" s="360" t="s">
        <v>539</v>
      </c>
    </row>
    <row r="49" spans="2:13" ht="27.75" customHeight="1" x14ac:dyDescent="0.2">
      <c r="B49" s="1224"/>
      <c r="C49" s="1225"/>
      <c r="D49" s="106"/>
      <c r="E49" s="1226" t="s">
        <v>41</v>
      </c>
      <c r="F49" s="1226"/>
      <c r="G49" s="1226"/>
      <c r="H49" s="1227"/>
      <c r="I49" s="358" t="s">
        <v>539</v>
      </c>
      <c r="J49" s="359" t="s">
        <v>539</v>
      </c>
      <c r="K49" s="359" t="s">
        <v>539</v>
      </c>
      <c r="L49" s="359" t="s">
        <v>539</v>
      </c>
      <c r="M49" s="360" t="s">
        <v>539</v>
      </c>
    </row>
    <row r="50" spans="2:13" ht="27.75" customHeight="1" x14ac:dyDescent="0.2">
      <c r="B50" s="1220" t="s">
        <v>42</v>
      </c>
      <c r="C50" s="1221"/>
      <c r="D50" s="109"/>
      <c r="E50" s="1226" t="s">
        <v>43</v>
      </c>
      <c r="F50" s="1226"/>
      <c r="G50" s="1226"/>
      <c r="H50" s="1227"/>
      <c r="I50" s="358">
        <v>3095</v>
      </c>
      <c r="J50" s="359">
        <v>2989</v>
      </c>
      <c r="K50" s="359">
        <v>3049</v>
      </c>
      <c r="L50" s="359">
        <v>3972</v>
      </c>
      <c r="M50" s="360">
        <v>4564</v>
      </c>
    </row>
    <row r="51" spans="2:13" ht="27.75" customHeight="1" x14ac:dyDescent="0.2">
      <c r="B51" s="1222"/>
      <c r="C51" s="1223"/>
      <c r="D51" s="106"/>
      <c r="E51" s="1226" t="s">
        <v>44</v>
      </c>
      <c r="F51" s="1226"/>
      <c r="G51" s="1226"/>
      <c r="H51" s="1227"/>
      <c r="I51" s="358">
        <v>867</v>
      </c>
      <c r="J51" s="359">
        <v>845</v>
      </c>
      <c r="K51" s="359">
        <v>874</v>
      </c>
      <c r="L51" s="359">
        <v>939</v>
      </c>
      <c r="M51" s="360">
        <v>992</v>
      </c>
    </row>
    <row r="52" spans="2:13" ht="27.75" customHeight="1" x14ac:dyDescent="0.2">
      <c r="B52" s="1224"/>
      <c r="C52" s="1225"/>
      <c r="D52" s="106"/>
      <c r="E52" s="1226" t="s">
        <v>45</v>
      </c>
      <c r="F52" s="1226"/>
      <c r="G52" s="1226"/>
      <c r="H52" s="1227"/>
      <c r="I52" s="358">
        <v>8301</v>
      </c>
      <c r="J52" s="359">
        <v>8200</v>
      </c>
      <c r="K52" s="359">
        <v>8285</v>
      </c>
      <c r="L52" s="359">
        <v>8246</v>
      </c>
      <c r="M52" s="360">
        <v>8150</v>
      </c>
    </row>
    <row r="53" spans="2:13" ht="27.75" customHeight="1" thickBot="1" x14ac:dyDescent="0.25">
      <c r="B53" s="1228" t="s">
        <v>46</v>
      </c>
      <c r="C53" s="1229"/>
      <c r="D53" s="110"/>
      <c r="E53" s="1230" t="s">
        <v>47</v>
      </c>
      <c r="F53" s="1230"/>
      <c r="G53" s="1230"/>
      <c r="H53" s="1231"/>
      <c r="I53" s="361">
        <v>2456</v>
      </c>
      <c r="J53" s="362">
        <v>2614</v>
      </c>
      <c r="K53" s="362">
        <v>2445</v>
      </c>
      <c r="L53" s="362">
        <v>1633</v>
      </c>
      <c r="M53" s="363">
        <v>930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slKKUB7EBYoTHcmrWMxlBYbWSSYDaYe8rSH40k0qF1Lc8P7ch1809f1PT/5cdHssmfBa/R18XjpXY7IUWJxJg==" saltValue="v0j28OwX4nkST/szyCad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582</v>
      </c>
      <c r="G54" s="119" t="s">
        <v>583</v>
      </c>
      <c r="H54" s="120" t="s">
        <v>584</v>
      </c>
    </row>
    <row r="55" spans="2:8" ht="52.5" customHeight="1" x14ac:dyDescent="0.2">
      <c r="B55" s="121"/>
      <c r="C55" s="1247" t="s">
        <v>50</v>
      </c>
      <c r="D55" s="1247"/>
      <c r="E55" s="1248"/>
      <c r="F55" s="122">
        <v>1857</v>
      </c>
      <c r="G55" s="122">
        <v>1988</v>
      </c>
      <c r="H55" s="123">
        <v>2201</v>
      </c>
    </row>
    <row r="56" spans="2:8" ht="52.5" customHeight="1" x14ac:dyDescent="0.2">
      <c r="B56" s="124"/>
      <c r="C56" s="1249" t="s">
        <v>51</v>
      </c>
      <c r="D56" s="1249"/>
      <c r="E56" s="1250"/>
      <c r="F56" s="125">
        <v>241</v>
      </c>
      <c r="G56" s="125">
        <v>401</v>
      </c>
      <c r="H56" s="126">
        <v>401</v>
      </c>
    </row>
    <row r="57" spans="2:8" ht="53.25" customHeight="1" x14ac:dyDescent="0.2">
      <c r="B57" s="124"/>
      <c r="C57" s="1251" t="s">
        <v>52</v>
      </c>
      <c r="D57" s="1251"/>
      <c r="E57" s="1252"/>
      <c r="F57" s="127">
        <v>814</v>
      </c>
      <c r="G57" s="127">
        <v>1335</v>
      </c>
      <c r="H57" s="128">
        <v>1646</v>
      </c>
    </row>
    <row r="58" spans="2:8" ht="45.75" customHeight="1" x14ac:dyDescent="0.2">
      <c r="B58" s="129"/>
      <c r="C58" s="1239" t="s">
        <v>616</v>
      </c>
      <c r="D58" s="1240"/>
      <c r="E58" s="1241"/>
      <c r="F58" s="130">
        <v>325</v>
      </c>
      <c r="G58" s="130">
        <v>769</v>
      </c>
      <c r="H58" s="131">
        <v>971</v>
      </c>
    </row>
    <row r="59" spans="2:8" ht="45.75" customHeight="1" x14ac:dyDescent="0.2">
      <c r="B59" s="129"/>
      <c r="C59" s="1239" t="s">
        <v>617</v>
      </c>
      <c r="D59" s="1240"/>
      <c r="E59" s="1241"/>
      <c r="F59" s="130">
        <v>206</v>
      </c>
      <c r="G59" s="130">
        <v>208</v>
      </c>
      <c r="H59" s="131">
        <v>212</v>
      </c>
    </row>
    <row r="60" spans="2:8" ht="45.75" customHeight="1" x14ac:dyDescent="0.2">
      <c r="B60" s="129"/>
      <c r="C60" s="1239" t="s">
        <v>618</v>
      </c>
      <c r="D60" s="1240"/>
      <c r="E60" s="1241"/>
      <c r="F60" s="130">
        <v>50</v>
      </c>
      <c r="G60" s="130">
        <v>130</v>
      </c>
      <c r="H60" s="131">
        <v>180</v>
      </c>
    </row>
    <row r="61" spans="2:8" ht="45.75" customHeight="1" x14ac:dyDescent="0.2">
      <c r="B61" s="129"/>
      <c r="C61" s="1239" t="s">
        <v>619</v>
      </c>
      <c r="D61" s="1240"/>
      <c r="E61" s="1241"/>
      <c r="F61" s="130">
        <v>90</v>
      </c>
      <c r="G61" s="130">
        <v>92</v>
      </c>
      <c r="H61" s="131">
        <v>98</v>
      </c>
    </row>
    <row r="62" spans="2:8" ht="45.75" customHeight="1" thickBot="1" x14ac:dyDescent="0.25">
      <c r="B62" s="132"/>
      <c r="C62" s="1242" t="s">
        <v>620</v>
      </c>
      <c r="D62" s="1243"/>
      <c r="E62" s="1244"/>
      <c r="F62" s="133">
        <v>22</v>
      </c>
      <c r="G62" s="133">
        <v>16</v>
      </c>
      <c r="H62" s="134">
        <v>60</v>
      </c>
    </row>
    <row r="63" spans="2:8" ht="52.5" customHeight="1" thickBot="1" x14ac:dyDescent="0.25">
      <c r="B63" s="135"/>
      <c r="C63" s="1245" t="s">
        <v>53</v>
      </c>
      <c r="D63" s="1245"/>
      <c r="E63" s="1246"/>
      <c r="F63" s="136">
        <v>2911</v>
      </c>
      <c r="G63" s="136">
        <v>3724</v>
      </c>
      <c r="H63" s="137">
        <v>4247</v>
      </c>
    </row>
    <row r="64" spans="2:8" ht="13.2" x14ac:dyDescent="0.2"/>
  </sheetData>
  <sheetProtection algorithmName="SHA-512" hashValue="9lPzLDbaPJ0nk9FahyFGnsxCw3bAn+FwmOAcndK8Dw5HQVsDVAkn9g/qtPM2L7IKICAt++pdDTjuuPFbksVThg==" saltValue="vkb/3BzNB9T4QNlmGr0e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89BC-87F8-467C-B7D8-08713E61D122}">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622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4" t="s">
        <v>631</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623</v>
      </c>
    </row>
    <row r="50" spans="1:109" ht="13.2"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580</v>
      </c>
      <c r="BQ50" s="1267"/>
      <c r="BR50" s="1267"/>
      <c r="BS50" s="1267"/>
      <c r="BT50" s="1267"/>
      <c r="BU50" s="1267"/>
      <c r="BV50" s="1267"/>
      <c r="BW50" s="1267"/>
      <c r="BX50" s="1267" t="s">
        <v>581</v>
      </c>
      <c r="BY50" s="1267"/>
      <c r="BZ50" s="1267"/>
      <c r="CA50" s="1267"/>
      <c r="CB50" s="1267"/>
      <c r="CC50" s="1267"/>
      <c r="CD50" s="1267"/>
      <c r="CE50" s="1267"/>
      <c r="CF50" s="1267" t="s">
        <v>582</v>
      </c>
      <c r="CG50" s="1267"/>
      <c r="CH50" s="1267"/>
      <c r="CI50" s="1267"/>
      <c r="CJ50" s="1267"/>
      <c r="CK50" s="1267"/>
      <c r="CL50" s="1267"/>
      <c r="CM50" s="1267"/>
      <c r="CN50" s="1267" t="s">
        <v>583</v>
      </c>
      <c r="CO50" s="1267"/>
      <c r="CP50" s="1267"/>
      <c r="CQ50" s="1267"/>
      <c r="CR50" s="1267"/>
      <c r="CS50" s="1267"/>
      <c r="CT50" s="1267"/>
      <c r="CU50" s="1267"/>
      <c r="CV50" s="1267" t="s">
        <v>584</v>
      </c>
      <c r="CW50" s="1267"/>
      <c r="CX50" s="1267"/>
      <c r="CY50" s="1267"/>
      <c r="CZ50" s="1267"/>
      <c r="DA50" s="1267"/>
      <c r="DB50" s="1267"/>
      <c r="DC50" s="1267"/>
    </row>
    <row r="51" spans="1:109" ht="13.5" customHeight="1" x14ac:dyDescent="0.2">
      <c r="B51" s="372"/>
      <c r="G51" s="1268"/>
      <c r="H51" s="1268"/>
      <c r="I51" s="1271"/>
      <c r="J51" s="1271"/>
      <c r="K51" s="1269"/>
      <c r="L51" s="1269"/>
      <c r="M51" s="1269"/>
      <c r="N51" s="1269"/>
      <c r="AM51" s="381"/>
      <c r="AN51" s="1270" t="s">
        <v>624</v>
      </c>
      <c r="AO51" s="1270"/>
      <c r="AP51" s="1270"/>
      <c r="AQ51" s="1270"/>
      <c r="AR51" s="1270"/>
      <c r="AS51" s="1270"/>
      <c r="AT51" s="1270"/>
      <c r="AU51" s="1270"/>
      <c r="AV51" s="1270"/>
      <c r="AW51" s="1270"/>
      <c r="AX51" s="1270"/>
      <c r="AY51" s="1270"/>
      <c r="AZ51" s="1270"/>
      <c r="BA51" s="1270"/>
      <c r="BB51" s="1270" t="s">
        <v>625</v>
      </c>
      <c r="BC51" s="1270"/>
      <c r="BD51" s="1270"/>
      <c r="BE51" s="1270"/>
      <c r="BF51" s="1270"/>
      <c r="BG51" s="1270"/>
      <c r="BH51" s="1270"/>
      <c r="BI51" s="1270"/>
      <c r="BJ51" s="1270"/>
      <c r="BK51" s="1270"/>
      <c r="BL51" s="1270"/>
      <c r="BM51" s="1270"/>
      <c r="BN51" s="1270"/>
      <c r="BO51" s="1270"/>
      <c r="BP51" s="1253">
        <v>56.3</v>
      </c>
      <c r="BQ51" s="1253"/>
      <c r="BR51" s="1253"/>
      <c r="BS51" s="1253"/>
      <c r="BT51" s="1253"/>
      <c r="BU51" s="1253"/>
      <c r="BV51" s="1253"/>
      <c r="BW51" s="1253"/>
      <c r="BX51" s="1253">
        <v>58.6</v>
      </c>
      <c r="BY51" s="1253"/>
      <c r="BZ51" s="1253"/>
      <c r="CA51" s="1253"/>
      <c r="CB51" s="1253"/>
      <c r="CC51" s="1253"/>
      <c r="CD51" s="1253"/>
      <c r="CE51" s="1253"/>
      <c r="CF51" s="1253">
        <v>51.5</v>
      </c>
      <c r="CG51" s="1253"/>
      <c r="CH51" s="1253"/>
      <c r="CI51" s="1253"/>
      <c r="CJ51" s="1253"/>
      <c r="CK51" s="1253"/>
      <c r="CL51" s="1253"/>
      <c r="CM51" s="1253"/>
      <c r="CN51" s="1253">
        <v>33</v>
      </c>
      <c r="CO51" s="1253"/>
      <c r="CP51" s="1253"/>
      <c r="CQ51" s="1253"/>
      <c r="CR51" s="1253"/>
      <c r="CS51" s="1253"/>
      <c r="CT51" s="1253"/>
      <c r="CU51" s="1253"/>
      <c r="CV51" s="1253">
        <v>19.600000000000001</v>
      </c>
      <c r="CW51" s="1253"/>
      <c r="CX51" s="1253"/>
      <c r="CY51" s="1253"/>
      <c r="CZ51" s="1253"/>
      <c r="DA51" s="1253"/>
      <c r="DB51" s="1253"/>
      <c r="DC51" s="1253"/>
    </row>
    <row r="52" spans="1:109" ht="13.2" x14ac:dyDescent="0.2">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626</v>
      </c>
      <c r="BC53" s="1270"/>
      <c r="BD53" s="1270"/>
      <c r="BE53" s="1270"/>
      <c r="BF53" s="1270"/>
      <c r="BG53" s="1270"/>
      <c r="BH53" s="1270"/>
      <c r="BI53" s="1270"/>
      <c r="BJ53" s="1270"/>
      <c r="BK53" s="1270"/>
      <c r="BL53" s="1270"/>
      <c r="BM53" s="1270"/>
      <c r="BN53" s="1270"/>
      <c r="BO53" s="1270"/>
      <c r="BP53" s="1253">
        <v>44.8</v>
      </c>
      <c r="BQ53" s="1253"/>
      <c r="BR53" s="1253"/>
      <c r="BS53" s="1253"/>
      <c r="BT53" s="1253"/>
      <c r="BU53" s="1253"/>
      <c r="BV53" s="1253"/>
      <c r="BW53" s="1253"/>
      <c r="BX53" s="1253">
        <v>45.7</v>
      </c>
      <c r="BY53" s="1253"/>
      <c r="BZ53" s="1253"/>
      <c r="CA53" s="1253"/>
      <c r="CB53" s="1253"/>
      <c r="CC53" s="1253"/>
      <c r="CD53" s="1253"/>
      <c r="CE53" s="1253"/>
      <c r="CF53" s="1253">
        <v>47.1</v>
      </c>
      <c r="CG53" s="1253"/>
      <c r="CH53" s="1253"/>
      <c r="CI53" s="1253"/>
      <c r="CJ53" s="1253"/>
      <c r="CK53" s="1253"/>
      <c r="CL53" s="1253"/>
      <c r="CM53" s="1253"/>
      <c r="CN53" s="1253">
        <v>48.6</v>
      </c>
      <c r="CO53" s="1253"/>
      <c r="CP53" s="1253"/>
      <c r="CQ53" s="1253"/>
      <c r="CR53" s="1253"/>
      <c r="CS53" s="1253"/>
      <c r="CT53" s="1253"/>
      <c r="CU53" s="1253"/>
      <c r="CV53" s="1253">
        <v>50.3</v>
      </c>
      <c r="CW53" s="1253"/>
      <c r="CX53" s="1253"/>
      <c r="CY53" s="1253"/>
      <c r="CZ53" s="1253"/>
      <c r="DA53" s="1253"/>
      <c r="DB53" s="1253"/>
      <c r="DC53" s="1253"/>
    </row>
    <row r="54" spans="1:109" ht="13.2" x14ac:dyDescent="0.2">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63"/>
      <c r="H55" s="1263"/>
      <c r="I55" s="1263"/>
      <c r="J55" s="1263"/>
      <c r="K55" s="1269"/>
      <c r="L55" s="1269"/>
      <c r="M55" s="1269"/>
      <c r="N55" s="1269"/>
      <c r="AN55" s="1267" t="s">
        <v>627</v>
      </c>
      <c r="AO55" s="1267"/>
      <c r="AP55" s="1267"/>
      <c r="AQ55" s="1267"/>
      <c r="AR55" s="1267"/>
      <c r="AS55" s="1267"/>
      <c r="AT55" s="1267"/>
      <c r="AU55" s="1267"/>
      <c r="AV55" s="1267"/>
      <c r="AW55" s="1267"/>
      <c r="AX55" s="1267"/>
      <c r="AY55" s="1267"/>
      <c r="AZ55" s="1267"/>
      <c r="BA55" s="1267"/>
      <c r="BB55" s="1270" t="s">
        <v>625</v>
      </c>
      <c r="BC55" s="1270"/>
      <c r="BD55" s="1270"/>
      <c r="BE55" s="1270"/>
      <c r="BF55" s="1270"/>
      <c r="BG55" s="1270"/>
      <c r="BH55" s="1270"/>
      <c r="BI55" s="1270"/>
      <c r="BJ55" s="1270"/>
      <c r="BK55" s="1270"/>
      <c r="BL55" s="1270"/>
      <c r="BM55" s="1270"/>
      <c r="BN55" s="1270"/>
      <c r="BO55" s="1270"/>
      <c r="BP55" s="1253">
        <v>38.5</v>
      </c>
      <c r="BQ55" s="1253"/>
      <c r="BR55" s="1253"/>
      <c r="BS55" s="1253"/>
      <c r="BT55" s="1253"/>
      <c r="BU55" s="1253"/>
      <c r="BV55" s="1253"/>
      <c r="BW55" s="1253"/>
      <c r="BX55" s="1253">
        <v>35.5</v>
      </c>
      <c r="BY55" s="1253"/>
      <c r="BZ55" s="1253"/>
      <c r="CA55" s="1253"/>
      <c r="CB55" s="1253"/>
      <c r="CC55" s="1253"/>
      <c r="CD55" s="1253"/>
      <c r="CE55" s="1253"/>
      <c r="CF55" s="1253">
        <v>13.5</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626</v>
      </c>
      <c r="BC57" s="1270"/>
      <c r="BD57" s="1270"/>
      <c r="BE57" s="1270"/>
      <c r="BF57" s="1270"/>
      <c r="BG57" s="1270"/>
      <c r="BH57" s="1270"/>
      <c r="BI57" s="1270"/>
      <c r="BJ57" s="1270"/>
      <c r="BK57" s="1270"/>
      <c r="BL57" s="1270"/>
      <c r="BM57" s="1270"/>
      <c r="BN57" s="1270"/>
      <c r="BO57" s="1270"/>
      <c r="BP57" s="1253">
        <v>65.3</v>
      </c>
      <c r="BQ57" s="1253"/>
      <c r="BR57" s="1253"/>
      <c r="BS57" s="1253"/>
      <c r="BT57" s="1253"/>
      <c r="BU57" s="1253"/>
      <c r="BV57" s="1253"/>
      <c r="BW57" s="1253"/>
      <c r="BX57" s="1253">
        <v>66</v>
      </c>
      <c r="BY57" s="1253"/>
      <c r="BZ57" s="1253"/>
      <c r="CA57" s="1253"/>
      <c r="CB57" s="1253"/>
      <c r="CC57" s="1253"/>
      <c r="CD57" s="1253"/>
      <c r="CE57" s="1253"/>
      <c r="CF57" s="1253">
        <v>65.099999999999994</v>
      </c>
      <c r="CG57" s="1253"/>
      <c r="CH57" s="1253"/>
      <c r="CI57" s="1253"/>
      <c r="CJ57" s="1253"/>
      <c r="CK57" s="1253"/>
      <c r="CL57" s="1253"/>
      <c r="CM57" s="1253"/>
      <c r="CN57" s="1253">
        <v>64.3</v>
      </c>
      <c r="CO57" s="1253"/>
      <c r="CP57" s="1253"/>
      <c r="CQ57" s="1253"/>
      <c r="CR57" s="1253"/>
      <c r="CS57" s="1253"/>
      <c r="CT57" s="1253"/>
      <c r="CU57" s="1253"/>
      <c r="CV57" s="1253">
        <v>65.7</v>
      </c>
      <c r="CW57" s="1253"/>
      <c r="CX57" s="1253"/>
      <c r="CY57" s="1253"/>
      <c r="CZ57" s="1253"/>
      <c r="DA57" s="1253"/>
      <c r="DB57" s="1253"/>
      <c r="DC57" s="1253"/>
      <c r="DD57" s="385"/>
      <c r="DE57" s="384"/>
    </row>
    <row r="58" spans="1:109" s="380" customFormat="1" ht="13.2"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628</v>
      </c>
    </row>
    <row r="64" spans="1:109" ht="13.2" x14ac:dyDescent="0.2">
      <c r="B64" s="372"/>
      <c r="G64" s="379"/>
      <c r="I64" s="392"/>
      <c r="J64" s="392"/>
      <c r="K64" s="392"/>
      <c r="L64" s="392"/>
      <c r="M64" s="392"/>
      <c r="N64" s="393"/>
      <c r="AM64" s="379"/>
      <c r="AN64" s="379" t="s">
        <v>622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73" t="s">
        <v>630</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ht="13.2" x14ac:dyDescent="0.2">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ht="13.2" x14ac:dyDescent="0.2">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ht="13.2" x14ac:dyDescent="0.2">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ht="13.2" x14ac:dyDescent="0.2">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623</v>
      </c>
    </row>
    <row r="72" spans="2:107" ht="13.2"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580</v>
      </c>
      <c r="BQ72" s="1267"/>
      <c r="BR72" s="1267"/>
      <c r="BS72" s="1267"/>
      <c r="BT72" s="1267"/>
      <c r="BU72" s="1267"/>
      <c r="BV72" s="1267"/>
      <c r="BW72" s="1267"/>
      <c r="BX72" s="1267" t="s">
        <v>581</v>
      </c>
      <c r="BY72" s="1267"/>
      <c r="BZ72" s="1267"/>
      <c r="CA72" s="1267"/>
      <c r="CB72" s="1267"/>
      <c r="CC72" s="1267"/>
      <c r="CD72" s="1267"/>
      <c r="CE72" s="1267"/>
      <c r="CF72" s="1267" t="s">
        <v>582</v>
      </c>
      <c r="CG72" s="1267"/>
      <c r="CH72" s="1267"/>
      <c r="CI72" s="1267"/>
      <c r="CJ72" s="1267"/>
      <c r="CK72" s="1267"/>
      <c r="CL72" s="1267"/>
      <c r="CM72" s="1267"/>
      <c r="CN72" s="1267" t="s">
        <v>583</v>
      </c>
      <c r="CO72" s="1267"/>
      <c r="CP72" s="1267"/>
      <c r="CQ72" s="1267"/>
      <c r="CR72" s="1267"/>
      <c r="CS72" s="1267"/>
      <c r="CT72" s="1267"/>
      <c r="CU72" s="1267"/>
      <c r="CV72" s="1267" t="s">
        <v>584</v>
      </c>
      <c r="CW72" s="1267"/>
      <c r="CX72" s="1267"/>
      <c r="CY72" s="1267"/>
      <c r="CZ72" s="1267"/>
      <c r="DA72" s="1267"/>
      <c r="DB72" s="1267"/>
      <c r="DC72" s="1267"/>
    </row>
    <row r="73" spans="2:107" ht="13.2" x14ac:dyDescent="0.2">
      <c r="B73" s="372"/>
      <c r="G73" s="1268"/>
      <c r="H73" s="1268"/>
      <c r="I73" s="1268"/>
      <c r="J73" s="1268"/>
      <c r="K73" s="1282"/>
      <c r="L73" s="1282"/>
      <c r="M73" s="1282"/>
      <c r="N73" s="1282"/>
      <c r="AM73" s="381"/>
      <c r="AN73" s="1270" t="s">
        <v>624</v>
      </c>
      <c r="AO73" s="1270"/>
      <c r="AP73" s="1270"/>
      <c r="AQ73" s="1270"/>
      <c r="AR73" s="1270"/>
      <c r="AS73" s="1270"/>
      <c r="AT73" s="1270"/>
      <c r="AU73" s="1270"/>
      <c r="AV73" s="1270"/>
      <c r="AW73" s="1270"/>
      <c r="AX73" s="1270"/>
      <c r="AY73" s="1270"/>
      <c r="AZ73" s="1270"/>
      <c r="BA73" s="1270"/>
      <c r="BB73" s="1270" t="s">
        <v>625</v>
      </c>
      <c r="BC73" s="1270"/>
      <c r="BD73" s="1270"/>
      <c r="BE73" s="1270"/>
      <c r="BF73" s="1270"/>
      <c r="BG73" s="1270"/>
      <c r="BH73" s="1270"/>
      <c r="BI73" s="1270"/>
      <c r="BJ73" s="1270"/>
      <c r="BK73" s="1270"/>
      <c r="BL73" s="1270"/>
      <c r="BM73" s="1270"/>
      <c r="BN73" s="1270"/>
      <c r="BO73" s="1270"/>
      <c r="BP73" s="1253">
        <v>56.3</v>
      </c>
      <c r="BQ73" s="1253"/>
      <c r="BR73" s="1253"/>
      <c r="BS73" s="1253"/>
      <c r="BT73" s="1253"/>
      <c r="BU73" s="1253"/>
      <c r="BV73" s="1253"/>
      <c r="BW73" s="1253"/>
      <c r="BX73" s="1253">
        <v>58.6</v>
      </c>
      <c r="BY73" s="1253"/>
      <c r="BZ73" s="1253"/>
      <c r="CA73" s="1253"/>
      <c r="CB73" s="1253"/>
      <c r="CC73" s="1253"/>
      <c r="CD73" s="1253"/>
      <c r="CE73" s="1253"/>
      <c r="CF73" s="1253">
        <v>51.5</v>
      </c>
      <c r="CG73" s="1253"/>
      <c r="CH73" s="1253"/>
      <c r="CI73" s="1253"/>
      <c r="CJ73" s="1253"/>
      <c r="CK73" s="1253"/>
      <c r="CL73" s="1253"/>
      <c r="CM73" s="1253"/>
      <c r="CN73" s="1253">
        <v>33</v>
      </c>
      <c r="CO73" s="1253"/>
      <c r="CP73" s="1253"/>
      <c r="CQ73" s="1253"/>
      <c r="CR73" s="1253"/>
      <c r="CS73" s="1253"/>
      <c r="CT73" s="1253"/>
      <c r="CU73" s="1253"/>
      <c r="CV73" s="1253">
        <v>19.600000000000001</v>
      </c>
      <c r="CW73" s="1253"/>
      <c r="CX73" s="1253"/>
      <c r="CY73" s="1253"/>
      <c r="CZ73" s="1253"/>
      <c r="DA73" s="1253"/>
      <c r="DB73" s="1253"/>
      <c r="DC73" s="1253"/>
    </row>
    <row r="74" spans="2:107" ht="13.2" x14ac:dyDescent="0.2">
      <c r="B74" s="372"/>
      <c r="G74" s="1268"/>
      <c r="H74" s="1268"/>
      <c r="I74" s="1268"/>
      <c r="J74" s="1268"/>
      <c r="K74" s="1282"/>
      <c r="L74" s="1282"/>
      <c r="M74" s="1282"/>
      <c r="N74" s="1282"/>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629</v>
      </c>
      <c r="BC75" s="1270"/>
      <c r="BD75" s="1270"/>
      <c r="BE75" s="1270"/>
      <c r="BF75" s="1270"/>
      <c r="BG75" s="1270"/>
      <c r="BH75" s="1270"/>
      <c r="BI75" s="1270"/>
      <c r="BJ75" s="1270"/>
      <c r="BK75" s="1270"/>
      <c r="BL75" s="1270"/>
      <c r="BM75" s="1270"/>
      <c r="BN75" s="1270"/>
      <c r="BO75" s="1270"/>
      <c r="BP75" s="1253">
        <v>10.1</v>
      </c>
      <c r="BQ75" s="1253"/>
      <c r="BR75" s="1253"/>
      <c r="BS75" s="1253"/>
      <c r="BT75" s="1253"/>
      <c r="BU75" s="1253"/>
      <c r="BV75" s="1253"/>
      <c r="BW75" s="1253"/>
      <c r="BX75" s="1253">
        <v>10.9</v>
      </c>
      <c r="BY75" s="1253"/>
      <c r="BZ75" s="1253"/>
      <c r="CA75" s="1253"/>
      <c r="CB75" s="1253"/>
      <c r="CC75" s="1253"/>
      <c r="CD75" s="1253"/>
      <c r="CE75" s="1253"/>
      <c r="CF75" s="1253">
        <v>11.6</v>
      </c>
      <c r="CG75" s="1253"/>
      <c r="CH75" s="1253"/>
      <c r="CI75" s="1253"/>
      <c r="CJ75" s="1253"/>
      <c r="CK75" s="1253"/>
      <c r="CL75" s="1253"/>
      <c r="CM75" s="1253"/>
      <c r="CN75" s="1253">
        <v>12</v>
      </c>
      <c r="CO75" s="1253"/>
      <c r="CP75" s="1253"/>
      <c r="CQ75" s="1253"/>
      <c r="CR75" s="1253"/>
      <c r="CS75" s="1253"/>
      <c r="CT75" s="1253"/>
      <c r="CU75" s="1253"/>
      <c r="CV75" s="1253">
        <v>12.5</v>
      </c>
      <c r="CW75" s="1253"/>
      <c r="CX75" s="1253"/>
      <c r="CY75" s="1253"/>
      <c r="CZ75" s="1253"/>
      <c r="DA75" s="1253"/>
      <c r="DB75" s="1253"/>
      <c r="DC75" s="1253"/>
    </row>
    <row r="76" spans="2:107" ht="13.2" x14ac:dyDescent="0.2">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63"/>
      <c r="H77" s="1263"/>
      <c r="I77" s="1263"/>
      <c r="J77" s="1263"/>
      <c r="K77" s="1282"/>
      <c r="L77" s="1282"/>
      <c r="M77" s="1282"/>
      <c r="N77" s="1282"/>
      <c r="AN77" s="1267" t="s">
        <v>627</v>
      </c>
      <c r="AO77" s="1267"/>
      <c r="AP77" s="1267"/>
      <c r="AQ77" s="1267"/>
      <c r="AR77" s="1267"/>
      <c r="AS77" s="1267"/>
      <c r="AT77" s="1267"/>
      <c r="AU77" s="1267"/>
      <c r="AV77" s="1267"/>
      <c r="AW77" s="1267"/>
      <c r="AX77" s="1267"/>
      <c r="AY77" s="1267"/>
      <c r="AZ77" s="1267"/>
      <c r="BA77" s="1267"/>
      <c r="BB77" s="1270" t="s">
        <v>625</v>
      </c>
      <c r="BC77" s="1270"/>
      <c r="BD77" s="1270"/>
      <c r="BE77" s="1270"/>
      <c r="BF77" s="1270"/>
      <c r="BG77" s="1270"/>
      <c r="BH77" s="1270"/>
      <c r="BI77" s="1270"/>
      <c r="BJ77" s="1270"/>
      <c r="BK77" s="1270"/>
      <c r="BL77" s="1270"/>
      <c r="BM77" s="1270"/>
      <c r="BN77" s="1270"/>
      <c r="BO77" s="1270"/>
      <c r="BP77" s="1253">
        <v>38.5</v>
      </c>
      <c r="BQ77" s="1253"/>
      <c r="BR77" s="1253"/>
      <c r="BS77" s="1253"/>
      <c r="BT77" s="1253"/>
      <c r="BU77" s="1253"/>
      <c r="BV77" s="1253"/>
      <c r="BW77" s="1253"/>
      <c r="BX77" s="1253">
        <v>35.5</v>
      </c>
      <c r="BY77" s="1253"/>
      <c r="BZ77" s="1253"/>
      <c r="CA77" s="1253"/>
      <c r="CB77" s="1253"/>
      <c r="CC77" s="1253"/>
      <c r="CD77" s="1253"/>
      <c r="CE77" s="1253"/>
      <c r="CF77" s="1253">
        <v>13.5</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63"/>
      <c r="H78" s="1263"/>
      <c r="I78" s="1263"/>
      <c r="J78" s="1263"/>
      <c r="K78" s="1282"/>
      <c r="L78" s="1282"/>
      <c r="M78" s="1282"/>
      <c r="N78" s="1282"/>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63"/>
      <c r="H79" s="1263"/>
      <c r="I79" s="1272"/>
      <c r="J79" s="1272"/>
      <c r="K79" s="1283"/>
      <c r="L79" s="1283"/>
      <c r="M79" s="1283"/>
      <c r="N79" s="1283"/>
      <c r="AN79" s="1267"/>
      <c r="AO79" s="1267"/>
      <c r="AP79" s="1267"/>
      <c r="AQ79" s="1267"/>
      <c r="AR79" s="1267"/>
      <c r="AS79" s="1267"/>
      <c r="AT79" s="1267"/>
      <c r="AU79" s="1267"/>
      <c r="AV79" s="1267"/>
      <c r="AW79" s="1267"/>
      <c r="AX79" s="1267"/>
      <c r="AY79" s="1267"/>
      <c r="AZ79" s="1267"/>
      <c r="BA79" s="1267"/>
      <c r="BB79" s="1270" t="s">
        <v>629</v>
      </c>
      <c r="BC79" s="1270"/>
      <c r="BD79" s="1270"/>
      <c r="BE79" s="1270"/>
      <c r="BF79" s="1270"/>
      <c r="BG79" s="1270"/>
      <c r="BH79" s="1270"/>
      <c r="BI79" s="1270"/>
      <c r="BJ79" s="1270"/>
      <c r="BK79" s="1270"/>
      <c r="BL79" s="1270"/>
      <c r="BM79" s="1270"/>
      <c r="BN79" s="1270"/>
      <c r="BO79" s="1270"/>
      <c r="BP79" s="1253">
        <v>8.9</v>
      </c>
      <c r="BQ79" s="1253"/>
      <c r="BR79" s="1253"/>
      <c r="BS79" s="1253"/>
      <c r="BT79" s="1253"/>
      <c r="BU79" s="1253"/>
      <c r="BV79" s="1253"/>
      <c r="BW79" s="1253"/>
      <c r="BX79" s="1253">
        <v>8.8000000000000007</v>
      </c>
      <c r="BY79" s="1253"/>
      <c r="BZ79" s="1253"/>
      <c r="CA79" s="1253"/>
      <c r="CB79" s="1253"/>
      <c r="CC79" s="1253"/>
      <c r="CD79" s="1253"/>
      <c r="CE79" s="1253"/>
      <c r="CF79" s="1253">
        <v>8.3000000000000007</v>
      </c>
      <c r="CG79" s="1253"/>
      <c r="CH79" s="1253"/>
      <c r="CI79" s="1253"/>
      <c r="CJ79" s="1253"/>
      <c r="CK79" s="1253"/>
      <c r="CL79" s="1253"/>
      <c r="CM79" s="1253"/>
      <c r="CN79" s="1253">
        <v>8</v>
      </c>
      <c r="CO79" s="1253"/>
      <c r="CP79" s="1253"/>
      <c r="CQ79" s="1253"/>
      <c r="CR79" s="1253"/>
      <c r="CS79" s="1253"/>
      <c r="CT79" s="1253"/>
      <c r="CU79" s="1253"/>
      <c r="CV79" s="1253">
        <v>8.1</v>
      </c>
      <c r="CW79" s="1253"/>
      <c r="CX79" s="1253"/>
      <c r="CY79" s="1253"/>
      <c r="CZ79" s="1253"/>
      <c r="DA79" s="1253"/>
      <c r="DB79" s="1253"/>
      <c r="DC79" s="1253"/>
    </row>
    <row r="80" spans="2:107" ht="13.2" x14ac:dyDescent="0.2">
      <c r="B80" s="372"/>
      <c r="G80" s="1263"/>
      <c r="H80" s="1263"/>
      <c r="I80" s="1272"/>
      <c r="J80" s="1272"/>
      <c r="K80" s="1283"/>
      <c r="L80" s="1283"/>
      <c r="M80" s="1283"/>
      <c r="N80" s="1283"/>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1M2bch1Jy86UTPm29qe38zSxD6H+CWxeeO+/2XA1nKn8/pFq8BLg91UQvTGbdzAt0JDGX76L5jtBRBoa66zIJQ==" saltValue="P9ZxvON8Lz6oyLHRl98E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5538-6639-472B-8C18-9F51AC8D23D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527</v>
      </c>
    </row>
  </sheetData>
  <sheetProtection algorithmName="SHA-512" hashValue="ZPginRiP0hlFwGMR+mqCtW/nw8E77Tal3REzhy7auRKekk8v2hM0A2xLMbvcLJ9A0GqXzyjxHyTNkq1e3y8o4A==" saltValue="MxcvXOwIJE7OSBls6Wq5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40F6-6A92-4BB1-8191-DB305899B5C9}">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527</v>
      </c>
    </row>
  </sheetData>
  <sheetProtection algorithmName="SHA-512" hashValue="4jWIfUFReIJX8Pqt+ymu9F5iTFWFs5MP14mB7342L1n1sw2jPSbKsV3Bi/p29ZPGUHKW/IYQYyogmTsSKENsrw==" saltValue="NGIWBW6m96F3k64B9LG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577</v>
      </c>
      <c r="G2" s="151"/>
      <c r="H2" s="152"/>
    </row>
    <row r="3" spans="1:8" x14ac:dyDescent="0.2">
      <c r="A3" s="148" t="s">
        <v>570</v>
      </c>
      <c r="B3" s="153"/>
      <c r="C3" s="154"/>
      <c r="D3" s="155">
        <v>34640</v>
      </c>
      <c r="E3" s="156"/>
      <c r="F3" s="157">
        <v>96462</v>
      </c>
      <c r="G3" s="158"/>
      <c r="H3" s="159"/>
    </row>
    <row r="4" spans="1:8" x14ac:dyDescent="0.2">
      <c r="A4" s="160"/>
      <c r="B4" s="161"/>
      <c r="C4" s="162"/>
      <c r="D4" s="163">
        <v>24432</v>
      </c>
      <c r="E4" s="164"/>
      <c r="F4" s="165">
        <v>39886</v>
      </c>
      <c r="G4" s="166"/>
      <c r="H4" s="167"/>
    </row>
    <row r="5" spans="1:8" x14ac:dyDescent="0.2">
      <c r="A5" s="148" t="s">
        <v>572</v>
      </c>
      <c r="B5" s="153"/>
      <c r="C5" s="154"/>
      <c r="D5" s="155">
        <v>52356</v>
      </c>
      <c r="E5" s="156"/>
      <c r="F5" s="157">
        <v>83103</v>
      </c>
      <c r="G5" s="158"/>
      <c r="H5" s="159"/>
    </row>
    <row r="6" spans="1:8" x14ac:dyDescent="0.2">
      <c r="A6" s="160"/>
      <c r="B6" s="161"/>
      <c r="C6" s="162"/>
      <c r="D6" s="163">
        <v>26924</v>
      </c>
      <c r="E6" s="164"/>
      <c r="F6" s="165">
        <v>41378</v>
      </c>
      <c r="G6" s="166"/>
      <c r="H6" s="167"/>
    </row>
    <row r="7" spans="1:8" x14ac:dyDescent="0.2">
      <c r="A7" s="148" t="s">
        <v>573</v>
      </c>
      <c r="B7" s="153"/>
      <c r="C7" s="154"/>
      <c r="D7" s="155">
        <v>45136</v>
      </c>
      <c r="E7" s="156"/>
      <c r="F7" s="157">
        <v>84459</v>
      </c>
      <c r="G7" s="158"/>
      <c r="H7" s="159"/>
    </row>
    <row r="8" spans="1:8" x14ac:dyDescent="0.2">
      <c r="A8" s="160"/>
      <c r="B8" s="161"/>
      <c r="C8" s="162"/>
      <c r="D8" s="163">
        <v>33116</v>
      </c>
      <c r="E8" s="164"/>
      <c r="F8" s="165">
        <v>47314</v>
      </c>
      <c r="G8" s="166"/>
      <c r="H8" s="167"/>
    </row>
    <row r="9" spans="1:8" x14ac:dyDescent="0.2">
      <c r="A9" s="148" t="s">
        <v>574</v>
      </c>
      <c r="B9" s="153"/>
      <c r="C9" s="154"/>
      <c r="D9" s="155">
        <v>44873</v>
      </c>
      <c r="E9" s="156"/>
      <c r="F9" s="157">
        <v>74568</v>
      </c>
      <c r="G9" s="158"/>
      <c r="H9" s="159"/>
    </row>
    <row r="10" spans="1:8" x14ac:dyDescent="0.2">
      <c r="A10" s="160"/>
      <c r="B10" s="161"/>
      <c r="C10" s="162"/>
      <c r="D10" s="163">
        <v>26142</v>
      </c>
      <c r="E10" s="164"/>
      <c r="F10" s="165">
        <v>42558</v>
      </c>
      <c r="G10" s="166"/>
      <c r="H10" s="167"/>
    </row>
    <row r="11" spans="1:8" x14ac:dyDescent="0.2">
      <c r="A11" s="148" t="s">
        <v>575</v>
      </c>
      <c r="B11" s="153"/>
      <c r="C11" s="154"/>
      <c r="D11" s="155">
        <v>56265</v>
      </c>
      <c r="E11" s="156"/>
      <c r="F11" s="157">
        <v>73693</v>
      </c>
      <c r="G11" s="158"/>
      <c r="H11" s="159"/>
    </row>
    <row r="12" spans="1:8" x14ac:dyDescent="0.2">
      <c r="A12" s="160"/>
      <c r="B12" s="161"/>
      <c r="C12" s="168"/>
      <c r="D12" s="163">
        <v>29587</v>
      </c>
      <c r="E12" s="164"/>
      <c r="F12" s="165">
        <v>44203</v>
      </c>
      <c r="G12" s="166"/>
      <c r="H12" s="167"/>
    </row>
    <row r="13" spans="1:8" x14ac:dyDescent="0.2">
      <c r="A13" s="148"/>
      <c r="B13" s="153"/>
      <c r="C13" s="169"/>
      <c r="D13" s="170">
        <v>46654</v>
      </c>
      <c r="E13" s="171"/>
      <c r="F13" s="172">
        <v>82457</v>
      </c>
      <c r="G13" s="173"/>
      <c r="H13" s="159"/>
    </row>
    <row r="14" spans="1:8" x14ac:dyDescent="0.2">
      <c r="A14" s="160"/>
      <c r="B14" s="161"/>
      <c r="C14" s="162"/>
      <c r="D14" s="163">
        <v>28040</v>
      </c>
      <c r="E14" s="164"/>
      <c r="F14" s="165">
        <v>43068</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18.41</v>
      </c>
      <c r="C19" s="174">
        <f>ROUND(VALUE(SUBSTITUTE(実質収支比率等に係る経年分析!G$48,"▲","-")),2)</f>
        <v>13.55</v>
      </c>
      <c r="D19" s="174">
        <f>ROUND(VALUE(SUBSTITUTE(実質収支比率等に係る経年分析!H$48,"▲","-")),2)</f>
        <v>17.55</v>
      </c>
      <c r="E19" s="174">
        <f>ROUND(VALUE(SUBSTITUTE(実質収支比率等に係る経年分析!I$48,"▲","-")),2)</f>
        <v>20.97</v>
      </c>
      <c r="F19" s="174">
        <f>ROUND(VALUE(SUBSTITUTE(実質収支比率等に係る経年分析!J$48,"▲","-")),2)</f>
        <v>12.96</v>
      </c>
    </row>
    <row r="20" spans="1:11" x14ac:dyDescent="0.2">
      <c r="A20" s="174" t="s">
        <v>57</v>
      </c>
      <c r="B20" s="174">
        <f>ROUND(VALUE(SUBSTITUTE(実質収支比率等に係る経年分析!F$47,"▲","-")),2)</f>
        <v>40.39</v>
      </c>
      <c r="C20" s="174">
        <f>ROUND(VALUE(SUBSTITUTE(実質収支比率等に係る経年分析!G$47,"▲","-")),2)</f>
        <v>38.68</v>
      </c>
      <c r="D20" s="174">
        <f>ROUND(VALUE(SUBSTITUTE(実質収支比率等に係る経年分析!H$47,"▲","-")),2)</f>
        <v>34.130000000000003</v>
      </c>
      <c r="E20" s="174">
        <f>ROUND(VALUE(SUBSTITUTE(実質収支比率等に係る経年分析!I$47,"▲","-")),2)</f>
        <v>35.24</v>
      </c>
      <c r="F20" s="174">
        <f>ROUND(VALUE(SUBSTITUTE(実質収支比率等に係る経年分析!J$47,"▲","-")),2)</f>
        <v>40.42</v>
      </c>
    </row>
    <row r="21" spans="1:11" x14ac:dyDescent="0.2">
      <c r="A21" s="174" t="s">
        <v>58</v>
      </c>
      <c r="B21" s="174">
        <f>IF(ISNUMBER(VALUE(SUBSTITUTE(実質収支比率等に係る経年分析!F$49,"▲","-"))),ROUND(VALUE(SUBSTITUTE(実質収支比率等に係る経年分析!F$49,"▲","-")),2),NA())</f>
        <v>1</v>
      </c>
      <c r="C21" s="174">
        <f>IF(ISNUMBER(VALUE(SUBSTITUTE(実質収支比率等に係る経年分析!G$49,"▲","-"))),ROUND(VALUE(SUBSTITUTE(実質収支比率等に係る経年分析!G$49,"▲","-")),2),NA())</f>
        <v>-7.43</v>
      </c>
      <c r="D21" s="174">
        <f>IF(ISNUMBER(VALUE(SUBSTITUTE(実質収支比率等に係る経年分析!H$49,"▲","-"))),ROUND(VALUE(SUBSTITUTE(実質収支比率等に係る経年分析!H$49,"▲","-")),2),NA())</f>
        <v>2.3199999999999998</v>
      </c>
      <c r="E21" s="174">
        <f>IF(ISNUMBER(VALUE(SUBSTITUTE(実質収支比率等に係る経年分析!I$49,"▲","-"))),ROUND(VALUE(SUBSTITUTE(実質収支比率等に係る経年分析!I$49,"▲","-")),2),NA())</f>
        <v>4.62</v>
      </c>
      <c r="F21" s="174">
        <f>IF(ISNUMBER(VALUE(SUBSTITUTE(実質収支比率等に係る経年分析!J$49,"▲","-"))),ROUND(VALUE(SUBSTITUTE(実質収支比率等に係る経年分析!J$49,"▲","-")),2),NA())</f>
        <v>-8.5500000000000007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三倉簡易水道事業特別会計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1.1100000000000001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3.61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2.4300000000000002</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2.5499999999999998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3.94</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4.1100000000000003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8.3800000000000008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12.95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734</v>
      </c>
      <c r="E42" s="176"/>
      <c r="F42" s="176"/>
      <c r="G42" s="176">
        <f>'実質公債費比率（分子）の構造'!L$52</f>
        <v>733</v>
      </c>
      <c r="H42" s="176"/>
      <c r="I42" s="176"/>
      <c r="J42" s="176">
        <f>'実質公債費比率（分子）の構造'!M$52</f>
        <v>754</v>
      </c>
      <c r="K42" s="176"/>
      <c r="L42" s="176"/>
      <c r="M42" s="176">
        <f>'実質公債費比率（分子）の構造'!N$52</f>
        <v>755</v>
      </c>
      <c r="N42" s="176"/>
      <c r="O42" s="176"/>
      <c r="P42" s="176">
        <f>'実質公債費比率（分子）の構造'!O$52</f>
        <v>764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89</v>
      </c>
      <c r="C45" s="176"/>
      <c r="D45" s="176"/>
      <c r="E45" s="176">
        <f>'実質公債費比率（分子）の構造'!L$49</f>
        <v>116</v>
      </c>
      <c r="F45" s="176"/>
      <c r="G45" s="176"/>
      <c r="H45" s="176">
        <f>'実質公債費比率（分子）の構造'!M$49</f>
        <v>135</v>
      </c>
      <c r="I45" s="176"/>
      <c r="J45" s="176"/>
      <c r="K45" s="176">
        <f>'実質公債費比率（分子）の構造'!N$49</f>
        <v>110</v>
      </c>
      <c r="L45" s="176"/>
      <c r="M45" s="176"/>
      <c r="N45" s="176">
        <f>'実質公債費比率（分子）の構造'!O$49</f>
        <v>83</v>
      </c>
      <c r="O45" s="176"/>
      <c r="P45" s="176"/>
    </row>
    <row r="46" spans="1:16" x14ac:dyDescent="0.2">
      <c r="A46" s="176" t="s">
        <v>69</v>
      </c>
      <c r="B46" s="176">
        <f>'実質公債費比率（分子）の構造'!K$48</f>
        <v>371</v>
      </c>
      <c r="C46" s="176"/>
      <c r="D46" s="176"/>
      <c r="E46" s="176">
        <f>'実質公債費比率（分子）の構造'!L$48</f>
        <v>340</v>
      </c>
      <c r="F46" s="176"/>
      <c r="G46" s="176"/>
      <c r="H46" s="176">
        <f>'実質公債費比率（分子）の構造'!M$48</f>
        <v>363</v>
      </c>
      <c r="I46" s="176"/>
      <c r="J46" s="176"/>
      <c r="K46" s="176">
        <f>'実質公債費比率（分子）の構造'!N$48</f>
        <v>387</v>
      </c>
      <c r="L46" s="176"/>
      <c r="M46" s="176"/>
      <c r="N46" s="176">
        <f>'実質公債費比率（分子）の構造'!O$48</f>
        <v>409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755</v>
      </c>
      <c r="C49" s="176"/>
      <c r="D49" s="176"/>
      <c r="E49" s="176">
        <f>'実質公債費比率（分子）の構造'!L$45</f>
        <v>807</v>
      </c>
      <c r="F49" s="176"/>
      <c r="G49" s="176"/>
      <c r="H49" s="176">
        <f>'実質公債費比率（分子）の構造'!M$45</f>
        <v>828</v>
      </c>
      <c r="I49" s="176"/>
      <c r="J49" s="176"/>
      <c r="K49" s="176">
        <f>'実質公債費比率（分子）の構造'!N$45</f>
        <v>867</v>
      </c>
      <c r="L49" s="176"/>
      <c r="M49" s="176"/>
      <c r="N49" s="176">
        <f>'実質公債費比率（分子）の構造'!O$45</f>
        <v>898</v>
      </c>
      <c r="O49" s="176"/>
      <c r="P49" s="176"/>
    </row>
    <row r="50" spans="1:16" x14ac:dyDescent="0.2">
      <c r="A50" s="176" t="s">
        <v>73</v>
      </c>
      <c r="B50" s="176" t="e">
        <f>NA()</f>
        <v>#N/A</v>
      </c>
      <c r="C50" s="176">
        <f>IF(ISNUMBER('実質公債費比率（分子）の構造'!K$53),'実質公債費比率（分子）の構造'!K$53,NA())</f>
        <v>481</v>
      </c>
      <c r="D50" s="176" t="e">
        <f>NA()</f>
        <v>#N/A</v>
      </c>
      <c r="E50" s="176" t="e">
        <f>NA()</f>
        <v>#N/A</v>
      </c>
      <c r="F50" s="176">
        <f>IF(ISNUMBER('実質公債費比率（分子）の構造'!L$53),'実質公債費比率（分子）の構造'!L$53,NA())</f>
        <v>530</v>
      </c>
      <c r="G50" s="176" t="e">
        <f>NA()</f>
        <v>#N/A</v>
      </c>
      <c r="H50" s="176" t="e">
        <f>NA()</f>
        <v>#N/A</v>
      </c>
      <c r="I50" s="176">
        <f>IF(ISNUMBER('実質公債費比率（分子）の構造'!M$53),'実質公債費比率（分子）の構造'!M$53,NA())</f>
        <v>572</v>
      </c>
      <c r="J50" s="176" t="e">
        <f>NA()</f>
        <v>#N/A</v>
      </c>
      <c r="K50" s="176" t="e">
        <f>NA()</f>
        <v>#N/A</v>
      </c>
      <c r="L50" s="176">
        <f>IF(ISNUMBER('実質公債費比率（分子）の構造'!N$53),'実質公債費比率（分子）の構造'!N$53,NA())</f>
        <v>609</v>
      </c>
      <c r="M50" s="176" t="e">
        <f>NA()</f>
        <v>#N/A</v>
      </c>
      <c r="N50" s="176" t="e">
        <f>NA()</f>
        <v>#N/A</v>
      </c>
      <c r="O50" s="176">
        <f>IF(ISNUMBER('実質公債費比率（分子）の構造'!O$53),'実質公債費比率（分子）の構造'!O$53,NA())</f>
        <v>626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8301</v>
      </c>
      <c r="E56" s="175"/>
      <c r="F56" s="175"/>
      <c r="G56" s="175">
        <f>'将来負担比率（分子）の構造'!J$52</f>
        <v>8200</v>
      </c>
      <c r="H56" s="175"/>
      <c r="I56" s="175"/>
      <c r="J56" s="175">
        <f>'将来負担比率（分子）の構造'!K$52</f>
        <v>8285</v>
      </c>
      <c r="K56" s="175"/>
      <c r="L56" s="175"/>
      <c r="M56" s="175">
        <f>'将来負担比率（分子）の構造'!L$52</f>
        <v>8246</v>
      </c>
      <c r="N56" s="175"/>
      <c r="O56" s="175"/>
      <c r="P56" s="175">
        <f>'将来負担比率（分子）の構造'!M$52</f>
        <v>8150</v>
      </c>
    </row>
    <row r="57" spans="1:16" x14ac:dyDescent="0.2">
      <c r="A57" s="175" t="s">
        <v>44</v>
      </c>
      <c r="B57" s="175"/>
      <c r="C57" s="175"/>
      <c r="D57" s="175">
        <f>'将来負担比率（分子）の構造'!I$51</f>
        <v>867</v>
      </c>
      <c r="E57" s="175"/>
      <c r="F57" s="175"/>
      <c r="G57" s="175">
        <f>'将来負担比率（分子）の構造'!J$51</f>
        <v>845</v>
      </c>
      <c r="H57" s="175"/>
      <c r="I57" s="175"/>
      <c r="J57" s="175">
        <f>'将来負担比率（分子）の構造'!K$51</f>
        <v>874</v>
      </c>
      <c r="K57" s="175"/>
      <c r="L57" s="175"/>
      <c r="M57" s="175">
        <f>'将来負担比率（分子）の構造'!L$51</f>
        <v>939</v>
      </c>
      <c r="N57" s="175"/>
      <c r="O57" s="175"/>
      <c r="P57" s="175">
        <f>'将来負担比率（分子）の構造'!M$51</f>
        <v>992</v>
      </c>
    </row>
    <row r="58" spans="1:16" x14ac:dyDescent="0.2">
      <c r="A58" s="175" t="s">
        <v>43</v>
      </c>
      <c r="B58" s="175"/>
      <c r="C58" s="175"/>
      <c r="D58" s="175">
        <f>'将来負担比率（分子）の構造'!I$50</f>
        <v>3095</v>
      </c>
      <c r="E58" s="175"/>
      <c r="F58" s="175"/>
      <c r="G58" s="175">
        <f>'将来負担比率（分子）の構造'!J$50</f>
        <v>2989</v>
      </c>
      <c r="H58" s="175"/>
      <c r="I58" s="175"/>
      <c r="J58" s="175">
        <f>'将来負担比率（分子）の構造'!K$50</f>
        <v>3049</v>
      </c>
      <c r="K58" s="175"/>
      <c r="L58" s="175"/>
      <c r="M58" s="175">
        <f>'将来負担比率（分子）の構造'!L$50</f>
        <v>3972</v>
      </c>
      <c r="N58" s="175"/>
      <c r="O58" s="175"/>
      <c r="P58" s="175">
        <f>'将来負担比率（分子）の構造'!M$50</f>
        <v>4564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467</v>
      </c>
      <c r="C62" s="175"/>
      <c r="D62" s="175"/>
      <c r="E62" s="175">
        <f>'将来負担比率（分子）の構造'!J$45</f>
        <v>403</v>
      </c>
      <c r="F62" s="175"/>
      <c r="G62" s="175"/>
      <c r="H62" s="175">
        <f>'将来負担比率（分子）の構造'!K$45</f>
        <v>324</v>
      </c>
      <c r="I62" s="175"/>
      <c r="J62" s="175"/>
      <c r="K62" s="175">
        <f>'将来負担比率（分子）の構造'!L$45</f>
        <v>293</v>
      </c>
      <c r="L62" s="175"/>
      <c r="M62" s="175"/>
      <c r="N62" s="175">
        <f>'将来負担比率（分子）の構造'!M$45</f>
        <v>245</v>
      </c>
      <c r="O62" s="175"/>
      <c r="P62" s="175"/>
    </row>
    <row r="63" spans="1:16" x14ac:dyDescent="0.2">
      <c r="A63" s="175" t="s">
        <v>36</v>
      </c>
      <c r="B63" s="175">
        <f>'将来負担比率（分子）の構造'!I$44</f>
        <v>558</v>
      </c>
      <c r="C63" s="175"/>
      <c r="D63" s="175"/>
      <c r="E63" s="175">
        <f>'将来負担比率（分子）の構造'!J$44</f>
        <v>714</v>
      </c>
      <c r="F63" s="175"/>
      <c r="G63" s="175"/>
      <c r="H63" s="175">
        <f>'将来負担比率（分子）の構造'!K$44</f>
        <v>687</v>
      </c>
      <c r="I63" s="175"/>
      <c r="J63" s="175"/>
      <c r="K63" s="175">
        <f>'将来負担比率（分子）の構造'!L$44</f>
        <v>735</v>
      </c>
      <c r="L63" s="175"/>
      <c r="M63" s="175"/>
      <c r="N63" s="175">
        <f>'将来負担比率（分子）の構造'!M$44</f>
        <v>714</v>
      </c>
      <c r="O63" s="175"/>
      <c r="P63" s="175"/>
    </row>
    <row r="64" spans="1:16" x14ac:dyDescent="0.2">
      <c r="A64" s="175" t="s">
        <v>35</v>
      </c>
      <c r="B64" s="175">
        <f>'将来負担比率（分子）の構造'!I$43</f>
        <v>4841</v>
      </c>
      <c r="C64" s="175"/>
      <c r="D64" s="175"/>
      <c r="E64" s="175">
        <f>'将来負担比率（分子）の構造'!J$43</f>
        <v>4791</v>
      </c>
      <c r="F64" s="175"/>
      <c r="G64" s="175"/>
      <c r="H64" s="175">
        <f>'将来負担比率（分子）の構造'!K$43</f>
        <v>4813</v>
      </c>
      <c r="I64" s="175"/>
      <c r="J64" s="175"/>
      <c r="K64" s="175">
        <f>'将来負担比率（分子）の構造'!L$43</f>
        <v>4961</v>
      </c>
      <c r="L64" s="175"/>
      <c r="M64" s="175"/>
      <c r="N64" s="175">
        <f>'将来負担比率（分子）の構造'!M$43</f>
        <v>4985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0</v>
      </c>
      <c r="L65" s="175"/>
      <c r="M65" s="175"/>
      <c r="N65" s="175">
        <f>'将来負担比率（分子）の構造'!M$42</f>
        <v>0</v>
      </c>
      <c r="O65" s="175"/>
      <c r="P65" s="175"/>
    </row>
    <row r="66" spans="1:16" x14ac:dyDescent="0.2">
      <c r="A66" s="175" t="s">
        <v>33</v>
      </c>
      <c r="B66" s="175">
        <f>'将来負担比率（分子）の構造'!I$41</f>
        <v>8853</v>
      </c>
      <c r="C66" s="175"/>
      <c r="D66" s="175"/>
      <c r="E66" s="175">
        <f>'将来負担比率（分子）の構造'!J$41</f>
        <v>8740</v>
      </c>
      <c r="F66" s="175"/>
      <c r="G66" s="175"/>
      <c r="H66" s="175">
        <f>'将来負担比率（分子）の構造'!K$41</f>
        <v>8828</v>
      </c>
      <c r="I66" s="175"/>
      <c r="J66" s="175"/>
      <c r="K66" s="175">
        <f>'将来負担比率（分子）の構造'!L$41</f>
        <v>8801</v>
      </c>
      <c r="L66" s="175"/>
      <c r="M66" s="175"/>
      <c r="N66" s="175">
        <f>'将来負担比率（分子）の構造'!M$41</f>
        <v>8692</v>
      </c>
      <c r="O66" s="175"/>
      <c r="P66" s="175"/>
    </row>
    <row r="67" spans="1:16" x14ac:dyDescent="0.2">
      <c r="A67" s="175" t="s">
        <v>77</v>
      </c>
      <c r="B67" s="175" t="e">
        <f>NA()</f>
        <v>#N/A</v>
      </c>
      <c r="C67" s="175">
        <f>IF(ISNUMBER('将来負担比率（分子）の構造'!I$53), IF('将来負担比率（分子）の構造'!I$53 &lt; 0, 0, '将来負担比率（分子）の構造'!I$53), NA())</f>
        <v>2456</v>
      </c>
      <c r="D67" s="175" t="e">
        <f>NA()</f>
        <v>#N/A</v>
      </c>
      <c r="E67" s="175" t="e">
        <f>NA()</f>
        <v>#N/A</v>
      </c>
      <c r="F67" s="175">
        <f>IF(ISNUMBER('将来負担比率（分子）の構造'!J$53), IF('将来負担比率（分子）の構造'!J$53 &lt; 0, 0, '将来負担比率（分子）の構造'!J$53), NA())</f>
        <v>2614</v>
      </c>
      <c r="G67" s="175" t="e">
        <f>NA()</f>
        <v>#N/A</v>
      </c>
      <c r="H67" s="175" t="e">
        <f>NA()</f>
        <v>#N/A</v>
      </c>
      <c r="I67" s="175">
        <f>IF(ISNUMBER('将来負担比率（分子）の構造'!K$53), IF('将来負担比率（分子）の構造'!K$53 &lt; 0, 0, '将来負担比率（分子）の構造'!K$53), NA())</f>
        <v>2445</v>
      </c>
      <c r="J67" s="175" t="e">
        <f>NA()</f>
        <v>#N/A</v>
      </c>
      <c r="K67" s="175" t="e">
        <f>NA()</f>
        <v>#N/A</v>
      </c>
      <c r="L67" s="175">
        <f>IF(ISNUMBER('将来負担比率（分子）の構造'!L$53), IF('将来負担比率（分子）の構造'!L$53 &lt; 0, 0, '将来負担比率（分子）の構造'!L$53), NA())</f>
        <v>1633</v>
      </c>
      <c r="M67" s="175" t="e">
        <f>NA()</f>
        <v>#N/A</v>
      </c>
      <c r="N67" s="175" t="e">
        <f>NA()</f>
        <v>#N/A</v>
      </c>
      <c r="O67" s="175">
        <f>IF(ISNUMBER('将来負担比率（分子）の構造'!M$53), IF('将来負担比率（分子）の構造'!M$53 &lt; 0, 0, '将来負担比率（分子）の構造'!M$53), NA())</f>
        <v>930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1857</v>
      </c>
      <c r="C72" s="179">
        <f>基金残高に係る経年分析!G55</f>
        <v>1988</v>
      </c>
      <c r="D72" s="179">
        <f>基金残高に係る経年分析!H55</f>
        <v>2201</v>
      </c>
    </row>
    <row r="73" spans="1:16" x14ac:dyDescent="0.2">
      <c r="A73" s="178" t="s">
        <v>80</v>
      </c>
      <c r="B73" s="179">
        <f>基金残高に係る経年分析!F56</f>
        <v>241</v>
      </c>
      <c r="C73" s="179">
        <f>基金残高に係る経年分析!G56</f>
        <v>401</v>
      </c>
      <c r="D73" s="179">
        <f>基金残高に係る経年分析!H56</f>
        <v>401</v>
      </c>
    </row>
    <row r="74" spans="1:16" x14ac:dyDescent="0.2">
      <c r="A74" s="178" t="s">
        <v>81</v>
      </c>
      <c r="B74" s="179">
        <f>基金残高に係る経年分析!F57</f>
        <v>814</v>
      </c>
      <c r="C74" s="179">
        <f>基金残高に係る経年分析!G57</f>
        <v>1335</v>
      </c>
      <c r="D74" s="179">
        <f>基金残高に係る経年分析!H57</f>
        <v>1646</v>
      </c>
    </row>
  </sheetData>
  <sheetProtection algorithmName="SHA-512" hashValue="e9vOtEvpL6395a1ua9ikT28SWYE6w5IJCHy/amMMFGHMDe538E0+uZkIQ2p0m56t2B3s+1hQazjy9WGVKSCbWA==" saltValue="mSYpMocrWSxP2oI3e1lN4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森町役場</cp:lastModifiedBy>
  <cp:lastPrinted>2024-09-17T11:27:03Z</cp:lastPrinted>
  <dcterms:created xsi:type="dcterms:W3CDTF">2024-03-14T02:51:02Z</dcterms:created>
  <dcterms:modified xsi:type="dcterms:W3CDTF">2024-09-17T11:30:49Z</dcterms:modified>
  <cp:category/>
</cp:coreProperties>
</file>