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<sst xmlns="http://schemas.openxmlformats.org/spreadsheetml/2006/main" xmlns:r="http://schemas.openxmlformats.org/officeDocument/2006/relationships" count="555" uniqueCount="555">
  <si>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</si>
  <si>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</si>
  <si>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</si>
  <si>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</si>
  <si>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</si>
  <si>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</si>
  <si>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</si>
  <si>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</si>
  <si>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</si>
  <si>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</si>
  <si>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</si>
  <si>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</si>
  <si>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</si>
  <si>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</si>
  <si>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</si>
  <si>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</si>
  <si>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</si>
  <si>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</si>
  <si>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</si>
  <si>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</si>
  <si>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</si>
  <si>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</si>
  <si>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</si>
  <si>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</si>
  <si>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</si>
  <si>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</si>
  <si>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</si>
  <si>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</si>
  <si>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</si>
  <si>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</si>
  <si>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</si>
  <si>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</si>
  <si>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</si>
  <si>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</si>
  <si>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</si>
  <si>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</si>
  <si>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</si>
  <si>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</si>
  <si>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</si>
  <si>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</si>
  <si>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</si>
  <si>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</si>
  <si>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</si>
  <si>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</si>
  <si>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</si>
  <si>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</si>
  <si>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</si>
  <si>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</si>
  <si>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簡易水道事業特別会計</t>
  </si>
  <si>
    <t>算入公債費等</t>
  </si>
  <si>
    <t>(A)－(B)</t>
  </si>
  <si>
    <t>(注釈)</t>
    <rPh sb="1" eb="2">
      <t>チュウ</t>
    </rPh>
    <rPh sb="2" eb="3">
      <t>シャク</t>
    </rPh>
    <phoneticPr fontId="6"/>
  </si>
  <si>
    <t>当該団体
からの
補助金</t>
  </si>
  <si>
    <t>上水道事業特別会計</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</si>
  <si>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</si>
  <si>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</si>
  <si>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</si>
  <si>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</si>
  <si>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</si>
  <si>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</si>
  <si>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</si>
  <si>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</si>
  <si>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</si>
  <si>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</si>
  <si>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</si>
  <si>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</si>
  <si>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</si>
  <si>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</si>
  <si>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</si>
  <si>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</si>
  <si>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</si>
  <si>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</si>
  <si>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</si>
  <si>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</si>
  <si>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</si>
  <si>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</si>
  <si>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</si>
  <si>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</si>
  <si>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</si>
  <si>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</si>
  <si>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</si>
  <si>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</si>
  <si>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</si>
  <si>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</si>
  <si>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</si>
  <si>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</si>
  <si>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</si>
  <si>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</si>
  <si>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</si>
  <si>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</si>
  <si>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</si>
  <si>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</si>
  <si>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</si>
  <si>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</si>
  <si>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</si>
  <si>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</si>
  <si>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</si>
  <si>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</si>
  <si>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</si>
  <si>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</si>
  <si>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</si>
  <si>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</si>
  <si>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</si>
  <si>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</si>
  <si>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</si>
  <si>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</si>
  <si>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</si>
  <si>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</si>
  <si>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</si>
  <si>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</si>
  <si>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</si>
  <si>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</si>
  <si>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</si>
  <si>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</si>
  <si>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</si>
  <si>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</si>
  <si>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</si>
  <si>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</si>
  <si>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</si>
  <si>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</si>
  <si>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</si>
  <si>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</si>
  <si>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</si>
  <si>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</si>
  <si>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</si>
  <si>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</si>
  <si>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</si>
  <si>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</si>
  <si>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</si>
  <si>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</si>
  <si>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</si>
  <si>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</si>
  <si>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</si>
  <si>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</si>
  <si>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</si>
  <si>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</si>
  <si>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</si>
  <si>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</si>
  <si>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</si>
  <si>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</si>
  <si>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</si>
  <si>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</si>
  <si>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</si>
  <si>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</si>
  <si>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</si>
  <si>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</si>
  <si>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Ⅴ－２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</si>
  <si>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</si>
  <si>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</si>
  <si>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</si>
  <si>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</si>
  <si>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</si>
  <si>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</si>
  <si>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</si>
  <si>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</si>
  <si>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</si>
  <si>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</si>
  <si>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</si>
  <si>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</si>
  <si>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</si>
  <si>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</si>
  <si>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</si>
  <si>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</si>
  <si>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函南町</t>
  </si>
  <si>
    <t>　法定目的税</t>
  </si>
  <si>
    <t>経常損益</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</si>
  <si>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</si>
  <si>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</si>
  <si>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</si>
  <si>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</si>
  <si>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</si>
  <si>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</si>
  <si>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</si>
  <si>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</si>
  <si>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</si>
  <si>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</si>
  <si>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</si>
  <si>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</si>
  <si>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</si>
  <si>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</si>
  <si>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</si>
  <si>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駿東伊豆消防組合</t>
    <rPh sb="0" eb="2">
      <t>スントウ</t>
    </rPh>
    <rPh sb="2" eb="4">
      <t>イズ</t>
    </rPh>
    <rPh sb="4" eb="6">
      <t>ショウボウ</t>
    </rPh>
    <rPh sb="6" eb="8">
      <t>クミアイ</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</si>
  <si>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</si>
  <si>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</si>
  <si>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</si>
  <si>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</si>
  <si>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</si>
  <si>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</si>
  <si>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</si>
  <si>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</si>
  <si>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</si>
  <si>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</si>
  <si>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</si>
  <si>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</si>
  <si>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</si>
  <si>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</si>
  <si>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</si>
  <si>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</si>
  <si>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</si>
  <si>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</si>
  <si>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</si>
  <si>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</si>
  <si>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</si>
  <si>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</si>
  <si>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</si>
  <si>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</si>
  <si>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</si>
  <si>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</si>
  <si>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</si>
  <si>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</si>
  <si>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</si>
  <si>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</si>
  <si>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</si>
  <si>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</si>
  <si>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</si>
  <si>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</si>
  <si>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</si>
  <si>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</si>
  <si>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</si>
  <si>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</si>
  <si>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</si>
  <si>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</si>
  <si>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</si>
  <si>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</si>
  <si>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</si>
  <si>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運動公園建設基金</t>
    <rPh sb="0" eb="2">
      <t>ウンドウ</t>
    </rPh>
    <rPh sb="2" eb="4">
      <t>コウエン</t>
    </rPh>
    <rPh sb="4" eb="6">
      <t>ケンセツ</t>
    </rPh>
    <rPh sb="6" eb="8">
      <t>キキン</t>
    </rPh>
    <phoneticPr fontId="6"/>
  </si>
  <si>
    <t>　扶助費</t>
  </si>
  <si>
    <t>　うち、健全化法施行規則附則第三条に係る負担見込額</t>
  </si>
  <si>
    <t>　将来負担比率</t>
    <rPh sb="1" eb="3">
      <t>ショウライ</t>
    </rPh>
    <rPh sb="3" eb="5">
      <t>フタン</t>
    </rPh>
    <rPh sb="5" eb="7">
      <t>ヒリツ</t>
    </rPh>
    <phoneticPr fontId="6"/>
  </si>
  <si>
    <t>-0.6</t>
  </si>
  <si>
    <t>後期高齢者医療特別会計</t>
  </si>
  <si>
    <t>基準財政収入額</t>
  </si>
  <si>
    <t>労働費</t>
  </si>
  <si>
    <t>増減率  (％)</t>
    <rPh sb="0" eb="2">
      <t>ゾウゲン</t>
    </rPh>
    <rPh sb="2" eb="3">
      <t>リツ</t>
    </rPh>
    <phoneticPr fontId="6"/>
  </si>
  <si>
    <t>構成比</t>
    <rPh sb="0" eb="3">
      <t>コウセイヒ</t>
    </rPh>
    <phoneticPr fontId="6"/>
  </si>
  <si>
    <t>使用料</t>
  </si>
  <si>
    <t>-0.9</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</si>
  <si>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</si>
  <si>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</si>
  <si>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</si>
  <si>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</si>
  <si>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</si>
  <si>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</si>
  <si>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</si>
  <si>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</si>
  <si>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</si>
  <si>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</si>
  <si>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</si>
  <si>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</si>
  <si>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静岡地方税滞納整理機構</t>
    <rPh sb="0" eb="2">
      <t>シズオカ</t>
    </rPh>
    <rPh sb="2" eb="4">
      <t>チホウ</t>
    </rPh>
    <rPh sb="4" eb="5">
      <t>ゼイ</t>
    </rPh>
    <rPh sb="5" eb="7">
      <t>タイノウ</t>
    </rPh>
    <rPh sb="7" eb="9">
      <t>セイリ</t>
    </rPh>
    <rPh sb="9" eb="11">
      <t>キコウ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</si>
  <si>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</si>
  <si>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</si>
  <si>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</si>
  <si>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</si>
  <si>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</si>
  <si>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</si>
  <si>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</si>
  <si>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</si>
  <si>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</si>
  <si>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</si>
  <si>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</si>
  <si>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</si>
  <si>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</si>
  <si>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</si>
  <si>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</si>
  <si>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</si>
  <si>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</si>
  <si>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</si>
  <si>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</si>
  <si>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</si>
  <si>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</si>
  <si>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</si>
  <si>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</si>
  <si>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</si>
  <si>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</si>
  <si>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</si>
  <si>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</si>
  <si>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</si>
  <si>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</si>
  <si>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</si>
  <si>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</si>
  <si>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</si>
  <si>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</si>
  <si>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</si>
  <si>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</si>
  <si>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</si>
  <si>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</si>
  <si>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</si>
  <si>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</si>
  <si>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</si>
  <si>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</si>
  <si>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</si>
  <si>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</si>
  <si>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</si>
  <si>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</si>
  <si>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</si>
  <si>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</si>
  <si>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</si>
  <si>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</si>
  <si>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</si>
  <si>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</si>
  <si>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</si>
  <si>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</si>
  <si>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</si>
  <si>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</si>
  <si>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</si>
  <si>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</si>
  <si>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</si>
  <si>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静岡県函南町</t>
  </si>
  <si>
    <t>分母比</t>
    <rPh sb="0" eb="2">
      <t>ブンボ</t>
    </rPh>
    <rPh sb="2" eb="3">
      <t>ヒ</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</si>
  <si>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</si>
  <si>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</si>
  <si>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</si>
  <si>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</si>
  <si>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</si>
  <si>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</si>
  <si>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</si>
  <si>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</si>
  <si>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</si>
  <si>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　うち利子</t>
  </si>
  <si>
    <t>酪農王国株式会社</t>
    <rPh sb="0" eb="2">
      <t>ラクノウ</t>
    </rPh>
    <rPh sb="2" eb="4">
      <t>オウコク</t>
    </rPh>
    <rPh sb="4" eb="8">
      <t>カブシキガイシャ</t>
    </rPh>
    <phoneticPr fontId="6"/>
  </si>
  <si>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</si>
  <si>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</si>
  <si>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</si>
  <si>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</si>
  <si>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</si>
  <si>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</si>
  <si>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</si>
  <si>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</si>
  <si>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</si>
  <si>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</si>
  <si>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</si>
  <si>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</si>
  <si>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</si>
  <si>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</si>
  <si>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</si>
  <si>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</si>
  <si>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</si>
  <si>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</si>
  <si>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</si>
  <si>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</si>
  <si>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</si>
  <si>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</si>
  <si>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</si>
  <si>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</si>
  <si>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</si>
  <si>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</si>
  <si>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</si>
  <si>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</si>
  <si>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</si>
  <si>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</si>
  <si>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</si>
  <si>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</si>
  <si>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</si>
  <si>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</si>
  <si>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</si>
  <si>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</si>
  <si>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</si>
  <si>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</si>
  <si>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</si>
  <si>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</si>
  <si>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</si>
  <si>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</si>
  <si>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</si>
  <si>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</si>
  <si>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</si>
  <si>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</si>
  <si>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</si>
  <si>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</si>
  <si>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</si>
  <si>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7.21</t>
  </si>
  <si>
    <t>　新型コロナウイルス感染症対策地方税減収補塡特別交付金</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</si>
  <si>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</si>
  <si>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</si>
  <si>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</si>
  <si>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</si>
  <si>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</si>
  <si>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</si>
  <si>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</si>
  <si>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箱根山禁伐林組合</t>
    <rPh sb="0" eb="2">
      <t>ハコネ</t>
    </rPh>
    <rPh sb="2" eb="3">
      <t>サン</t>
    </rPh>
    <rPh sb="3" eb="4">
      <t>キン</t>
    </rPh>
    <rPh sb="4" eb="5">
      <t>バツ</t>
    </rPh>
    <rPh sb="5" eb="6">
      <t>リン</t>
    </rPh>
    <rPh sb="6" eb="8">
      <t>クミアイ</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</si>
  <si>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</si>
  <si>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</si>
  <si>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</si>
  <si>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</si>
  <si>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</si>
  <si>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</si>
  <si>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</si>
  <si>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</si>
  <si>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</si>
  <si>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</si>
  <si>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</si>
  <si>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</si>
  <si>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</si>
  <si>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</si>
  <si>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</si>
  <si>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</si>
  <si>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</si>
  <si>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</si>
  <si>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</si>
  <si>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</si>
  <si>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</si>
  <si>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</si>
  <si>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</si>
  <si>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</si>
  <si>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</si>
  <si>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</si>
  <si>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</si>
  <si>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</si>
  <si>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</si>
  <si>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</si>
  <si>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</si>
  <si>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</si>
  <si>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</si>
  <si>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</si>
  <si>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</si>
  <si>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</si>
  <si>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</si>
  <si>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</si>
  <si>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</si>
  <si>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</si>
  <si>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</si>
  <si>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</si>
  <si>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</si>
  <si>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</si>
  <si>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</si>
  <si>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</si>
  <si>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</si>
  <si>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</si>
  <si>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</si>
  <si>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</si>
  <si>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</si>
  <si>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</si>
  <si>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</si>
  <si>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三島函南広域行政組合</t>
    <rPh sb="0" eb="2">
      <t>ミシマ</t>
    </rPh>
    <rPh sb="2" eb="4">
      <t>カンナミ</t>
    </rPh>
    <rPh sb="4" eb="6">
      <t>コウイキ</t>
    </rPh>
    <rPh sb="6" eb="8">
      <t>ギョウセイ</t>
    </rPh>
    <rPh sb="8" eb="10">
      <t>クミアイ</t>
    </rPh>
    <phoneticPr fontId="6"/>
  </si>
  <si>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</si>
  <si>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</si>
  <si>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</si>
  <si>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</si>
  <si>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</si>
  <si>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</si>
  <si>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6"/>
  </si>
  <si>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</si>
  <si>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</si>
  <si>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</si>
  <si>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</si>
  <si>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</si>
  <si>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</si>
  <si>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</si>
  <si>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</si>
  <si>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</si>
  <si>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</si>
  <si>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</si>
  <si>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</si>
  <si>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</si>
  <si>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</si>
  <si>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</si>
  <si>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</si>
  <si>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</si>
  <si>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</si>
  <si>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</si>
  <si>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</si>
  <si>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</si>
  <si>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</si>
  <si>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</si>
  <si>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</si>
  <si>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</si>
  <si>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</si>
  <si>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</si>
  <si>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</si>
  <si>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</si>
  <si>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</si>
  <si>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箱根山御山組合</t>
    <rPh sb="0" eb="2">
      <t>ハコネ</t>
    </rPh>
    <rPh sb="2" eb="3">
      <t>ヤマ</t>
    </rPh>
    <rPh sb="3" eb="5">
      <t>オヤマ</t>
    </rPh>
    <rPh sb="5" eb="7">
      <t>クミアイ</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</si>
  <si>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</si>
  <si>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</si>
  <si>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</si>
  <si>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</si>
  <si>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</si>
  <si>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</si>
  <si>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</si>
  <si>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</si>
  <si>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</si>
  <si>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</si>
  <si>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</si>
  <si>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</si>
  <si>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</si>
  <si>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</si>
  <si>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</si>
  <si>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</si>
  <si>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</si>
  <si>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</si>
  <si>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</si>
  <si>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</si>
  <si>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</si>
  <si>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</si>
  <si>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</si>
  <si>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</si>
  <si>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</si>
  <si>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廃棄物処理場建設基金</t>
    <rPh sb="0" eb="3">
      <t>ハイキブツ</t>
    </rPh>
    <rPh sb="3" eb="6">
      <t>ショリジョウ</t>
    </rPh>
    <rPh sb="6" eb="8">
      <t>ケンセツ</t>
    </rPh>
    <rPh sb="8" eb="10">
      <t>キキン</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</si>
  <si>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</si>
  <si>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</si>
  <si>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</si>
  <si>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</si>
  <si>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</si>
  <si>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</si>
  <si>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</si>
  <si>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</si>
  <si>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</si>
  <si>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</si>
  <si>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</si>
  <si>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</si>
  <si>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</si>
  <si>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</si>
  <si>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</si>
  <si>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</si>
  <si>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</si>
  <si>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</si>
  <si>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</si>
  <si>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</si>
  <si>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</si>
  <si>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</si>
  <si>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</si>
  <si>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</si>
  <si>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</si>
  <si>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</si>
  <si>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</si>
  <si>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</si>
  <si>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</si>
  <si>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</si>
  <si>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</si>
  <si>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</si>
  <si>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</si>
  <si>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</si>
  <si>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</si>
  <si>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</si>
  <si>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</si>
  <si>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</si>
  <si>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</si>
  <si>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</si>
  <si>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6.28</t>
  </si>
  <si>
    <t>その他会計（赤字）</t>
  </si>
  <si>
    <t>（百万円）</t>
  </si>
  <si>
    <t>静岡県市町総合事務組合</t>
    <rPh sb="0" eb="3">
      <t>シズオカケン</t>
    </rPh>
    <rPh sb="3" eb="5">
      <t>シチョウ</t>
    </rPh>
    <rPh sb="5" eb="7">
      <t>ソウゴウ</t>
    </rPh>
    <rPh sb="7" eb="9">
      <t>ジム</t>
    </rPh>
    <rPh sb="9" eb="11">
      <t>クミアイ</t>
    </rPh>
    <phoneticPr fontId="6"/>
  </si>
  <si>
    <t>駿豆学園管理組合</t>
    <rPh sb="0" eb="2">
      <t>スンズ</t>
    </rPh>
    <rPh sb="2" eb="4">
      <t>ガクエン</t>
    </rPh>
    <rPh sb="4" eb="6">
      <t>カンリ</t>
    </rPh>
    <rPh sb="6" eb="8">
      <t>クミアイ</t>
    </rPh>
    <phoneticPr fontId="6"/>
  </si>
  <si>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6"/>
  </si>
  <si>
    <t>三島市外五ヶ市町箱根山組合</t>
    <rPh sb="0" eb="3">
      <t>ミシマシ</t>
    </rPh>
    <rPh sb="3" eb="4">
      <t>ホカ</t>
    </rPh>
    <rPh sb="4" eb="5">
      <t>ゴ</t>
    </rPh>
    <rPh sb="6" eb="7">
      <t>シ</t>
    </rPh>
    <rPh sb="7" eb="8">
      <t>マチ</t>
    </rPh>
    <rPh sb="8" eb="10">
      <t>ハコネ</t>
    </rPh>
    <rPh sb="10" eb="11">
      <t>サン</t>
    </rPh>
    <rPh sb="11" eb="13">
      <t>クミアイ</t>
    </rPh>
    <phoneticPr fontId="6"/>
  </si>
  <si>
    <t>箱根山殖産林組合</t>
    <rPh sb="0" eb="2">
      <t>ハコネ</t>
    </rPh>
    <rPh sb="2" eb="3">
      <t>サン</t>
    </rPh>
    <rPh sb="3" eb="5">
      <t>ショクサン</t>
    </rPh>
    <rPh sb="5" eb="6">
      <t>リン</t>
    </rPh>
    <rPh sb="6" eb="8">
      <t>クミアイ</t>
    </rPh>
    <phoneticPr fontId="6"/>
  </si>
  <si>
    <t>町立学校建設基金</t>
    <rPh sb="0" eb="2">
      <t>チョウリツ</t>
    </rPh>
    <rPh sb="2" eb="4">
      <t>ガッコウ</t>
    </rPh>
    <rPh sb="4" eb="6">
      <t>ケンセツ</t>
    </rPh>
    <rPh sb="6" eb="8">
      <t>キキン</t>
    </rPh>
    <phoneticPr fontId="6"/>
  </si>
  <si>
    <t>町営住宅建設基金</t>
    <rPh sb="0" eb="2">
      <t>チョウエイ</t>
    </rPh>
    <rPh sb="2" eb="4">
      <t>ジュウタク</t>
    </rPh>
    <rPh sb="4" eb="6">
      <t>ケンセツ</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</si>
  <si>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</si>
  <si>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</si>
  <si>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</si>
  <si>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</si>
  <si>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</si>
  <si>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有形固定資産減価償却率が類似団体と比較して低い水準にあるのは、当町が近年に集中して公共施設整備を進めたことが要因となっているが、公共施設の整備や既存設備の改修に要する費用の財源として、地方債の借入れや基金の取崩しを行ったことで、将来負担比率は高い傾向にある。令和３年度に充当可能基金の増加により減少したが、令和４年度では将来負担額の増加や充当可能財源等の減少により再度上昇している。今後、公共施設等総合管理計画、公共施設個別計画等を基に、施設の長寿命化や、老朽化した施設の統廃合等も視野に入れ、維持補修費等の管理費の削減に努めていく。</t>
    <rPh sb="129" eb="131">
      <t>レイワ</t>
    </rPh>
    <rPh sb="132" eb="134">
      <t>ネンド</t>
    </rPh>
    <rPh sb="135" eb="137">
      <t>ジュウトウ</t>
    </rPh>
    <rPh sb="137" eb="139">
      <t>カノウ</t>
    </rPh>
    <rPh sb="139" eb="141">
      <t>キキン</t>
    </rPh>
    <rPh sb="142" eb="144">
      <t>ゾウカ</t>
    </rPh>
    <rPh sb="147" eb="149">
      <t>ゲンショウ</t>
    </rPh>
    <rPh sb="160" eb="162">
      <t>ショウライ</t>
    </rPh>
    <rPh sb="162" eb="164">
      <t>フタン</t>
    </rPh>
    <rPh sb="164" eb="165">
      <t>ガク</t>
    </rPh>
    <rPh sb="166" eb="168">
      <t>ゾウカ</t>
    </rPh>
    <rPh sb="169" eb="171">
      <t>ジュウトウ</t>
    </rPh>
    <rPh sb="171" eb="173">
      <t>カノウ</t>
    </rPh>
    <rPh sb="173" eb="175">
      <t>ザイゲン</t>
    </rPh>
    <rPh sb="175" eb="176">
      <t>トウ</t>
    </rPh>
    <rPh sb="177" eb="179">
      <t>ゲンショウ</t>
    </rPh>
    <rPh sb="182" eb="184">
      <t>サイド</t>
    </rPh>
    <rPh sb="184" eb="186">
      <t>ジョウショウ</t>
    </rPh>
    <phoneticPr fontId="6"/>
  </si>
  <si>
    <t>実質公債費比率は、平成30年度以降は一部事務組合の公債費の割合が高くなっていたこと等により数値が上昇していたが、令和３年度にその一部事務組合の公債費の割合が低くなったこと、また、普通交付税額の増加により、単年度の公債費比率が低下したことで３か年平均の実質公債費比率も低下、類似団体平均を下回った。将来負担比率については、令和４年度に公営企業繰入見込額、一部事務組合負担等見込額、退職手当負担見込額が増加し、標準財政規模が縮小したことで再び上昇に転じている。今後は、元金償還額以内の地方債の発行に努め、地方債残高を減らしていく財政運営を推進し、実質公債費比率及び将来負担比率の低下に努めていく。</t>
    <rPh sb="160" eb="162">
      <t>レイワ</t>
    </rPh>
    <rPh sb="163" eb="165">
      <t>ネンド</t>
    </rPh>
    <rPh sb="203" eb="205">
      <t>ヒョウジュン</t>
    </rPh>
    <rPh sb="205" eb="207">
      <t>ザイセイ</t>
    </rPh>
    <rPh sb="207" eb="209">
      <t>キボ</t>
    </rPh>
    <rPh sb="210" eb="212">
      <t>シュクショウ</t>
    </rPh>
    <rPh sb="217" eb="218">
      <t>フタタ</t>
    </rPh>
    <rPh sb="219" eb="221">
      <t>ジョウショウ</t>
    </rPh>
    <rPh sb="222" eb="223">
      <t>テン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</si>
</sst>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52566</c:v>
                </c:pt>
                <c:pt idx="1">
                  <c:v>52067</c:v>
                </c:pt>
                <c:pt idx="2">
                  <c:v>27650</c:v>
                </c:pt>
                <c:pt idx="3">
                  <c:v>27007</c:v>
                </c:pt>
                <c:pt idx="4">
                  <c:v>25462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4.75</c:v>
                </c:pt>
                <c:pt idx="1">
                  <c:v>6.74</c:v>
                </c:pt>
                <c:pt idx="2">
                  <c:v>6.49</c:v>
                </c:pt>
                <c:pt idx="3">
                  <c:v>7.88</c:v>
                </c:pt>
                <c:pt idx="4">
                  <c:v>8.42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17.18</c:v>
                </c:pt>
                <c:pt idx="1">
                  <c:v>8.25</c:v>
                </c:pt>
                <c:pt idx="2">
                  <c:v>10.119999999999999</c:v>
                </c:pt>
                <c:pt idx="3">
                  <c:v>18.47</c:v>
                </c:pt>
                <c:pt idx="4">
                  <c:v>20.04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-6.28</c:v>
                </c:pt>
                <c:pt idx="1">
                  <c:v>-7.21</c:v>
                </c:pt>
                <c:pt idx="2">
                  <c:v>2.36</c:v>
                </c:pt>
                <c:pt idx="3">
                  <c:v>10.67</c:v>
                </c:pt>
                <c:pt idx="4">
                  <c:v>1.5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8.e-002</c:v>
                </c:pt>
                <c:pt idx="6">
                  <c:v>#N/A</c:v>
                </c:pt>
                <c:pt idx="7">
                  <c:v>0</c:v>
                </c:pt>
                <c:pt idx="8">
                  <c:v>#N/A</c:v>
                </c:pt>
                <c:pt idx="9">
                  <c:v>2.e-002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0.32</c:v>
                </c:pt>
                <c:pt idx="2">
                  <c:v>#N/A</c:v>
                </c:pt>
                <c:pt idx="3">
                  <c:v>0.57999999999999996</c:v>
                </c:pt>
                <c:pt idx="4">
                  <c:v>#N/A</c:v>
                </c:pt>
                <c:pt idx="5">
                  <c:v>0.45</c:v>
                </c:pt>
                <c:pt idx="6">
                  <c:v>#N/A</c:v>
                </c:pt>
                <c:pt idx="7">
                  <c:v>0.26</c:v>
                </c:pt>
                <c:pt idx="8">
                  <c:v>#N/A</c:v>
                </c:pt>
                <c:pt idx="9">
                  <c:v>0.18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1.02</c:v>
                </c:pt>
                <c:pt idx="4">
                  <c:v>#N/A</c:v>
                </c:pt>
                <c:pt idx="5">
                  <c:v>0.37</c:v>
                </c:pt>
                <c:pt idx="6">
                  <c:v>#N/A</c:v>
                </c:pt>
                <c:pt idx="7">
                  <c:v>0.6</c:v>
                </c:pt>
                <c:pt idx="8">
                  <c:v>#N/A</c:v>
                </c:pt>
                <c:pt idx="9">
                  <c:v>1.21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2.68</c:v>
                </c:pt>
                <c:pt idx="2">
                  <c:v>#N/A</c:v>
                </c:pt>
                <c:pt idx="3">
                  <c:v>0.85</c:v>
                </c:pt>
                <c:pt idx="4">
                  <c:v>#N/A</c:v>
                </c:pt>
                <c:pt idx="5">
                  <c:v>1.37</c:v>
                </c:pt>
                <c:pt idx="6">
                  <c:v>#N/A</c:v>
                </c:pt>
                <c:pt idx="7">
                  <c:v>1.49</c:v>
                </c:pt>
                <c:pt idx="8">
                  <c:v>#N/A</c:v>
                </c:pt>
                <c:pt idx="9">
                  <c:v>1.92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2.0699999999999998</c:v>
                </c:pt>
                <c:pt idx="2">
                  <c:v>#N/A</c:v>
                </c:pt>
                <c:pt idx="3">
                  <c:v>0.56999999999999995</c:v>
                </c:pt>
                <c:pt idx="4">
                  <c:v>#N/A</c:v>
                </c:pt>
                <c:pt idx="5">
                  <c:v>1.07</c:v>
                </c:pt>
                <c:pt idx="6">
                  <c:v>#N/A</c:v>
                </c:pt>
                <c:pt idx="7">
                  <c:v>0.71</c:v>
                </c:pt>
                <c:pt idx="8">
                  <c:v>#N/A</c:v>
                </c:pt>
                <c:pt idx="9">
                  <c:v>1.95</c:v>
                </c:pt>
              </c:numCache>
            </c:numRef>
          </c:val>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9.57</c:v>
                </c:pt>
                <c:pt idx="4">
                  <c:v>#N/A</c:v>
                </c:pt>
                <c:pt idx="5">
                  <c:v>8.83</c:v>
                </c:pt>
                <c:pt idx="6">
                  <c:v>#N/A</c:v>
                </c:pt>
                <c:pt idx="7">
                  <c:v>8.32</c:v>
                </c:pt>
                <c:pt idx="8">
                  <c:v>#N/A</c:v>
                </c:pt>
                <c:pt idx="9">
                  <c:v>7.72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4.74</c:v>
                </c:pt>
                <c:pt idx="2">
                  <c:v>#N/A</c:v>
                </c:pt>
                <c:pt idx="3">
                  <c:v>6.73</c:v>
                </c:pt>
                <c:pt idx="4">
                  <c:v>#N/A</c:v>
                </c:pt>
                <c:pt idx="5">
                  <c:v>6.48</c:v>
                </c:pt>
                <c:pt idx="6">
                  <c:v>#N/A</c:v>
                </c:pt>
                <c:pt idx="7">
                  <c:v>7.88</c:v>
                </c:pt>
                <c:pt idx="8">
                  <c:v>#N/A</c:v>
                </c:pt>
                <c:pt idx="9">
                  <c:v>8.42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1049</c:v>
                </c:pt>
                <c:pt idx="5">
                  <c:v>1024</c:v>
                </c:pt>
                <c:pt idx="8">
                  <c:v>1010</c:v>
                </c:pt>
                <c:pt idx="11">
                  <c:v>971</c:v>
                </c:pt>
                <c:pt idx="14">
                  <c:v>995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c:v>
                </c:pt>
                <c:pt idx="3">
                  <c:v>67</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79</c:v>
                </c:pt>
                <c:pt idx="6">
                  <c:v>82</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342</c:v>
                </c:pt>
                <c:pt idx="3">
                  <c:v>339</c:v>
                </c:pt>
                <c:pt idx="6">
                  <c:v>310</c:v>
                </c:pt>
                <c:pt idx="9">
                  <c:v>272</c:v>
                </c:pt>
                <c:pt idx="12">
                  <c:v>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985</c:v>
                </c:pt>
                <c:pt idx="3">
                  <c:v>991</c:v>
                </c:pt>
                <c:pt idx="6">
                  <c:v>1006</c:v>
                </c:pt>
                <c:pt idx="9">
                  <c:v>996</c:v>
                </c:pt>
                <c:pt idx="12">
                  <c:v>974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385</c:v>
                </c:pt>
                <c:pt idx="2">
                  <c:v>#N/A</c:v>
                </c:pt>
                <c:pt idx="3">
                  <c:v>#N/A</c:v>
                </c:pt>
                <c:pt idx="4">
                  <c:v>452</c:v>
                </c:pt>
                <c:pt idx="5">
                  <c:v>#N/A</c:v>
                </c:pt>
                <c:pt idx="6">
                  <c:v>#N/A</c:v>
                </c:pt>
                <c:pt idx="7">
                  <c:v>455</c:v>
                </c:pt>
                <c:pt idx="8">
                  <c:v>#N/A</c:v>
                </c:pt>
                <c:pt idx="9">
                  <c:v>#N/A</c:v>
                </c:pt>
                <c:pt idx="10">
                  <c:v>382</c:v>
                </c:pt>
                <c:pt idx="11">
                  <c:v>#N/A</c:v>
                </c:pt>
                <c:pt idx="12">
                  <c:v>#N/A</c:v>
                </c:pt>
                <c:pt idx="13">
                  <c:v>378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10648</c:v>
                </c:pt>
                <c:pt idx="5">
                  <c:v>10444</c:v>
                </c:pt>
                <c:pt idx="8">
                  <c:v>10495</c:v>
                </c:pt>
                <c:pt idx="11">
                  <c:v>10502</c:v>
                </c:pt>
                <c:pt idx="14">
                  <c:v>10067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1424</c:v>
                </c:pt>
                <c:pt idx="5">
                  <c:v>1540</c:v>
                </c:pt>
                <c:pt idx="8">
                  <c:v>1646</c:v>
                </c:pt>
                <c:pt idx="11">
                  <c:v>1378</c:v>
                </c:pt>
                <c:pt idx="14">
                  <c:v>1668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2054</c:v>
                </c:pt>
                <c:pt idx="5">
                  <c:v>1350</c:v>
                </c:pt>
                <c:pt idx="8">
                  <c:v>1681</c:v>
                </c:pt>
                <c:pt idx="11">
                  <c:v>2739</c:v>
                </c:pt>
                <c:pt idx="14">
                  <c:v>2826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566</c:v>
                </c:pt>
                <c:pt idx="3">
                  <c:v>880</c:v>
                </c:pt>
                <c:pt idx="6">
                  <c:v>774</c:v>
                </c:pt>
                <c:pt idx="9">
                  <c:v>813</c:v>
                </c:pt>
                <c:pt idx="12">
                  <c:v>905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347</c:v>
                </c:pt>
                <c:pt idx="3">
                  <c:v>328</c:v>
                </c:pt>
                <c:pt idx="6">
                  <c:v>307</c:v>
                </c:pt>
                <c:pt idx="9">
                  <c:v>278</c:v>
                </c:pt>
                <c:pt idx="12">
                  <c:v>276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3579</c:v>
                </c:pt>
                <c:pt idx="3">
                  <c:v>3848</c:v>
                </c:pt>
                <c:pt idx="6">
                  <c:v>3960</c:v>
                </c:pt>
                <c:pt idx="9">
                  <c:v>3147</c:v>
                </c:pt>
                <c:pt idx="12">
                  <c:v>3825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870</c:v>
                </c:pt>
                <c:pt idx="3">
                  <c:v>804</c:v>
                </c:pt>
                <c:pt idx="6">
                  <c:v>737</c:v>
                </c:pt>
                <c:pt idx="9">
                  <c:v>670</c:v>
                </c:pt>
                <c:pt idx="12">
                  <c:v>603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11179</c:v>
                </c:pt>
                <c:pt idx="3">
                  <c:v>11299</c:v>
                </c:pt>
                <c:pt idx="6">
                  <c:v>11174</c:v>
                </c:pt>
                <c:pt idx="9">
                  <c:v>11171</c:v>
                </c:pt>
                <c:pt idx="12">
                  <c:v>10520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2416</c:v>
                </c:pt>
                <c:pt idx="2">
                  <c:v>#N/A</c:v>
                </c:pt>
                <c:pt idx="3">
                  <c:v>#N/A</c:v>
                </c:pt>
                <c:pt idx="4">
                  <c:v>3825</c:v>
                </c:pt>
                <c:pt idx="5">
                  <c:v>#N/A</c:v>
                </c:pt>
                <c:pt idx="6">
                  <c:v>#N/A</c:v>
                </c:pt>
                <c:pt idx="7">
                  <c:v>3130</c:v>
                </c:pt>
                <c:pt idx="8">
                  <c:v>#N/A</c:v>
                </c:pt>
                <c:pt idx="9">
                  <c:v>#N/A</c:v>
                </c:pt>
                <c:pt idx="10">
                  <c:v>1459</c:v>
                </c:pt>
                <c:pt idx="11">
                  <c:v>#N/A</c:v>
                </c:pt>
                <c:pt idx="12">
                  <c:v>#N/A</c:v>
                </c:pt>
                <c:pt idx="13">
                  <c:v>1568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811</c:v>
                </c:pt>
                <c:pt idx="1">
                  <c:v>1567</c:v>
                </c:pt>
                <c:pt idx="2">
                  <c:v>1662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461</c:v>
                </c:pt>
                <c:pt idx="1">
                  <c:v>769</c:v>
                </c:pt>
                <c:pt idx="2">
                  <c:v>830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{503EB53C-6556-4F5C-86D6-C058B9C7D882}</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{C9F6DCE0-EE4B-4DF0-B2A8-920F8446D013}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{5A2ACC57-E971-4E88-942E-3951E133E750}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{3F1507FE-A939-4E1B-8BE2-CA2196E3CE50}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{8C51BA18-0E00-4E1D-A3E6-1656CA1CCE23}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{B718C7F4-7B9E-4D8B-B17D-DE5D8C9B9132}</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{691D9799-941D-43CB-8529-E314BA83EBE4}</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{2566B7EE-1881-430C-ADBF-9B11C84F7CA1}</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{59812509-CFA9-4580-984A-7F4972CDE3B8}</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46.1</c:v>
                </c:pt>
                <c:pt idx="8">
                  <c:v>47.5</c:v>
                </c:pt>
                <c:pt idx="16">
                  <c:v>49.2</c:v>
                </c:pt>
                <c:pt idx="24">
                  <c:v>51</c:v>
                </c:pt>
                <c:pt idx="32">
                  <c:v>53.1</c:v>
                </c:pt>
              </c:numCache>
            </c:numRef>
          </c:xVal>
          <c:yVal>
            <c:numRef>
              <c:f>'公会計指標分析・財政指標組合せ分析表'!$BP$51:$DC$51</c:f>
              <c:numCache>
                <c:formatCode>#,##0.0;"▲ "#,##0.0</c:formatCode>
                <c:ptCount val="40"/>
                <c:pt idx="0">
                  <c:v>35.5</c:v>
                </c:pt>
                <c:pt idx="8">
                  <c:v>56.7</c:v>
                </c:pt>
                <c:pt idx="16">
                  <c:v>43.8</c:v>
                </c:pt>
                <c:pt idx="24">
                  <c:v>19.100000000000001</c:v>
                </c:pt>
                <c:pt idx="32">
                  <c:v>21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{A97E75CB-1DBC-43A6-92D5-A06163BF52EB}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{91537D3D-2018-455B-8F03-8B5DC0C43F63}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{EC4770AC-806D-4C1E-AE2D-CDE2E309F6F6}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{593D4B2E-3A5A-40D9-8DD0-6095FD35A430}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{E2B90CD1-9198-48E0-9762-61DD5275965A}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{44FC2086-558E-4062-87A8-D7B32751C11B}</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{47D79734-9868-4405-A9CF-426D0FDE061A}</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{34C7CF4A-4183-4B68-B9B1-D1C5DFD87180}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{6B987F30-BDAF-4C60-A3F3-01F1393C9A6E}</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{3DF71100-5C1B-45BC-829F-F85E288E7AB3}</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{FAC41DB0-341E-492B-8B87-E160E4F5FEA1}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{D38E0210-FD44-456D-8DBD-1E3E98C2A097}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{C6D4A820-3105-42A1-8474-48C0BB7A25C8}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{CE594E4D-FA6B-428D-9E88-059C875F2829}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{EE2D8F8D-4711-40A3-9E76-BAC9CA79CAB6}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{6E5E49A4-B783-4A98-B890-318C9B89FCB8}</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{5065862F-D2A8-4B06-8D93-005B42FDB077}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{397088E7-EF9C-4A59-8D36-595A8111285D}</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4.7</c:v>
                </c:pt>
                <c:pt idx="8">
                  <c:v>5.7</c:v>
                </c:pt>
                <c:pt idx="16">
                  <c:v>6.2</c:v>
                </c:pt>
                <c:pt idx="24">
                  <c:v>6</c:v>
                </c:pt>
                <c:pt idx="32">
                  <c:v>5.4</c:v>
                </c:pt>
              </c:numCache>
            </c:numRef>
          </c:xVal>
          <c:yVal>
            <c:numRef>
              <c:f>'公会計指標分析・財政指標組合せ分析表'!$BP$73:$DC$73</c:f>
              <c:numCache>
                <c:formatCode>#,##0.0;"▲ "#,##0.0</c:formatCode>
                <c:ptCount val="40"/>
                <c:pt idx="0">
                  <c:v>35.5</c:v>
                </c:pt>
                <c:pt idx="8">
                  <c:v>56.7</c:v>
                </c:pt>
                <c:pt idx="16">
                  <c:v>43.8</c:v>
                </c:pt>
                <c:pt idx="24">
                  <c:v>19.100000000000001</c:v>
                </c:pt>
                <c:pt idx="32">
                  <c:v>21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{8D6A5103-D50E-49D8-8F50-AC1DBF2CF80E}</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{C5D11852-03CE-4783-A018-D697ED0ED00B}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{743B32D3-74C3-40BA-97BA-B485FDA58C8D}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{46AA6648-5F39-4E94-8CA8-ED8E13B5E5B3}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{42868A85-4D1A-4810-97C8-FBCB8FFE04B1}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{078BA74A-48DE-4E99-8A36-1A2A8FD3C106}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{233B02B4-E906-4A77-8DA9-EC07ECA5FD46}</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{8F2DDA55-8BB0-4B94-9AC8-CC1D7E36F6F7}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{150DC7FC-4967-445F-B666-23588D3CC36B}</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財政力指数は、平成</a:t>
          </a:r>
          <a:r>
            <a:rPr kumimoji="1" lang="en-US" altLang="ja-JP" sz="1300" baseline="0">
              <a:latin typeface="ＭＳ Ｐゴシック"/>
              <a:ea typeface="ＭＳ Ｐゴシック"/>
            </a:rPr>
            <a:t>30</a:t>
          </a:r>
          <a:r>
            <a:rPr kumimoji="1" lang="ja-JP" altLang="en-US" sz="1300" baseline="0">
              <a:latin typeface="ＭＳ Ｐゴシック"/>
              <a:ea typeface="ＭＳ Ｐゴシック"/>
            </a:rPr>
            <a:t>年度以降はほぼ横ばいであったが、令和４年度においては、コロナ禍からの回復による地方税の増加等により基準財政収入額は増額した一方、高齢化に伴う高齢者保健福祉費の増加や物価高騰の影響により基準財政需要額が大きく増額したことで、３ヶ年平均で</a:t>
          </a:r>
          <a:r>
            <a:rPr kumimoji="1" lang="en-US" altLang="ja-JP" sz="1300" baseline="0">
              <a:latin typeface="ＭＳ Ｐゴシック"/>
              <a:ea typeface="ＭＳ Ｐゴシック"/>
            </a:rPr>
            <a:t>0.03</a:t>
          </a:r>
          <a:r>
            <a:rPr kumimoji="1" lang="ja-JP" altLang="en-US" sz="1300" baseline="0">
              <a:latin typeface="ＭＳ Ｐゴシック"/>
              <a:ea typeface="ＭＳ Ｐゴシック"/>
            </a:rPr>
            <a:t>ポイントの低下となった。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今後も組織体制の見直しや民間委託等による歳出の縮減と併せ、税収等の更なる徴収強化に努め、財政基盤の強化を図る。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0825"/>
    <xdr:sp macro="" textlink="">
      <xdr:nvSpPr>
        <xdr:cNvPr id="67" name="財政力最大値テキスト"/>
        <xdr:cNvSpPr txBox="1"/>
      </xdr:nvSpPr>
      <xdr:spPr>
        <a:xfrm>
          <a:off x="5041900" y="6111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102870</xdr:rowOff>
    </xdr:from>
    <xdr:to xmlns:xdr="http://schemas.openxmlformats.org/drawingml/2006/spreadsheetDrawing">
      <xdr:col>23</xdr:col>
      <xdr:colOff>133350</xdr:colOff>
      <xdr:row>41</xdr:row>
      <xdr:rowOff>143510</xdr:rowOff>
    </xdr:to>
    <xdr:cxnSp macro="">
      <xdr:nvCxnSpPr>
        <xdr:cNvPr id="69" name="直線コネクタ 68"/>
        <xdr:cNvCxnSpPr/>
      </xdr:nvCxnSpPr>
      <xdr:spPr>
        <a:xfrm>
          <a:off x="4114800" y="71323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70" name="財政力平均値テキスト"/>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49530</xdr:rowOff>
    </xdr:from>
    <xdr:to xmlns:xdr="http://schemas.openxmlformats.org/drawingml/2006/spreadsheetDrawing">
      <xdr:col>19</xdr:col>
      <xdr:colOff>133350</xdr:colOff>
      <xdr:row>41</xdr:row>
      <xdr:rowOff>102870</xdr:rowOff>
    </xdr:to>
    <xdr:cxnSp macro="">
      <xdr:nvCxnSpPr>
        <xdr:cNvPr id="72" name="直線コネクタ 71"/>
        <xdr:cNvCxnSpPr/>
      </xdr:nvCxnSpPr>
      <xdr:spPr>
        <a:xfrm>
          <a:off x="3225800" y="7078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4" name="テキスト ボックス 73"/>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49530</xdr:rowOff>
    </xdr:from>
    <xdr:to xmlns:xdr="http://schemas.openxmlformats.org/drawingml/2006/spreadsheetDrawing">
      <xdr:col>15</xdr:col>
      <xdr:colOff>82550</xdr:colOff>
      <xdr:row>41</xdr:row>
      <xdr:rowOff>49530</xdr:rowOff>
    </xdr:to>
    <xdr:cxnSp macro="">
      <xdr:nvCxnSpPr>
        <xdr:cNvPr id="75" name="直線コネクタ 74"/>
        <xdr:cNvCxnSpPr/>
      </xdr:nvCxnSpPr>
      <xdr:spPr>
        <a:xfrm>
          <a:off x="2336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100965</xdr:rowOff>
    </xdr:from>
    <xdr:ext cx="762000" cy="250825"/>
    <xdr:sp macro="" textlink="">
      <xdr:nvSpPr>
        <xdr:cNvPr id="77" name="テキスト ボックス 76"/>
        <xdr:cNvSpPr txBox="1"/>
      </xdr:nvSpPr>
      <xdr:spPr>
        <a:xfrm>
          <a:off x="2844800" y="7301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49530</xdr:rowOff>
    </xdr:from>
    <xdr:to xmlns:xdr="http://schemas.openxmlformats.org/drawingml/2006/spreadsheetDrawing">
      <xdr:col>11</xdr:col>
      <xdr:colOff>31750</xdr:colOff>
      <xdr:row>41</xdr:row>
      <xdr:rowOff>49530</xdr:rowOff>
    </xdr:to>
    <xdr:cxnSp macro="">
      <xdr:nvCxnSpPr>
        <xdr:cNvPr id="78" name="直線コネクタ 77"/>
        <xdr:cNvCxnSpPr/>
      </xdr:nvCxnSpPr>
      <xdr:spPr>
        <a:xfrm>
          <a:off x="1447800" y="707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128270</xdr:rowOff>
    </xdr:from>
    <xdr:ext cx="762000" cy="259080"/>
    <xdr:sp macro="" textlink="">
      <xdr:nvSpPr>
        <xdr:cNvPr id="82" name="テキスト ボックス 81"/>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92710</xdr:rowOff>
    </xdr:from>
    <xdr:to xmlns:xdr="http://schemas.openxmlformats.org/drawingml/2006/spreadsheetDrawing">
      <xdr:col>23</xdr:col>
      <xdr:colOff>184150</xdr:colOff>
      <xdr:row>42</xdr:row>
      <xdr:rowOff>22860</xdr:rowOff>
    </xdr:to>
    <xdr:sp macro="" textlink="">
      <xdr:nvSpPr>
        <xdr:cNvPr id="88" name="楕円 87"/>
        <xdr:cNvSpPr/>
      </xdr:nvSpPr>
      <xdr:spPr>
        <a:xfrm>
          <a:off x="49022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109220</xdr:rowOff>
    </xdr:from>
    <xdr:ext cx="762000" cy="251460"/>
    <xdr:sp macro="" textlink="">
      <xdr:nvSpPr>
        <xdr:cNvPr id="89" name="財政力該当値テキスト"/>
        <xdr:cNvSpPr txBox="1"/>
      </xdr:nvSpPr>
      <xdr:spPr>
        <a:xfrm>
          <a:off x="5041900" y="6967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52070</xdr:rowOff>
    </xdr:from>
    <xdr:to xmlns:xdr="http://schemas.openxmlformats.org/drawingml/2006/spreadsheetDrawing">
      <xdr:col>19</xdr:col>
      <xdr:colOff>184150</xdr:colOff>
      <xdr:row>41</xdr:row>
      <xdr:rowOff>153670</xdr:rowOff>
    </xdr:to>
    <xdr:sp macro="" textlink="">
      <xdr:nvSpPr>
        <xdr:cNvPr id="90" name="楕円 89"/>
        <xdr:cNvSpPr/>
      </xdr:nvSpPr>
      <xdr:spPr>
        <a:xfrm>
          <a:off x="4064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163830</xdr:rowOff>
    </xdr:from>
    <xdr:ext cx="736600" cy="259080"/>
    <xdr:sp macro="" textlink="">
      <xdr:nvSpPr>
        <xdr:cNvPr id="91" name="テキスト ボックス 90"/>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170180</xdr:rowOff>
    </xdr:from>
    <xdr:to xmlns:xdr="http://schemas.openxmlformats.org/drawingml/2006/spreadsheetDrawing">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110490</xdr:rowOff>
    </xdr:from>
    <xdr:ext cx="762000" cy="250825"/>
    <xdr:sp macro="" textlink="">
      <xdr:nvSpPr>
        <xdr:cNvPr id="93" name="テキスト ボックス 92"/>
        <xdr:cNvSpPr txBox="1"/>
      </xdr:nvSpPr>
      <xdr:spPr>
        <a:xfrm>
          <a:off x="2844800" y="6797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170180</xdr:rowOff>
    </xdr:from>
    <xdr:to xmlns:xdr="http://schemas.openxmlformats.org/drawingml/2006/spreadsheetDrawing">
      <xdr:col>11</xdr:col>
      <xdr:colOff>82550</xdr:colOff>
      <xdr:row>41</xdr:row>
      <xdr:rowOff>100330</xdr:rowOff>
    </xdr:to>
    <xdr:sp macro="" textlink="">
      <xdr:nvSpPr>
        <xdr:cNvPr id="94" name="楕円 93"/>
        <xdr:cNvSpPr/>
      </xdr:nvSpPr>
      <xdr:spPr>
        <a:xfrm>
          <a:off x="2286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110490</xdr:rowOff>
    </xdr:from>
    <xdr:ext cx="762000" cy="250825"/>
    <xdr:sp macro="" textlink="">
      <xdr:nvSpPr>
        <xdr:cNvPr id="95" name="テキスト ボックス 94"/>
        <xdr:cNvSpPr txBox="1"/>
      </xdr:nvSpPr>
      <xdr:spPr>
        <a:xfrm>
          <a:off x="1955800" y="6797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170180</xdr:rowOff>
    </xdr:from>
    <xdr:to xmlns:xdr="http://schemas.openxmlformats.org/drawingml/2006/spreadsheetDrawing">
      <xdr:col>7</xdr:col>
      <xdr:colOff>31750</xdr:colOff>
      <xdr:row>41</xdr:row>
      <xdr:rowOff>100330</xdr:rowOff>
    </xdr:to>
    <xdr:sp macro="" textlink="">
      <xdr:nvSpPr>
        <xdr:cNvPr id="96" name="楕円 95"/>
        <xdr:cNvSpPr/>
      </xdr:nvSpPr>
      <xdr:spPr>
        <a:xfrm>
          <a:off x="1397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110490</xdr:rowOff>
    </xdr:from>
    <xdr:ext cx="762000" cy="250825"/>
    <xdr:sp macro="" textlink="">
      <xdr:nvSpPr>
        <xdr:cNvPr id="97" name="テキスト ボックス 96"/>
        <xdr:cNvSpPr txBox="1"/>
      </xdr:nvSpPr>
      <xdr:spPr>
        <a:xfrm>
          <a:off x="1066800" y="6797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決算においては地方交付税の大幅な増額等により数値が低下したが、令和４年度においては光熱水費をはじめとする物件費の増大等により経常的経費が増額となったこと、また、臨時財政対策債発行可能額が大きく減少し経常一般財源が減額となったことにより、前年度比6.6ポイント上昇し、類似団体内平均値と同水準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義務的経費である人件費や扶助費についても増加の一途を辿っていることから、今後も自治体ＤＸの推進や民間委託の活用等、事務の効率化、適正化を進めるとともに、事業精査を実施し、経常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825"/>
    <xdr:sp macro="" textlink="">
      <xdr:nvSpPr>
        <xdr:cNvPr id="121" name="テキスト ボックス 120"/>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44450</xdr:rowOff>
    </xdr:from>
    <xdr:to xmlns:xdr="http://schemas.openxmlformats.org/drawingml/2006/spreadsheetDrawing">
      <xdr:col>23</xdr:col>
      <xdr:colOff>133350</xdr:colOff>
      <xdr:row>67</xdr:row>
      <xdr:rowOff>70485</xdr:rowOff>
    </xdr:to>
    <xdr:cxnSp macro="">
      <xdr:nvCxnSpPr>
        <xdr:cNvPr id="125" name="直線コネクタ 124"/>
        <xdr:cNvCxnSpPr/>
      </xdr:nvCxnSpPr>
      <xdr:spPr>
        <a:xfrm flipV="1">
          <a:off x="4953000" y="1033145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0825"/>
    <xdr:sp macro="" textlink="">
      <xdr:nvSpPr>
        <xdr:cNvPr id="126" name="財政構造の弾力性最小値テキスト"/>
        <xdr:cNvSpPr txBox="1"/>
      </xdr:nvSpPr>
      <xdr:spPr>
        <a:xfrm>
          <a:off x="5041900" y="11529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7" name="直線コネクタ 126"/>
        <xdr:cNvCxnSpPr/>
      </xdr:nvCxnSpPr>
      <xdr:spPr>
        <a:xfrm>
          <a:off x="4864100" y="1155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130810</xdr:rowOff>
    </xdr:from>
    <xdr:ext cx="762000" cy="259080"/>
    <xdr:sp macro="" textlink="">
      <xdr:nvSpPr>
        <xdr:cNvPr id="128" name="財政構造の弾力性最大値テキスト"/>
        <xdr:cNvSpPr txBox="1"/>
      </xdr:nvSpPr>
      <xdr:spPr>
        <a:xfrm>
          <a:off x="50419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44450</xdr:rowOff>
    </xdr:from>
    <xdr:to xmlns:xdr="http://schemas.openxmlformats.org/drawingml/2006/spreadsheetDrawing">
      <xdr:col>24</xdr:col>
      <xdr:colOff>12700</xdr:colOff>
      <xdr:row>60</xdr:row>
      <xdr:rowOff>44450</xdr:rowOff>
    </xdr:to>
    <xdr:cxnSp macro="">
      <xdr:nvCxnSpPr>
        <xdr:cNvPr id="129" name="直線コネクタ 128"/>
        <xdr:cNvCxnSpPr/>
      </xdr:nvCxnSpPr>
      <xdr:spPr>
        <a:xfrm>
          <a:off x="4864100" y="1033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53975</xdr:rowOff>
    </xdr:from>
    <xdr:to xmlns:xdr="http://schemas.openxmlformats.org/drawingml/2006/spreadsheetDrawing">
      <xdr:col>23</xdr:col>
      <xdr:colOff>133350</xdr:colOff>
      <xdr:row>64</xdr:row>
      <xdr:rowOff>29845</xdr:rowOff>
    </xdr:to>
    <xdr:cxnSp macro="">
      <xdr:nvCxnSpPr>
        <xdr:cNvPr id="130" name="直線コネクタ 129"/>
        <xdr:cNvCxnSpPr/>
      </xdr:nvCxnSpPr>
      <xdr:spPr>
        <a:xfrm>
          <a:off x="4114800" y="10683875"/>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167005</xdr:rowOff>
    </xdr:from>
    <xdr:ext cx="762000" cy="250825"/>
    <xdr:sp macro="" textlink="">
      <xdr:nvSpPr>
        <xdr:cNvPr id="131" name="財政構造の弾力性平均値テキスト"/>
        <xdr:cNvSpPr txBox="1"/>
      </xdr:nvSpPr>
      <xdr:spPr>
        <a:xfrm>
          <a:off x="5041900" y="107969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32" name="フローチャート: 判断 131"/>
        <xdr:cNvSpPr/>
      </xdr:nvSpPr>
      <xdr:spPr>
        <a:xfrm>
          <a:off x="4902200" y="109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53975</xdr:rowOff>
    </xdr:from>
    <xdr:to xmlns:xdr="http://schemas.openxmlformats.org/drawingml/2006/spreadsheetDrawing">
      <xdr:col>19</xdr:col>
      <xdr:colOff>133350</xdr:colOff>
      <xdr:row>64</xdr:row>
      <xdr:rowOff>97790</xdr:rowOff>
    </xdr:to>
    <xdr:cxnSp macro="">
      <xdr:nvCxnSpPr>
        <xdr:cNvPr id="133" name="直線コネクタ 132"/>
        <xdr:cNvCxnSpPr/>
      </xdr:nvCxnSpPr>
      <xdr:spPr>
        <a:xfrm flipV="1">
          <a:off x="3225800" y="1068387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128905</xdr:rowOff>
    </xdr:from>
    <xdr:to xmlns:xdr="http://schemas.openxmlformats.org/drawingml/2006/spreadsheetDrawing">
      <xdr:col>19</xdr:col>
      <xdr:colOff>184150</xdr:colOff>
      <xdr:row>63</xdr:row>
      <xdr:rowOff>59055</xdr:rowOff>
    </xdr:to>
    <xdr:sp macro="" textlink="">
      <xdr:nvSpPr>
        <xdr:cNvPr id="134" name="フローチャート: 判断 133"/>
        <xdr:cNvSpPr/>
      </xdr:nvSpPr>
      <xdr:spPr>
        <a:xfrm>
          <a:off x="40640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43815</xdr:rowOff>
    </xdr:from>
    <xdr:ext cx="736600" cy="250825"/>
    <xdr:sp macro="" textlink="">
      <xdr:nvSpPr>
        <xdr:cNvPr id="135" name="テキスト ボックス 134"/>
        <xdr:cNvSpPr txBox="1"/>
      </xdr:nvSpPr>
      <xdr:spPr>
        <a:xfrm>
          <a:off x="3733800" y="108451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97790</xdr:rowOff>
    </xdr:from>
    <xdr:to xmlns:xdr="http://schemas.openxmlformats.org/drawingml/2006/spreadsheetDrawing">
      <xdr:col>15</xdr:col>
      <xdr:colOff>82550</xdr:colOff>
      <xdr:row>64</xdr:row>
      <xdr:rowOff>116840</xdr:rowOff>
    </xdr:to>
    <xdr:cxnSp macro="">
      <xdr:nvCxnSpPr>
        <xdr:cNvPr id="136" name="直線コネクタ 135"/>
        <xdr:cNvCxnSpPr/>
      </xdr:nvCxnSpPr>
      <xdr:spPr>
        <a:xfrm flipV="1">
          <a:off x="2336800" y="11070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37" name="フローチャート: 判断 136"/>
        <xdr:cNvSpPr/>
      </xdr:nvSpPr>
      <xdr:spPr>
        <a:xfrm>
          <a:off x="3175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153670</xdr:rowOff>
    </xdr:from>
    <xdr:ext cx="762000" cy="259080"/>
    <xdr:sp macro="" textlink="">
      <xdr:nvSpPr>
        <xdr:cNvPr id="138" name="テキスト ボックス 137"/>
        <xdr:cNvSpPr txBox="1"/>
      </xdr:nvSpPr>
      <xdr:spPr>
        <a:xfrm>
          <a:off x="284480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116840</xdr:rowOff>
    </xdr:from>
    <xdr:to xmlns:xdr="http://schemas.openxmlformats.org/drawingml/2006/spreadsheetDrawing">
      <xdr:col>11</xdr:col>
      <xdr:colOff>31750</xdr:colOff>
      <xdr:row>65</xdr:row>
      <xdr:rowOff>12700</xdr:rowOff>
    </xdr:to>
    <xdr:cxnSp macro="">
      <xdr:nvCxnSpPr>
        <xdr:cNvPr id="139" name="直線コネクタ 138"/>
        <xdr:cNvCxnSpPr/>
      </xdr:nvCxnSpPr>
      <xdr:spPr>
        <a:xfrm flipV="1">
          <a:off x="1447800" y="110896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0</xdr:rowOff>
    </xdr:from>
    <xdr:ext cx="762000" cy="259080"/>
    <xdr:sp macro="" textlink="">
      <xdr:nvSpPr>
        <xdr:cNvPr id="141" name="テキスト ボックス 140"/>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42" name="フローチャート: 判断 141"/>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6350</xdr:rowOff>
    </xdr:from>
    <xdr:ext cx="762000" cy="251460"/>
    <xdr:sp macro="" textlink="">
      <xdr:nvSpPr>
        <xdr:cNvPr id="143" name="テキスト ボックス 142"/>
        <xdr:cNvSpPr txBox="1"/>
      </xdr:nvSpPr>
      <xdr:spPr>
        <a:xfrm>
          <a:off x="1066800" y="10807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4" name="テキスト ボックス 143"/>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5" name="テキスト ボックス 144"/>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6" name="テキスト ボックス 145"/>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7" name="テキスト ボックス 146"/>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48" name="テキスト ボックス 147"/>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49" name="楕円 148"/>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122555</xdr:rowOff>
    </xdr:from>
    <xdr:ext cx="762000" cy="250825"/>
    <xdr:sp macro="" textlink="">
      <xdr:nvSpPr>
        <xdr:cNvPr id="150" name="財政構造の弾力性該当値テキスト"/>
        <xdr:cNvSpPr txBox="1"/>
      </xdr:nvSpPr>
      <xdr:spPr>
        <a:xfrm>
          <a:off x="5041900" y="10923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3175</xdr:rowOff>
    </xdr:from>
    <xdr:to xmlns:xdr="http://schemas.openxmlformats.org/drawingml/2006/spreadsheetDrawing">
      <xdr:col>19</xdr:col>
      <xdr:colOff>184150</xdr:colOff>
      <xdr:row>62</xdr:row>
      <xdr:rowOff>104775</xdr:rowOff>
    </xdr:to>
    <xdr:sp macro="" textlink="">
      <xdr:nvSpPr>
        <xdr:cNvPr id="151" name="楕円 150"/>
        <xdr:cNvSpPr/>
      </xdr:nvSpPr>
      <xdr:spPr>
        <a:xfrm>
          <a:off x="40640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114935</xdr:rowOff>
    </xdr:from>
    <xdr:ext cx="736600" cy="259080"/>
    <xdr:sp macro="" textlink="">
      <xdr:nvSpPr>
        <xdr:cNvPr id="152" name="テキスト ボックス 151"/>
        <xdr:cNvSpPr txBox="1"/>
      </xdr:nvSpPr>
      <xdr:spPr>
        <a:xfrm>
          <a:off x="3733800" y="1040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46355</xdr:rowOff>
    </xdr:from>
    <xdr:to xmlns:xdr="http://schemas.openxmlformats.org/drawingml/2006/spreadsheetDrawing">
      <xdr:col>15</xdr:col>
      <xdr:colOff>133350</xdr:colOff>
      <xdr:row>64</xdr:row>
      <xdr:rowOff>147955</xdr:rowOff>
    </xdr:to>
    <xdr:sp macro="" textlink="">
      <xdr:nvSpPr>
        <xdr:cNvPr id="153" name="楕円 152"/>
        <xdr:cNvSpPr/>
      </xdr:nvSpPr>
      <xdr:spPr>
        <a:xfrm>
          <a:off x="3175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132715</xdr:rowOff>
    </xdr:from>
    <xdr:ext cx="762000" cy="250825"/>
    <xdr:sp macro="" textlink="">
      <xdr:nvSpPr>
        <xdr:cNvPr id="154" name="テキスト ボックス 153"/>
        <xdr:cNvSpPr txBox="1"/>
      </xdr:nvSpPr>
      <xdr:spPr>
        <a:xfrm>
          <a:off x="2844800" y="111055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66040</xdr:rowOff>
    </xdr:from>
    <xdr:to xmlns:xdr="http://schemas.openxmlformats.org/drawingml/2006/spreadsheetDrawing">
      <xdr:col>11</xdr:col>
      <xdr:colOff>82550</xdr:colOff>
      <xdr:row>64</xdr:row>
      <xdr:rowOff>167640</xdr:rowOff>
    </xdr:to>
    <xdr:sp macro="" textlink="">
      <xdr:nvSpPr>
        <xdr:cNvPr id="155" name="楕円 154"/>
        <xdr:cNvSpPr/>
      </xdr:nvSpPr>
      <xdr:spPr>
        <a:xfrm>
          <a:off x="22860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6350</xdr:rowOff>
    </xdr:from>
    <xdr:ext cx="762000" cy="251460"/>
    <xdr:sp macro="" textlink="">
      <xdr:nvSpPr>
        <xdr:cNvPr id="156" name="テキスト ボックス 155"/>
        <xdr:cNvSpPr txBox="1"/>
      </xdr:nvSpPr>
      <xdr:spPr>
        <a:xfrm>
          <a:off x="1955800" y="10807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133350</xdr:rowOff>
    </xdr:from>
    <xdr:to xmlns:xdr="http://schemas.openxmlformats.org/drawingml/2006/spreadsheetDrawing">
      <xdr:col>7</xdr:col>
      <xdr:colOff>31750</xdr:colOff>
      <xdr:row>65</xdr:row>
      <xdr:rowOff>63500</xdr:rowOff>
    </xdr:to>
    <xdr:sp macro="" textlink="">
      <xdr:nvSpPr>
        <xdr:cNvPr id="157" name="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48260</xdr:rowOff>
    </xdr:from>
    <xdr:ext cx="762000" cy="259080"/>
    <xdr:sp macro="" textlink="">
      <xdr:nvSpPr>
        <xdr:cNvPr id="158" name="テキスト ボックス 157"/>
        <xdr:cNvSpPr txBox="1"/>
      </xdr:nvSpPr>
      <xdr:spPr>
        <a:xfrm>
          <a:off x="1066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1" name="テキスト ボックス 160"/>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[126,058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人事院勧告に基づく月例給の引上げによる一般職給の増加や、光熱水費等の価格高騰による物件費の大幅な増加により、前年度比8,946円の増加となった。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県内及び類似団体内平均値を下回っているものの、当町は類似団体と比較して管理職手当や時間外勤務手当、会計年度任用職員報酬の決算額が多い傾向にあるため、組織体制の見直しや民間委託の活用等による人件費・物件費総額の縮減を進めるとともに、老朽化した施設の解体等による維持補修費の削減等を図り、コストの低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5" name="直線コネクタ 174"/>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6" name="テキスト ボックス 175"/>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79" name="直線コネクタ 178"/>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1460"/>
    <xdr:sp macro="" textlink="">
      <xdr:nvSpPr>
        <xdr:cNvPr id="180" name="テキスト ボックス 179"/>
        <xdr:cNvSpPr txBox="1"/>
      </xdr:nvSpPr>
      <xdr:spPr>
        <a:xfrm>
          <a:off x="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2" name="テキスト ボックス 181"/>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89</xdr:row>
      <xdr:rowOff>68580</xdr:rowOff>
    </xdr:to>
    <xdr:cxnSp macro="">
      <xdr:nvCxnSpPr>
        <xdr:cNvPr id="184" name="直線コネクタ 183"/>
        <xdr:cNvCxnSpPr/>
      </xdr:nvCxnSpPr>
      <xdr:spPr>
        <a:xfrm flipV="1">
          <a:off x="4953000" y="1395539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1460"/>
    <xdr:sp macro="" textlink="">
      <xdr:nvSpPr>
        <xdr:cNvPr id="185" name="人件費・物件費等の状況最小値テキスト"/>
        <xdr:cNvSpPr txBox="1"/>
      </xdr:nvSpPr>
      <xdr:spPr>
        <a:xfrm>
          <a:off x="5041900" y="15299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6" name="直線コネクタ 185"/>
        <xdr:cNvCxnSpPr/>
      </xdr:nvCxnSpPr>
      <xdr:spPr>
        <a:xfrm>
          <a:off x="4864100" y="153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1460"/>
    <xdr:sp macro="" textlink="">
      <xdr:nvSpPr>
        <xdr:cNvPr id="187" name="人件費・物件費等の状況最大値テキスト"/>
        <xdr:cNvSpPr txBox="1"/>
      </xdr:nvSpPr>
      <xdr:spPr>
        <a:xfrm>
          <a:off x="5041900" y="13699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88" name="直線コネクタ 187"/>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46355</xdr:rowOff>
    </xdr:from>
    <xdr:to xmlns:xdr="http://schemas.openxmlformats.org/drawingml/2006/spreadsheetDrawing">
      <xdr:col>23</xdr:col>
      <xdr:colOff>133350</xdr:colOff>
      <xdr:row>82</xdr:row>
      <xdr:rowOff>100330</xdr:rowOff>
    </xdr:to>
    <xdr:cxnSp macro="">
      <xdr:nvCxnSpPr>
        <xdr:cNvPr id="189" name="直線コネクタ 188"/>
        <xdr:cNvCxnSpPr/>
      </xdr:nvCxnSpPr>
      <xdr:spPr>
        <a:xfrm>
          <a:off x="4114800" y="141052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62000" cy="251460"/>
    <xdr:sp macro="" textlink="">
      <xdr:nvSpPr>
        <xdr:cNvPr id="190" name="人件費・物件費等の状況平均値テキスト"/>
        <xdr:cNvSpPr txBox="1"/>
      </xdr:nvSpPr>
      <xdr:spPr>
        <a:xfrm>
          <a:off x="5041900" y="14168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66675</xdr:rowOff>
    </xdr:to>
    <xdr:sp macro="" textlink="">
      <xdr:nvSpPr>
        <xdr:cNvPr id="191" name="フローチャート: 判断 190"/>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33020</xdr:rowOff>
    </xdr:from>
    <xdr:to xmlns:xdr="http://schemas.openxmlformats.org/drawingml/2006/spreadsheetDrawing">
      <xdr:col>19</xdr:col>
      <xdr:colOff>133350</xdr:colOff>
      <xdr:row>82</xdr:row>
      <xdr:rowOff>46355</xdr:rowOff>
    </xdr:to>
    <xdr:cxnSp macro="">
      <xdr:nvCxnSpPr>
        <xdr:cNvPr id="192" name="直線コネクタ 191"/>
        <xdr:cNvCxnSpPr/>
      </xdr:nvCxnSpPr>
      <xdr:spPr>
        <a:xfrm>
          <a:off x="3225800" y="140919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103505</xdr:rowOff>
    </xdr:from>
    <xdr:to xmlns:xdr="http://schemas.openxmlformats.org/drawingml/2006/spreadsheetDrawing">
      <xdr:col>19</xdr:col>
      <xdr:colOff>184150</xdr:colOff>
      <xdr:row>83</xdr:row>
      <xdr:rowOff>33655</xdr:rowOff>
    </xdr:to>
    <xdr:sp macro="" textlink="">
      <xdr:nvSpPr>
        <xdr:cNvPr id="193" name="フローチャート: 判断 192"/>
        <xdr:cNvSpPr/>
      </xdr:nvSpPr>
      <xdr:spPr>
        <a:xfrm>
          <a:off x="4064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18415</xdr:rowOff>
    </xdr:from>
    <xdr:ext cx="736600" cy="250825"/>
    <xdr:sp macro="" textlink="">
      <xdr:nvSpPr>
        <xdr:cNvPr id="194" name="テキスト ボックス 193"/>
        <xdr:cNvSpPr txBox="1"/>
      </xdr:nvSpPr>
      <xdr:spPr>
        <a:xfrm>
          <a:off x="3733800" y="142487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166370</xdr:rowOff>
    </xdr:from>
    <xdr:to xmlns:xdr="http://schemas.openxmlformats.org/drawingml/2006/spreadsheetDrawing">
      <xdr:col>15</xdr:col>
      <xdr:colOff>82550</xdr:colOff>
      <xdr:row>82</xdr:row>
      <xdr:rowOff>33020</xdr:rowOff>
    </xdr:to>
    <xdr:cxnSp macro="">
      <xdr:nvCxnSpPr>
        <xdr:cNvPr id="195" name="直線コネクタ 194"/>
        <xdr:cNvCxnSpPr/>
      </xdr:nvCxnSpPr>
      <xdr:spPr>
        <a:xfrm>
          <a:off x="2336800" y="14053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60325</xdr:rowOff>
    </xdr:from>
    <xdr:to xmlns:xdr="http://schemas.openxmlformats.org/drawingml/2006/spreadsheetDrawing">
      <xdr:col>15</xdr:col>
      <xdr:colOff>133350</xdr:colOff>
      <xdr:row>82</xdr:row>
      <xdr:rowOff>161925</xdr:rowOff>
    </xdr:to>
    <xdr:sp macro="" textlink="">
      <xdr:nvSpPr>
        <xdr:cNvPr id="196" name="フローチャート: 判断 195"/>
        <xdr:cNvSpPr/>
      </xdr:nvSpPr>
      <xdr:spPr>
        <a:xfrm>
          <a:off x="3175000" y="1411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146685</xdr:rowOff>
    </xdr:from>
    <xdr:ext cx="762000" cy="250825"/>
    <xdr:sp macro="" textlink="">
      <xdr:nvSpPr>
        <xdr:cNvPr id="197" name="テキスト ボックス 196"/>
        <xdr:cNvSpPr txBox="1"/>
      </xdr:nvSpPr>
      <xdr:spPr>
        <a:xfrm>
          <a:off x="2844800" y="142055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135255</xdr:rowOff>
    </xdr:from>
    <xdr:to xmlns:xdr="http://schemas.openxmlformats.org/drawingml/2006/spreadsheetDrawing">
      <xdr:col>11</xdr:col>
      <xdr:colOff>31750</xdr:colOff>
      <xdr:row>81</xdr:row>
      <xdr:rowOff>166370</xdr:rowOff>
    </xdr:to>
    <xdr:cxnSp macro="">
      <xdr:nvCxnSpPr>
        <xdr:cNvPr id="198" name="直線コネクタ 197"/>
        <xdr:cNvCxnSpPr/>
      </xdr:nvCxnSpPr>
      <xdr:spPr>
        <a:xfrm>
          <a:off x="1447800" y="140227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0</xdr:rowOff>
    </xdr:from>
    <xdr:to xmlns:xdr="http://schemas.openxmlformats.org/drawingml/2006/spreadsheetDrawing">
      <xdr:col>11</xdr:col>
      <xdr:colOff>82550</xdr:colOff>
      <xdr:row>82</xdr:row>
      <xdr:rowOff>101600</xdr:rowOff>
    </xdr:to>
    <xdr:sp macro="" textlink="">
      <xdr:nvSpPr>
        <xdr:cNvPr id="199" name="フローチャート: 判断 198"/>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86360</xdr:rowOff>
    </xdr:from>
    <xdr:ext cx="762000" cy="251460"/>
    <xdr:sp macro="" textlink="">
      <xdr:nvSpPr>
        <xdr:cNvPr id="200" name="テキスト ボックス 199"/>
        <xdr:cNvSpPr txBox="1"/>
      </xdr:nvSpPr>
      <xdr:spPr>
        <a:xfrm>
          <a:off x="1955800" y="1414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xdr:rowOff>
    </xdr:from>
    <xdr:to xmlns:xdr="http://schemas.openxmlformats.org/drawingml/2006/spreadsheetDrawing">
      <xdr:col>7</xdr:col>
      <xdr:colOff>31750</xdr:colOff>
      <xdr:row>82</xdr:row>
      <xdr:rowOff>102235</xdr:rowOff>
    </xdr:to>
    <xdr:sp macro="" textlink="">
      <xdr:nvSpPr>
        <xdr:cNvPr id="201" name="フローチャート: 判断 200"/>
        <xdr:cNvSpPr/>
      </xdr:nvSpPr>
      <xdr:spPr>
        <a:xfrm>
          <a:off x="13970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86995</xdr:rowOff>
    </xdr:from>
    <xdr:ext cx="762000" cy="250825"/>
    <xdr:sp macro="" textlink="">
      <xdr:nvSpPr>
        <xdr:cNvPr id="202" name="テキスト ボックス 201"/>
        <xdr:cNvSpPr txBox="1"/>
      </xdr:nvSpPr>
      <xdr:spPr>
        <a:xfrm>
          <a:off x="1066800" y="14145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49530</xdr:rowOff>
    </xdr:from>
    <xdr:to xmlns:xdr="http://schemas.openxmlformats.org/drawingml/2006/spreadsheetDrawing">
      <xdr:col>23</xdr:col>
      <xdr:colOff>184150</xdr:colOff>
      <xdr:row>82</xdr:row>
      <xdr:rowOff>151130</xdr:rowOff>
    </xdr:to>
    <xdr:sp macro="" textlink="">
      <xdr:nvSpPr>
        <xdr:cNvPr id="208" name="楕円 207"/>
        <xdr:cNvSpPr/>
      </xdr:nvSpPr>
      <xdr:spPr>
        <a:xfrm>
          <a:off x="49022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66040</xdr:rowOff>
    </xdr:from>
    <xdr:ext cx="762000" cy="250825"/>
    <xdr:sp macro="" textlink="">
      <xdr:nvSpPr>
        <xdr:cNvPr id="209" name="人件費・物件費等の状況該当値テキスト"/>
        <xdr:cNvSpPr txBox="1"/>
      </xdr:nvSpPr>
      <xdr:spPr>
        <a:xfrm>
          <a:off x="5041900" y="139534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167005</xdr:rowOff>
    </xdr:from>
    <xdr:to xmlns:xdr="http://schemas.openxmlformats.org/drawingml/2006/spreadsheetDrawing">
      <xdr:col>19</xdr:col>
      <xdr:colOff>184150</xdr:colOff>
      <xdr:row>82</xdr:row>
      <xdr:rowOff>97790</xdr:rowOff>
    </xdr:to>
    <xdr:sp macro="" textlink="">
      <xdr:nvSpPr>
        <xdr:cNvPr id="210" name="楕円 209"/>
        <xdr:cNvSpPr/>
      </xdr:nvSpPr>
      <xdr:spPr>
        <a:xfrm>
          <a:off x="4064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107315</xdr:rowOff>
    </xdr:from>
    <xdr:ext cx="736600" cy="259080"/>
    <xdr:sp macro="" textlink="">
      <xdr:nvSpPr>
        <xdr:cNvPr id="211" name="テキスト ボックス 210"/>
        <xdr:cNvSpPr txBox="1"/>
      </xdr:nvSpPr>
      <xdr:spPr>
        <a:xfrm>
          <a:off x="3733800" y="1382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153670</xdr:rowOff>
    </xdr:from>
    <xdr:to xmlns:xdr="http://schemas.openxmlformats.org/drawingml/2006/spreadsheetDrawing">
      <xdr:col>15</xdr:col>
      <xdr:colOff>133350</xdr:colOff>
      <xdr:row>82</xdr:row>
      <xdr:rowOff>83820</xdr:rowOff>
    </xdr:to>
    <xdr:sp macro="" textlink="">
      <xdr:nvSpPr>
        <xdr:cNvPr id="212" name="楕円 211"/>
        <xdr:cNvSpPr/>
      </xdr:nvSpPr>
      <xdr:spPr>
        <a:xfrm>
          <a:off x="31750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93980</xdr:rowOff>
    </xdr:from>
    <xdr:ext cx="762000" cy="259080"/>
    <xdr:sp macro="" textlink="">
      <xdr:nvSpPr>
        <xdr:cNvPr id="213" name="テキスト ボックス 212"/>
        <xdr:cNvSpPr txBox="1"/>
      </xdr:nvSpPr>
      <xdr:spPr>
        <a:xfrm>
          <a:off x="284480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115570</xdr:rowOff>
    </xdr:from>
    <xdr:to xmlns:xdr="http://schemas.openxmlformats.org/drawingml/2006/spreadsheetDrawing">
      <xdr:col>11</xdr:col>
      <xdr:colOff>82550</xdr:colOff>
      <xdr:row>82</xdr:row>
      <xdr:rowOff>45720</xdr:rowOff>
    </xdr:to>
    <xdr:sp macro="" textlink="">
      <xdr:nvSpPr>
        <xdr:cNvPr id="214" name="楕円 213"/>
        <xdr:cNvSpPr/>
      </xdr:nvSpPr>
      <xdr:spPr>
        <a:xfrm>
          <a:off x="22860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55880</xdr:rowOff>
    </xdr:from>
    <xdr:ext cx="762000" cy="259080"/>
    <xdr:sp macro="" textlink="">
      <xdr:nvSpPr>
        <xdr:cNvPr id="215" name="テキスト ボックス 214"/>
        <xdr:cNvSpPr txBox="1"/>
      </xdr:nvSpPr>
      <xdr:spPr>
        <a:xfrm>
          <a:off x="1955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84455</xdr:rowOff>
    </xdr:from>
    <xdr:to xmlns:xdr="http://schemas.openxmlformats.org/drawingml/2006/spreadsheetDrawing">
      <xdr:col>7</xdr:col>
      <xdr:colOff>31750</xdr:colOff>
      <xdr:row>82</xdr:row>
      <xdr:rowOff>14605</xdr:rowOff>
    </xdr:to>
    <xdr:sp macro="" textlink="">
      <xdr:nvSpPr>
        <xdr:cNvPr id="216" name="楕円 215"/>
        <xdr:cNvSpPr/>
      </xdr:nvSpPr>
      <xdr:spPr>
        <a:xfrm>
          <a:off x="1397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24765</xdr:rowOff>
    </xdr:from>
    <xdr:ext cx="762000" cy="259080"/>
    <xdr:sp macro="" textlink="">
      <xdr:nvSpPr>
        <xdr:cNvPr id="217" name="テキスト ボックス 216"/>
        <xdr:cNvSpPr txBox="1"/>
      </xdr:nvSpPr>
      <xdr:spPr>
        <a:xfrm>
          <a:off x="10668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0" name="テキスト ボックス 219"/>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人事考課制度による成績率の導入を実施することで、給与の適正化を行い、類似団体内平均値とほぼ同水準となっている。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今後についても、給与の適正化に努めるとともに、人件費の抑制を図る。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3" name="直線コネクタ 23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825"/>
    <xdr:sp macro="" textlink="">
      <xdr:nvSpPr>
        <xdr:cNvPr id="234" name="テキスト ボックス 233"/>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5" name="直線コネクタ 23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36" name="テキスト ボックス 235"/>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7" name="直線コネクタ 23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38" name="テキスト ボックス 23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39" name="直線コネクタ 23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0" name="テキスト ボックス 23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1" name="直線コネクタ 24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2" name="テキスト ボックス 24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3" name="直線コネクタ 24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4" name="テキスト ボックス 24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46" name="テキスト ボックス 245"/>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86995</xdr:rowOff>
    </xdr:to>
    <xdr:cxnSp macro="">
      <xdr:nvCxnSpPr>
        <xdr:cNvPr id="248" name="直線コネクタ 247"/>
        <xdr:cNvCxnSpPr/>
      </xdr:nvCxnSpPr>
      <xdr:spPr>
        <a:xfrm flipV="1">
          <a:off x="17018000" y="1381188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49"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0" name="直線コネクタ 249"/>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1"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48895</xdr:rowOff>
    </xdr:from>
    <xdr:to xmlns:xdr="http://schemas.openxmlformats.org/drawingml/2006/spreadsheetDrawing">
      <xdr:col>81</xdr:col>
      <xdr:colOff>44450</xdr:colOff>
      <xdr:row>85</xdr:row>
      <xdr:rowOff>100965</xdr:rowOff>
    </xdr:to>
    <xdr:cxnSp macro="">
      <xdr:nvCxnSpPr>
        <xdr:cNvPr id="253" name="直線コネクタ 252"/>
        <xdr:cNvCxnSpPr/>
      </xdr:nvCxnSpPr>
      <xdr:spPr>
        <a:xfrm flipV="1">
          <a:off x="16179800" y="1462214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168910</xdr:rowOff>
    </xdr:from>
    <xdr:ext cx="762000" cy="250825"/>
    <xdr:sp macro="" textlink="">
      <xdr:nvSpPr>
        <xdr:cNvPr id="254" name="給与水準   （国との比較）平均値テキスト"/>
        <xdr:cNvSpPr txBox="1"/>
      </xdr:nvSpPr>
      <xdr:spPr>
        <a:xfrm>
          <a:off x="17106900" y="1439926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100965</xdr:rowOff>
    </xdr:from>
    <xdr:to xmlns:xdr="http://schemas.openxmlformats.org/drawingml/2006/spreadsheetDrawing">
      <xdr:col>77</xdr:col>
      <xdr:colOff>44450</xdr:colOff>
      <xdr:row>85</xdr:row>
      <xdr:rowOff>118110</xdr:rowOff>
    </xdr:to>
    <xdr:cxnSp macro="">
      <xdr:nvCxnSpPr>
        <xdr:cNvPr id="256" name="直線コネクタ 255"/>
        <xdr:cNvCxnSpPr/>
      </xdr:nvCxnSpPr>
      <xdr:spPr>
        <a:xfrm flipV="1">
          <a:off x="15290800" y="146742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57" name="フローチャート: 判断 256"/>
        <xdr:cNvSpPr/>
      </xdr:nvSpPr>
      <xdr:spPr>
        <a:xfrm>
          <a:off x="16129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109855</xdr:rowOff>
    </xdr:from>
    <xdr:ext cx="736600" cy="250825"/>
    <xdr:sp macro="" textlink="">
      <xdr:nvSpPr>
        <xdr:cNvPr id="258" name="テキスト ボックス 257"/>
        <xdr:cNvSpPr txBox="1"/>
      </xdr:nvSpPr>
      <xdr:spPr>
        <a:xfrm>
          <a:off x="15798800" y="1434020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83185</xdr:rowOff>
    </xdr:from>
    <xdr:to xmlns:xdr="http://schemas.openxmlformats.org/drawingml/2006/spreadsheetDrawing">
      <xdr:col>72</xdr:col>
      <xdr:colOff>203200</xdr:colOff>
      <xdr:row>85</xdr:row>
      <xdr:rowOff>118110</xdr:rowOff>
    </xdr:to>
    <xdr:cxnSp macro="">
      <xdr:nvCxnSpPr>
        <xdr:cNvPr id="259" name="直線コネクタ 258"/>
        <xdr:cNvCxnSpPr/>
      </xdr:nvCxnSpPr>
      <xdr:spPr>
        <a:xfrm>
          <a:off x="14401800" y="1465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0" name="フローチャート: 判断 259"/>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2000" cy="259080"/>
    <xdr:sp macro="" textlink="">
      <xdr:nvSpPr>
        <xdr:cNvPr id="261" name="テキスト ボックス 260"/>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133985</xdr:rowOff>
    </xdr:from>
    <xdr:to xmlns:xdr="http://schemas.openxmlformats.org/drawingml/2006/spreadsheetDrawing">
      <xdr:col>68</xdr:col>
      <xdr:colOff>152400</xdr:colOff>
      <xdr:row>85</xdr:row>
      <xdr:rowOff>83185</xdr:rowOff>
    </xdr:to>
    <xdr:cxnSp macro="">
      <xdr:nvCxnSpPr>
        <xdr:cNvPr id="262" name="直線コネクタ 261"/>
        <xdr:cNvCxnSpPr/>
      </xdr:nvCxnSpPr>
      <xdr:spPr>
        <a:xfrm>
          <a:off x="13512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3" name="フローチャート: 判断 262"/>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2000" cy="259080"/>
    <xdr:sp macro="" textlink="">
      <xdr:nvSpPr>
        <xdr:cNvPr id="264" name="テキスト ボックス 263"/>
        <xdr:cNvSpPr txBox="1"/>
      </xdr:nvSpPr>
      <xdr:spPr>
        <a:xfrm>
          <a:off x="14020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5" name="フローチャート: 判断 264"/>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66" name="テキスト ボックス 265"/>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72" name="楕円 271"/>
        <xdr:cNvSpPr/>
      </xdr:nvSpPr>
      <xdr:spPr>
        <a:xfrm>
          <a:off x="169672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141605</xdr:rowOff>
    </xdr:from>
    <xdr:ext cx="762000" cy="259080"/>
    <xdr:sp macro="" textlink="">
      <xdr:nvSpPr>
        <xdr:cNvPr id="273" name="給与水準   （国との比較）該当値テキスト"/>
        <xdr:cNvSpPr txBox="1"/>
      </xdr:nvSpPr>
      <xdr:spPr>
        <a:xfrm>
          <a:off x="17106900" y="1454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50165</xdr:rowOff>
    </xdr:from>
    <xdr:to xmlns:xdr="http://schemas.openxmlformats.org/drawingml/2006/spreadsheetDrawing">
      <xdr:col>77</xdr:col>
      <xdr:colOff>95250</xdr:colOff>
      <xdr:row>85</xdr:row>
      <xdr:rowOff>151765</xdr:rowOff>
    </xdr:to>
    <xdr:sp macro="" textlink="">
      <xdr:nvSpPr>
        <xdr:cNvPr id="274" name="楕円 273"/>
        <xdr:cNvSpPr/>
      </xdr:nvSpPr>
      <xdr:spPr>
        <a:xfrm>
          <a:off x="16129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136525</xdr:rowOff>
    </xdr:from>
    <xdr:ext cx="736600" cy="258445"/>
    <xdr:sp macro="" textlink="">
      <xdr:nvSpPr>
        <xdr:cNvPr id="275" name="テキスト ボックス 274"/>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76" name="楕円 275"/>
        <xdr:cNvSpPr/>
      </xdr:nvSpPr>
      <xdr:spPr>
        <a:xfrm>
          <a:off x="152400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153670</xdr:rowOff>
    </xdr:from>
    <xdr:ext cx="762000" cy="259080"/>
    <xdr:sp macro="" textlink="">
      <xdr:nvSpPr>
        <xdr:cNvPr id="277" name="テキスト ボックス 276"/>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203200</xdr:colOff>
      <xdr:row>85</xdr:row>
      <xdr:rowOff>133985</xdr:rowOff>
    </xdr:to>
    <xdr:sp macro="" textlink="">
      <xdr:nvSpPr>
        <xdr:cNvPr id="278" name="楕円 277"/>
        <xdr:cNvSpPr/>
      </xdr:nvSpPr>
      <xdr:spPr>
        <a:xfrm>
          <a:off x="14351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118745</xdr:rowOff>
    </xdr:from>
    <xdr:ext cx="762000" cy="259080"/>
    <xdr:sp macro="" textlink="">
      <xdr:nvSpPr>
        <xdr:cNvPr id="279" name="テキスト ボックス 278"/>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80" name="楕円 279"/>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81" name="テキスト ボックス 280"/>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4" name="テキスト ボックス 283"/>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全国及び県内平均値と比較すると職員数は少ないものの、類似団体内平均値とはほぼ同水準であることから、概ね適正なものと考える。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今後、定年延長等が見込まれることから、各部署の職員数、業務量の調査・分析を行い、組織の見直し等を検討するなど、より適切な定員管理に努める。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825"/>
    <xdr:sp macro="" textlink="">
      <xdr:nvSpPr>
        <xdr:cNvPr id="307" name="テキスト ボックス 306"/>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09" name="テキスト ボックス 308"/>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xdr:rowOff>
    </xdr:from>
    <xdr:to xmlns:xdr="http://schemas.openxmlformats.org/drawingml/2006/spreadsheetDrawing">
      <xdr:col>81</xdr:col>
      <xdr:colOff>44450</xdr:colOff>
      <xdr:row>67</xdr:row>
      <xdr:rowOff>106045</xdr:rowOff>
    </xdr:to>
    <xdr:cxnSp macro="">
      <xdr:nvCxnSpPr>
        <xdr:cNvPr id="313" name="直線コネクタ 312"/>
        <xdr:cNvCxnSpPr/>
      </xdr:nvCxnSpPr>
      <xdr:spPr>
        <a:xfrm flipV="1">
          <a:off x="17018000" y="995362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78105</xdr:rowOff>
    </xdr:from>
    <xdr:ext cx="762000" cy="250825"/>
    <xdr:sp macro="" textlink="">
      <xdr:nvSpPr>
        <xdr:cNvPr id="314" name="定員管理の状況最小値テキスト"/>
        <xdr:cNvSpPr txBox="1"/>
      </xdr:nvSpPr>
      <xdr:spPr>
        <a:xfrm>
          <a:off x="17106900" y="11565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106045</xdr:rowOff>
    </xdr:from>
    <xdr:to xmlns:xdr="http://schemas.openxmlformats.org/drawingml/2006/spreadsheetDrawing">
      <xdr:col>81</xdr:col>
      <xdr:colOff>133350</xdr:colOff>
      <xdr:row>67</xdr:row>
      <xdr:rowOff>106045</xdr:rowOff>
    </xdr:to>
    <xdr:cxnSp macro="">
      <xdr:nvCxnSpPr>
        <xdr:cNvPr id="315" name="直線コネクタ 314"/>
        <xdr:cNvCxnSpPr/>
      </xdr:nvCxnSpPr>
      <xdr:spPr>
        <a:xfrm>
          <a:off x="16929100" y="1159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95885</xdr:rowOff>
    </xdr:from>
    <xdr:ext cx="762000" cy="259080"/>
    <xdr:sp macro="" textlink="">
      <xdr:nvSpPr>
        <xdr:cNvPr id="316" name="定員管理の状況最大値テキスト"/>
        <xdr:cNvSpPr txBox="1"/>
      </xdr:nvSpPr>
      <xdr:spPr>
        <a:xfrm>
          <a:off x="17106900" y="969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xdr:rowOff>
    </xdr:from>
    <xdr:to xmlns:xdr="http://schemas.openxmlformats.org/drawingml/2006/spreadsheetDrawing">
      <xdr:col>81</xdr:col>
      <xdr:colOff>133350</xdr:colOff>
      <xdr:row>58</xdr:row>
      <xdr:rowOff>9525</xdr:rowOff>
    </xdr:to>
    <xdr:cxnSp macro="">
      <xdr:nvCxnSpPr>
        <xdr:cNvPr id="317" name="直線コネクタ 316"/>
        <xdr:cNvCxnSpPr/>
      </xdr:nvCxnSpPr>
      <xdr:spPr>
        <a:xfrm>
          <a:off x="16929100" y="995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75565</xdr:rowOff>
    </xdr:from>
    <xdr:to xmlns:xdr="http://schemas.openxmlformats.org/drawingml/2006/spreadsheetDrawing">
      <xdr:col>81</xdr:col>
      <xdr:colOff>44450</xdr:colOff>
      <xdr:row>60</xdr:row>
      <xdr:rowOff>95885</xdr:rowOff>
    </xdr:to>
    <xdr:cxnSp macro="">
      <xdr:nvCxnSpPr>
        <xdr:cNvPr id="318" name="直線コネクタ 317"/>
        <xdr:cNvCxnSpPr/>
      </xdr:nvCxnSpPr>
      <xdr:spPr>
        <a:xfrm>
          <a:off x="16179800" y="1036256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24130</xdr:rowOff>
    </xdr:from>
    <xdr:ext cx="762000" cy="259080"/>
    <xdr:sp macro="" textlink="">
      <xdr:nvSpPr>
        <xdr:cNvPr id="319" name="定員管理の状況平均値テキスト"/>
        <xdr:cNvSpPr txBox="1"/>
      </xdr:nvSpPr>
      <xdr:spPr>
        <a:xfrm>
          <a:off x="17106900" y="10311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52070</xdr:rowOff>
    </xdr:from>
    <xdr:to xmlns:xdr="http://schemas.openxmlformats.org/drawingml/2006/spreadsheetDrawing">
      <xdr:col>81</xdr:col>
      <xdr:colOff>95250</xdr:colOff>
      <xdr:row>60</xdr:row>
      <xdr:rowOff>153670</xdr:rowOff>
    </xdr:to>
    <xdr:sp macro="" textlink="">
      <xdr:nvSpPr>
        <xdr:cNvPr id="320" name="フローチャート: 判断 319"/>
        <xdr:cNvSpPr/>
      </xdr:nvSpPr>
      <xdr:spPr>
        <a:xfrm>
          <a:off x="169672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68580</xdr:rowOff>
    </xdr:from>
    <xdr:to xmlns:xdr="http://schemas.openxmlformats.org/drawingml/2006/spreadsheetDrawing">
      <xdr:col>77</xdr:col>
      <xdr:colOff>44450</xdr:colOff>
      <xdr:row>60</xdr:row>
      <xdr:rowOff>75565</xdr:rowOff>
    </xdr:to>
    <xdr:cxnSp macro="">
      <xdr:nvCxnSpPr>
        <xdr:cNvPr id="321" name="直線コネクタ 320"/>
        <xdr:cNvCxnSpPr/>
      </xdr:nvCxnSpPr>
      <xdr:spPr>
        <a:xfrm>
          <a:off x="15290800" y="103555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36830</xdr:rowOff>
    </xdr:from>
    <xdr:to xmlns:xdr="http://schemas.openxmlformats.org/drawingml/2006/spreadsheetDrawing">
      <xdr:col>77</xdr:col>
      <xdr:colOff>95250</xdr:colOff>
      <xdr:row>60</xdr:row>
      <xdr:rowOff>138430</xdr:rowOff>
    </xdr:to>
    <xdr:sp macro="" textlink="">
      <xdr:nvSpPr>
        <xdr:cNvPr id="322" name="フローチャート: 判断 321"/>
        <xdr:cNvSpPr/>
      </xdr:nvSpPr>
      <xdr:spPr>
        <a:xfrm>
          <a:off x="16129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123190</xdr:rowOff>
    </xdr:from>
    <xdr:ext cx="736600" cy="250825"/>
    <xdr:sp macro="" textlink="">
      <xdr:nvSpPr>
        <xdr:cNvPr id="323" name="テキスト ボックス 322"/>
        <xdr:cNvSpPr txBox="1"/>
      </xdr:nvSpPr>
      <xdr:spPr>
        <a:xfrm>
          <a:off x="15798800" y="104101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58420</xdr:rowOff>
    </xdr:from>
    <xdr:to xmlns:xdr="http://schemas.openxmlformats.org/drawingml/2006/spreadsheetDrawing">
      <xdr:col>72</xdr:col>
      <xdr:colOff>203200</xdr:colOff>
      <xdr:row>60</xdr:row>
      <xdr:rowOff>68580</xdr:rowOff>
    </xdr:to>
    <xdr:cxnSp macro="">
      <xdr:nvCxnSpPr>
        <xdr:cNvPr id="324" name="直線コネクタ 323"/>
        <xdr:cNvCxnSpPr/>
      </xdr:nvCxnSpPr>
      <xdr:spPr>
        <a:xfrm>
          <a:off x="14401800" y="103454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24765</xdr:rowOff>
    </xdr:from>
    <xdr:to xmlns:xdr="http://schemas.openxmlformats.org/drawingml/2006/spreadsheetDrawing">
      <xdr:col>73</xdr:col>
      <xdr:colOff>44450</xdr:colOff>
      <xdr:row>60</xdr:row>
      <xdr:rowOff>126365</xdr:rowOff>
    </xdr:to>
    <xdr:sp macro="" textlink="">
      <xdr:nvSpPr>
        <xdr:cNvPr id="325" name="フローチャート: 判断 324"/>
        <xdr:cNvSpPr/>
      </xdr:nvSpPr>
      <xdr:spPr>
        <a:xfrm>
          <a:off x="15240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111125</xdr:rowOff>
    </xdr:from>
    <xdr:ext cx="762000" cy="250825"/>
    <xdr:sp macro="" textlink="">
      <xdr:nvSpPr>
        <xdr:cNvPr id="326" name="テキスト ボックス 325"/>
        <xdr:cNvSpPr txBox="1"/>
      </xdr:nvSpPr>
      <xdr:spPr>
        <a:xfrm>
          <a:off x="14909800" y="10398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52705</xdr:rowOff>
    </xdr:from>
    <xdr:to xmlns:xdr="http://schemas.openxmlformats.org/drawingml/2006/spreadsheetDrawing">
      <xdr:col>68</xdr:col>
      <xdr:colOff>152400</xdr:colOff>
      <xdr:row>60</xdr:row>
      <xdr:rowOff>58420</xdr:rowOff>
    </xdr:to>
    <xdr:cxnSp macro="">
      <xdr:nvCxnSpPr>
        <xdr:cNvPr id="327" name="直線コネクタ 326"/>
        <xdr:cNvCxnSpPr/>
      </xdr:nvCxnSpPr>
      <xdr:spPr>
        <a:xfrm>
          <a:off x="13512800" y="103397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33020</xdr:rowOff>
    </xdr:from>
    <xdr:to xmlns:xdr="http://schemas.openxmlformats.org/drawingml/2006/spreadsheetDrawing">
      <xdr:col>68</xdr:col>
      <xdr:colOff>203200</xdr:colOff>
      <xdr:row>60</xdr:row>
      <xdr:rowOff>134620</xdr:rowOff>
    </xdr:to>
    <xdr:sp macro="" textlink="">
      <xdr:nvSpPr>
        <xdr:cNvPr id="328" name="フローチャート: 判断 327"/>
        <xdr:cNvSpPr/>
      </xdr:nvSpPr>
      <xdr:spPr>
        <a:xfrm>
          <a:off x="14351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119380</xdr:rowOff>
    </xdr:from>
    <xdr:ext cx="762000" cy="259080"/>
    <xdr:sp macro="" textlink="">
      <xdr:nvSpPr>
        <xdr:cNvPr id="329" name="テキスト ボックス 328"/>
        <xdr:cNvSpPr txBox="1"/>
      </xdr:nvSpPr>
      <xdr:spPr>
        <a:xfrm>
          <a:off x="14020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27940</xdr:rowOff>
    </xdr:from>
    <xdr:to xmlns:xdr="http://schemas.openxmlformats.org/drawingml/2006/spreadsheetDrawing">
      <xdr:col>64</xdr:col>
      <xdr:colOff>152400</xdr:colOff>
      <xdr:row>60</xdr:row>
      <xdr:rowOff>129540</xdr:rowOff>
    </xdr:to>
    <xdr:sp macro="" textlink="">
      <xdr:nvSpPr>
        <xdr:cNvPr id="330" name="フローチャート: 判断 329"/>
        <xdr:cNvSpPr/>
      </xdr:nvSpPr>
      <xdr:spPr>
        <a:xfrm>
          <a:off x="13462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114300</xdr:rowOff>
    </xdr:from>
    <xdr:ext cx="762000" cy="259080"/>
    <xdr:sp macro="" textlink="">
      <xdr:nvSpPr>
        <xdr:cNvPr id="331" name="テキスト ボックス 330"/>
        <xdr:cNvSpPr txBox="1"/>
      </xdr:nvSpPr>
      <xdr:spPr>
        <a:xfrm>
          <a:off x="13131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2" name="テキスト ボックス 331"/>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3" name="テキスト ボックス 332"/>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4" name="テキスト ボックス 333"/>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5" name="テキスト ボックス 334"/>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36" name="テキスト ボックス 335"/>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45085</xdr:rowOff>
    </xdr:from>
    <xdr:to xmlns:xdr="http://schemas.openxmlformats.org/drawingml/2006/spreadsheetDrawing">
      <xdr:col>81</xdr:col>
      <xdr:colOff>95250</xdr:colOff>
      <xdr:row>60</xdr:row>
      <xdr:rowOff>146685</xdr:rowOff>
    </xdr:to>
    <xdr:sp macro="" textlink="">
      <xdr:nvSpPr>
        <xdr:cNvPr id="337" name="楕円 336"/>
        <xdr:cNvSpPr/>
      </xdr:nvSpPr>
      <xdr:spPr>
        <a:xfrm>
          <a:off x="16967200" y="103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61595</xdr:rowOff>
    </xdr:from>
    <xdr:ext cx="762000" cy="259080"/>
    <xdr:sp macro="" textlink="">
      <xdr:nvSpPr>
        <xdr:cNvPr id="338" name="定員管理の状況該当値テキスト"/>
        <xdr:cNvSpPr txBox="1"/>
      </xdr:nvSpPr>
      <xdr:spPr>
        <a:xfrm>
          <a:off x="17106900" y="1017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24765</xdr:rowOff>
    </xdr:from>
    <xdr:to xmlns:xdr="http://schemas.openxmlformats.org/drawingml/2006/spreadsheetDrawing">
      <xdr:col>77</xdr:col>
      <xdr:colOff>95250</xdr:colOff>
      <xdr:row>60</xdr:row>
      <xdr:rowOff>126365</xdr:rowOff>
    </xdr:to>
    <xdr:sp macro="" textlink="">
      <xdr:nvSpPr>
        <xdr:cNvPr id="339" name="楕円 338"/>
        <xdr:cNvSpPr/>
      </xdr:nvSpPr>
      <xdr:spPr>
        <a:xfrm>
          <a:off x="161290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136525</xdr:rowOff>
    </xdr:from>
    <xdr:ext cx="736600" cy="258445"/>
    <xdr:sp macro="" textlink="">
      <xdr:nvSpPr>
        <xdr:cNvPr id="340" name="テキスト ボックス 339"/>
        <xdr:cNvSpPr txBox="1"/>
      </xdr:nvSpPr>
      <xdr:spPr>
        <a:xfrm>
          <a:off x="15798800" y="1008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17780</xdr:rowOff>
    </xdr:from>
    <xdr:to xmlns:xdr="http://schemas.openxmlformats.org/drawingml/2006/spreadsheetDrawing">
      <xdr:col>73</xdr:col>
      <xdr:colOff>44450</xdr:colOff>
      <xdr:row>60</xdr:row>
      <xdr:rowOff>119380</xdr:rowOff>
    </xdr:to>
    <xdr:sp macro="" textlink="">
      <xdr:nvSpPr>
        <xdr:cNvPr id="341" name="楕円 340"/>
        <xdr:cNvSpPr/>
      </xdr:nvSpPr>
      <xdr:spPr>
        <a:xfrm>
          <a:off x="152400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129540</xdr:rowOff>
    </xdr:from>
    <xdr:ext cx="762000" cy="259080"/>
    <xdr:sp macro="" textlink="">
      <xdr:nvSpPr>
        <xdr:cNvPr id="342" name="テキスト ボックス 341"/>
        <xdr:cNvSpPr txBox="1"/>
      </xdr:nvSpPr>
      <xdr:spPr>
        <a:xfrm>
          <a:off x="14909800" y="1007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7620</xdr:rowOff>
    </xdr:from>
    <xdr:to xmlns:xdr="http://schemas.openxmlformats.org/drawingml/2006/spreadsheetDrawing">
      <xdr:col>68</xdr:col>
      <xdr:colOff>203200</xdr:colOff>
      <xdr:row>60</xdr:row>
      <xdr:rowOff>109220</xdr:rowOff>
    </xdr:to>
    <xdr:sp macro="" textlink="">
      <xdr:nvSpPr>
        <xdr:cNvPr id="343" name="楕円 342"/>
        <xdr:cNvSpPr/>
      </xdr:nvSpPr>
      <xdr:spPr>
        <a:xfrm>
          <a:off x="1435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119380</xdr:rowOff>
    </xdr:from>
    <xdr:ext cx="762000" cy="259080"/>
    <xdr:sp macro="" textlink="">
      <xdr:nvSpPr>
        <xdr:cNvPr id="344" name="テキスト ボックス 343"/>
        <xdr:cNvSpPr txBox="1"/>
      </xdr:nvSpPr>
      <xdr:spPr>
        <a:xfrm>
          <a:off x="140208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1905</xdr:rowOff>
    </xdr:from>
    <xdr:to xmlns:xdr="http://schemas.openxmlformats.org/drawingml/2006/spreadsheetDrawing">
      <xdr:col>64</xdr:col>
      <xdr:colOff>152400</xdr:colOff>
      <xdr:row>60</xdr:row>
      <xdr:rowOff>103505</xdr:rowOff>
    </xdr:to>
    <xdr:sp macro="" textlink="">
      <xdr:nvSpPr>
        <xdr:cNvPr id="345" name="楕円 344"/>
        <xdr:cNvSpPr/>
      </xdr:nvSpPr>
      <xdr:spPr>
        <a:xfrm>
          <a:off x="13462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113665</xdr:rowOff>
    </xdr:from>
    <xdr:ext cx="762000" cy="258445"/>
    <xdr:sp macro="" textlink="">
      <xdr:nvSpPr>
        <xdr:cNvPr id="346" name="テキスト ボックス 345"/>
        <xdr:cNvSpPr txBox="1"/>
      </xdr:nvSpPr>
      <xdr:spPr>
        <a:xfrm>
          <a:off x="13131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49" name="テキスト ボックス 348"/>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a:t>
          </a:r>
          <a:r>
            <a:rPr kumimoji="1" lang="ja-JP" altLang="en-US" sz="1300">
              <a:latin typeface="ＭＳ Ｐゴシック"/>
              <a:ea typeface="ＭＳ Ｐゴシック"/>
            </a:rPr>
            <a:t>３ヶ年平均</a:t>
          </a:r>
          <a:r>
            <a:rPr kumimoji="1" lang="en-US" altLang="ja-JP" sz="1300">
              <a:latin typeface="ＭＳ Ｐゴシック"/>
              <a:ea typeface="ＭＳ Ｐゴシック"/>
            </a:rPr>
            <a:t>)</a:t>
          </a:r>
          <a:r>
            <a:rPr kumimoji="1" lang="ja-JP" altLang="en-US" sz="1300">
              <a:latin typeface="ＭＳ Ｐゴシック"/>
              <a:ea typeface="ＭＳ Ｐゴシック"/>
            </a:rPr>
            <a:t>で</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ポイント低下し、類似団体内平均値を下回るとともに、全国及び県内平均値と概ね同水準となった。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単年度で見ると、臨時地方道整備事業などの元金償還が完了したことや交付税措置に重点を置いた借入による算入公債費等の増加により算定分子は減少したものの、臨時財政対策債発行可能額の大幅な減額に伴う標準財政規模の減少により算定分母が減額したことで、前年度比で</a:t>
          </a:r>
          <a:r>
            <a:rPr kumimoji="1" lang="en-US" altLang="ja-JP" sz="1300">
              <a:latin typeface="ＭＳ Ｐゴシック"/>
              <a:ea typeface="ＭＳ Ｐゴシック"/>
            </a:rPr>
            <a:t>0.08</a:t>
          </a:r>
          <a:r>
            <a:rPr kumimoji="1" lang="ja-JP" altLang="en-US" sz="1300">
              <a:latin typeface="ＭＳ Ｐゴシック"/>
              <a:ea typeface="ＭＳ Ｐゴシック"/>
            </a:rPr>
            <a:t>ポイントの上昇となっている。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今後も、慎重な地方債の新規発行により、公債費負担の軽減に努める。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0825"/>
    <xdr:sp macro="" textlink="">
      <xdr:nvSpPr>
        <xdr:cNvPr id="368" name="テキスト ボックス 367"/>
        <xdr:cNvSpPr txBox="1"/>
      </xdr:nvSpPr>
      <xdr:spPr>
        <a:xfrm>
          <a:off x="1206500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0" name="テキスト ボックス 369"/>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109855</xdr:rowOff>
    </xdr:from>
    <xdr:to xmlns:xdr="http://schemas.openxmlformats.org/drawingml/2006/spreadsheetDrawing">
      <xdr:col>81</xdr:col>
      <xdr:colOff>44450</xdr:colOff>
      <xdr:row>44</xdr:row>
      <xdr:rowOff>109855</xdr:rowOff>
    </xdr:to>
    <xdr:cxnSp macro="">
      <xdr:nvCxnSpPr>
        <xdr:cNvPr id="376" name="直線コネクタ 375"/>
        <xdr:cNvCxnSpPr/>
      </xdr:nvCxnSpPr>
      <xdr:spPr>
        <a:xfrm flipV="1">
          <a:off x="17018000" y="628205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77"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78" name="直線コネクタ 377"/>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24765</xdr:rowOff>
    </xdr:from>
    <xdr:ext cx="762000" cy="259080"/>
    <xdr:sp macro="" textlink="">
      <xdr:nvSpPr>
        <xdr:cNvPr id="379" name="公債費負担の状況最大値テキスト"/>
        <xdr:cNvSpPr txBox="1"/>
      </xdr:nvSpPr>
      <xdr:spPr>
        <a:xfrm>
          <a:off x="17106900" y="602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109855</xdr:rowOff>
    </xdr:from>
    <xdr:to xmlns:xdr="http://schemas.openxmlformats.org/drawingml/2006/spreadsheetDrawing">
      <xdr:col>81</xdr:col>
      <xdr:colOff>133350</xdr:colOff>
      <xdr:row>36</xdr:row>
      <xdr:rowOff>109855</xdr:rowOff>
    </xdr:to>
    <xdr:cxnSp macro="">
      <xdr:nvCxnSpPr>
        <xdr:cNvPr id="380" name="直線コネクタ 379"/>
        <xdr:cNvCxnSpPr/>
      </xdr:nvCxnSpPr>
      <xdr:spPr>
        <a:xfrm>
          <a:off x="16929100" y="628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153670</xdr:rowOff>
    </xdr:from>
    <xdr:to xmlns:xdr="http://schemas.openxmlformats.org/drawingml/2006/spreadsheetDrawing">
      <xdr:col>81</xdr:col>
      <xdr:colOff>44450</xdr:colOff>
      <xdr:row>40</xdr:row>
      <xdr:rowOff>23495</xdr:rowOff>
    </xdr:to>
    <xdr:cxnSp macro="">
      <xdr:nvCxnSpPr>
        <xdr:cNvPr id="381" name="直線コネクタ 380"/>
        <xdr:cNvCxnSpPr/>
      </xdr:nvCxnSpPr>
      <xdr:spPr>
        <a:xfrm flipV="1">
          <a:off x="16179800" y="68402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157480</xdr:rowOff>
    </xdr:from>
    <xdr:ext cx="762000" cy="250825"/>
    <xdr:sp macro="" textlink="">
      <xdr:nvSpPr>
        <xdr:cNvPr id="382" name="公債費負担の状況平均値テキスト"/>
        <xdr:cNvSpPr txBox="1"/>
      </xdr:nvSpPr>
      <xdr:spPr>
        <a:xfrm>
          <a:off x="17106900" y="684403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13970</xdr:rowOff>
    </xdr:from>
    <xdr:to xmlns:xdr="http://schemas.openxmlformats.org/drawingml/2006/spreadsheetDrawing">
      <xdr:col>81</xdr:col>
      <xdr:colOff>95250</xdr:colOff>
      <xdr:row>40</xdr:row>
      <xdr:rowOff>115570</xdr:rowOff>
    </xdr:to>
    <xdr:sp macro="" textlink="">
      <xdr:nvSpPr>
        <xdr:cNvPr id="383" name="フローチャート: 判断 382"/>
        <xdr:cNvSpPr/>
      </xdr:nvSpPr>
      <xdr:spPr>
        <a:xfrm>
          <a:off x="169672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23495</xdr:rowOff>
    </xdr:from>
    <xdr:to xmlns:xdr="http://schemas.openxmlformats.org/drawingml/2006/spreadsheetDrawing">
      <xdr:col>77</xdr:col>
      <xdr:colOff>44450</xdr:colOff>
      <xdr:row>40</xdr:row>
      <xdr:rowOff>37465</xdr:rowOff>
    </xdr:to>
    <xdr:cxnSp macro="">
      <xdr:nvCxnSpPr>
        <xdr:cNvPr id="384" name="直線コネクタ 383"/>
        <xdr:cNvCxnSpPr/>
      </xdr:nvCxnSpPr>
      <xdr:spPr>
        <a:xfrm flipV="1">
          <a:off x="15290800" y="68814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165100</xdr:rowOff>
    </xdr:from>
    <xdr:to xmlns:xdr="http://schemas.openxmlformats.org/drawingml/2006/spreadsheetDrawing">
      <xdr:col>77</xdr:col>
      <xdr:colOff>95250</xdr:colOff>
      <xdr:row>40</xdr:row>
      <xdr:rowOff>95250</xdr:rowOff>
    </xdr:to>
    <xdr:sp macro="" textlink="">
      <xdr:nvSpPr>
        <xdr:cNvPr id="385" name="フローチャート: 判断 384"/>
        <xdr:cNvSpPr/>
      </xdr:nvSpPr>
      <xdr:spPr>
        <a:xfrm>
          <a:off x="161290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80010</xdr:rowOff>
    </xdr:from>
    <xdr:ext cx="736600" cy="259080"/>
    <xdr:sp macro="" textlink="">
      <xdr:nvSpPr>
        <xdr:cNvPr id="386" name="テキスト ボックス 385"/>
        <xdr:cNvSpPr txBox="1"/>
      </xdr:nvSpPr>
      <xdr:spPr>
        <a:xfrm>
          <a:off x="15798800" y="6938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3175</xdr:rowOff>
    </xdr:from>
    <xdr:to xmlns:xdr="http://schemas.openxmlformats.org/drawingml/2006/spreadsheetDrawing">
      <xdr:col>72</xdr:col>
      <xdr:colOff>203200</xdr:colOff>
      <xdr:row>40</xdr:row>
      <xdr:rowOff>37465</xdr:rowOff>
    </xdr:to>
    <xdr:cxnSp macro="">
      <xdr:nvCxnSpPr>
        <xdr:cNvPr id="387" name="直線コネクタ 386"/>
        <xdr:cNvCxnSpPr/>
      </xdr:nvCxnSpPr>
      <xdr:spPr>
        <a:xfrm>
          <a:off x="14401800" y="6861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xdr:rowOff>
    </xdr:from>
    <xdr:to xmlns:xdr="http://schemas.openxmlformats.org/drawingml/2006/spreadsheetDrawing">
      <xdr:col>73</xdr:col>
      <xdr:colOff>44450</xdr:colOff>
      <xdr:row>40</xdr:row>
      <xdr:rowOff>102235</xdr:rowOff>
    </xdr:to>
    <xdr:sp macro="" textlink="">
      <xdr:nvSpPr>
        <xdr:cNvPr id="388" name="フローチャート: 判断 387"/>
        <xdr:cNvSpPr/>
      </xdr:nvSpPr>
      <xdr:spPr>
        <a:xfrm>
          <a:off x="15240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86995</xdr:rowOff>
    </xdr:from>
    <xdr:ext cx="762000" cy="250825"/>
    <xdr:sp macro="" textlink="">
      <xdr:nvSpPr>
        <xdr:cNvPr id="389" name="テキスト ボックス 388"/>
        <xdr:cNvSpPr txBox="1"/>
      </xdr:nvSpPr>
      <xdr:spPr>
        <a:xfrm>
          <a:off x="14909800" y="69449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105410</xdr:rowOff>
    </xdr:from>
    <xdr:to xmlns:xdr="http://schemas.openxmlformats.org/drawingml/2006/spreadsheetDrawing">
      <xdr:col>68</xdr:col>
      <xdr:colOff>152400</xdr:colOff>
      <xdr:row>40</xdr:row>
      <xdr:rowOff>3175</xdr:rowOff>
    </xdr:to>
    <xdr:cxnSp macro="">
      <xdr:nvCxnSpPr>
        <xdr:cNvPr id="390" name="直線コネクタ 389"/>
        <xdr:cNvCxnSpPr/>
      </xdr:nvCxnSpPr>
      <xdr:spPr>
        <a:xfrm>
          <a:off x="13512800" y="679196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13970</xdr:rowOff>
    </xdr:from>
    <xdr:to xmlns:xdr="http://schemas.openxmlformats.org/drawingml/2006/spreadsheetDrawing">
      <xdr:col>68</xdr:col>
      <xdr:colOff>203200</xdr:colOff>
      <xdr:row>40</xdr:row>
      <xdr:rowOff>115570</xdr:rowOff>
    </xdr:to>
    <xdr:sp macro="" textlink="">
      <xdr:nvSpPr>
        <xdr:cNvPr id="391" name="フローチャート: 判断 390"/>
        <xdr:cNvSpPr/>
      </xdr:nvSpPr>
      <xdr:spPr>
        <a:xfrm>
          <a:off x="14351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100330</xdr:rowOff>
    </xdr:from>
    <xdr:ext cx="762000" cy="250825"/>
    <xdr:sp macro="" textlink="">
      <xdr:nvSpPr>
        <xdr:cNvPr id="392" name="テキスト ボックス 391"/>
        <xdr:cNvSpPr txBox="1"/>
      </xdr:nvSpPr>
      <xdr:spPr>
        <a:xfrm>
          <a:off x="14020800" y="69583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4" name="テキスト ボックス 393"/>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102870</xdr:rowOff>
    </xdr:from>
    <xdr:to xmlns:xdr="http://schemas.openxmlformats.org/drawingml/2006/spreadsheetDrawing">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119380</xdr:rowOff>
    </xdr:from>
    <xdr:ext cx="762000" cy="259080"/>
    <xdr:sp macro="" textlink="">
      <xdr:nvSpPr>
        <xdr:cNvPr id="401" name="公債費負担の状況該当値テキスト"/>
        <xdr:cNvSpPr txBox="1"/>
      </xdr:nvSpPr>
      <xdr:spPr>
        <a:xfrm>
          <a:off x="17106900" y="663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144145</xdr:rowOff>
    </xdr:from>
    <xdr:to xmlns:xdr="http://schemas.openxmlformats.org/drawingml/2006/spreadsheetDrawing">
      <xdr:col>77</xdr:col>
      <xdr:colOff>95250</xdr:colOff>
      <xdr:row>40</xdr:row>
      <xdr:rowOff>74930</xdr:rowOff>
    </xdr:to>
    <xdr:sp macro="" textlink="">
      <xdr:nvSpPr>
        <xdr:cNvPr id="402" name="楕円 401"/>
        <xdr:cNvSpPr/>
      </xdr:nvSpPr>
      <xdr:spPr>
        <a:xfrm>
          <a:off x="16129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84455</xdr:rowOff>
    </xdr:from>
    <xdr:ext cx="736600" cy="259080"/>
    <xdr:sp macro="" textlink="">
      <xdr:nvSpPr>
        <xdr:cNvPr id="403" name="テキスト ボックス 402"/>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158115</xdr:rowOff>
    </xdr:from>
    <xdr:to xmlns:xdr="http://schemas.openxmlformats.org/drawingml/2006/spreadsheetDrawing">
      <xdr:col>73</xdr:col>
      <xdr:colOff>44450</xdr:colOff>
      <xdr:row>40</xdr:row>
      <xdr:rowOff>88265</xdr:rowOff>
    </xdr:to>
    <xdr:sp macro="" textlink="">
      <xdr:nvSpPr>
        <xdr:cNvPr id="404" name="楕円 403"/>
        <xdr:cNvSpPr/>
      </xdr:nvSpPr>
      <xdr:spPr>
        <a:xfrm>
          <a:off x="152400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98425</xdr:rowOff>
    </xdr:from>
    <xdr:ext cx="762000" cy="250825"/>
    <xdr:sp macro="" textlink="">
      <xdr:nvSpPr>
        <xdr:cNvPr id="405" name="テキスト ボックス 404"/>
        <xdr:cNvSpPr txBox="1"/>
      </xdr:nvSpPr>
      <xdr:spPr>
        <a:xfrm>
          <a:off x="14909800" y="66135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123825</xdr:rowOff>
    </xdr:from>
    <xdr:to xmlns:xdr="http://schemas.openxmlformats.org/drawingml/2006/spreadsheetDrawing">
      <xdr:col>68</xdr:col>
      <xdr:colOff>203200</xdr:colOff>
      <xdr:row>40</xdr:row>
      <xdr:rowOff>53975</xdr:rowOff>
    </xdr:to>
    <xdr:sp macro="" textlink="">
      <xdr:nvSpPr>
        <xdr:cNvPr id="406" name="楕円 405"/>
        <xdr:cNvSpPr/>
      </xdr:nvSpPr>
      <xdr:spPr>
        <a:xfrm>
          <a:off x="14351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64135</xdr:rowOff>
    </xdr:from>
    <xdr:ext cx="762000" cy="250825"/>
    <xdr:sp macro="" textlink="">
      <xdr:nvSpPr>
        <xdr:cNvPr id="407" name="テキスト ボックス 406"/>
        <xdr:cNvSpPr txBox="1"/>
      </xdr:nvSpPr>
      <xdr:spPr>
        <a:xfrm>
          <a:off x="14020800" y="6579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54610</xdr:rowOff>
    </xdr:from>
    <xdr:to xmlns:xdr="http://schemas.openxmlformats.org/drawingml/2006/spreadsheetDrawing">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166370</xdr:rowOff>
    </xdr:from>
    <xdr:ext cx="762000" cy="251460"/>
    <xdr:sp macro="" textlink="">
      <xdr:nvSpPr>
        <xdr:cNvPr id="409" name="テキスト ボックス 408"/>
        <xdr:cNvSpPr txBox="1"/>
      </xdr:nvSpPr>
      <xdr:spPr>
        <a:xfrm>
          <a:off x="13131800" y="6510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2" name="テキスト ボックス 411"/>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前年度比</a:t>
          </a:r>
          <a:r>
            <a:rPr kumimoji="1" lang="en-US" altLang="ja-JP" sz="1300" baseline="0">
              <a:latin typeface="ＭＳ Ｐゴシック"/>
              <a:ea typeface="ＭＳ Ｐゴシック"/>
            </a:rPr>
            <a:t>1.9</a:t>
          </a:r>
          <a:r>
            <a:rPr kumimoji="1" lang="ja-JP" altLang="en-US" sz="1300" baseline="0">
              <a:latin typeface="ＭＳ Ｐゴシック"/>
              <a:ea typeface="ＭＳ Ｐゴシック"/>
            </a:rPr>
            <a:t>ポイント上昇し、全国、県内及び類似団体内平均値を上回った。臨時財政対策債発行可能額の大幅な減額に伴う標準財政規模の減少により算定分母が減額したこと、また、地方債現在高は減少したものの公営企業繰入見込額が増加したことや充当可能財源等の減少により算定分子が増額したことが要因として挙げ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今後、公共施設の長寿命化対策の財源として地方債を発行することで地方債残高の増額が懸念されることからも、発行に関しては慎重に判断し、将来負担の健全性の確保と、安定的な財政運営に努めていく。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825"/>
    <xdr:sp macro="" textlink="">
      <xdr:nvSpPr>
        <xdr:cNvPr id="427" name="テキスト ボックス 426"/>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9" name="テキスト ボックス 428"/>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19685</xdr:rowOff>
    </xdr:to>
    <xdr:cxnSp macro="">
      <xdr:nvCxnSpPr>
        <xdr:cNvPr id="440" name="直線コネクタ 439"/>
        <xdr:cNvCxnSpPr/>
      </xdr:nvCxnSpPr>
      <xdr:spPr>
        <a:xfrm flipV="1">
          <a:off x="17018000" y="2313305"/>
          <a:ext cx="0" cy="1649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163195</xdr:rowOff>
    </xdr:from>
    <xdr:ext cx="762000" cy="259080"/>
    <xdr:sp macro="" textlink="">
      <xdr:nvSpPr>
        <xdr:cNvPr id="441"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19685</xdr:rowOff>
    </xdr:from>
    <xdr:to xmlns:xdr="http://schemas.openxmlformats.org/drawingml/2006/spreadsheetDrawing">
      <xdr:col>81</xdr:col>
      <xdr:colOff>133350</xdr:colOff>
      <xdr:row>23</xdr:row>
      <xdr:rowOff>19685</xdr:rowOff>
    </xdr:to>
    <xdr:cxnSp macro="">
      <xdr:nvCxnSpPr>
        <xdr:cNvPr id="442" name="直線コネクタ 441"/>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132080</xdr:rowOff>
    </xdr:from>
    <xdr:to xmlns:xdr="http://schemas.openxmlformats.org/drawingml/2006/spreadsheetDrawing">
      <xdr:col>81</xdr:col>
      <xdr:colOff>44450</xdr:colOff>
      <xdr:row>14</xdr:row>
      <xdr:rowOff>154940</xdr:rowOff>
    </xdr:to>
    <xdr:cxnSp macro="">
      <xdr:nvCxnSpPr>
        <xdr:cNvPr id="445" name="直線コネクタ 444"/>
        <xdr:cNvCxnSpPr/>
      </xdr:nvCxnSpPr>
      <xdr:spPr>
        <a:xfrm>
          <a:off x="16179800" y="25323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6"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52070</xdr:rowOff>
    </xdr:from>
    <xdr:to xmlns:xdr="http://schemas.openxmlformats.org/drawingml/2006/spreadsheetDrawing">
      <xdr:col>81</xdr:col>
      <xdr:colOff>95250</xdr:colOff>
      <xdr:row>13</xdr:row>
      <xdr:rowOff>153670</xdr:rowOff>
    </xdr:to>
    <xdr:sp macro="" textlink="">
      <xdr:nvSpPr>
        <xdr:cNvPr id="447" name="フローチャート: 判断 446"/>
        <xdr:cNvSpPr/>
      </xdr:nvSpPr>
      <xdr:spPr>
        <a:xfrm>
          <a:off x="169672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132080</xdr:rowOff>
    </xdr:from>
    <xdr:to xmlns:xdr="http://schemas.openxmlformats.org/drawingml/2006/spreadsheetDrawing">
      <xdr:col>77</xdr:col>
      <xdr:colOff>44450</xdr:colOff>
      <xdr:row>16</xdr:row>
      <xdr:rowOff>73025</xdr:rowOff>
    </xdr:to>
    <xdr:cxnSp macro="">
      <xdr:nvCxnSpPr>
        <xdr:cNvPr id="448" name="直線コネクタ 447"/>
        <xdr:cNvCxnSpPr/>
      </xdr:nvCxnSpPr>
      <xdr:spPr>
        <a:xfrm flipV="1">
          <a:off x="15290800" y="253238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9" name="フローチャート: 判断 448"/>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50" name="テキスト ボックス 449"/>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73025</xdr:rowOff>
    </xdr:from>
    <xdr:to xmlns:xdr="http://schemas.openxmlformats.org/drawingml/2006/spreadsheetDrawing">
      <xdr:col>72</xdr:col>
      <xdr:colOff>203200</xdr:colOff>
      <xdr:row>17</xdr:row>
      <xdr:rowOff>50165</xdr:rowOff>
    </xdr:to>
    <xdr:cxnSp macro="">
      <xdr:nvCxnSpPr>
        <xdr:cNvPr id="451" name="直線コネクタ 450"/>
        <xdr:cNvCxnSpPr/>
      </xdr:nvCxnSpPr>
      <xdr:spPr>
        <a:xfrm flipV="1">
          <a:off x="14401800" y="281622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40640</xdr:rowOff>
    </xdr:from>
    <xdr:to xmlns:xdr="http://schemas.openxmlformats.org/drawingml/2006/spreadsheetDrawing">
      <xdr:col>73</xdr:col>
      <xdr:colOff>44450</xdr:colOff>
      <xdr:row>14</xdr:row>
      <xdr:rowOff>141605</xdr:rowOff>
    </xdr:to>
    <xdr:sp macro="" textlink="">
      <xdr:nvSpPr>
        <xdr:cNvPr id="452" name="フローチャート: 判断 451"/>
        <xdr:cNvSpPr/>
      </xdr:nvSpPr>
      <xdr:spPr>
        <a:xfrm>
          <a:off x="15240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151765</xdr:rowOff>
    </xdr:from>
    <xdr:ext cx="762000" cy="259080"/>
    <xdr:sp macro="" textlink="">
      <xdr:nvSpPr>
        <xdr:cNvPr id="453" name="テキスト ボックス 452"/>
        <xdr:cNvSpPr txBox="1"/>
      </xdr:nvSpPr>
      <xdr:spPr>
        <a:xfrm>
          <a:off x="14909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149225</xdr:rowOff>
    </xdr:from>
    <xdr:to xmlns:xdr="http://schemas.openxmlformats.org/drawingml/2006/spreadsheetDrawing">
      <xdr:col>68</xdr:col>
      <xdr:colOff>152400</xdr:colOff>
      <xdr:row>17</xdr:row>
      <xdr:rowOff>50165</xdr:rowOff>
    </xdr:to>
    <xdr:cxnSp macro="">
      <xdr:nvCxnSpPr>
        <xdr:cNvPr id="454" name="直線コネクタ 453"/>
        <xdr:cNvCxnSpPr/>
      </xdr:nvCxnSpPr>
      <xdr:spPr>
        <a:xfrm>
          <a:off x="13512800" y="272097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5" name="フローチャート: 判断 454"/>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2000" cy="259080"/>
    <xdr:sp macro="" textlink="">
      <xdr:nvSpPr>
        <xdr:cNvPr id="456" name="テキスト ボックス 455"/>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71120</xdr:rowOff>
    </xdr:from>
    <xdr:to xmlns:xdr="http://schemas.openxmlformats.org/drawingml/2006/spreadsheetDrawing">
      <xdr:col>64</xdr:col>
      <xdr:colOff>152400</xdr:colOff>
      <xdr:row>15</xdr:row>
      <xdr:rowOff>1270</xdr:rowOff>
    </xdr:to>
    <xdr:sp macro="" textlink="">
      <xdr:nvSpPr>
        <xdr:cNvPr id="457" name="フローチャート: 判断 456"/>
        <xdr:cNvSpPr/>
      </xdr:nvSpPr>
      <xdr:spPr>
        <a:xfrm>
          <a:off x="13462000" y="247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11430</xdr:rowOff>
    </xdr:from>
    <xdr:ext cx="762000" cy="259080"/>
    <xdr:sp macro="" textlink="">
      <xdr:nvSpPr>
        <xdr:cNvPr id="458" name="テキスト ボックス 457"/>
        <xdr:cNvSpPr txBox="1"/>
      </xdr:nvSpPr>
      <xdr:spPr>
        <a:xfrm>
          <a:off x="13131800" y="224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103505</xdr:rowOff>
    </xdr:from>
    <xdr:to xmlns:xdr="http://schemas.openxmlformats.org/drawingml/2006/spreadsheetDrawing">
      <xdr:col>81</xdr:col>
      <xdr:colOff>95250</xdr:colOff>
      <xdr:row>15</xdr:row>
      <xdr:rowOff>33655</xdr:rowOff>
    </xdr:to>
    <xdr:sp macro="" textlink="">
      <xdr:nvSpPr>
        <xdr:cNvPr id="464" name="楕円 463"/>
        <xdr:cNvSpPr/>
      </xdr:nvSpPr>
      <xdr:spPr>
        <a:xfrm>
          <a:off x="169672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75565</xdr:rowOff>
    </xdr:from>
    <xdr:ext cx="762000" cy="250825"/>
    <xdr:sp macro="" textlink="">
      <xdr:nvSpPr>
        <xdr:cNvPr id="465" name="将来負担の状況該当値テキスト"/>
        <xdr:cNvSpPr txBox="1"/>
      </xdr:nvSpPr>
      <xdr:spPr>
        <a:xfrm>
          <a:off x="17106900" y="2475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81280</xdr:rowOff>
    </xdr:from>
    <xdr:to xmlns:xdr="http://schemas.openxmlformats.org/drawingml/2006/spreadsheetDrawing">
      <xdr:col>77</xdr:col>
      <xdr:colOff>95250</xdr:colOff>
      <xdr:row>15</xdr:row>
      <xdr:rowOff>11430</xdr:rowOff>
    </xdr:to>
    <xdr:sp macro="" textlink="">
      <xdr:nvSpPr>
        <xdr:cNvPr id="466" name="楕円 465"/>
        <xdr:cNvSpPr/>
      </xdr:nvSpPr>
      <xdr:spPr>
        <a:xfrm>
          <a:off x="16129000" y="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168275</xdr:rowOff>
    </xdr:from>
    <xdr:ext cx="736600" cy="250825"/>
    <xdr:sp macro="" textlink="">
      <xdr:nvSpPr>
        <xdr:cNvPr id="467" name="テキスト ボックス 466"/>
        <xdr:cNvSpPr txBox="1"/>
      </xdr:nvSpPr>
      <xdr:spPr>
        <a:xfrm>
          <a:off x="15798800" y="25685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68" name="楕円 467"/>
        <xdr:cNvSpPr/>
      </xdr:nvSpPr>
      <xdr:spPr>
        <a:xfrm>
          <a:off x="152400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1460"/>
    <xdr:sp macro="" textlink="">
      <xdr:nvSpPr>
        <xdr:cNvPr id="469" name="テキスト ボックス 468"/>
        <xdr:cNvSpPr txBox="1"/>
      </xdr:nvSpPr>
      <xdr:spPr>
        <a:xfrm>
          <a:off x="14909800" y="2852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170815</xdr:rowOff>
    </xdr:from>
    <xdr:to xmlns:xdr="http://schemas.openxmlformats.org/drawingml/2006/spreadsheetDrawing">
      <xdr:col>68</xdr:col>
      <xdr:colOff>203200</xdr:colOff>
      <xdr:row>17</xdr:row>
      <xdr:rowOff>100965</xdr:rowOff>
    </xdr:to>
    <xdr:sp macro="" textlink="">
      <xdr:nvSpPr>
        <xdr:cNvPr id="470" name="楕円 469"/>
        <xdr:cNvSpPr/>
      </xdr:nvSpPr>
      <xdr:spPr>
        <a:xfrm>
          <a:off x="14351000" y="29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86360</xdr:rowOff>
    </xdr:from>
    <xdr:ext cx="762000" cy="251460"/>
    <xdr:sp macro="" textlink="">
      <xdr:nvSpPr>
        <xdr:cNvPr id="471" name="テキスト ボックス 470"/>
        <xdr:cNvSpPr txBox="1"/>
      </xdr:nvSpPr>
      <xdr:spPr>
        <a:xfrm>
          <a:off x="14020800" y="300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98425</xdr:rowOff>
    </xdr:from>
    <xdr:to xmlns:xdr="http://schemas.openxmlformats.org/drawingml/2006/spreadsheetDrawing">
      <xdr:col>64</xdr:col>
      <xdr:colOff>152400</xdr:colOff>
      <xdr:row>16</xdr:row>
      <xdr:rowOff>29210</xdr:rowOff>
    </xdr:to>
    <xdr:sp macro="" textlink="">
      <xdr:nvSpPr>
        <xdr:cNvPr id="472" name="楕円 471"/>
        <xdr:cNvSpPr/>
      </xdr:nvSpPr>
      <xdr:spPr>
        <a:xfrm>
          <a:off x="13462000" y="267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13335</xdr:rowOff>
    </xdr:from>
    <xdr:ext cx="762000" cy="259080"/>
    <xdr:sp macro="" textlink="">
      <xdr:nvSpPr>
        <xdr:cNvPr id="473" name="テキスト ボックス 472"/>
        <xdr:cNvSpPr txBox="1"/>
      </xdr:nvSpPr>
      <xdr:spPr>
        <a:xfrm>
          <a:off x="13131800" y="275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1745" cy="251460"/>
    <xdr:sp macro="" textlink="">
      <xdr:nvSpPr>
        <xdr:cNvPr id="30" name="テキスト ボックス 29"/>
        <xdr:cNvSpPr txBox="1"/>
      </xdr:nvSpPr>
      <xdr:spPr>
        <a:xfrm>
          <a:off x="698500" y="3492500"/>
          <a:ext cx="8881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1865" cy="248920"/>
    <xdr:sp macro="" textlink="">
      <xdr:nvSpPr>
        <xdr:cNvPr id="31" name="テキスト ボックス 30"/>
        <xdr:cNvSpPr txBox="1"/>
      </xdr:nvSpPr>
      <xdr:spPr>
        <a:xfrm>
          <a:off x="698500" y="3746500"/>
          <a:ext cx="6031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16900" cy="259080"/>
    <xdr:sp macro="" textlink="">
      <xdr:nvSpPr>
        <xdr:cNvPr id="32" name="テキスト ボックス 31"/>
        <xdr:cNvSpPr txBox="1"/>
      </xdr:nvSpPr>
      <xdr:spPr>
        <a:xfrm>
          <a:off x="698500" y="4000500"/>
          <a:ext cx="821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0180" cy="259080"/>
    <xdr:sp macro="" textlink="">
      <xdr:nvSpPr>
        <xdr:cNvPr id="33" name="テキスト ボックス 32"/>
        <xdr:cNvSpPr txBox="1"/>
      </xdr:nvSpPr>
      <xdr:spPr>
        <a:xfrm>
          <a:off x="698500" y="4254500"/>
          <a:ext cx="170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職員の年齢別構成の若年齢化や、フルタイム会計年度任用職員の任用がないことから、全国、県内及び類似団体内平均値は下回ったものの、人事院勧告に伴う月例給の引上げ等により、前年度比で</a:t>
          </a:r>
          <a:r>
            <a:rPr kumimoji="1" lang="en-US" altLang="ja-JP" sz="1300">
              <a:latin typeface="ＭＳ Ｐゴシック"/>
              <a:ea typeface="ＭＳ Ｐゴシック"/>
            </a:rPr>
            <a:t>1.8</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現在、業務の効率化、適正化を目的として、窓口業務等の民間委託の検討を行っているところであり、今後も適正な人事配置に努める。</a:t>
          </a:r>
        </a:p>
      </xdr:txBody>
    </xdr:sp>
    <xdr:clientData/>
  </xdr:twoCellAnchor>
  <xdr:oneCellAnchor>
    <xdr:from xmlns:xdr="http://schemas.openxmlformats.org/drawingml/2006/spreadsheetDrawing">
      <xdr:col>3</xdr:col>
      <xdr:colOff>123825</xdr:colOff>
      <xdr:row>29</xdr:row>
      <xdr:rowOff>107950</xdr:rowOff>
    </xdr:from>
    <xdr:ext cx="283845" cy="225425"/>
    <xdr:sp macro="" textlink="">
      <xdr:nvSpPr>
        <xdr:cNvPr id="45" name="テキスト ボックス 44"/>
        <xdr:cNvSpPr txBox="1"/>
      </xdr:nvSpPr>
      <xdr:spPr>
        <a:xfrm>
          <a:off x="723900" y="5080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3395" cy="250190"/>
    <xdr:sp macro="" textlink="">
      <xdr:nvSpPr>
        <xdr:cNvPr id="47" name="テキスト ボックス 46"/>
        <xdr:cNvSpPr txBox="1"/>
      </xdr:nvSpPr>
      <xdr:spPr>
        <a:xfrm>
          <a:off x="25400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3395" cy="250190"/>
    <xdr:sp macro="" textlink="">
      <xdr:nvSpPr>
        <xdr:cNvPr id="49" name="テキスト ボックス 48"/>
        <xdr:cNvSpPr txBox="1"/>
      </xdr:nvSpPr>
      <xdr:spPr>
        <a:xfrm>
          <a:off x="254000" y="6957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3395" cy="250190"/>
    <xdr:sp macro="" textlink="">
      <xdr:nvSpPr>
        <xdr:cNvPr id="51" name="テキスト ボックス 50"/>
        <xdr:cNvSpPr txBox="1"/>
      </xdr:nvSpPr>
      <xdr:spPr>
        <a:xfrm>
          <a:off x="254000" y="6499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3395" cy="250190"/>
    <xdr:sp macro="" textlink="">
      <xdr:nvSpPr>
        <xdr:cNvPr id="53" name="テキスト ボックス 52"/>
        <xdr:cNvSpPr txBox="1"/>
      </xdr:nvSpPr>
      <xdr:spPr>
        <a:xfrm>
          <a:off x="254000" y="6042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3395" cy="250190"/>
    <xdr:sp macro="" textlink="">
      <xdr:nvSpPr>
        <xdr:cNvPr id="55" name="テキスト ボックス 54"/>
        <xdr:cNvSpPr txBox="1"/>
      </xdr:nvSpPr>
      <xdr:spPr>
        <a:xfrm>
          <a:off x="254000" y="5585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3395" cy="250190"/>
    <xdr:sp macro="" textlink="">
      <xdr:nvSpPr>
        <xdr:cNvPr id="57" name="テキスト ボックス 56"/>
        <xdr:cNvSpPr txBox="1"/>
      </xdr:nvSpPr>
      <xdr:spPr>
        <a:xfrm>
          <a:off x="254000" y="5128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135890</xdr:rowOff>
    </xdr:to>
    <xdr:cxnSp macro="">
      <xdr:nvCxnSpPr>
        <xdr:cNvPr id="59" name="直線コネクタ 58"/>
        <xdr:cNvCxnSpPr/>
      </xdr:nvCxnSpPr>
      <xdr:spPr>
        <a:xfrm flipV="1">
          <a:off x="4826000" y="59975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107950</xdr:rowOff>
    </xdr:from>
    <xdr:ext cx="762000" cy="259080"/>
    <xdr:sp macro="" textlink="">
      <xdr:nvSpPr>
        <xdr:cNvPr id="60" name="人件費最小値テキスト"/>
        <xdr:cNvSpPr txBox="1"/>
      </xdr:nvSpPr>
      <xdr:spPr>
        <a:xfrm>
          <a:off x="4914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135890</xdr:rowOff>
    </xdr:from>
    <xdr:to xmlns:xdr="http://schemas.openxmlformats.org/drawingml/2006/spreadsheetDrawing">
      <xdr:col>24</xdr:col>
      <xdr:colOff>114300</xdr:colOff>
      <xdr:row>40</xdr:row>
      <xdr:rowOff>135890</xdr:rowOff>
    </xdr:to>
    <xdr:cxnSp macro="">
      <xdr:nvCxnSpPr>
        <xdr:cNvPr id="61" name="直線コネクタ 60"/>
        <xdr:cNvCxnSpPr/>
      </xdr:nvCxnSpPr>
      <xdr:spPr>
        <a:xfrm>
          <a:off x="4737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140970</xdr:rowOff>
    </xdr:to>
    <xdr:cxnSp macro="">
      <xdr:nvCxnSpPr>
        <xdr:cNvPr id="64" name="直線コネクタ 63"/>
        <xdr:cNvCxnSpPr/>
      </xdr:nvCxnSpPr>
      <xdr:spPr>
        <a:xfrm>
          <a:off x="3987800" y="623062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89535</xdr:rowOff>
    </xdr:from>
    <xdr:ext cx="762000" cy="248285"/>
    <xdr:sp macro="" textlink="">
      <xdr:nvSpPr>
        <xdr:cNvPr id="65" name="人件費平均値テキスト"/>
        <xdr:cNvSpPr txBox="1"/>
      </xdr:nvSpPr>
      <xdr:spPr>
        <a:xfrm>
          <a:off x="4914900" y="626173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58420</xdr:rowOff>
    </xdr:from>
    <xdr:to xmlns:xdr="http://schemas.openxmlformats.org/drawingml/2006/spreadsheetDrawing">
      <xdr:col>19</xdr:col>
      <xdr:colOff>187325</xdr:colOff>
      <xdr:row>37</xdr:row>
      <xdr:rowOff>19685</xdr:rowOff>
    </xdr:to>
    <xdr:cxnSp macro="">
      <xdr:nvCxnSpPr>
        <xdr:cNvPr id="67" name="直線コネクタ 66"/>
        <xdr:cNvCxnSpPr/>
      </xdr:nvCxnSpPr>
      <xdr:spPr>
        <a:xfrm flipV="1">
          <a:off x="3098800" y="623062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21995" cy="259080"/>
    <xdr:sp macro="" textlink="">
      <xdr:nvSpPr>
        <xdr:cNvPr id="69" name="テキスト ボックス 68"/>
        <xdr:cNvSpPr txBox="1"/>
      </xdr:nvSpPr>
      <xdr:spPr>
        <a:xfrm>
          <a:off x="3606800" y="634873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19685</xdr:rowOff>
    </xdr:from>
    <xdr:to xmlns:xdr="http://schemas.openxmlformats.org/drawingml/2006/spreadsheetDrawing">
      <xdr:col>15</xdr:col>
      <xdr:colOff>98425</xdr:colOff>
      <xdr:row>37</xdr:row>
      <xdr:rowOff>42545</xdr:rowOff>
    </xdr:to>
    <xdr:cxnSp macro="">
      <xdr:nvCxnSpPr>
        <xdr:cNvPr id="70" name="直線コネクタ 69"/>
        <xdr:cNvCxnSpPr/>
      </xdr:nvCxnSpPr>
      <xdr:spPr>
        <a:xfrm flipV="1">
          <a:off x="2209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71" name="フローチャート: 判断 70"/>
        <xdr:cNvSpPr/>
      </xdr:nvSpPr>
      <xdr:spPr>
        <a:xfrm>
          <a:off x="3048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73660</xdr:rowOff>
    </xdr:from>
    <xdr:ext cx="762000" cy="259080"/>
    <xdr:sp macro="" textlink="">
      <xdr:nvSpPr>
        <xdr:cNvPr id="72" name="テキスト ボックス 71"/>
        <xdr:cNvSpPr txBox="1"/>
      </xdr:nvSpPr>
      <xdr:spPr>
        <a:xfrm>
          <a:off x="2717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6350</xdr:rowOff>
    </xdr:from>
    <xdr:to xmlns:xdr="http://schemas.openxmlformats.org/drawingml/2006/spreadsheetDrawing">
      <xdr:col>11</xdr:col>
      <xdr:colOff>9525</xdr:colOff>
      <xdr:row>37</xdr:row>
      <xdr:rowOff>42545</xdr:rowOff>
    </xdr:to>
    <xdr:cxnSp macro="">
      <xdr:nvCxnSpPr>
        <xdr:cNvPr id="73" name="直線コネクタ 72"/>
        <xdr:cNvCxnSpPr/>
      </xdr:nvCxnSpPr>
      <xdr:spPr>
        <a:xfrm>
          <a:off x="1320800" y="6350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25400</xdr:rowOff>
    </xdr:from>
    <xdr:ext cx="747395" cy="259080"/>
    <xdr:sp macro="" textlink="">
      <xdr:nvSpPr>
        <xdr:cNvPr id="75" name="テキスト ボックス 74"/>
        <xdr:cNvSpPr txBox="1"/>
      </xdr:nvSpPr>
      <xdr:spPr>
        <a:xfrm>
          <a:off x="1828800" y="602615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30480</xdr:rowOff>
    </xdr:from>
    <xdr:ext cx="747395" cy="250190"/>
    <xdr:sp macro="" textlink="">
      <xdr:nvSpPr>
        <xdr:cNvPr id="77" name="テキスト ボックス 76"/>
        <xdr:cNvSpPr txBox="1"/>
      </xdr:nvSpPr>
      <xdr:spPr>
        <a:xfrm>
          <a:off x="939800" y="6031230"/>
          <a:ext cx="747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7395" cy="259080"/>
    <xdr:sp macro="" textlink="">
      <xdr:nvSpPr>
        <xdr:cNvPr id="80" name="テキスト ボックス 79"/>
        <xdr:cNvSpPr txBox="1"/>
      </xdr:nvSpPr>
      <xdr:spPr>
        <a:xfrm>
          <a:off x="2882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84" name="人件費該当値テキスト"/>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21995" cy="259080"/>
    <xdr:sp macro="" textlink="">
      <xdr:nvSpPr>
        <xdr:cNvPr id="86" name="テキスト ボックス 85"/>
        <xdr:cNvSpPr txBox="1"/>
      </xdr:nvSpPr>
      <xdr:spPr>
        <a:xfrm>
          <a:off x="3606800" y="594868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140335</xdr:rowOff>
    </xdr:from>
    <xdr:to xmlns:xdr="http://schemas.openxmlformats.org/drawingml/2006/spreadsheetDrawing">
      <xdr:col>15</xdr:col>
      <xdr:colOff>149225</xdr:colOff>
      <xdr:row>37</xdr:row>
      <xdr:rowOff>70485</xdr:rowOff>
    </xdr:to>
    <xdr:sp macro="" textlink="">
      <xdr:nvSpPr>
        <xdr:cNvPr id="87" name="楕円 86"/>
        <xdr:cNvSpPr/>
      </xdr:nvSpPr>
      <xdr:spPr>
        <a:xfrm>
          <a:off x="3048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80645</xdr:rowOff>
    </xdr:from>
    <xdr:ext cx="762000" cy="259080"/>
    <xdr:sp macro="" textlink="">
      <xdr:nvSpPr>
        <xdr:cNvPr id="88" name="テキスト ボックス 87"/>
        <xdr:cNvSpPr txBox="1"/>
      </xdr:nvSpPr>
      <xdr:spPr>
        <a:xfrm>
          <a:off x="2717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163195</xdr:rowOff>
    </xdr:from>
    <xdr:to xmlns:xdr="http://schemas.openxmlformats.org/drawingml/2006/spreadsheetDrawing">
      <xdr:col>11</xdr:col>
      <xdr:colOff>60325</xdr:colOff>
      <xdr:row>37</xdr:row>
      <xdr:rowOff>93345</xdr:rowOff>
    </xdr:to>
    <xdr:sp macro="" textlink="">
      <xdr:nvSpPr>
        <xdr:cNvPr id="89" name="楕円 88"/>
        <xdr:cNvSpPr/>
      </xdr:nvSpPr>
      <xdr:spPr>
        <a:xfrm>
          <a:off x="2159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78105</xdr:rowOff>
    </xdr:from>
    <xdr:ext cx="747395" cy="248285"/>
    <xdr:sp macro="" textlink="">
      <xdr:nvSpPr>
        <xdr:cNvPr id="90" name="テキスト ボックス 89"/>
        <xdr:cNvSpPr txBox="1"/>
      </xdr:nvSpPr>
      <xdr:spPr>
        <a:xfrm>
          <a:off x="1828800" y="642175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91" name="楕円 90"/>
        <xdr:cNvSpPr/>
      </xdr:nvSpPr>
      <xdr:spPr>
        <a:xfrm>
          <a:off x="1270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47395" cy="250825"/>
    <xdr:sp macro="" textlink="">
      <xdr:nvSpPr>
        <xdr:cNvPr id="92" name="テキスト ボックス 91"/>
        <xdr:cNvSpPr txBox="1"/>
      </xdr:nvSpPr>
      <xdr:spPr>
        <a:xfrm>
          <a:off x="939800" y="6384925"/>
          <a:ext cx="7473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社会情勢等に起因する物価高騰の影響を受けた結果、前年度比で</a:t>
          </a:r>
          <a:r>
            <a:rPr kumimoji="1" lang="en-US" altLang="ja-JP" sz="1300">
              <a:latin typeface="ＭＳ Ｐゴシック"/>
              <a:ea typeface="ＭＳ Ｐゴシック"/>
            </a:rPr>
            <a:t>2.3</a:t>
          </a:r>
          <a:r>
            <a:rPr kumimoji="1" lang="ja-JP" altLang="en-US" sz="1300">
              <a:latin typeface="ＭＳ Ｐゴシック"/>
              <a:ea typeface="ＭＳ Ｐゴシック"/>
            </a:rPr>
            <a:t>ポイント上昇し、依然として全国、県内及び類似団体内平均値を上回った。主な要因としては、業務の効率化を目的として民間委託を進めていることによる委託料の増加や、光熱水費の価格高騰による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今後も、委託内容の見直し、集約化等精査により縮減に努めるとともに、公共施設の照明ＬＥＤ化など、経常的経費の削減を図る。</a:t>
          </a:r>
        </a:p>
      </xdr:txBody>
    </xdr:sp>
    <xdr:clientData/>
  </xdr:twoCellAnchor>
  <xdr:oneCellAnchor>
    <xdr:from xmlns:xdr="http://schemas.openxmlformats.org/drawingml/2006/spreadsheetDrawing">
      <xdr:col>62</xdr:col>
      <xdr:colOff>6350</xdr:colOff>
      <xdr:row>9</xdr:row>
      <xdr:rowOff>107950</xdr:rowOff>
    </xdr:from>
    <xdr:ext cx="283845" cy="225425"/>
    <xdr:sp macro="" textlink="">
      <xdr:nvSpPr>
        <xdr:cNvPr id="104" name="テキスト ボックス 103"/>
        <xdr:cNvSpPr txBox="1"/>
      </xdr:nvSpPr>
      <xdr:spPr>
        <a:xfrm>
          <a:off x="12407900" y="1651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3395" cy="250190"/>
    <xdr:sp macro="" textlink="">
      <xdr:nvSpPr>
        <xdr:cNvPr id="106" name="テキスト ボックス 105"/>
        <xdr:cNvSpPr txBox="1"/>
      </xdr:nvSpPr>
      <xdr:spPr>
        <a:xfrm>
          <a:off x="11938000" y="3985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3395" cy="250190"/>
    <xdr:sp macro="" textlink="">
      <xdr:nvSpPr>
        <xdr:cNvPr id="108" name="テキスト ボックス 107"/>
        <xdr:cNvSpPr txBox="1"/>
      </xdr:nvSpPr>
      <xdr:spPr>
        <a:xfrm>
          <a:off x="11938000" y="3528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3395" cy="250190"/>
    <xdr:sp macro="" textlink="">
      <xdr:nvSpPr>
        <xdr:cNvPr id="110" name="テキスト ボックス 109"/>
        <xdr:cNvSpPr txBox="1"/>
      </xdr:nvSpPr>
      <xdr:spPr>
        <a:xfrm>
          <a:off x="11938000" y="3070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3395" cy="250190"/>
    <xdr:sp macro="" textlink="">
      <xdr:nvSpPr>
        <xdr:cNvPr id="112" name="テキスト ボックス 111"/>
        <xdr:cNvSpPr txBox="1"/>
      </xdr:nvSpPr>
      <xdr:spPr>
        <a:xfrm>
          <a:off x="11938000" y="2613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3395" cy="250190"/>
    <xdr:sp macro="" textlink="">
      <xdr:nvSpPr>
        <xdr:cNvPr id="114" name="テキスト ボックス 113"/>
        <xdr:cNvSpPr txBox="1"/>
      </xdr:nvSpPr>
      <xdr:spPr>
        <a:xfrm>
          <a:off x="11938000" y="2156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3395" cy="250190"/>
    <xdr:sp macro="" textlink="">
      <xdr:nvSpPr>
        <xdr:cNvPr id="116" name="テキスト ボックス 115"/>
        <xdr:cNvSpPr txBox="1"/>
      </xdr:nvSpPr>
      <xdr:spPr>
        <a:xfrm>
          <a:off x="11938000" y="169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161290</xdr:rowOff>
    </xdr:to>
    <xdr:cxnSp macro="">
      <xdr:nvCxnSpPr>
        <xdr:cNvPr id="118" name="直線コネクタ 117"/>
        <xdr:cNvCxnSpPr/>
      </xdr:nvCxnSpPr>
      <xdr:spPr>
        <a:xfrm flipV="1">
          <a:off x="16510000" y="223520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0190"/>
    <xdr:sp macro="" textlink="">
      <xdr:nvSpPr>
        <xdr:cNvPr id="119" name="物件費最小値テキスト"/>
        <xdr:cNvSpPr txBox="1"/>
      </xdr:nvSpPr>
      <xdr:spPr>
        <a:xfrm>
          <a:off x="16598900" y="3733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0" name="直線コネクタ 119"/>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1"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2" name="直線コネクタ 121"/>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170180</xdr:rowOff>
    </xdr:from>
    <xdr:to xmlns:xdr="http://schemas.openxmlformats.org/drawingml/2006/spreadsheetDrawing">
      <xdr:col>82</xdr:col>
      <xdr:colOff>107950</xdr:colOff>
      <xdr:row>19</xdr:row>
      <xdr:rowOff>38100</xdr:rowOff>
    </xdr:to>
    <xdr:cxnSp macro="">
      <xdr:nvCxnSpPr>
        <xdr:cNvPr id="123" name="直線コネクタ 122"/>
        <xdr:cNvCxnSpPr/>
      </xdr:nvCxnSpPr>
      <xdr:spPr>
        <a:xfrm>
          <a:off x="15671800" y="308483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143510</xdr:rowOff>
    </xdr:from>
    <xdr:ext cx="762000" cy="251460"/>
    <xdr:sp macro="" textlink="">
      <xdr:nvSpPr>
        <xdr:cNvPr id="124" name="物件費平均値テキスト"/>
        <xdr:cNvSpPr txBox="1"/>
      </xdr:nvSpPr>
      <xdr:spPr>
        <a:xfrm>
          <a:off x="16598900" y="2715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126365</xdr:rowOff>
    </xdr:from>
    <xdr:to xmlns:xdr="http://schemas.openxmlformats.org/drawingml/2006/spreadsheetDrawing">
      <xdr:col>82</xdr:col>
      <xdr:colOff>158750</xdr:colOff>
      <xdr:row>17</xdr:row>
      <xdr:rowOff>56515</xdr:rowOff>
    </xdr:to>
    <xdr:sp macro="" textlink="">
      <xdr:nvSpPr>
        <xdr:cNvPr id="125" name="フローチャート: 判断 124"/>
        <xdr:cNvSpPr/>
      </xdr:nvSpPr>
      <xdr:spPr>
        <a:xfrm>
          <a:off x="164592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170180</xdr:rowOff>
    </xdr:from>
    <xdr:to xmlns:xdr="http://schemas.openxmlformats.org/drawingml/2006/spreadsheetDrawing">
      <xdr:col>78</xdr:col>
      <xdr:colOff>69850</xdr:colOff>
      <xdr:row>19</xdr:row>
      <xdr:rowOff>38100</xdr:rowOff>
    </xdr:to>
    <xdr:cxnSp macro="">
      <xdr:nvCxnSpPr>
        <xdr:cNvPr id="126" name="直線コネクタ 125"/>
        <xdr:cNvCxnSpPr/>
      </xdr:nvCxnSpPr>
      <xdr:spPr>
        <a:xfrm flipV="1">
          <a:off x="14782800" y="308483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27" name="フローチャート: 判断 126"/>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28" name="テキスト ボックス 127"/>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38100</xdr:rowOff>
    </xdr:from>
    <xdr:to xmlns:xdr="http://schemas.openxmlformats.org/drawingml/2006/spreadsheetDrawing">
      <xdr:col>73</xdr:col>
      <xdr:colOff>180975</xdr:colOff>
      <xdr:row>19</xdr:row>
      <xdr:rowOff>55880</xdr:rowOff>
    </xdr:to>
    <xdr:cxnSp macro="">
      <xdr:nvCxnSpPr>
        <xdr:cNvPr id="129" name="直線コネクタ 128"/>
        <xdr:cNvCxnSpPr/>
      </xdr:nvCxnSpPr>
      <xdr:spPr>
        <a:xfrm flipV="1">
          <a:off x="13893800" y="32956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80645</xdr:rowOff>
    </xdr:from>
    <xdr:to xmlns:xdr="http://schemas.openxmlformats.org/drawingml/2006/spreadsheetDrawing">
      <xdr:col>74</xdr:col>
      <xdr:colOff>31750</xdr:colOff>
      <xdr:row>17</xdr:row>
      <xdr:rowOff>10795</xdr:rowOff>
    </xdr:to>
    <xdr:sp macro="" textlink="">
      <xdr:nvSpPr>
        <xdr:cNvPr id="130" name="フローチャート: 判断 129"/>
        <xdr:cNvSpPr/>
      </xdr:nvSpPr>
      <xdr:spPr>
        <a:xfrm>
          <a:off x="14732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20955</xdr:rowOff>
    </xdr:from>
    <xdr:ext cx="762000" cy="248285"/>
    <xdr:sp macro="" textlink="">
      <xdr:nvSpPr>
        <xdr:cNvPr id="131" name="テキスト ボックス 130"/>
        <xdr:cNvSpPr txBox="1"/>
      </xdr:nvSpPr>
      <xdr:spPr>
        <a:xfrm>
          <a:off x="14401800" y="2592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55880</xdr:rowOff>
    </xdr:from>
    <xdr:to xmlns:xdr="http://schemas.openxmlformats.org/drawingml/2006/spreadsheetDrawing">
      <xdr:col>69</xdr:col>
      <xdr:colOff>92075</xdr:colOff>
      <xdr:row>19</xdr:row>
      <xdr:rowOff>83820</xdr:rowOff>
    </xdr:to>
    <xdr:cxnSp macro="">
      <xdr:nvCxnSpPr>
        <xdr:cNvPr id="132" name="直線コネクタ 131"/>
        <xdr:cNvCxnSpPr/>
      </xdr:nvCxnSpPr>
      <xdr:spPr>
        <a:xfrm flipV="1">
          <a:off x="13004800" y="3313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37465</xdr:rowOff>
    </xdr:from>
    <xdr:to xmlns:xdr="http://schemas.openxmlformats.org/drawingml/2006/spreadsheetDrawing">
      <xdr:col>69</xdr:col>
      <xdr:colOff>142875</xdr:colOff>
      <xdr:row>17</xdr:row>
      <xdr:rowOff>139065</xdr:rowOff>
    </xdr:to>
    <xdr:sp macro="" textlink="">
      <xdr:nvSpPr>
        <xdr:cNvPr id="133" name="フローチャート: 判断 132"/>
        <xdr:cNvSpPr/>
      </xdr:nvSpPr>
      <xdr:spPr>
        <a:xfrm>
          <a:off x="13843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149225</xdr:rowOff>
    </xdr:from>
    <xdr:ext cx="747395" cy="259080"/>
    <xdr:sp macro="" textlink="">
      <xdr:nvSpPr>
        <xdr:cNvPr id="134" name="テキスト ボックス 133"/>
        <xdr:cNvSpPr txBox="1"/>
      </xdr:nvSpPr>
      <xdr:spPr>
        <a:xfrm>
          <a:off x="13512800" y="272097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163195</xdr:rowOff>
    </xdr:from>
    <xdr:to xmlns:xdr="http://schemas.openxmlformats.org/drawingml/2006/spreadsheetDrawing">
      <xdr:col>65</xdr:col>
      <xdr:colOff>53975</xdr:colOff>
      <xdr:row>17</xdr:row>
      <xdr:rowOff>93345</xdr:rowOff>
    </xdr:to>
    <xdr:sp macro="" textlink="">
      <xdr:nvSpPr>
        <xdr:cNvPr id="135" name="フローチャート: 判断 134"/>
        <xdr:cNvSpPr/>
      </xdr:nvSpPr>
      <xdr:spPr>
        <a:xfrm>
          <a:off x="12954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103505</xdr:rowOff>
    </xdr:from>
    <xdr:ext cx="762000" cy="259080"/>
    <xdr:sp macro="" textlink="">
      <xdr:nvSpPr>
        <xdr:cNvPr id="136" name="テキスト ボックス 135"/>
        <xdr:cNvSpPr txBox="1"/>
      </xdr:nvSpPr>
      <xdr:spPr>
        <a:xfrm>
          <a:off x="126238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47395" cy="259080"/>
    <xdr:sp macro="" textlink="">
      <xdr:nvSpPr>
        <xdr:cNvPr id="138" name="テキスト ボックス 137"/>
        <xdr:cNvSpPr txBox="1"/>
      </xdr:nvSpPr>
      <xdr:spPr>
        <a:xfrm>
          <a:off x="1545590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47395" cy="259080"/>
    <xdr:sp macro="" textlink="">
      <xdr:nvSpPr>
        <xdr:cNvPr id="139" name="テキスト ボックス 138"/>
        <xdr:cNvSpPr txBox="1"/>
      </xdr:nvSpPr>
      <xdr:spPr>
        <a:xfrm>
          <a:off x="1456690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47395" cy="259080"/>
    <xdr:sp macro="" textlink="">
      <xdr:nvSpPr>
        <xdr:cNvPr id="141" name="テキスト ボックス 140"/>
        <xdr:cNvSpPr txBox="1"/>
      </xdr:nvSpPr>
      <xdr:spPr>
        <a:xfrm>
          <a:off x="12788900"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158750</xdr:rowOff>
    </xdr:from>
    <xdr:to xmlns:xdr="http://schemas.openxmlformats.org/drawingml/2006/spreadsheetDrawing">
      <xdr:col>82</xdr:col>
      <xdr:colOff>158750</xdr:colOff>
      <xdr:row>19</xdr:row>
      <xdr:rowOff>88900</xdr:rowOff>
    </xdr:to>
    <xdr:sp macro="" textlink="">
      <xdr:nvSpPr>
        <xdr:cNvPr id="142" name="楕円 141"/>
        <xdr:cNvSpPr/>
      </xdr:nvSpPr>
      <xdr:spPr>
        <a:xfrm>
          <a:off x="16459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130810</xdr:rowOff>
    </xdr:from>
    <xdr:ext cx="762000" cy="259080"/>
    <xdr:sp macro="" textlink="">
      <xdr:nvSpPr>
        <xdr:cNvPr id="143" name="物件費該当値テキスト"/>
        <xdr:cNvSpPr txBox="1"/>
      </xdr:nvSpPr>
      <xdr:spPr>
        <a:xfrm>
          <a:off x="165989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119380</xdr:rowOff>
    </xdr:from>
    <xdr:to xmlns:xdr="http://schemas.openxmlformats.org/drawingml/2006/spreadsheetDrawing">
      <xdr:col>78</xdr:col>
      <xdr:colOff>120650</xdr:colOff>
      <xdr:row>18</xdr:row>
      <xdr:rowOff>49530</xdr:rowOff>
    </xdr:to>
    <xdr:sp macro="" textlink="">
      <xdr:nvSpPr>
        <xdr:cNvPr id="144" name="楕円 143"/>
        <xdr:cNvSpPr/>
      </xdr:nvSpPr>
      <xdr:spPr>
        <a:xfrm>
          <a:off x="15621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34290</xdr:rowOff>
    </xdr:from>
    <xdr:ext cx="736600" cy="259080"/>
    <xdr:sp macro="" textlink="">
      <xdr:nvSpPr>
        <xdr:cNvPr id="145" name="テキスト ボックス 144"/>
        <xdr:cNvSpPr txBox="1"/>
      </xdr:nvSpPr>
      <xdr:spPr>
        <a:xfrm>
          <a:off x="15290800" y="312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158750</xdr:rowOff>
    </xdr:from>
    <xdr:to xmlns:xdr="http://schemas.openxmlformats.org/drawingml/2006/spreadsheetDrawing">
      <xdr:col>74</xdr:col>
      <xdr:colOff>31750</xdr:colOff>
      <xdr:row>19</xdr:row>
      <xdr:rowOff>88900</xdr:rowOff>
    </xdr:to>
    <xdr:sp macro="" textlink="">
      <xdr:nvSpPr>
        <xdr:cNvPr id="146" name="楕円 145"/>
        <xdr:cNvSpPr/>
      </xdr:nvSpPr>
      <xdr:spPr>
        <a:xfrm>
          <a:off x="14732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73660</xdr:rowOff>
    </xdr:from>
    <xdr:ext cx="762000" cy="259080"/>
    <xdr:sp macro="" textlink="">
      <xdr:nvSpPr>
        <xdr:cNvPr id="147" name="テキスト ボックス 146"/>
        <xdr:cNvSpPr txBox="1"/>
      </xdr:nvSpPr>
      <xdr:spPr>
        <a:xfrm>
          <a:off x="14401800" y="333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5080</xdr:rowOff>
    </xdr:from>
    <xdr:to xmlns:xdr="http://schemas.openxmlformats.org/drawingml/2006/spreadsheetDrawing">
      <xdr:col>69</xdr:col>
      <xdr:colOff>142875</xdr:colOff>
      <xdr:row>19</xdr:row>
      <xdr:rowOff>106680</xdr:rowOff>
    </xdr:to>
    <xdr:sp macro="" textlink="">
      <xdr:nvSpPr>
        <xdr:cNvPr id="148" name="楕円 147"/>
        <xdr:cNvSpPr/>
      </xdr:nvSpPr>
      <xdr:spPr>
        <a:xfrm>
          <a:off x="13843000" y="32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91440</xdr:rowOff>
    </xdr:from>
    <xdr:ext cx="747395" cy="259080"/>
    <xdr:sp macro="" textlink="">
      <xdr:nvSpPr>
        <xdr:cNvPr id="149" name="テキスト ボックス 148"/>
        <xdr:cNvSpPr txBox="1"/>
      </xdr:nvSpPr>
      <xdr:spPr>
        <a:xfrm>
          <a:off x="13512800" y="334899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33020</xdr:rowOff>
    </xdr:from>
    <xdr:to xmlns:xdr="http://schemas.openxmlformats.org/drawingml/2006/spreadsheetDrawing">
      <xdr:col>65</xdr:col>
      <xdr:colOff>53975</xdr:colOff>
      <xdr:row>19</xdr:row>
      <xdr:rowOff>134620</xdr:rowOff>
    </xdr:to>
    <xdr:sp macro="" textlink="">
      <xdr:nvSpPr>
        <xdr:cNvPr id="150" name="楕円 149"/>
        <xdr:cNvSpPr/>
      </xdr:nvSpPr>
      <xdr:spPr>
        <a:xfrm>
          <a:off x="12954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119380</xdr:rowOff>
    </xdr:from>
    <xdr:ext cx="762000" cy="259080"/>
    <xdr:sp macro="" textlink="">
      <xdr:nvSpPr>
        <xdr:cNvPr id="151" name="テキスト ボックス 150"/>
        <xdr:cNvSpPr txBox="1"/>
      </xdr:nvSpPr>
      <xdr:spPr>
        <a:xfrm>
          <a:off x="126238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全国及び県内平均値と比較すると低い水準にあるものの、前年度比で</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ポイント上昇した結果、類似団体内平均値を上回った。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これは、対象者の増加に伴う障害児通所給付費等が増加傾向にあることが主な要因と考えられる。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今後も増大が見込まれることから、単独事業として行っている事業の精査等を実施し、所期の目的を達成した事業の廃止を検討するなど、増加傾向の解消に繋がるよう努める。</a:t>
          </a:r>
        </a:p>
      </xdr:txBody>
    </xdr:sp>
    <xdr:clientData/>
  </xdr:twoCellAnchor>
  <xdr:oneCellAnchor>
    <xdr:from xmlns:xdr="http://schemas.openxmlformats.org/drawingml/2006/spreadsheetDrawing">
      <xdr:col>3</xdr:col>
      <xdr:colOff>123825</xdr:colOff>
      <xdr:row>49</xdr:row>
      <xdr:rowOff>107950</xdr:rowOff>
    </xdr:from>
    <xdr:ext cx="283845" cy="225425"/>
    <xdr:sp macro="" textlink="">
      <xdr:nvSpPr>
        <xdr:cNvPr id="163" name="テキスト ボックス 162"/>
        <xdr:cNvSpPr txBox="1"/>
      </xdr:nvSpPr>
      <xdr:spPr>
        <a:xfrm>
          <a:off x="723900" y="8509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3395" cy="250190"/>
    <xdr:sp macro="" textlink="">
      <xdr:nvSpPr>
        <xdr:cNvPr id="165" name="テキスト ボックス 164"/>
        <xdr:cNvSpPr txBox="1"/>
      </xdr:nvSpPr>
      <xdr:spPr>
        <a:xfrm>
          <a:off x="25400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6"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3395" cy="259080"/>
    <xdr:sp macro="" textlink="">
      <xdr:nvSpPr>
        <xdr:cNvPr id="167" name="テキスト ボックス 166"/>
        <xdr:cNvSpPr txBox="1"/>
      </xdr:nvSpPr>
      <xdr:spPr>
        <a:xfrm>
          <a:off x="254000" y="10516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8"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3395" cy="251460"/>
    <xdr:sp macro="" textlink="">
      <xdr:nvSpPr>
        <xdr:cNvPr id="169" name="テキスト ボックス 168"/>
        <xdr:cNvSpPr txBox="1"/>
      </xdr:nvSpPr>
      <xdr:spPr>
        <a:xfrm>
          <a:off x="254000" y="10190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0"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3395" cy="258445"/>
    <xdr:sp macro="" textlink="">
      <xdr:nvSpPr>
        <xdr:cNvPr id="171" name="テキスト ボックス 170"/>
        <xdr:cNvSpPr txBox="1"/>
      </xdr:nvSpPr>
      <xdr:spPr>
        <a:xfrm>
          <a:off x="254000" y="9863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2"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3395" cy="259080"/>
    <xdr:sp macro="" textlink="">
      <xdr:nvSpPr>
        <xdr:cNvPr id="173" name="テキスト ボックス 172"/>
        <xdr:cNvSpPr txBox="1"/>
      </xdr:nvSpPr>
      <xdr:spPr>
        <a:xfrm>
          <a:off x="254000" y="9537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4"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3395" cy="248285"/>
    <xdr:sp macro="" textlink="">
      <xdr:nvSpPr>
        <xdr:cNvPr id="175" name="テキスト ボックス 174"/>
        <xdr:cNvSpPr txBox="1"/>
      </xdr:nvSpPr>
      <xdr:spPr>
        <a:xfrm>
          <a:off x="254000" y="9210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6"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3395" cy="259080"/>
    <xdr:sp macro="" textlink="">
      <xdr:nvSpPr>
        <xdr:cNvPr id="177" name="テキスト ボックス 176"/>
        <xdr:cNvSpPr txBox="1"/>
      </xdr:nvSpPr>
      <xdr:spPr>
        <a:xfrm>
          <a:off x="254000" y="8883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3395" cy="250190"/>
    <xdr:sp macro="" textlink="">
      <xdr:nvSpPr>
        <xdr:cNvPr id="179" name="テキスト ボックス 178"/>
        <xdr:cNvSpPr txBox="1"/>
      </xdr:nvSpPr>
      <xdr:spPr>
        <a:xfrm>
          <a:off x="25400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60</xdr:row>
      <xdr:rowOff>143510</xdr:rowOff>
    </xdr:to>
    <xdr:cxnSp macro="">
      <xdr:nvCxnSpPr>
        <xdr:cNvPr id="181" name="直線コネクタ 180"/>
        <xdr:cNvCxnSpPr/>
      </xdr:nvCxnSpPr>
      <xdr:spPr>
        <a:xfrm flipV="1">
          <a:off x="482600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115570</xdr:rowOff>
    </xdr:from>
    <xdr:ext cx="762000" cy="259080"/>
    <xdr:sp macro="" textlink="">
      <xdr:nvSpPr>
        <xdr:cNvPr id="182"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143510</xdr:rowOff>
    </xdr:from>
    <xdr:to xmlns:xdr="http://schemas.openxmlformats.org/drawingml/2006/spreadsheetDrawing">
      <xdr:col>24</xdr:col>
      <xdr:colOff>114300</xdr:colOff>
      <xdr:row>60</xdr:row>
      <xdr:rowOff>143510</xdr:rowOff>
    </xdr:to>
    <xdr:cxnSp macro="">
      <xdr:nvCxnSpPr>
        <xdr:cNvPr id="183" name="直線コネクタ 182"/>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84"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85" name="直線コネクタ 184"/>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56515</xdr:rowOff>
    </xdr:from>
    <xdr:to xmlns:xdr="http://schemas.openxmlformats.org/drawingml/2006/spreadsheetDrawing">
      <xdr:col>24</xdr:col>
      <xdr:colOff>25400</xdr:colOff>
      <xdr:row>56</xdr:row>
      <xdr:rowOff>132715</xdr:rowOff>
    </xdr:to>
    <xdr:cxnSp macro="">
      <xdr:nvCxnSpPr>
        <xdr:cNvPr id="186" name="直線コネクタ 185"/>
        <xdr:cNvCxnSpPr/>
      </xdr:nvCxnSpPr>
      <xdr:spPr>
        <a:xfrm>
          <a:off x="3987800" y="96577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76200</xdr:rowOff>
    </xdr:from>
    <xdr:ext cx="762000" cy="250190"/>
    <xdr:sp macro="" textlink="">
      <xdr:nvSpPr>
        <xdr:cNvPr id="187" name="扶助費平均値テキスト"/>
        <xdr:cNvSpPr txBox="1"/>
      </xdr:nvSpPr>
      <xdr:spPr>
        <a:xfrm>
          <a:off x="4914900" y="95059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140335</xdr:rowOff>
    </xdr:from>
    <xdr:to xmlns:xdr="http://schemas.openxmlformats.org/drawingml/2006/spreadsheetDrawing">
      <xdr:col>19</xdr:col>
      <xdr:colOff>187325</xdr:colOff>
      <xdr:row>56</xdr:row>
      <xdr:rowOff>56515</xdr:rowOff>
    </xdr:to>
    <xdr:cxnSp macro="">
      <xdr:nvCxnSpPr>
        <xdr:cNvPr id="189" name="直線コネクタ 188"/>
        <xdr:cNvCxnSpPr/>
      </xdr:nvCxnSpPr>
      <xdr:spPr>
        <a:xfrm>
          <a:off x="3098800" y="9570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0" name="フローチャート: 判断 189"/>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21995" cy="259080"/>
    <xdr:sp macro="" textlink="">
      <xdr:nvSpPr>
        <xdr:cNvPr id="191" name="テキスト ボックス 190"/>
        <xdr:cNvSpPr txBox="1"/>
      </xdr:nvSpPr>
      <xdr:spPr>
        <a:xfrm>
          <a:off x="3606800" y="9375775"/>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140335</xdr:rowOff>
    </xdr:from>
    <xdr:to xmlns:xdr="http://schemas.openxmlformats.org/drawingml/2006/spreadsheetDrawing">
      <xdr:col>15</xdr:col>
      <xdr:colOff>98425</xdr:colOff>
      <xdr:row>55</xdr:row>
      <xdr:rowOff>151765</xdr:rowOff>
    </xdr:to>
    <xdr:cxnSp macro="">
      <xdr:nvCxnSpPr>
        <xdr:cNvPr id="192" name="直線コネクタ 191"/>
        <xdr:cNvCxnSpPr/>
      </xdr:nvCxnSpPr>
      <xdr:spPr>
        <a:xfrm flipV="1">
          <a:off x="2209800" y="9570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48920"/>
    <xdr:sp macro="" textlink="">
      <xdr:nvSpPr>
        <xdr:cNvPr id="194" name="テキスト ボックス 193"/>
        <xdr:cNvSpPr txBox="1"/>
      </xdr:nvSpPr>
      <xdr:spPr>
        <a:xfrm>
          <a:off x="2717800" y="97472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55</xdr:row>
      <xdr:rowOff>151765</xdr:rowOff>
    </xdr:to>
    <xdr:cxnSp macro="">
      <xdr:nvCxnSpPr>
        <xdr:cNvPr id="195" name="直線コネクタ 194"/>
        <xdr:cNvCxnSpPr/>
      </xdr:nvCxnSpPr>
      <xdr:spPr>
        <a:xfrm>
          <a:off x="1320800" y="95161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103505</xdr:rowOff>
    </xdr:from>
    <xdr:to xmlns:xdr="http://schemas.openxmlformats.org/drawingml/2006/spreadsheetDrawing">
      <xdr:col>11</xdr:col>
      <xdr:colOff>60325</xdr:colOff>
      <xdr:row>57</xdr:row>
      <xdr:rowOff>33655</xdr:rowOff>
    </xdr:to>
    <xdr:sp macro="" textlink="">
      <xdr:nvSpPr>
        <xdr:cNvPr id="196" name="フローチャート: 判断 195"/>
        <xdr:cNvSpPr/>
      </xdr:nvSpPr>
      <xdr:spPr>
        <a:xfrm>
          <a:off x="2159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18415</xdr:rowOff>
    </xdr:from>
    <xdr:ext cx="747395" cy="250825"/>
    <xdr:sp macro="" textlink="">
      <xdr:nvSpPr>
        <xdr:cNvPr id="197" name="テキスト ボックス 196"/>
        <xdr:cNvSpPr txBox="1"/>
      </xdr:nvSpPr>
      <xdr:spPr>
        <a:xfrm>
          <a:off x="1828800" y="9791065"/>
          <a:ext cx="7473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8" name="フローチャート: 判断 197"/>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47395" cy="248920"/>
    <xdr:sp macro="" textlink="">
      <xdr:nvSpPr>
        <xdr:cNvPr id="199" name="テキスト ボックス 198"/>
        <xdr:cNvSpPr txBox="1"/>
      </xdr:nvSpPr>
      <xdr:spPr>
        <a:xfrm>
          <a:off x="939800" y="9747250"/>
          <a:ext cx="747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7395" cy="259080"/>
    <xdr:sp macro="" textlink="">
      <xdr:nvSpPr>
        <xdr:cNvPr id="202" name="テキスト ボックス 201"/>
        <xdr:cNvSpPr txBox="1"/>
      </xdr:nvSpPr>
      <xdr:spPr>
        <a:xfrm>
          <a:off x="2882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205" name="楕円 204"/>
        <xdr:cNvSpPr/>
      </xdr:nvSpPr>
      <xdr:spPr>
        <a:xfrm>
          <a:off x="4775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53975</xdr:rowOff>
    </xdr:from>
    <xdr:ext cx="762000" cy="249555"/>
    <xdr:sp macro="" textlink="">
      <xdr:nvSpPr>
        <xdr:cNvPr id="206" name="扶助費該当値テキスト"/>
        <xdr:cNvSpPr txBox="1"/>
      </xdr:nvSpPr>
      <xdr:spPr>
        <a:xfrm>
          <a:off x="4914900" y="9655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207" name="楕円 206"/>
        <xdr:cNvSpPr/>
      </xdr:nvSpPr>
      <xdr:spPr>
        <a:xfrm>
          <a:off x="3937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21995" cy="259080"/>
    <xdr:sp macro="" textlink="">
      <xdr:nvSpPr>
        <xdr:cNvPr id="208" name="テキスト ボックス 207"/>
        <xdr:cNvSpPr txBox="1"/>
      </xdr:nvSpPr>
      <xdr:spPr>
        <a:xfrm>
          <a:off x="3606800" y="9693275"/>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209" name="楕円 208"/>
        <xdr:cNvSpPr/>
      </xdr:nvSpPr>
      <xdr:spPr>
        <a:xfrm>
          <a:off x="3048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29845</xdr:rowOff>
    </xdr:from>
    <xdr:ext cx="762000" cy="250825"/>
    <xdr:sp macro="" textlink="">
      <xdr:nvSpPr>
        <xdr:cNvPr id="210" name="テキスト ボックス 209"/>
        <xdr:cNvSpPr txBox="1"/>
      </xdr:nvSpPr>
      <xdr:spPr>
        <a:xfrm>
          <a:off x="2717800" y="9288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11" name="楕円 210"/>
        <xdr:cNvSpPr/>
      </xdr:nvSpPr>
      <xdr:spPr>
        <a:xfrm>
          <a:off x="2159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41275</xdr:rowOff>
    </xdr:from>
    <xdr:ext cx="747395" cy="250825"/>
    <xdr:sp macro="" textlink="">
      <xdr:nvSpPr>
        <xdr:cNvPr id="212" name="テキスト ボックス 211"/>
        <xdr:cNvSpPr txBox="1"/>
      </xdr:nvSpPr>
      <xdr:spPr>
        <a:xfrm>
          <a:off x="1828800" y="9299575"/>
          <a:ext cx="7473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35560</xdr:rowOff>
    </xdr:from>
    <xdr:to xmlns:xdr="http://schemas.openxmlformats.org/drawingml/2006/spreadsheetDrawing">
      <xdr:col>6</xdr:col>
      <xdr:colOff>171450</xdr:colOff>
      <xdr:row>55</xdr:row>
      <xdr:rowOff>137160</xdr:rowOff>
    </xdr:to>
    <xdr:sp macro="" textlink="">
      <xdr:nvSpPr>
        <xdr:cNvPr id="213" name="楕円 212"/>
        <xdr:cNvSpPr/>
      </xdr:nvSpPr>
      <xdr:spPr>
        <a:xfrm>
          <a:off x="1270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147320</xdr:rowOff>
    </xdr:from>
    <xdr:ext cx="747395" cy="259080"/>
    <xdr:sp macro="" textlink="">
      <xdr:nvSpPr>
        <xdr:cNvPr id="214" name="テキスト ボックス 213"/>
        <xdr:cNvSpPr txBox="1"/>
      </xdr:nvSpPr>
      <xdr:spPr>
        <a:xfrm>
          <a:off x="939800" y="923417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全国、県内及び類似団体内平均値と比較して低い水準となっている。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少子高齢化に伴い介護保険特別会計の保険給付費、後期高齢者医療特別会計の医療給付費の一層の増加が懸念されるため、高齢者の移動支援や居場所づくり等の社会参加を促す施策をはじめ、健康長寿社会の構築を図り、普通会計の負担額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83845" cy="225425"/>
    <xdr:sp macro="" textlink="">
      <xdr:nvSpPr>
        <xdr:cNvPr id="226" name="テキスト ボックス 225"/>
        <xdr:cNvSpPr txBox="1"/>
      </xdr:nvSpPr>
      <xdr:spPr>
        <a:xfrm>
          <a:off x="12407900" y="8509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3395" cy="250190"/>
    <xdr:sp macro="" textlink="">
      <xdr:nvSpPr>
        <xdr:cNvPr id="228" name="テキスト ボックス 227"/>
        <xdr:cNvSpPr txBox="1"/>
      </xdr:nvSpPr>
      <xdr:spPr>
        <a:xfrm>
          <a:off x="1193800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3395" cy="259080"/>
    <xdr:sp macro="" textlink="">
      <xdr:nvSpPr>
        <xdr:cNvPr id="230" name="テキスト ボックス 229"/>
        <xdr:cNvSpPr txBox="1"/>
      </xdr:nvSpPr>
      <xdr:spPr>
        <a:xfrm>
          <a:off x="11938000" y="10516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3395" cy="251460"/>
    <xdr:sp macro="" textlink="">
      <xdr:nvSpPr>
        <xdr:cNvPr id="232" name="テキスト ボックス 231"/>
        <xdr:cNvSpPr txBox="1"/>
      </xdr:nvSpPr>
      <xdr:spPr>
        <a:xfrm>
          <a:off x="11938000" y="10190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3395" cy="258445"/>
    <xdr:sp macro="" textlink="">
      <xdr:nvSpPr>
        <xdr:cNvPr id="234" name="テキスト ボックス 233"/>
        <xdr:cNvSpPr txBox="1"/>
      </xdr:nvSpPr>
      <xdr:spPr>
        <a:xfrm>
          <a:off x="11938000" y="9863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3395" cy="259080"/>
    <xdr:sp macro="" textlink="">
      <xdr:nvSpPr>
        <xdr:cNvPr id="236" name="テキスト ボックス 235"/>
        <xdr:cNvSpPr txBox="1"/>
      </xdr:nvSpPr>
      <xdr:spPr>
        <a:xfrm>
          <a:off x="11938000" y="9537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3395" cy="248285"/>
    <xdr:sp macro="" textlink="">
      <xdr:nvSpPr>
        <xdr:cNvPr id="238" name="テキスト ボックス 237"/>
        <xdr:cNvSpPr txBox="1"/>
      </xdr:nvSpPr>
      <xdr:spPr>
        <a:xfrm>
          <a:off x="11938000" y="9210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3395" cy="259080"/>
    <xdr:sp macro="" textlink="">
      <xdr:nvSpPr>
        <xdr:cNvPr id="240" name="テキスト ボックス 239"/>
        <xdr:cNvSpPr txBox="1"/>
      </xdr:nvSpPr>
      <xdr:spPr>
        <a:xfrm>
          <a:off x="11938000" y="8883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3395" cy="250190"/>
    <xdr:sp macro="" textlink="">
      <xdr:nvSpPr>
        <xdr:cNvPr id="242" name="テキスト ボックス 241"/>
        <xdr:cNvSpPr txBox="1"/>
      </xdr:nvSpPr>
      <xdr:spPr>
        <a:xfrm>
          <a:off x="1193800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62</xdr:row>
      <xdr:rowOff>94615</xdr:rowOff>
    </xdr:to>
    <xdr:cxnSp macro="">
      <xdr:nvCxnSpPr>
        <xdr:cNvPr id="244" name="直線コネクタ 243"/>
        <xdr:cNvCxnSpPr/>
      </xdr:nvCxnSpPr>
      <xdr:spPr>
        <a:xfrm flipV="1">
          <a:off x="16510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66675</xdr:rowOff>
    </xdr:from>
    <xdr:ext cx="762000" cy="248285"/>
    <xdr:sp macro="" textlink="">
      <xdr:nvSpPr>
        <xdr:cNvPr id="245" name="その他最小値テキスト"/>
        <xdr:cNvSpPr txBox="1"/>
      </xdr:nvSpPr>
      <xdr:spPr>
        <a:xfrm>
          <a:off x="16598900" y="106965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94615</xdr:rowOff>
    </xdr:from>
    <xdr:to xmlns:xdr="http://schemas.openxmlformats.org/drawingml/2006/spreadsheetDrawing">
      <xdr:col>82</xdr:col>
      <xdr:colOff>196850</xdr:colOff>
      <xdr:row>62</xdr:row>
      <xdr:rowOff>94615</xdr:rowOff>
    </xdr:to>
    <xdr:cxnSp macro="">
      <xdr:nvCxnSpPr>
        <xdr:cNvPr id="246" name="直線コネクタ 245"/>
        <xdr:cNvCxnSpPr/>
      </xdr:nvCxnSpPr>
      <xdr:spPr>
        <a:xfrm>
          <a:off x="16421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47"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48" name="直線コネクタ 247"/>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159385</xdr:rowOff>
    </xdr:from>
    <xdr:to xmlns:xdr="http://schemas.openxmlformats.org/drawingml/2006/spreadsheetDrawing">
      <xdr:col>82</xdr:col>
      <xdr:colOff>107950</xdr:colOff>
      <xdr:row>55</xdr:row>
      <xdr:rowOff>107950</xdr:rowOff>
    </xdr:to>
    <xdr:cxnSp macro="">
      <xdr:nvCxnSpPr>
        <xdr:cNvPr id="249" name="直線コネクタ 248"/>
        <xdr:cNvCxnSpPr/>
      </xdr:nvCxnSpPr>
      <xdr:spPr>
        <a:xfrm>
          <a:off x="15671800" y="94176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97790</xdr:rowOff>
    </xdr:from>
    <xdr:ext cx="762000" cy="251460"/>
    <xdr:sp macro="" textlink="">
      <xdr:nvSpPr>
        <xdr:cNvPr id="250" name="その他平均値テキスト"/>
        <xdr:cNvSpPr txBox="1"/>
      </xdr:nvSpPr>
      <xdr:spPr>
        <a:xfrm>
          <a:off x="16598900" y="96989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1" name="フローチャート: 判断 250"/>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159385</xdr:rowOff>
    </xdr:from>
    <xdr:to xmlns:xdr="http://schemas.openxmlformats.org/drawingml/2006/spreadsheetDrawing">
      <xdr:col>78</xdr:col>
      <xdr:colOff>69850</xdr:colOff>
      <xdr:row>56</xdr:row>
      <xdr:rowOff>12700</xdr:rowOff>
    </xdr:to>
    <xdr:cxnSp macro="">
      <xdr:nvCxnSpPr>
        <xdr:cNvPr id="252" name="直線コネクタ 251"/>
        <xdr:cNvCxnSpPr/>
      </xdr:nvCxnSpPr>
      <xdr:spPr>
        <a:xfrm flipV="1">
          <a:off x="14782800" y="941768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3" name="フローチャート: 判断 252"/>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48920"/>
    <xdr:sp macro="" textlink="">
      <xdr:nvSpPr>
        <xdr:cNvPr id="254" name="テキスト ボックス 253"/>
        <xdr:cNvSpPr txBox="1"/>
      </xdr:nvSpPr>
      <xdr:spPr>
        <a:xfrm>
          <a:off x="15290800" y="97472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34290</xdr:rowOff>
    </xdr:to>
    <xdr:cxnSp macro="">
      <xdr:nvCxnSpPr>
        <xdr:cNvPr id="255" name="直線コネクタ 254"/>
        <xdr:cNvCxnSpPr/>
      </xdr:nvCxnSpPr>
      <xdr:spPr>
        <a:xfrm flipV="1">
          <a:off x="13893800" y="9613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6" name="フローチャート: 判断 255"/>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7" name="テキスト ボックス 256"/>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34290</xdr:rowOff>
    </xdr:from>
    <xdr:to xmlns:xdr="http://schemas.openxmlformats.org/drawingml/2006/spreadsheetDrawing">
      <xdr:col>69</xdr:col>
      <xdr:colOff>92075</xdr:colOff>
      <xdr:row>59</xdr:row>
      <xdr:rowOff>10160</xdr:rowOff>
    </xdr:to>
    <xdr:cxnSp macro="">
      <xdr:nvCxnSpPr>
        <xdr:cNvPr id="258" name="直線コネクタ 257"/>
        <xdr:cNvCxnSpPr/>
      </xdr:nvCxnSpPr>
      <xdr:spPr>
        <a:xfrm flipV="1">
          <a:off x="13004800" y="963549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59" name="フローチャート: 判断 258"/>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47395" cy="259080"/>
    <xdr:sp macro="" textlink="">
      <xdr:nvSpPr>
        <xdr:cNvPr id="260" name="テキスト ボックス 259"/>
        <xdr:cNvSpPr txBox="1"/>
      </xdr:nvSpPr>
      <xdr:spPr>
        <a:xfrm>
          <a:off x="13512800" y="992187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1" name="フローチャート: 判断 260"/>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62" name="テキスト ボックス 261"/>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47395" cy="259080"/>
    <xdr:sp macro="" textlink="">
      <xdr:nvSpPr>
        <xdr:cNvPr id="264" name="テキスト ボックス 263"/>
        <xdr:cNvSpPr txBox="1"/>
      </xdr:nvSpPr>
      <xdr:spPr>
        <a:xfrm>
          <a:off x="15455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47395" cy="259080"/>
    <xdr:sp macro="" textlink="">
      <xdr:nvSpPr>
        <xdr:cNvPr id="265" name="テキスト ボックス 264"/>
        <xdr:cNvSpPr txBox="1"/>
      </xdr:nvSpPr>
      <xdr:spPr>
        <a:xfrm>
          <a:off x="14566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47395" cy="259080"/>
    <xdr:sp macro="" textlink="">
      <xdr:nvSpPr>
        <xdr:cNvPr id="267" name="テキスト ボックス 266"/>
        <xdr:cNvSpPr txBox="1"/>
      </xdr:nvSpPr>
      <xdr:spPr>
        <a:xfrm>
          <a:off x="12788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73660</xdr:rowOff>
    </xdr:from>
    <xdr:ext cx="762000" cy="259080"/>
    <xdr:sp macro="" textlink="">
      <xdr:nvSpPr>
        <xdr:cNvPr id="269"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109220</xdr:rowOff>
    </xdr:from>
    <xdr:to xmlns:xdr="http://schemas.openxmlformats.org/drawingml/2006/spreadsheetDrawing">
      <xdr:col>78</xdr:col>
      <xdr:colOff>120650</xdr:colOff>
      <xdr:row>55</xdr:row>
      <xdr:rowOff>38735</xdr:rowOff>
    </xdr:to>
    <xdr:sp macro="" textlink="">
      <xdr:nvSpPr>
        <xdr:cNvPr id="270" name="楕円 269"/>
        <xdr:cNvSpPr/>
      </xdr:nvSpPr>
      <xdr:spPr>
        <a:xfrm>
          <a:off x="15621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48895</xdr:rowOff>
    </xdr:from>
    <xdr:ext cx="736600" cy="259080"/>
    <xdr:sp macro="" textlink="">
      <xdr:nvSpPr>
        <xdr:cNvPr id="271" name="テキスト ボックス 270"/>
        <xdr:cNvSpPr txBox="1"/>
      </xdr:nvSpPr>
      <xdr:spPr>
        <a:xfrm>
          <a:off x="15290800" y="913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73" name="テキスト ボックス 272"/>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154940</xdr:rowOff>
    </xdr:from>
    <xdr:to xmlns:xdr="http://schemas.openxmlformats.org/drawingml/2006/spreadsheetDrawing">
      <xdr:col>69</xdr:col>
      <xdr:colOff>142875</xdr:colOff>
      <xdr:row>56</xdr:row>
      <xdr:rowOff>85090</xdr:rowOff>
    </xdr:to>
    <xdr:sp macro="" textlink="">
      <xdr:nvSpPr>
        <xdr:cNvPr id="274" name="楕円 273"/>
        <xdr:cNvSpPr/>
      </xdr:nvSpPr>
      <xdr:spPr>
        <a:xfrm>
          <a:off x="13843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95250</xdr:rowOff>
    </xdr:from>
    <xdr:ext cx="747395" cy="259080"/>
    <xdr:sp macro="" textlink="">
      <xdr:nvSpPr>
        <xdr:cNvPr id="275" name="テキスト ボックス 274"/>
        <xdr:cNvSpPr txBox="1"/>
      </xdr:nvSpPr>
      <xdr:spPr>
        <a:xfrm>
          <a:off x="13512800" y="935355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76" name="楕円 275"/>
        <xdr:cNvSpPr/>
      </xdr:nvSpPr>
      <xdr:spPr>
        <a:xfrm>
          <a:off x="12954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2000" cy="259080"/>
    <xdr:sp macro="" textlink="">
      <xdr:nvSpPr>
        <xdr:cNvPr id="277" name="テキスト ボックス 276"/>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ここ数年緩やかに上昇傾向にあり、前年度比で</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類似団体内平均値とはほぼ同水準であるものの、全国及び県内平均値と比較すると高い水準となっている。これは、一部事務組合に対する負担金が、全国市町村平均より高いことが主な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公共性、公平性及び組織の育成を考慮の上、行政需要に沿った補助金制度の内容を再検討し、補助費等の適正化に努める。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3845" cy="225425"/>
    <xdr:sp macro="" textlink="">
      <xdr:nvSpPr>
        <xdr:cNvPr id="289" name="テキスト ボックス 288"/>
        <xdr:cNvSpPr txBox="1"/>
      </xdr:nvSpPr>
      <xdr:spPr>
        <a:xfrm>
          <a:off x="12407900" y="5080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3395" cy="250190"/>
    <xdr:sp macro="" textlink="">
      <xdr:nvSpPr>
        <xdr:cNvPr id="291" name="テキスト ボックス 290"/>
        <xdr:cNvSpPr txBox="1"/>
      </xdr:nvSpPr>
      <xdr:spPr>
        <a:xfrm>
          <a:off x="1193800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3395" cy="250190"/>
    <xdr:sp macro="" textlink="">
      <xdr:nvSpPr>
        <xdr:cNvPr id="293" name="テキスト ボックス 292"/>
        <xdr:cNvSpPr txBox="1"/>
      </xdr:nvSpPr>
      <xdr:spPr>
        <a:xfrm>
          <a:off x="11938000" y="6957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3395" cy="250190"/>
    <xdr:sp macro="" textlink="">
      <xdr:nvSpPr>
        <xdr:cNvPr id="295" name="テキスト ボックス 294"/>
        <xdr:cNvSpPr txBox="1"/>
      </xdr:nvSpPr>
      <xdr:spPr>
        <a:xfrm>
          <a:off x="11938000" y="6499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3395" cy="250190"/>
    <xdr:sp macro="" textlink="">
      <xdr:nvSpPr>
        <xdr:cNvPr id="297" name="テキスト ボックス 296"/>
        <xdr:cNvSpPr txBox="1"/>
      </xdr:nvSpPr>
      <xdr:spPr>
        <a:xfrm>
          <a:off x="11938000" y="6042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3395" cy="250190"/>
    <xdr:sp macro="" textlink="">
      <xdr:nvSpPr>
        <xdr:cNvPr id="299" name="テキスト ボックス 298"/>
        <xdr:cNvSpPr txBox="1"/>
      </xdr:nvSpPr>
      <xdr:spPr>
        <a:xfrm>
          <a:off x="11938000" y="5585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3810</xdr:rowOff>
    </xdr:to>
    <xdr:cxnSp macro="">
      <xdr:nvCxnSpPr>
        <xdr:cNvPr id="302" name="直線コネクタ 301"/>
        <xdr:cNvCxnSpPr/>
      </xdr:nvCxnSpPr>
      <xdr:spPr>
        <a:xfrm flipV="1">
          <a:off x="16510000" y="5906135"/>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3"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4" name="直線コネクタ 303"/>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163195</xdr:rowOff>
    </xdr:from>
    <xdr:ext cx="762000" cy="259080"/>
    <xdr:sp macro="" textlink="">
      <xdr:nvSpPr>
        <xdr:cNvPr id="305"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196850</xdr:colOff>
      <xdr:row>34</xdr:row>
      <xdr:rowOff>76835</xdr:rowOff>
    </xdr:to>
    <xdr:cxnSp macro="">
      <xdr:nvCxnSpPr>
        <xdr:cNvPr id="306" name="直線コネクタ 305"/>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1270</xdr:rowOff>
    </xdr:from>
    <xdr:to xmlns:xdr="http://schemas.openxmlformats.org/drawingml/2006/spreadsheetDrawing">
      <xdr:col>82</xdr:col>
      <xdr:colOff>107950</xdr:colOff>
      <xdr:row>37</xdr:row>
      <xdr:rowOff>15240</xdr:rowOff>
    </xdr:to>
    <xdr:cxnSp macro="">
      <xdr:nvCxnSpPr>
        <xdr:cNvPr id="307" name="直線コネクタ 306"/>
        <xdr:cNvCxnSpPr/>
      </xdr:nvCxnSpPr>
      <xdr:spPr>
        <a:xfrm>
          <a:off x="15671800" y="6344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08"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09" name="フローチャート: 判断 308"/>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1270</xdr:rowOff>
    </xdr:from>
    <xdr:to xmlns:xdr="http://schemas.openxmlformats.org/drawingml/2006/spreadsheetDrawing">
      <xdr:col>78</xdr:col>
      <xdr:colOff>69850</xdr:colOff>
      <xdr:row>37</xdr:row>
      <xdr:rowOff>15240</xdr:rowOff>
    </xdr:to>
    <xdr:cxnSp macro="">
      <xdr:nvCxnSpPr>
        <xdr:cNvPr id="310" name="直線コネクタ 309"/>
        <xdr:cNvCxnSpPr/>
      </xdr:nvCxnSpPr>
      <xdr:spPr>
        <a:xfrm flipV="1">
          <a:off x="14782800" y="6344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1" name="フローチャート: 判断 310"/>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48260</xdr:rowOff>
    </xdr:from>
    <xdr:ext cx="736600" cy="259080"/>
    <xdr:sp macro="" textlink="">
      <xdr:nvSpPr>
        <xdr:cNvPr id="312" name="テキスト ボックス 311"/>
        <xdr:cNvSpPr txBox="1"/>
      </xdr:nvSpPr>
      <xdr:spPr>
        <a:xfrm>
          <a:off x="15290800" y="604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145415</xdr:rowOff>
    </xdr:from>
    <xdr:to xmlns:xdr="http://schemas.openxmlformats.org/drawingml/2006/spreadsheetDrawing">
      <xdr:col>73</xdr:col>
      <xdr:colOff>180975</xdr:colOff>
      <xdr:row>37</xdr:row>
      <xdr:rowOff>15240</xdr:rowOff>
    </xdr:to>
    <xdr:cxnSp macro="">
      <xdr:nvCxnSpPr>
        <xdr:cNvPr id="313" name="直線コネクタ 312"/>
        <xdr:cNvCxnSpPr/>
      </xdr:nvCxnSpPr>
      <xdr:spPr>
        <a:xfrm>
          <a:off x="13893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5" name="テキスト ボックス 31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49530</xdr:rowOff>
    </xdr:from>
    <xdr:to xmlns:xdr="http://schemas.openxmlformats.org/drawingml/2006/spreadsheetDrawing">
      <xdr:col>69</xdr:col>
      <xdr:colOff>92075</xdr:colOff>
      <xdr:row>36</xdr:row>
      <xdr:rowOff>145415</xdr:rowOff>
    </xdr:to>
    <xdr:cxnSp macro="">
      <xdr:nvCxnSpPr>
        <xdr:cNvPr id="316" name="直線コネクタ 315"/>
        <xdr:cNvCxnSpPr/>
      </xdr:nvCxnSpPr>
      <xdr:spPr>
        <a:xfrm>
          <a:off x="13004800" y="62217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47395" cy="259080"/>
    <xdr:sp macro="" textlink="">
      <xdr:nvSpPr>
        <xdr:cNvPr id="318" name="テキスト ボックス 317"/>
        <xdr:cNvSpPr txBox="1"/>
      </xdr:nvSpPr>
      <xdr:spPr>
        <a:xfrm>
          <a:off x="13512800" y="640334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9" name="フローチャート: 判断 318"/>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0825"/>
    <xdr:sp macro="" textlink="">
      <xdr:nvSpPr>
        <xdr:cNvPr id="320" name="テキスト ボックス 319"/>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47395" cy="259080"/>
    <xdr:sp macro="" textlink="">
      <xdr:nvSpPr>
        <xdr:cNvPr id="322" name="テキスト ボックス 321"/>
        <xdr:cNvSpPr txBox="1"/>
      </xdr:nvSpPr>
      <xdr:spPr>
        <a:xfrm>
          <a:off x="15455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47395" cy="259080"/>
    <xdr:sp macro="" textlink="">
      <xdr:nvSpPr>
        <xdr:cNvPr id="323" name="テキスト ボックス 322"/>
        <xdr:cNvSpPr txBox="1"/>
      </xdr:nvSpPr>
      <xdr:spPr>
        <a:xfrm>
          <a:off x="14566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47395" cy="259080"/>
    <xdr:sp macro="" textlink="">
      <xdr:nvSpPr>
        <xdr:cNvPr id="325" name="テキスト ボックス 324"/>
        <xdr:cNvSpPr txBox="1"/>
      </xdr:nvSpPr>
      <xdr:spPr>
        <a:xfrm>
          <a:off x="12788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26" name="楕円 325"/>
        <xdr:cNvSpPr/>
      </xdr:nvSpPr>
      <xdr:spPr>
        <a:xfrm>
          <a:off x="164592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27" name="補助費等該当値テキスト"/>
        <xdr:cNvSpPr txBox="1"/>
      </xdr:nvSpPr>
      <xdr:spPr>
        <a:xfrm>
          <a:off x="165989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121920</xdr:rowOff>
    </xdr:from>
    <xdr:to xmlns:xdr="http://schemas.openxmlformats.org/drawingml/2006/spreadsheetDrawing">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36830</xdr:rowOff>
    </xdr:from>
    <xdr:ext cx="736600" cy="259080"/>
    <xdr:sp macro="" textlink="">
      <xdr:nvSpPr>
        <xdr:cNvPr id="329" name="テキスト ボックス 328"/>
        <xdr:cNvSpPr txBox="1"/>
      </xdr:nvSpPr>
      <xdr:spPr>
        <a:xfrm>
          <a:off x="15290800" y="6380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30" name="楕円 329"/>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76200</xdr:rowOff>
    </xdr:from>
    <xdr:ext cx="762000" cy="250190"/>
    <xdr:sp macro="" textlink="">
      <xdr:nvSpPr>
        <xdr:cNvPr id="331" name="テキスト ボックス 330"/>
        <xdr:cNvSpPr txBox="1"/>
      </xdr:nvSpPr>
      <xdr:spPr>
        <a:xfrm>
          <a:off x="14401800" y="6076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94615</xdr:rowOff>
    </xdr:from>
    <xdr:to xmlns:xdr="http://schemas.openxmlformats.org/drawingml/2006/spreadsheetDrawing">
      <xdr:col>69</xdr:col>
      <xdr:colOff>142875</xdr:colOff>
      <xdr:row>37</xdr:row>
      <xdr:rowOff>24765</xdr:rowOff>
    </xdr:to>
    <xdr:sp macro="" textlink="">
      <xdr:nvSpPr>
        <xdr:cNvPr id="332" name="楕円 331"/>
        <xdr:cNvSpPr/>
      </xdr:nvSpPr>
      <xdr:spPr>
        <a:xfrm>
          <a:off x="13843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34925</xdr:rowOff>
    </xdr:from>
    <xdr:ext cx="747395" cy="259080"/>
    <xdr:sp macro="" textlink="">
      <xdr:nvSpPr>
        <xdr:cNvPr id="333" name="テキスト ボックス 332"/>
        <xdr:cNvSpPr txBox="1"/>
      </xdr:nvSpPr>
      <xdr:spPr>
        <a:xfrm>
          <a:off x="13512800" y="603567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34" name="楕円 333"/>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0190"/>
    <xdr:sp macro="" textlink="">
      <xdr:nvSpPr>
        <xdr:cNvPr id="335" name="テキスト ボックス 334"/>
        <xdr:cNvSpPr txBox="1"/>
      </xdr:nvSpPr>
      <xdr:spPr>
        <a:xfrm>
          <a:off x="12623800" y="5939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昇したものの、全国、県内及び類似団体内平均値と比較して低い水準となっているのは、地方債の発行抑制に努めるとともに、過去に借り入れた大型事業の償還が完了したことにより公債費が減少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今後も、公共施設の老朽化対策事業への投資が見込まれることから、地方債発行については慎重に判断し、地方債現在高の抑制を図ることにより公債費の縮減に努める。</a:t>
          </a:r>
        </a:p>
      </xdr:txBody>
    </xdr:sp>
    <xdr:clientData/>
  </xdr:twoCellAnchor>
  <xdr:oneCellAnchor>
    <xdr:from xmlns:xdr="http://schemas.openxmlformats.org/drawingml/2006/spreadsheetDrawing">
      <xdr:col>3</xdr:col>
      <xdr:colOff>123825</xdr:colOff>
      <xdr:row>69</xdr:row>
      <xdr:rowOff>107950</xdr:rowOff>
    </xdr:from>
    <xdr:ext cx="283845" cy="225425"/>
    <xdr:sp macro="" textlink="">
      <xdr:nvSpPr>
        <xdr:cNvPr id="347" name="テキスト ボックス 346"/>
        <xdr:cNvSpPr txBox="1"/>
      </xdr:nvSpPr>
      <xdr:spPr>
        <a:xfrm>
          <a:off x="723900" y="11938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3395" cy="250190"/>
    <xdr:sp macro="" textlink="">
      <xdr:nvSpPr>
        <xdr:cNvPr id="349" name="テキスト ボックス 348"/>
        <xdr:cNvSpPr txBox="1"/>
      </xdr:nvSpPr>
      <xdr:spPr>
        <a:xfrm>
          <a:off x="25400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3395" cy="250190"/>
    <xdr:sp macro="" textlink="">
      <xdr:nvSpPr>
        <xdr:cNvPr id="351" name="テキスト ボックス 350"/>
        <xdr:cNvSpPr txBox="1"/>
      </xdr:nvSpPr>
      <xdr:spPr>
        <a:xfrm>
          <a:off x="254000" y="13815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3395" cy="250190"/>
    <xdr:sp macro="" textlink="">
      <xdr:nvSpPr>
        <xdr:cNvPr id="353" name="テキスト ボックス 352"/>
        <xdr:cNvSpPr txBox="1"/>
      </xdr:nvSpPr>
      <xdr:spPr>
        <a:xfrm>
          <a:off x="254000" y="13357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3395" cy="250190"/>
    <xdr:sp macro="" textlink="">
      <xdr:nvSpPr>
        <xdr:cNvPr id="355" name="テキスト ボックス 354"/>
        <xdr:cNvSpPr txBox="1"/>
      </xdr:nvSpPr>
      <xdr:spPr>
        <a:xfrm>
          <a:off x="254000" y="12900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3395" cy="250190"/>
    <xdr:sp macro="" textlink="">
      <xdr:nvSpPr>
        <xdr:cNvPr id="357" name="テキスト ボックス 356"/>
        <xdr:cNvSpPr txBox="1"/>
      </xdr:nvSpPr>
      <xdr:spPr>
        <a:xfrm>
          <a:off x="254000" y="12443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17780</xdr:rowOff>
    </xdr:from>
    <xdr:to xmlns:xdr="http://schemas.openxmlformats.org/drawingml/2006/spreadsheetDrawing">
      <xdr:col>24</xdr:col>
      <xdr:colOff>25400</xdr:colOff>
      <xdr:row>80</xdr:row>
      <xdr:rowOff>86360</xdr:rowOff>
    </xdr:to>
    <xdr:cxnSp macro="">
      <xdr:nvCxnSpPr>
        <xdr:cNvPr id="360" name="直線コネクタ 359"/>
        <xdr:cNvCxnSpPr/>
      </xdr:nvCxnSpPr>
      <xdr:spPr>
        <a:xfrm flipV="1">
          <a:off x="4826000" y="127050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1"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2" name="直線コネクタ 361"/>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103505</xdr:rowOff>
    </xdr:from>
    <xdr:ext cx="762000" cy="259080"/>
    <xdr:sp macro="" textlink="">
      <xdr:nvSpPr>
        <xdr:cNvPr id="363" name="公債費最大値テキスト"/>
        <xdr:cNvSpPr txBox="1"/>
      </xdr:nvSpPr>
      <xdr:spPr>
        <a:xfrm>
          <a:off x="4914900" y="1244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17780</xdr:rowOff>
    </xdr:from>
    <xdr:to xmlns:xdr="http://schemas.openxmlformats.org/drawingml/2006/spreadsheetDrawing">
      <xdr:col>24</xdr:col>
      <xdr:colOff>114300</xdr:colOff>
      <xdr:row>74</xdr:row>
      <xdr:rowOff>17780</xdr:rowOff>
    </xdr:to>
    <xdr:cxnSp macro="">
      <xdr:nvCxnSpPr>
        <xdr:cNvPr id="364" name="直線コネクタ 363"/>
        <xdr:cNvCxnSpPr/>
      </xdr:nvCxnSpPr>
      <xdr:spPr>
        <a:xfrm>
          <a:off x="4737100" y="1270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67310</xdr:rowOff>
    </xdr:from>
    <xdr:to xmlns:xdr="http://schemas.openxmlformats.org/drawingml/2006/spreadsheetDrawing">
      <xdr:col>24</xdr:col>
      <xdr:colOff>25400</xdr:colOff>
      <xdr:row>76</xdr:row>
      <xdr:rowOff>86360</xdr:rowOff>
    </xdr:to>
    <xdr:cxnSp macro="">
      <xdr:nvCxnSpPr>
        <xdr:cNvPr id="365" name="直線コネクタ 364"/>
        <xdr:cNvCxnSpPr/>
      </xdr:nvCxnSpPr>
      <xdr:spPr>
        <a:xfrm>
          <a:off x="3987800" y="130975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80010</xdr:rowOff>
    </xdr:from>
    <xdr:ext cx="762000" cy="259080"/>
    <xdr:sp macro="" textlink="">
      <xdr:nvSpPr>
        <xdr:cNvPr id="366"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67" name="フローチャート: 判断 366"/>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67310</xdr:rowOff>
    </xdr:from>
    <xdr:to xmlns:xdr="http://schemas.openxmlformats.org/drawingml/2006/spreadsheetDrawing">
      <xdr:col>19</xdr:col>
      <xdr:colOff>187325</xdr:colOff>
      <xdr:row>76</xdr:row>
      <xdr:rowOff>135890</xdr:rowOff>
    </xdr:to>
    <xdr:cxnSp macro="">
      <xdr:nvCxnSpPr>
        <xdr:cNvPr id="368" name="直線コネクタ 367"/>
        <xdr:cNvCxnSpPr/>
      </xdr:nvCxnSpPr>
      <xdr:spPr>
        <a:xfrm flipV="1">
          <a:off x="3098800" y="130975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80645</xdr:rowOff>
    </xdr:from>
    <xdr:to xmlns:xdr="http://schemas.openxmlformats.org/drawingml/2006/spreadsheetDrawing">
      <xdr:col>20</xdr:col>
      <xdr:colOff>38100</xdr:colOff>
      <xdr:row>77</xdr:row>
      <xdr:rowOff>10795</xdr:rowOff>
    </xdr:to>
    <xdr:sp macro="" textlink="">
      <xdr:nvSpPr>
        <xdr:cNvPr id="369" name="フローチャート: 判断 368"/>
        <xdr:cNvSpPr/>
      </xdr:nvSpPr>
      <xdr:spPr>
        <a:xfrm>
          <a:off x="3937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167005</xdr:rowOff>
    </xdr:from>
    <xdr:ext cx="721995" cy="250825"/>
    <xdr:sp macro="" textlink="">
      <xdr:nvSpPr>
        <xdr:cNvPr id="370" name="テキスト ボックス 369"/>
        <xdr:cNvSpPr txBox="1"/>
      </xdr:nvSpPr>
      <xdr:spPr>
        <a:xfrm>
          <a:off x="3606800" y="13197205"/>
          <a:ext cx="721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135890</xdr:rowOff>
    </xdr:from>
    <xdr:to xmlns:xdr="http://schemas.openxmlformats.org/drawingml/2006/spreadsheetDrawing">
      <xdr:col>15</xdr:col>
      <xdr:colOff>98425</xdr:colOff>
      <xdr:row>76</xdr:row>
      <xdr:rowOff>149860</xdr:rowOff>
    </xdr:to>
    <xdr:cxnSp macro="">
      <xdr:nvCxnSpPr>
        <xdr:cNvPr id="371" name="直線コネクタ 370"/>
        <xdr:cNvCxnSpPr/>
      </xdr:nvCxnSpPr>
      <xdr:spPr>
        <a:xfrm flipV="1">
          <a:off x="2209800" y="13166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72" name="フローチャート: 判断 371"/>
        <xdr:cNvSpPr/>
      </xdr:nvSpPr>
      <xdr:spPr>
        <a:xfrm>
          <a:off x="3048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27940</xdr:rowOff>
    </xdr:from>
    <xdr:ext cx="762000" cy="259080"/>
    <xdr:sp macro="" textlink="">
      <xdr:nvSpPr>
        <xdr:cNvPr id="373" name="テキスト ボックス 372"/>
        <xdr:cNvSpPr txBox="1"/>
      </xdr:nvSpPr>
      <xdr:spPr>
        <a:xfrm>
          <a:off x="2717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149860</xdr:rowOff>
    </xdr:from>
    <xdr:to xmlns:xdr="http://schemas.openxmlformats.org/drawingml/2006/spreadsheetDrawing">
      <xdr:col>11</xdr:col>
      <xdr:colOff>9525</xdr:colOff>
      <xdr:row>76</xdr:row>
      <xdr:rowOff>154940</xdr:rowOff>
    </xdr:to>
    <xdr:cxnSp macro="">
      <xdr:nvCxnSpPr>
        <xdr:cNvPr id="374" name="直線コネクタ 373"/>
        <xdr:cNvCxnSpPr/>
      </xdr:nvCxnSpPr>
      <xdr:spPr>
        <a:xfrm flipV="1">
          <a:off x="1320800" y="13180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47395" cy="259080"/>
    <xdr:sp macro="" textlink="">
      <xdr:nvSpPr>
        <xdr:cNvPr id="376" name="テキスト ボックス 375"/>
        <xdr:cNvSpPr txBox="1"/>
      </xdr:nvSpPr>
      <xdr:spPr>
        <a:xfrm>
          <a:off x="1828800" y="1323848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7" name="フローチャート: 判断 376"/>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47395" cy="259080"/>
    <xdr:sp macro="" textlink="">
      <xdr:nvSpPr>
        <xdr:cNvPr id="378" name="テキスト ボックス 377"/>
        <xdr:cNvSpPr txBox="1"/>
      </xdr:nvSpPr>
      <xdr:spPr>
        <a:xfrm>
          <a:off x="939800" y="1324737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7395" cy="259080"/>
    <xdr:sp macro="" textlink="">
      <xdr:nvSpPr>
        <xdr:cNvPr id="381" name="テキスト ボックス 380"/>
        <xdr:cNvSpPr txBox="1"/>
      </xdr:nvSpPr>
      <xdr:spPr>
        <a:xfrm>
          <a:off x="2882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34925</xdr:rowOff>
    </xdr:from>
    <xdr:to xmlns:xdr="http://schemas.openxmlformats.org/drawingml/2006/spreadsheetDrawing">
      <xdr:col>24</xdr:col>
      <xdr:colOff>76200</xdr:colOff>
      <xdr:row>76</xdr:row>
      <xdr:rowOff>136525</xdr:rowOff>
    </xdr:to>
    <xdr:sp macro="" textlink="">
      <xdr:nvSpPr>
        <xdr:cNvPr id="384" name="楕円 383"/>
        <xdr:cNvSpPr/>
      </xdr:nvSpPr>
      <xdr:spPr>
        <a:xfrm>
          <a:off x="47752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52070</xdr:rowOff>
    </xdr:from>
    <xdr:ext cx="762000" cy="251460"/>
    <xdr:sp macro="" textlink="">
      <xdr:nvSpPr>
        <xdr:cNvPr id="385" name="公債費該当値テキスト"/>
        <xdr:cNvSpPr txBox="1"/>
      </xdr:nvSpPr>
      <xdr:spPr>
        <a:xfrm>
          <a:off x="4914900" y="12910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16510</xdr:rowOff>
    </xdr:from>
    <xdr:to xmlns:xdr="http://schemas.openxmlformats.org/drawingml/2006/spreadsheetDrawing">
      <xdr:col>20</xdr:col>
      <xdr:colOff>38100</xdr:colOff>
      <xdr:row>76</xdr:row>
      <xdr:rowOff>118110</xdr:rowOff>
    </xdr:to>
    <xdr:sp macro="" textlink="">
      <xdr:nvSpPr>
        <xdr:cNvPr id="386" name="楕円 385"/>
        <xdr:cNvSpPr/>
      </xdr:nvSpPr>
      <xdr:spPr>
        <a:xfrm>
          <a:off x="3937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128270</xdr:rowOff>
    </xdr:from>
    <xdr:ext cx="721995" cy="259080"/>
    <xdr:sp macro="" textlink="">
      <xdr:nvSpPr>
        <xdr:cNvPr id="387" name="テキスト ボックス 386"/>
        <xdr:cNvSpPr txBox="1"/>
      </xdr:nvSpPr>
      <xdr:spPr>
        <a:xfrm>
          <a:off x="3606800" y="1281557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85090</xdr:rowOff>
    </xdr:from>
    <xdr:to xmlns:xdr="http://schemas.openxmlformats.org/drawingml/2006/spreadsheetDrawing">
      <xdr:col>15</xdr:col>
      <xdr:colOff>149225</xdr:colOff>
      <xdr:row>77</xdr:row>
      <xdr:rowOff>15240</xdr:rowOff>
    </xdr:to>
    <xdr:sp macro="" textlink="">
      <xdr:nvSpPr>
        <xdr:cNvPr id="388" name="楕円 387"/>
        <xdr:cNvSpPr/>
      </xdr:nvSpPr>
      <xdr:spPr>
        <a:xfrm>
          <a:off x="3048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25400</xdr:rowOff>
    </xdr:from>
    <xdr:ext cx="762000" cy="259080"/>
    <xdr:sp macro="" textlink="">
      <xdr:nvSpPr>
        <xdr:cNvPr id="389" name="テキスト ボックス 388"/>
        <xdr:cNvSpPr txBox="1"/>
      </xdr:nvSpPr>
      <xdr:spPr>
        <a:xfrm>
          <a:off x="2717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90" name="楕円 389"/>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39370</xdr:rowOff>
    </xdr:from>
    <xdr:ext cx="747395" cy="259080"/>
    <xdr:sp macro="" textlink="">
      <xdr:nvSpPr>
        <xdr:cNvPr id="391" name="テキスト ボックス 390"/>
        <xdr:cNvSpPr txBox="1"/>
      </xdr:nvSpPr>
      <xdr:spPr>
        <a:xfrm>
          <a:off x="1828800" y="1289812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103505</xdr:rowOff>
    </xdr:from>
    <xdr:to xmlns:xdr="http://schemas.openxmlformats.org/drawingml/2006/spreadsheetDrawing">
      <xdr:col>6</xdr:col>
      <xdr:colOff>171450</xdr:colOff>
      <xdr:row>77</xdr:row>
      <xdr:rowOff>33655</xdr:rowOff>
    </xdr:to>
    <xdr:sp macro="" textlink="">
      <xdr:nvSpPr>
        <xdr:cNvPr id="392" name="楕円 391"/>
        <xdr:cNvSpPr/>
      </xdr:nvSpPr>
      <xdr:spPr>
        <a:xfrm>
          <a:off x="1270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43815</xdr:rowOff>
    </xdr:from>
    <xdr:ext cx="747395" cy="248285"/>
    <xdr:sp macro="" textlink="">
      <xdr:nvSpPr>
        <xdr:cNvPr id="393" name="テキスト ボックス 392"/>
        <xdr:cNvSpPr txBox="1"/>
      </xdr:nvSpPr>
      <xdr:spPr>
        <a:xfrm>
          <a:off x="939800" y="1290256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合計としては、全国、県内及び類似団体内平均値を上回っている。一方で、物件費以外の項目は、類似団体内平均値と比較して同水準又は低い水準となっていることから、当町は物件費の割合が高いことが特徴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今後も、業務の効率化、適正化を進め、人件費等を増大させないよう努めるとともに、物件費についても業務委託内容の見直しや委託の集約化等精査により削減に努める。</a:t>
          </a:r>
        </a:p>
      </xdr:txBody>
    </xdr:sp>
    <xdr:clientData/>
  </xdr:twoCellAnchor>
  <xdr:oneCellAnchor>
    <xdr:from xmlns:xdr="http://schemas.openxmlformats.org/drawingml/2006/spreadsheetDrawing">
      <xdr:col>62</xdr:col>
      <xdr:colOff>6350</xdr:colOff>
      <xdr:row>69</xdr:row>
      <xdr:rowOff>107950</xdr:rowOff>
    </xdr:from>
    <xdr:ext cx="283845" cy="225425"/>
    <xdr:sp macro="" textlink="">
      <xdr:nvSpPr>
        <xdr:cNvPr id="405" name="テキスト ボックス 404"/>
        <xdr:cNvSpPr txBox="1"/>
      </xdr:nvSpPr>
      <xdr:spPr>
        <a:xfrm>
          <a:off x="12407900" y="11938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3395" cy="250190"/>
    <xdr:sp macro="" textlink="">
      <xdr:nvSpPr>
        <xdr:cNvPr id="407" name="テキスト ボックス 406"/>
        <xdr:cNvSpPr txBox="1"/>
      </xdr:nvSpPr>
      <xdr:spPr>
        <a:xfrm>
          <a:off x="1193800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3395" cy="259080"/>
    <xdr:sp macro="" textlink="">
      <xdr:nvSpPr>
        <xdr:cNvPr id="409" name="テキスト ボックス 408"/>
        <xdr:cNvSpPr txBox="1"/>
      </xdr:nvSpPr>
      <xdr:spPr>
        <a:xfrm>
          <a:off x="11938000" y="1389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3395" cy="259080"/>
    <xdr:sp macro="" textlink="">
      <xdr:nvSpPr>
        <xdr:cNvPr id="411" name="テキスト ボックス 410"/>
        <xdr:cNvSpPr txBox="1"/>
      </xdr:nvSpPr>
      <xdr:spPr>
        <a:xfrm>
          <a:off x="11938000" y="1351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3395" cy="250190"/>
    <xdr:sp macro="" textlink="">
      <xdr:nvSpPr>
        <xdr:cNvPr id="413" name="テキスト ボックス 412"/>
        <xdr:cNvSpPr txBox="1"/>
      </xdr:nvSpPr>
      <xdr:spPr>
        <a:xfrm>
          <a:off x="11938000" y="1312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3395" cy="259080"/>
    <xdr:sp macro="" textlink="">
      <xdr:nvSpPr>
        <xdr:cNvPr id="415" name="テキスト ボックス 414"/>
        <xdr:cNvSpPr txBox="1"/>
      </xdr:nvSpPr>
      <xdr:spPr>
        <a:xfrm>
          <a:off x="11938000" y="12748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3395" cy="259080"/>
    <xdr:sp macro="" textlink="">
      <xdr:nvSpPr>
        <xdr:cNvPr id="417" name="テキスト ボックス 416"/>
        <xdr:cNvSpPr txBox="1"/>
      </xdr:nvSpPr>
      <xdr:spPr>
        <a:xfrm>
          <a:off x="11938000" y="12367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3395" cy="250190"/>
    <xdr:sp macro="" textlink="">
      <xdr:nvSpPr>
        <xdr:cNvPr id="419" name="テキスト ボックス 418"/>
        <xdr:cNvSpPr txBox="1"/>
      </xdr:nvSpPr>
      <xdr:spPr>
        <a:xfrm>
          <a:off x="11938000" y="11986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81</xdr:row>
      <xdr:rowOff>58420</xdr:rowOff>
    </xdr:to>
    <xdr:cxnSp macro="">
      <xdr:nvCxnSpPr>
        <xdr:cNvPr id="421" name="直線コネクタ 420"/>
        <xdr:cNvCxnSpPr/>
      </xdr:nvCxnSpPr>
      <xdr:spPr>
        <a:xfrm flipV="1">
          <a:off x="16510000" y="12711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30480</xdr:rowOff>
    </xdr:from>
    <xdr:ext cx="762000" cy="250190"/>
    <xdr:sp macro="" textlink="">
      <xdr:nvSpPr>
        <xdr:cNvPr id="422" name="公債費以外最小値テキスト"/>
        <xdr:cNvSpPr txBox="1"/>
      </xdr:nvSpPr>
      <xdr:spPr>
        <a:xfrm>
          <a:off x="16598900" y="13917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58420</xdr:rowOff>
    </xdr:from>
    <xdr:to xmlns:xdr="http://schemas.openxmlformats.org/drawingml/2006/spreadsheetDrawing">
      <xdr:col>82</xdr:col>
      <xdr:colOff>196850</xdr:colOff>
      <xdr:row>81</xdr:row>
      <xdr:rowOff>58420</xdr:rowOff>
    </xdr:to>
    <xdr:cxnSp macro="">
      <xdr:nvCxnSpPr>
        <xdr:cNvPr id="423" name="直線コネクタ 422"/>
        <xdr:cNvCxnSpPr/>
      </xdr:nvCxnSpPr>
      <xdr:spPr>
        <a:xfrm>
          <a:off x="16421100" y="1394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0190"/>
    <xdr:sp macro="" textlink="">
      <xdr:nvSpPr>
        <xdr:cNvPr id="424" name="公債費以外最大値テキスト"/>
        <xdr:cNvSpPr txBox="1"/>
      </xdr:nvSpPr>
      <xdr:spPr>
        <a:xfrm>
          <a:off x="16598900" y="12454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5" name="直線コネクタ 424"/>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127000</xdr:rowOff>
    </xdr:from>
    <xdr:to xmlns:xdr="http://schemas.openxmlformats.org/drawingml/2006/spreadsheetDrawing">
      <xdr:col>82</xdr:col>
      <xdr:colOff>107950</xdr:colOff>
      <xdr:row>79</xdr:row>
      <xdr:rowOff>20320</xdr:rowOff>
    </xdr:to>
    <xdr:cxnSp macro="">
      <xdr:nvCxnSpPr>
        <xdr:cNvPr id="426" name="直線コネクタ 425"/>
        <xdr:cNvCxnSpPr/>
      </xdr:nvCxnSpPr>
      <xdr:spPr>
        <a:xfrm>
          <a:off x="15671800" y="1332865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27"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28" name="フローチャート: 判断 427"/>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127000</xdr:rowOff>
    </xdr:from>
    <xdr:to xmlns:xdr="http://schemas.openxmlformats.org/drawingml/2006/spreadsheetDrawing">
      <xdr:col>78</xdr:col>
      <xdr:colOff>69850</xdr:colOff>
      <xdr:row>79</xdr:row>
      <xdr:rowOff>31750</xdr:rowOff>
    </xdr:to>
    <xdr:cxnSp macro="">
      <xdr:nvCxnSpPr>
        <xdr:cNvPr id="429" name="直線コネクタ 428"/>
        <xdr:cNvCxnSpPr/>
      </xdr:nvCxnSpPr>
      <xdr:spPr>
        <a:xfrm flipV="1">
          <a:off x="14782800" y="133286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121920</xdr:rowOff>
    </xdr:from>
    <xdr:to xmlns:xdr="http://schemas.openxmlformats.org/drawingml/2006/spreadsheetDrawing">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36830</xdr:rowOff>
    </xdr:from>
    <xdr:ext cx="736600" cy="259080"/>
    <xdr:sp macro="" textlink="">
      <xdr:nvSpPr>
        <xdr:cNvPr id="431" name="テキスト ボックス 430"/>
        <xdr:cNvSpPr txBox="1"/>
      </xdr:nvSpPr>
      <xdr:spPr>
        <a:xfrm>
          <a:off x="15290800" y="13409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31750</xdr:rowOff>
    </xdr:from>
    <xdr:to xmlns:xdr="http://schemas.openxmlformats.org/drawingml/2006/spreadsheetDrawing">
      <xdr:col>73</xdr:col>
      <xdr:colOff>180975</xdr:colOff>
      <xdr:row>79</xdr:row>
      <xdr:rowOff>35560</xdr:rowOff>
    </xdr:to>
    <xdr:cxnSp macro="">
      <xdr:nvCxnSpPr>
        <xdr:cNvPr id="432" name="直線コネクタ 431"/>
        <xdr:cNvCxnSpPr/>
      </xdr:nvCxnSpPr>
      <xdr:spPr>
        <a:xfrm flipV="1">
          <a:off x="138938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125730</xdr:rowOff>
    </xdr:from>
    <xdr:to xmlns:xdr="http://schemas.openxmlformats.org/drawingml/2006/spreadsheetDrawing">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66040</xdr:rowOff>
    </xdr:from>
    <xdr:ext cx="762000" cy="248920"/>
    <xdr:sp macro="" textlink="">
      <xdr:nvSpPr>
        <xdr:cNvPr id="434" name="テキスト ボックス 433"/>
        <xdr:cNvSpPr txBox="1"/>
      </xdr:nvSpPr>
      <xdr:spPr>
        <a:xfrm>
          <a:off x="14401800" y="132676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35560</xdr:rowOff>
    </xdr:from>
    <xdr:to xmlns:xdr="http://schemas.openxmlformats.org/drawingml/2006/spreadsheetDrawing">
      <xdr:col>69</xdr:col>
      <xdr:colOff>92075</xdr:colOff>
      <xdr:row>79</xdr:row>
      <xdr:rowOff>85090</xdr:rowOff>
    </xdr:to>
    <xdr:cxnSp macro="">
      <xdr:nvCxnSpPr>
        <xdr:cNvPr id="435" name="直線コネクタ 434"/>
        <xdr:cNvCxnSpPr/>
      </xdr:nvCxnSpPr>
      <xdr:spPr>
        <a:xfrm flipV="1">
          <a:off x="13004800" y="135801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152400</xdr:rowOff>
    </xdr:from>
    <xdr:to xmlns:xdr="http://schemas.openxmlformats.org/drawingml/2006/spreadsheetDrawing">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92710</xdr:rowOff>
    </xdr:from>
    <xdr:ext cx="747395" cy="259080"/>
    <xdr:sp macro="" textlink="">
      <xdr:nvSpPr>
        <xdr:cNvPr id="437" name="テキスト ボックス 436"/>
        <xdr:cNvSpPr txBox="1"/>
      </xdr:nvSpPr>
      <xdr:spPr>
        <a:xfrm>
          <a:off x="13512800" y="132943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38" name="フローチャート: 判断 437"/>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9" name="テキスト ボックス 438"/>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47395" cy="259080"/>
    <xdr:sp macro="" textlink="">
      <xdr:nvSpPr>
        <xdr:cNvPr id="441" name="テキスト ボックス 440"/>
        <xdr:cNvSpPr txBox="1"/>
      </xdr:nvSpPr>
      <xdr:spPr>
        <a:xfrm>
          <a:off x="15455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47395" cy="259080"/>
    <xdr:sp macro="" textlink="">
      <xdr:nvSpPr>
        <xdr:cNvPr id="442" name="テキスト ボックス 441"/>
        <xdr:cNvSpPr txBox="1"/>
      </xdr:nvSpPr>
      <xdr:spPr>
        <a:xfrm>
          <a:off x="14566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47395" cy="259080"/>
    <xdr:sp macro="" textlink="">
      <xdr:nvSpPr>
        <xdr:cNvPr id="444" name="テキスト ボックス 443"/>
        <xdr:cNvSpPr txBox="1"/>
      </xdr:nvSpPr>
      <xdr:spPr>
        <a:xfrm>
          <a:off x="12788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140970</xdr:rowOff>
    </xdr:from>
    <xdr:to xmlns:xdr="http://schemas.openxmlformats.org/drawingml/2006/spreadsheetDrawing">
      <xdr:col>82</xdr:col>
      <xdr:colOff>158750</xdr:colOff>
      <xdr:row>79</xdr:row>
      <xdr:rowOff>71120</xdr:rowOff>
    </xdr:to>
    <xdr:sp macro="" textlink="">
      <xdr:nvSpPr>
        <xdr:cNvPr id="445" name="楕円 444"/>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113030</xdr:rowOff>
    </xdr:from>
    <xdr:ext cx="762000" cy="259080"/>
    <xdr:sp macro="" textlink="">
      <xdr:nvSpPr>
        <xdr:cNvPr id="446" name="公債費以外該当値テキスト"/>
        <xdr:cNvSpPr txBox="1"/>
      </xdr:nvSpPr>
      <xdr:spPr>
        <a:xfrm>
          <a:off x="165989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47" name="楕円 446"/>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48" name="テキスト ボックス 447"/>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152400</xdr:rowOff>
    </xdr:from>
    <xdr:to xmlns:xdr="http://schemas.openxmlformats.org/drawingml/2006/spreadsheetDrawing">
      <xdr:col>74</xdr:col>
      <xdr:colOff>31750</xdr:colOff>
      <xdr:row>79</xdr:row>
      <xdr:rowOff>82550</xdr:rowOff>
    </xdr:to>
    <xdr:sp macro="" textlink="">
      <xdr:nvSpPr>
        <xdr:cNvPr id="449" name="楕円 448"/>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67310</xdr:rowOff>
    </xdr:from>
    <xdr:ext cx="762000" cy="259080"/>
    <xdr:sp macro="" textlink="">
      <xdr:nvSpPr>
        <xdr:cNvPr id="450" name="テキスト ボックス 449"/>
        <xdr:cNvSpPr txBox="1"/>
      </xdr:nvSpPr>
      <xdr:spPr>
        <a:xfrm>
          <a:off x="14401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156210</xdr:rowOff>
    </xdr:from>
    <xdr:to xmlns:xdr="http://schemas.openxmlformats.org/drawingml/2006/spreadsheetDrawing">
      <xdr:col>69</xdr:col>
      <xdr:colOff>142875</xdr:colOff>
      <xdr:row>79</xdr:row>
      <xdr:rowOff>86360</xdr:rowOff>
    </xdr:to>
    <xdr:sp macro="" textlink="">
      <xdr:nvSpPr>
        <xdr:cNvPr id="451" name="楕円 450"/>
        <xdr:cNvSpPr/>
      </xdr:nvSpPr>
      <xdr:spPr>
        <a:xfrm>
          <a:off x="138430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71120</xdr:rowOff>
    </xdr:from>
    <xdr:ext cx="747395" cy="259080"/>
    <xdr:sp macro="" textlink="">
      <xdr:nvSpPr>
        <xdr:cNvPr id="452" name="テキスト ボックス 451"/>
        <xdr:cNvSpPr txBox="1"/>
      </xdr:nvSpPr>
      <xdr:spPr>
        <a:xfrm>
          <a:off x="13512800" y="1361567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34290</xdr:rowOff>
    </xdr:from>
    <xdr:to xmlns:xdr="http://schemas.openxmlformats.org/drawingml/2006/spreadsheetDrawing">
      <xdr:col>65</xdr:col>
      <xdr:colOff>53975</xdr:colOff>
      <xdr:row>79</xdr:row>
      <xdr:rowOff>135890</xdr:rowOff>
    </xdr:to>
    <xdr:sp macro="" textlink="">
      <xdr:nvSpPr>
        <xdr:cNvPr id="453" name="楕円 452"/>
        <xdr:cNvSpPr/>
      </xdr:nvSpPr>
      <xdr:spPr>
        <a:xfrm>
          <a:off x="12954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120650</xdr:rowOff>
    </xdr:from>
    <xdr:ext cx="762000" cy="251460"/>
    <xdr:sp macro="" textlink="">
      <xdr:nvSpPr>
        <xdr:cNvPr id="454" name="テキスト ボックス 453"/>
        <xdr:cNvSpPr txBox="1"/>
      </xdr:nvSpPr>
      <xdr:spPr>
        <a:xfrm>
          <a:off x="12623800" y="1366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96875" cy="269875"/>
    <xdr:sp macro="" textlink="">
      <xdr:nvSpPr>
        <xdr:cNvPr id="29" name="テキスト ボックス 28"/>
        <xdr:cNvSpPr txBox="1"/>
      </xdr:nvSpPr>
      <xdr:spPr>
        <a:xfrm>
          <a:off x="1676400" y="1270000"/>
          <a:ext cx="3968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59055</xdr:rowOff>
    </xdr:from>
    <xdr:to xmlns:xdr="http://schemas.openxmlformats.org/drawingml/2006/spreadsheetDrawing">
      <xdr:col>29</xdr:col>
      <xdr:colOff>127000</xdr:colOff>
      <xdr:row>19</xdr:row>
      <xdr:rowOff>153035</xdr:rowOff>
    </xdr:to>
    <xdr:cxnSp macro="">
      <xdr:nvCxnSpPr>
        <xdr:cNvPr id="47" name="直線コネクタ 46"/>
        <xdr:cNvCxnSpPr/>
      </xdr:nvCxnSpPr>
      <xdr:spPr>
        <a:xfrm flipV="1">
          <a:off x="5651500" y="199263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125095</xdr:rowOff>
    </xdr:from>
    <xdr:ext cx="747395" cy="258445"/>
    <xdr:sp macro="" textlink="">
      <xdr:nvSpPr>
        <xdr:cNvPr id="48" name="人口1人当たり決算額の推移最小値テキスト130"/>
        <xdr:cNvSpPr txBox="1"/>
      </xdr:nvSpPr>
      <xdr:spPr>
        <a:xfrm>
          <a:off x="5740400" y="3430270"/>
          <a:ext cx="747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153035</xdr:rowOff>
    </xdr:from>
    <xdr:to xmlns:xdr="http://schemas.openxmlformats.org/drawingml/2006/spreadsheetDrawing">
      <xdr:col>30</xdr:col>
      <xdr:colOff>25400</xdr:colOff>
      <xdr:row>19</xdr:row>
      <xdr:rowOff>153035</xdr:rowOff>
    </xdr:to>
    <xdr:cxnSp macro="">
      <xdr:nvCxnSpPr>
        <xdr:cNvPr id="49" name="直線コネクタ 48"/>
        <xdr:cNvCxnSpPr/>
      </xdr:nvCxnSpPr>
      <xdr:spPr>
        <a:xfrm>
          <a:off x="5562600" y="3458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145415</xdr:rowOff>
    </xdr:from>
    <xdr:ext cx="747395" cy="249555"/>
    <xdr:sp macro="" textlink="">
      <xdr:nvSpPr>
        <xdr:cNvPr id="50" name="人口1人当たり決算額の推移最大値テキスト130"/>
        <xdr:cNvSpPr txBox="1"/>
      </xdr:nvSpPr>
      <xdr:spPr>
        <a:xfrm>
          <a:off x="5740400" y="1736090"/>
          <a:ext cx="747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59055</xdr:rowOff>
    </xdr:from>
    <xdr:to xmlns:xdr="http://schemas.openxmlformats.org/drawingml/2006/spreadsheetDrawing">
      <xdr:col>30</xdr:col>
      <xdr:colOff>25400</xdr:colOff>
      <xdr:row>11</xdr:row>
      <xdr:rowOff>59055</xdr:rowOff>
    </xdr:to>
    <xdr:cxnSp macro="">
      <xdr:nvCxnSpPr>
        <xdr:cNvPr id="51" name="直線コネクタ 50"/>
        <xdr:cNvCxnSpPr/>
      </xdr:nvCxnSpPr>
      <xdr:spPr>
        <a:xfrm>
          <a:off x="5562600" y="1992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166370</xdr:rowOff>
    </xdr:from>
    <xdr:to xmlns:xdr="http://schemas.openxmlformats.org/drawingml/2006/spreadsheetDrawing">
      <xdr:col>29</xdr:col>
      <xdr:colOff>127000</xdr:colOff>
      <xdr:row>17</xdr:row>
      <xdr:rowOff>167640</xdr:rowOff>
    </xdr:to>
    <xdr:cxnSp macro="">
      <xdr:nvCxnSpPr>
        <xdr:cNvPr id="52" name="直線コネクタ 51"/>
        <xdr:cNvCxnSpPr/>
      </xdr:nvCxnSpPr>
      <xdr:spPr>
        <a:xfrm>
          <a:off x="5003800" y="312864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59690</xdr:rowOff>
    </xdr:from>
    <xdr:ext cx="747395" cy="259080"/>
    <xdr:sp macro="" textlink="">
      <xdr:nvSpPr>
        <xdr:cNvPr id="53" name="人口1人当たり決算額の推移平均値テキスト130"/>
        <xdr:cNvSpPr txBox="1"/>
      </xdr:nvSpPr>
      <xdr:spPr>
        <a:xfrm>
          <a:off x="5740400" y="2850515"/>
          <a:ext cx="7473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177800</xdr:colOff>
      <xdr:row>17</xdr:row>
      <xdr:rowOff>144780</xdr:rowOff>
    </xdr:to>
    <xdr:sp macro="" textlink="">
      <xdr:nvSpPr>
        <xdr:cNvPr id="54" name="フローチャート: 判断 53"/>
        <xdr:cNvSpPr/>
      </xdr:nvSpPr>
      <xdr:spPr>
        <a:xfrm>
          <a:off x="56007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166370</xdr:rowOff>
    </xdr:from>
    <xdr:to xmlns:xdr="http://schemas.openxmlformats.org/drawingml/2006/spreadsheetDrawing">
      <xdr:col>26</xdr:col>
      <xdr:colOff>50800</xdr:colOff>
      <xdr:row>18</xdr:row>
      <xdr:rowOff>45720</xdr:rowOff>
    </xdr:to>
    <xdr:cxnSp macro="">
      <xdr:nvCxnSpPr>
        <xdr:cNvPr id="55" name="直線コネクタ 54"/>
        <xdr:cNvCxnSpPr/>
      </xdr:nvCxnSpPr>
      <xdr:spPr>
        <a:xfrm flipV="1">
          <a:off x="4305300" y="312864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59055</xdr:rowOff>
    </xdr:from>
    <xdr:to xmlns:xdr="http://schemas.openxmlformats.org/drawingml/2006/spreadsheetDrawing">
      <xdr:col>26</xdr:col>
      <xdr:colOff>101600</xdr:colOff>
      <xdr:row>17</xdr:row>
      <xdr:rowOff>160655</xdr:rowOff>
    </xdr:to>
    <xdr:sp macro="" textlink="">
      <xdr:nvSpPr>
        <xdr:cNvPr id="56" name="フローチャート: 判断 55"/>
        <xdr:cNvSpPr/>
      </xdr:nvSpPr>
      <xdr:spPr>
        <a:xfrm>
          <a:off x="49530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170815</xdr:rowOff>
    </xdr:from>
    <xdr:ext cx="736600" cy="258445"/>
    <xdr:sp macro="" textlink="">
      <xdr:nvSpPr>
        <xdr:cNvPr id="57" name="テキスト ボックス 56"/>
        <xdr:cNvSpPr txBox="1"/>
      </xdr:nvSpPr>
      <xdr:spPr>
        <a:xfrm>
          <a:off x="4622800" y="279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45720</xdr:rowOff>
    </xdr:from>
    <xdr:to xmlns:xdr="http://schemas.openxmlformats.org/drawingml/2006/spreadsheetDrawing">
      <xdr:col>22</xdr:col>
      <xdr:colOff>114300</xdr:colOff>
      <xdr:row>18</xdr:row>
      <xdr:rowOff>55245</xdr:rowOff>
    </xdr:to>
    <xdr:cxnSp macro="">
      <xdr:nvCxnSpPr>
        <xdr:cNvPr id="58" name="直線コネクタ 57"/>
        <xdr:cNvCxnSpPr/>
      </xdr:nvCxnSpPr>
      <xdr:spPr>
        <a:xfrm flipV="1">
          <a:off x="3606800" y="317944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86360</xdr:rowOff>
    </xdr:from>
    <xdr:to xmlns:xdr="http://schemas.openxmlformats.org/drawingml/2006/spreadsheetDrawing">
      <xdr:col>22</xdr:col>
      <xdr:colOff>165100</xdr:colOff>
      <xdr:row>18</xdr:row>
      <xdr:rowOff>16510</xdr:rowOff>
    </xdr:to>
    <xdr:sp macro="" textlink="">
      <xdr:nvSpPr>
        <xdr:cNvPr id="59" name="フローチャート: 判断 58"/>
        <xdr:cNvSpPr/>
      </xdr:nvSpPr>
      <xdr:spPr>
        <a:xfrm>
          <a:off x="42545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26670</xdr:rowOff>
    </xdr:from>
    <xdr:ext cx="762000" cy="259080"/>
    <xdr:sp macro="" textlink="">
      <xdr:nvSpPr>
        <xdr:cNvPr id="60" name="テキスト ボックス 59"/>
        <xdr:cNvSpPr txBox="1"/>
      </xdr:nvSpPr>
      <xdr:spPr>
        <a:xfrm>
          <a:off x="3924300" y="281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55245</xdr:rowOff>
    </xdr:from>
    <xdr:to xmlns:xdr="http://schemas.openxmlformats.org/drawingml/2006/spreadsheetDrawing">
      <xdr:col>18</xdr:col>
      <xdr:colOff>177800</xdr:colOff>
      <xdr:row>18</xdr:row>
      <xdr:rowOff>74930</xdr:rowOff>
    </xdr:to>
    <xdr:cxnSp macro="">
      <xdr:nvCxnSpPr>
        <xdr:cNvPr id="61" name="直線コネクタ 60"/>
        <xdr:cNvCxnSpPr/>
      </xdr:nvCxnSpPr>
      <xdr:spPr>
        <a:xfrm flipV="1">
          <a:off x="2908300" y="318897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102235</xdr:rowOff>
    </xdr:from>
    <xdr:to xmlns:xdr="http://schemas.openxmlformats.org/drawingml/2006/spreadsheetDrawing">
      <xdr:col>19</xdr:col>
      <xdr:colOff>38100</xdr:colOff>
      <xdr:row>18</xdr:row>
      <xdr:rowOff>32385</xdr:rowOff>
    </xdr:to>
    <xdr:sp macro="" textlink="">
      <xdr:nvSpPr>
        <xdr:cNvPr id="62" name="フローチャート: 判断 61"/>
        <xdr:cNvSpPr/>
      </xdr:nvSpPr>
      <xdr:spPr>
        <a:xfrm>
          <a:off x="3556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42545</xdr:rowOff>
    </xdr:from>
    <xdr:ext cx="762000" cy="249555"/>
    <xdr:sp macro="" textlink="">
      <xdr:nvSpPr>
        <xdr:cNvPr id="63" name="テキスト ボックス 62"/>
        <xdr:cNvSpPr txBox="1"/>
      </xdr:nvSpPr>
      <xdr:spPr>
        <a:xfrm>
          <a:off x="3225800" y="2833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107315</xdr:rowOff>
    </xdr:from>
    <xdr:to xmlns:xdr="http://schemas.openxmlformats.org/drawingml/2006/spreadsheetDrawing">
      <xdr:col>15</xdr:col>
      <xdr:colOff>101600</xdr:colOff>
      <xdr:row>18</xdr:row>
      <xdr:rowOff>37465</xdr:rowOff>
    </xdr:to>
    <xdr:sp macro="" textlink="">
      <xdr:nvSpPr>
        <xdr:cNvPr id="64" name="フローチャート: 判断 63"/>
        <xdr:cNvSpPr/>
      </xdr:nvSpPr>
      <xdr:spPr>
        <a:xfrm>
          <a:off x="2857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47625</xdr:rowOff>
    </xdr:from>
    <xdr:ext cx="762000" cy="259080"/>
    <xdr:sp macro="" textlink="">
      <xdr:nvSpPr>
        <xdr:cNvPr id="65" name="テキスト ボックス 64"/>
        <xdr:cNvSpPr txBox="1"/>
      </xdr:nvSpPr>
      <xdr:spPr>
        <a:xfrm>
          <a:off x="25273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47395" cy="259080"/>
    <xdr:sp macro="" textlink="">
      <xdr:nvSpPr>
        <xdr:cNvPr id="66" name="テキスト ボックス 65"/>
        <xdr:cNvSpPr txBox="1"/>
      </xdr:nvSpPr>
      <xdr:spPr>
        <a:xfrm>
          <a:off x="5473700" y="39598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116840</xdr:rowOff>
    </xdr:from>
    <xdr:to xmlns:xdr="http://schemas.openxmlformats.org/drawingml/2006/spreadsheetDrawing">
      <xdr:col>29</xdr:col>
      <xdr:colOff>177800</xdr:colOff>
      <xdr:row>18</xdr:row>
      <xdr:rowOff>46990</xdr:rowOff>
    </xdr:to>
    <xdr:sp macro="" textlink="">
      <xdr:nvSpPr>
        <xdr:cNvPr id="71" name="楕円 70"/>
        <xdr:cNvSpPr/>
      </xdr:nvSpPr>
      <xdr:spPr>
        <a:xfrm>
          <a:off x="5600700" y="30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88900</xdr:rowOff>
    </xdr:from>
    <xdr:ext cx="747395" cy="248920"/>
    <xdr:sp macro="" textlink="">
      <xdr:nvSpPr>
        <xdr:cNvPr id="72" name="人口1人当たり決算額の推移該当値テキスト130"/>
        <xdr:cNvSpPr txBox="1"/>
      </xdr:nvSpPr>
      <xdr:spPr>
        <a:xfrm>
          <a:off x="5740400" y="3051175"/>
          <a:ext cx="747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114935</xdr:rowOff>
    </xdr:from>
    <xdr:to xmlns:xdr="http://schemas.openxmlformats.org/drawingml/2006/spreadsheetDrawing">
      <xdr:col>26</xdr:col>
      <xdr:colOff>101600</xdr:colOff>
      <xdr:row>18</xdr:row>
      <xdr:rowOff>45085</xdr:rowOff>
    </xdr:to>
    <xdr:sp macro="" textlink="">
      <xdr:nvSpPr>
        <xdr:cNvPr id="73" name="楕円 72"/>
        <xdr:cNvSpPr/>
      </xdr:nvSpPr>
      <xdr:spPr>
        <a:xfrm>
          <a:off x="4953000" y="307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29845</xdr:rowOff>
    </xdr:from>
    <xdr:ext cx="736600" cy="250825"/>
    <xdr:sp macro="" textlink="">
      <xdr:nvSpPr>
        <xdr:cNvPr id="74" name="テキスト ボックス 73"/>
        <xdr:cNvSpPr txBox="1"/>
      </xdr:nvSpPr>
      <xdr:spPr>
        <a:xfrm>
          <a:off x="4622800" y="31635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166370</xdr:rowOff>
    </xdr:from>
    <xdr:to xmlns:xdr="http://schemas.openxmlformats.org/drawingml/2006/spreadsheetDrawing">
      <xdr:col>22</xdr:col>
      <xdr:colOff>165100</xdr:colOff>
      <xdr:row>18</xdr:row>
      <xdr:rowOff>96520</xdr:rowOff>
    </xdr:to>
    <xdr:sp macro="" textlink="">
      <xdr:nvSpPr>
        <xdr:cNvPr id="75" name="楕円 74"/>
        <xdr:cNvSpPr/>
      </xdr:nvSpPr>
      <xdr:spPr>
        <a:xfrm>
          <a:off x="42545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81280</xdr:rowOff>
    </xdr:from>
    <xdr:ext cx="762000" cy="259080"/>
    <xdr:sp macro="" textlink="">
      <xdr:nvSpPr>
        <xdr:cNvPr id="76" name="テキスト ボックス 75"/>
        <xdr:cNvSpPr txBox="1"/>
      </xdr:nvSpPr>
      <xdr:spPr>
        <a:xfrm>
          <a:off x="3924300" y="321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4445</xdr:rowOff>
    </xdr:from>
    <xdr:to xmlns:xdr="http://schemas.openxmlformats.org/drawingml/2006/spreadsheetDrawing">
      <xdr:col>19</xdr:col>
      <xdr:colOff>38100</xdr:colOff>
      <xdr:row>18</xdr:row>
      <xdr:rowOff>106045</xdr:rowOff>
    </xdr:to>
    <xdr:sp macro="" textlink="">
      <xdr:nvSpPr>
        <xdr:cNvPr id="77" name="楕円 76"/>
        <xdr:cNvSpPr/>
      </xdr:nvSpPr>
      <xdr:spPr>
        <a:xfrm>
          <a:off x="35560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90805</xdr:rowOff>
    </xdr:from>
    <xdr:ext cx="762000" cy="258445"/>
    <xdr:sp macro="" textlink="">
      <xdr:nvSpPr>
        <xdr:cNvPr id="78" name="テキスト ボックス 77"/>
        <xdr:cNvSpPr txBox="1"/>
      </xdr:nvSpPr>
      <xdr:spPr>
        <a:xfrm>
          <a:off x="3225800" y="3224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23495</xdr:rowOff>
    </xdr:from>
    <xdr:to xmlns:xdr="http://schemas.openxmlformats.org/drawingml/2006/spreadsheetDrawing">
      <xdr:col>15</xdr:col>
      <xdr:colOff>101600</xdr:colOff>
      <xdr:row>18</xdr:row>
      <xdr:rowOff>125095</xdr:rowOff>
    </xdr:to>
    <xdr:sp macro="" textlink="">
      <xdr:nvSpPr>
        <xdr:cNvPr id="79" name="楕円 78"/>
        <xdr:cNvSpPr/>
      </xdr:nvSpPr>
      <xdr:spPr>
        <a:xfrm>
          <a:off x="28575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109855</xdr:rowOff>
    </xdr:from>
    <xdr:ext cx="762000" cy="250825"/>
    <xdr:sp macro="" textlink="">
      <xdr:nvSpPr>
        <xdr:cNvPr id="80" name="テキスト ボックス 79"/>
        <xdr:cNvSpPr txBox="1"/>
      </xdr:nvSpPr>
      <xdr:spPr>
        <a:xfrm>
          <a:off x="2527300" y="324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96875" cy="275590"/>
    <xdr:sp macro="" textlink="">
      <xdr:nvSpPr>
        <xdr:cNvPr id="94" name="テキスト ボックス 93"/>
        <xdr:cNvSpPr txBox="1"/>
      </xdr:nvSpPr>
      <xdr:spPr>
        <a:xfrm>
          <a:off x="1676400" y="5270500"/>
          <a:ext cx="3968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189865</xdr:rowOff>
    </xdr:to>
    <xdr:cxnSp macro="">
      <xdr:nvCxnSpPr>
        <xdr:cNvPr id="108" name="直線コネクタ 107"/>
        <xdr:cNvCxnSpPr/>
      </xdr:nvCxnSpPr>
      <xdr:spPr>
        <a:xfrm flipV="1">
          <a:off x="565150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47395" cy="259080"/>
    <xdr:sp macro="" textlink="">
      <xdr:nvSpPr>
        <xdr:cNvPr id="109" name="人口1人当たり決算額の推移最小値テキスト445"/>
        <xdr:cNvSpPr txBox="1"/>
      </xdr:nvSpPr>
      <xdr:spPr>
        <a:xfrm>
          <a:off x="5740400" y="728599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0" name="直線コネクタ 109"/>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47395" cy="254000"/>
    <xdr:sp macro="" textlink="">
      <xdr:nvSpPr>
        <xdr:cNvPr id="111" name="人口1人当たり決算額の推移最大値テキスト445"/>
        <xdr:cNvSpPr txBox="1"/>
      </xdr:nvSpPr>
      <xdr:spPr>
        <a:xfrm>
          <a:off x="5740400" y="5888355"/>
          <a:ext cx="7473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27305</xdr:rowOff>
    </xdr:from>
    <xdr:to xmlns:xdr="http://schemas.openxmlformats.org/drawingml/2006/spreadsheetDrawing">
      <xdr:col>29</xdr:col>
      <xdr:colOff>127000</xdr:colOff>
      <xdr:row>36</xdr:row>
      <xdr:rowOff>27940</xdr:rowOff>
    </xdr:to>
    <xdr:cxnSp macro="">
      <xdr:nvCxnSpPr>
        <xdr:cNvPr id="113" name="直線コネクタ 112"/>
        <xdr:cNvCxnSpPr/>
      </xdr:nvCxnSpPr>
      <xdr:spPr>
        <a:xfrm>
          <a:off x="5003800" y="6980555"/>
          <a:ext cx="6477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81915</xdr:rowOff>
    </xdr:from>
    <xdr:ext cx="747395" cy="259715"/>
    <xdr:sp macro="" textlink="">
      <xdr:nvSpPr>
        <xdr:cNvPr id="114" name="人口1人当たり決算額の推移平均値テキスト445"/>
        <xdr:cNvSpPr txBox="1"/>
      </xdr:nvSpPr>
      <xdr:spPr>
        <a:xfrm>
          <a:off x="5740400" y="6692265"/>
          <a:ext cx="7473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236855</xdr:rowOff>
    </xdr:from>
    <xdr:to xmlns:xdr="http://schemas.openxmlformats.org/drawingml/2006/spreadsheetDrawing">
      <xdr:col>29</xdr:col>
      <xdr:colOff>177800</xdr:colOff>
      <xdr:row>35</xdr:row>
      <xdr:rowOff>339090</xdr:rowOff>
    </xdr:to>
    <xdr:sp macro="" textlink="">
      <xdr:nvSpPr>
        <xdr:cNvPr id="115" name="フローチャート: 判断 114"/>
        <xdr:cNvSpPr/>
      </xdr:nvSpPr>
      <xdr:spPr>
        <a:xfrm>
          <a:off x="56007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333375</xdr:rowOff>
    </xdr:from>
    <xdr:to xmlns:xdr="http://schemas.openxmlformats.org/drawingml/2006/spreadsheetDrawing">
      <xdr:col>26</xdr:col>
      <xdr:colOff>50800</xdr:colOff>
      <xdr:row>36</xdr:row>
      <xdr:rowOff>27305</xdr:rowOff>
    </xdr:to>
    <xdr:cxnSp macro="">
      <xdr:nvCxnSpPr>
        <xdr:cNvPr id="116" name="直線コネクタ 115"/>
        <xdr:cNvCxnSpPr/>
      </xdr:nvCxnSpPr>
      <xdr:spPr>
        <a:xfrm>
          <a:off x="4305300" y="694372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259715</xdr:rowOff>
    </xdr:from>
    <xdr:to xmlns:xdr="http://schemas.openxmlformats.org/drawingml/2006/spreadsheetDrawing">
      <xdr:col>26</xdr:col>
      <xdr:colOff>101600</xdr:colOff>
      <xdr:row>36</xdr:row>
      <xdr:rowOff>18415</xdr:rowOff>
    </xdr:to>
    <xdr:sp macro="" textlink="">
      <xdr:nvSpPr>
        <xdr:cNvPr id="117" name="フローチャート: 判断 116"/>
        <xdr:cNvSpPr/>
      </xdr:nvSpPr>
      <xdr:spPr>
        <a:xfrm>
          <a:off x="49530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27940</xdr:rowOff>
    </xdr:from>
    <xdr:ext cx="736600" cy="258445"/>
    <xdr:sp macro="" textlink="">
      <xdr:nvSpPr>
        <xdr:cNvPr id="118" name="テキスト ボックス 117"/>
        <xdr:cNvSpPr txBox="1"/>
      </xdr:nvSpPr>
      <xdr:spPr>
        <a:xfrm>
          <a:off x="4622800" y="6638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333375</xdr:rowOff>
    </xdr:from>
    <xdr:to xmlns:xdr="http://schemas.openxmlformats.org/drawingml/2006/spreadsheetDrawing">
      <xdr:col>22</xdr:col>
      <xdr:colOff>114300</xdr:colOff>
      <xdr:row>35</xdr:row>
      <xdr:rowOff>337820</xdr:rowOff>
    </xdr:to>
    <xdr:cxnSp macro="">
      <xdr:nvCxnSpPr>
        <xdr:cNvPr id="119" name="直線コネクタ 118"/>
        <xdr:cNvCxnSpPr/>
      </xdr:nvCxnSpPr>
      <xdr:spPr>
        <a:xfrm flipV="1">
          <a:off x="3606800" y="69437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273050</xdr:rowOff>
    </xdr:from>
    <xdr:to xmlns:xdr="http://schemas.openxmlformats.org/drawingml/2006/spreadsheetDrawing">
      <xdr:col>22</xdr:col>
      <xdr:colOff>165100</xdr:colOff>
      <xdr:row>36</xdr:row>
      <xdr:rowOff>31115</xdr:rowOff>
    </xdr:to>
    <xdr:sp macro="" textlink="">
      <xdr:nvSpPr>
        <xdr:cNvPr id="120" name="フローチャート: 判断 119"/>
        <xdr:cNvSpPr/>
      </xdr:nvSpPr>
      <xdr:spPr>
        <a:xfrm>
          <a:off x="42545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41910</xdr:rowOff>
    </xdr:from>
    <xdr:ext cx="762000" cy="255270"/>
    <xdr:sp macro="" textlink="">
      <xdr:nvSpPr>
        <xdr:cNvPr id="121" name="テキスト ボックス 120"/>
        <xdr:cNvSpPr txBox="1"/>
      </xdr:nvSpPr>
      <xdr:spPr>
        <a:xfrm>
          <a:off x="392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337820</xdr:rowOff>
    </xdr:from>
    <xdr:to xmlns:xdr="http://schemas.openxmlformats.org/drawingml/2006/spreadsheetDrawing">
      <xdr:col>18</xdr:col>
      <xdr:colOff>177800</xdr:colOff>
      <xdr:row>36</xdr:row>
      <xdr:rowOff>27940</xdr:rowOff>
    </xdr:to>
    <xdr:cxnSp macro="">
      <xdr:nvCxnSpPr>
        <xdr:cNvPr id="122" name="直線コネクタ 121"/>
        <xdr:cNvCxnSpPr/>
      </xdr:nvCxnSpPr>
      <xdr:spPr>
        <a:xfrm flipV="1">
          <a:off x="2908300" y="694817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271780</xdr:rowOff>
    </xdr:from>
    <xdr:to xmlns:xdr="http://schemas.openxmlformats.org/drawingml/2006/spreadsheetDrawing">
      <xdr:col>19</xdr:col>
      <xdr:colOff>38100</xdr:colOff>
      <xdr:row>36</xdr:row>
      <xdr:rowOff>29845</xdr:rowOff>
    </xdr:to>
    <xdr:sp macro="" textlink="">
      <xdr:nvSpPr>
        <xdr:cNvPr id="123" name="フローチャート: 判断 122"/>
        <xdr:cNvSpPr/>
      </xdr:nvSpPr>
      <xdr:spPr>
        <a:xfrm>
          <a:off x="35560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40640</xdr:rowOff>
    </xdr:from>
    <xdr:ext cx="762000" cy="256540"/>
    <xdr:sp macro="" textlink="">
      <xdr:nvSpPr>
        <xdr:cNvPr id="124" name="テキスト ボックス 123"/>
        <xdr:cNvSpPr txBox="1"/>
      </xdr:nvSpPr>
      <xdr:spPr>
        <a:xfrm>
          <a:off x="3225800" y="6650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7395" cy="259080"/>
    <xdr:sp macro="" textlink="">
      <xdr:nvSpPr>
        <xdr:cNvPr id="127" name="テキスト ボックス 126"/>
        <xdr:cNvSpPr txBox="1"/>
      </xdr:nvSpPr>
      <xdr:spPr>
        <a:xfrm>
          <a:off x="5473700" y="79603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78740</xdr:rowOff>
    </xdr:to>
    <xdr:sp macro="" textlink="">
      <xdr:nvSpPr>
        <xdr:cNvPr id="132" name="楕円 131"/>
        <xdr:cNvSpPr/>
      </xdr:nvSpPr>
      <xdr:spPr>
        <a:xfrm>
          <a:off x="5600700" y="69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293370</xdr:rowOff>
    </xdr:from>
    <xdr:ext cx="747395" cy="255905"/>
    <xdr:sp macro="" textlink="">
      <xdr:nvSpPr>
        <xdr:cNvPr id="133" name="人口1人当たり決算額の推移該当値テキスト445"/>
        <xdr:cNvSpPr txBox="1"/>
      </xdr:nvSpPr>
      <xdr:spPr>
        <a:xfrm>
          <a:off x="5740400" y="6903720"/>
          <a:ext cx="7473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320040</xdr:rowOff>
    </xdr:from>
    <xdr:to xmlns:xdr="http://schemas.openxmlformats.org/drawingml/2006/spreadsheetDrawing">
      <xdr:col>26</xdr:col>
      <xdr:colOff>101600</xdr:colOff>
      <xdr:row>36</xdr:row>
      <xdr:rowOff>78105</xdr:rowOff>
    </xdr:to>
    <xdr:sp macro="" textlink="">
      <xdr:nvSpPr>
        <xdr:cNvPr id="134" name="楕円 133"/>
        <xdr:cNvSpPr/>
      </xdr:nvSpPr>
      <xdr:spPr>
        <a:xfrm>
          <a:off x="4953000" y="6930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63500</xdr:rowOff>
    </xdr:from>
    <xdr:ext cx="736600" cy="257175"/>
    <xdr:sp macro="" textlink="">
      <xdr:nvSpPr>
        <xdr:cNvPr id="135" name="テキスト ボックス 134"/>
        <xdr:cNvSpPr txBox="1"/>
      </xdr:nvSpPr>
      <xdr:spPr>
        <a:xfrm>
          <a:off x="4622800" y="70167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283845</xdr:rowOff>
    </xdr:from>
    <xdr:to xmlns:xdr="http://schemas.openxmlformats.org/drawingml/2006/spreadsheetDrawing">
      <xdr:col>22</xdr:col>
      <xdr:colOff>165100</xdr:colOff>
      <xdr:row>36</xdr:row>
      <xdr:rowOff>41910</xdr:rowOff>
    </xdr:to>
    <xdr:sp macro="" textlink="">
      <xdr:nvSpPr>
        <xdr:cNvPr id="136" name="楕円 135"/>
        <xdr:cNvSpPr/>
      </xdr:nvSpPr>
      <xdr:spPr>
        <a:xfrm>
          <a:off x="4254500" y="6894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26670</xdr:rowOff>
    </xdr:from>
    <xdr:ext cx="762000" cy="259080"/>
    <xdr:sp macro="" textlink="">
      <xdr:nvSpPr>
        <xdr:cNvPr id="137" name="テキスト ボックス 136"/>
        <xdr:cNvSpPr txBox="1"/>
      </xdr:nvSpPr>
      <xdr:spPr>
        <a:xfrm>
          <a:off x="3924300" y="697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286385</xdr:rowOff>
    </xdr:from>
    <xdr:to xmlns:xdr="http://schemas.openxmlformats.org/drawingml/2006/spreadsheetDrawing">
      <xdr:col>19</xdr:col>
      <xdr:colOff>38100</xdr:colOff>
      <xdr:row>36</xdr:row>
      <xdr:rowOff>45085</xdr:rowOff>
    </xdr:to>
    <xdr:sp macro="" textlink="">
      <xdr:nvSpPr>
        <xdr:cNvPr id="138" name="楕円 137"/>
        <xdr:cNvSpPr/>
      </xdr:nvSpPr>
      <xdr:spPr>
        <a:xfrm>
          <a:off x="35560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29845</xdr:rowOff>
    </xdr:from>
    <xdr:ext cx="762000" cy="255905"/>
    <xdr:sp macro="" textlink="">
      <xdr:nvSpPr>
        <xdr:cNvPr id="139" name="テキスト ボックス 138"/>
        <xdr:cNvSpPr txBox="1"/>
      </xdr:nvSpPr>
      <xdr:spPr>
        <a:xfrm>
          <a:off x="3225800" y="6983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320040</xdr:rowOff>
    </xdr:from>
    <xdr:to xmlns:xdr="http://schemas.openxmlformats.org/drawingml/2006/spreadsheetDrawing">
      <xdr:col>15</xdr:col>
      <xdr:colOff>101600</xdr:colOff>
      <xdr:row>36</xdr:row>
      <xdr:rowOff>78740</xdr:rowOff>
    </xdr:to>
    <xdr:sp macro="" textlink="">
      <xdr:nvSpPr>
        <xdr:cNvPr id="140" name="楕円 139"/>
        <xdr:cNvSpPr/>
      </xdr:nvSpPr>
      <xdr:spPr>
        <a:xfrm>
          <a:off x="2857500" y="69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63500</xdr:rowOff>
    </xdr:from>
    <xdr:ext cx="762000" cy="257175"/>
    <xdr:sp macro="" textlink="">
      <xdr:nvSpPr>
        <xdr:cNvPr id="141" name="テキスト ボックス 140"/>
        <xdr:cNvSpPr txBox="1"/>
      </xdr:nvSpPr>
      <xdr:spPr>
        <a:xfrm>
          <a:off x="2527300" y="7016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5280" cy="217170"/>
    <xdr:sp macro="" textlink="">
      <xdr:nvSpPr>
        <xdr:cNvPr id="40" name="テキスト ボックス 39"/>
        <xdr:cNvSpPr txBox="1"/>
      </xdr:nvSpPr>
      <xdr:spPr>
        <a:xfrm>
          <a:off x="723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1025" cy="259080"/>
    <xdr:sp macro="" textlink="">
      <xdr:nvSpPr>
        <xdr:cNvPr id="50" name="テキスト ボックス 49"/>
        <xdr:cNvSpPr txBox="1"/>
      </xdr:nvSpPr>
      <xdr:spPr>
        <a:xfrm>
          <a:off x="166370" y="5445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1025" cy="259080"/>
    <xdr:sp macro="" textlink="">
      <xdr:nvSpPr>
        <xdr:cNvPr id="52" name="テキスト ボックス 51"/>
        <xdr:cNvSpPr txBox="1"/>
      </xdr:nvSpPr>
      <xdr:spPr>
        <a:xfrm>
          <a:off x="166370" y="506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1025" cy="248920"/>
    <xdr:sp macro="" textlink="">
      <xdr:nvSpPr>
        <xdr:cNvPr id="54" name="テキスト ボックス 53"/>
        <xdr:cNvSpPr txBox="1"/>
      </xdr:nvSpPr>
      <xdr:spPr>
        <a:xfrm>
          <a:off x="166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125730</xdr:rowOff>
    </xdr:from>
    <xdr:to xmlns:xdr="http://schemas.openxmlformats.org/drawingml/2006/spreadsheetDrawing">
      <xdr:col>24</xdr:col>
      <xdr:colOff>62865</xdr:colOff>
      <xdr:row>38</xdr:row>
      <xdr:rowOff>164465</xdr:rowOff>
    </xdr:to>
    <xdr:cxnSp macro="">
      <xdr:nvCxnSpPr>
        <xdr:cNvPr id="56" name="直線コネクタ 55"/>
        <xdr:cNvCxnSpPr/>
      </xdr:nvCxnSpPr>
      <xdr:spPr>
        <a:xfrm flipV="1">
          <a:off x="4633595" y="5097780"/>
          <a:ext cx="127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168275</xdr:rowOff>
    </xdr:from>
    <xdr:ext cx="534670" cy="249555"/>
    <xdr:sp macro="" textlink="">
      <xdr:nvSpPr>
        <xdr:cNvPr id="57" name="人件費最小値テキスト"/>
        <xdr:cNvSpPr txBox="1"/>
      </xdr:nvSpPr>
      <xdr:spPr>
        <a:xfrm>
          <a:off x="4686300" y="66833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8" name="直線コネクタ 57"/>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72390</xdr:rowOff>
    </xdr:from>
    <xdr:ext cx="598805" cy="259080"/>
    <xdr:sp macro="" textlink="">
      <xdr:nvSpPr>
        <xdr:cNvPr id="59" name="人件費最大値テキスト"/>
        <xdr:cNvSpPr txBox="1"/>
      </xdr:nvSpPr>
      <xdr:spPr>
        <a:xfrm>
          <a:off x="4686300" y="487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125730</xdr:rowOff>
    </xdr:from>
    <xdr:to xmlns:xdr="http://schemas.openxmlformats.org/drawingml/2006/spreadsheetDrawing">
      <xdr:col>24</xdr:col>
      <xdr:colOff>152400</xdr:colOff>
      <xdr:row>29</xdr:row>
      <xdr:rowOff>125730</xdr:rowOff>
    </xdr:to>
    <xdr:cxnSp macro="">
      <xdr:nvCxnSpPr>
        <xdr:cNvPr id="60" name="直線コネクタ 59"/>
        <xdr:cNvCxnSpPr/>
      </xdr:nvCxnSpPr>
      <xdr:spPr>
        <a:xfrm>
          <a:off x="4546600" y="509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170180</xdr:rowOff>
    </xdr:from>
    <xdr:to xmlns:xdr="http://schemas.openxmlformats.org/drawingml/2006/spreadsheetDrawing">
      <xdr:col>24</xdr:col>
      <xdr:colOff>63500</xdr:colOff>
      <xdr:row>37</xdr:row>
      <xdr:rowOff>12065</xdr:rowOff>
    </xdr:to>
    <xdr:cxnSp macro="">
      <xdr:nvCxnSpPr>
        <xdr:cNvPr id="61" name="直線コネクタ 60"/>
        <xdr:cNvCxnSpPr/>
      </xdr:nvCxnSpPr>
      <xdr:spPr>
        <a:xfrm flipV="1">
          <a:off x="3797300" y="63423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534670" cy="248285"/>
    <xdr:sp macro="" textlink="">
      <xdr:nvSpPr>
        <xdr:cNvPr id="62" name="人件費平均値テキスト"/>
        <xdr:cNvSpPr txBox="1"/>
      </xdr:nvSpPr>
      <xdr:spPr>
        <a:xfrm>
          <a:off x="4686300" y="604456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122555</xdr:rowOff>
    </xdr:to>
    <xdr:sp macro="" textlink="">
      <xdr:nvSpPr>
        <xdr:cNvPr id="63" name="フローチャート: 判断 62"/>
        <xdr:cNvSpPr/>
      </xdr:nvSpPr>
      <xdr:spPr>
        <a:xfrm>
          <a:off x="45847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60325</xdr:rowOff>
    </xdr:to>
    <xdr:cxnSp macro="">
      <xdr:nvCxnSpPr>
        <xdr:cNvPr id="64" name="直線コネクタ 63"/>
        <xdr:cNvCxnSpPr/>
      </xdr:nvCxnSpPr>
      <xdr:spPr>
        <a:xfrm flipV="1">
          <a:off x="2908300" y="63557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30480</xdr:rowOff>
    </xdr:from>
    <xdr:to xmlns:xdr="http://schemas.openxmlformats.org/drawingml/2006/spreadsheetDrawing">
      <xdr:col>20</xdr:col>
      <xdr:colOff>38100</xdr:colOff>
      <xdr:row>36</xdr:row>
      <xdr:rowOff>132080</xdr:rowOff>
    </xdr:to>
    <xdr:sp macro="" textlink="">
      <xdr:nvSpPr>
        <xdr:cNvPr id="65" name="フローチャート: 判断 64"/>
        <xdr:cNvSpPr/>
      </xdr:nvSpPr>
      <xdr:spPr>
        <a:xfrm>
          <a:off x="3746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148590</xdr:rowOff>
    </xdr:from>
    <xdr:ext cx="520065" cy="259080"/>
    <xdr:sp macro="" textlink="">
      <xdr:nvSpPr>
        <xdr:cNvPr id="66" name="テキスト ボックス 65"/>
        <xdr:cNvSpPr txBox="1"/>
      </xdr:nvSpPr>
      <xdr:spPr>
        <a:xfrm>
          <a:off x="3529965" y="59778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60325</xdr:rowOff>
    </xdr:from>
    <xdr:to xmlns:xdr="http://schemas.openxmlformats.org/drawingml/2006/spreadsheetDrawing">
      <xdr:col>15</xdr:col>
      <xdr:colOff>50800</xdr:colOff>
      <xdr:row>37</xdr:row>
      <xdr:rowOff>66675</xdr:rowOff>
    </xdr:to>
    <xdr:cxnSp macro="">
      <xdr:nvCxnSpPr>
        <xdr:cNvPr id="67" name="直線コネクタ 66"/>
        <xdr:cNvCxnSpPr/>
      </xdr:nvCxnSpPr>
      <xdr:spPr>
        <a:xfrm flipV="1">
          <a:off x="2019300" y="64039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8" name="フローチャート: 判断 67"/>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3810</xdr:rowOff>
    </xdr:from>
    <xdr:ext cx="520065" cy="259080"/>
    <xdr:sp macro="" textlink="">
      <xdr:nvSpPr>
        <xdr:cNvPr id="69" name="テキスト ボックス 68"/>
        <xdr:cNvSpPr txBox="1"/>
      </xdr:nvSpPr>
      <xdr:spPr>
        <a:xfrm>
          <a:off x="2640965" y="60045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66675</xdr:rowOff>
    </xdr:from>
    <xdr:to xmlns:xdr="http://schemas.openxmlformats.org/drawingml/2006/spreadsheetDrawing">
      <xdr:col>10</xdr:col>
      <xdr:colOff>114300</xdr:colOff>
      <xdr:row>37</xdr:row>
      <xdr:rowOff>117475</xdr:rowOff>
    </xdr:to>
    <xdr:cxnSp macro="">
      <xdr:nvCxnSpPr>
        <xdr:cNvPr id="70" name="直線コネクタ 69"/>
        <xdr:cNvCxnSpPr/>
      </xdr:nvCxnSpPr>
      <xdr:spPr>
        <a:xfrm flipV="1">
          <a:off x="1130300" y="64103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71" name="フローチャート: 判断 70"/>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109220</xdr:rowOff>
    </xdr:from>
    <xdr:ext cx="520065" cy="251460"/>
    <xdr:sp macro="" textlink="">
      <xdr:nvSpPr>
        <xdr:cNvPr id="72" name="テキスト ボックス 71"/>
        <xdr:cNvSpPr txBox="1"/>
      </xdr:nvSpPr>
      <xdr:spPr>
        <a:xfrm>
          <a:off x="1751965" y="645287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73" name="フローチャート: 判断 72"/>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140335</xdr:rowOff>
    </xdr:from>
    <xdr:ext cx="520065" cy="259080"/>
    <xdr:sp macro="" textlink="">
      <xdr:nvSpPr>
        <xdr:cNvPr id="74" name="テキスト ボックス 73"/>
        <xdr:cNvSpPr txBox="1"/>
      </xdr:nvSpPr>
      <xdr:spPr>
        <a:xfrm>
          <a:off x="862965" y="61410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119380</xdr:rowOff>
    </xdr:from>
    <xdr:to xmlns:xdr="http://schemas.openxmlformats.org/drawingml/2006/spreadsheetDrawing">
      <xdr:col>24</xdr:col>
      <xdr:colOff>114300</xdr:colOff>
      <xdr:row>37</xdr:row>
      <xdr:rowOff>49530</xdr:rowOff>
    </xdr:to>
    <xdr:sp macro="" textlink="">
      <xdr:nvSpPr>
        <xdr:cNvPr id="80" name="楕円 79"/>
        <xdr:cNvSpPr/>
      </xdr:nvSpPr>
      <xdr:spPr>
        <a:xfrm>
          <a:off x="4584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97790</xdr:rowOff>
    </xdr:from>
    <xdr:ext cx="534670" cy="251460"/>
    <xdr:sp macro="" textlink="">
      <xdr:nvSpPr>
        <xdr:cNvPr id="81" name="人件費該当値テキスト"/>
        <xdr:cNvSpPr txBox="1"/>
      </xdr:nvSpPr>
      <xdr:spPr>
        <a:xfrm>
          <a:off x="4686300" y="6269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132715</xdr:rowOff>
    </xdr:from>
    <xdr:to xmlns:xdr="http://schemas.openxmlformats.org/drawingml/2006/spreadsheetDrawing">
      <xdr:col>20</xdr:col>
      <xdr:colOff>38100</xdr:colOff>
      <xdr:row>37</xdr:row>
      <xdr:rowOff>63500</xdr:rowOff>
    </xdr:to>
    <xdr:sp macro="" textlink="">
      <xdr:nvSpPr>
        <xdr:cNvPr id="82" name="楕円 81"/>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53975</xdr:rowOff>
    </xdr:from>
    <xdr:ext cx="520065" cy="249555"/>
    <xdr:sp macro="" textlink="">
      <xdr:nvSpPr>
        <xdr:cNvPr id="83" name="テキスト ボックス 82"/>
        <xdr:cNvSpPr txBox="1"/>
      </xdr:nvSpPr>
      <xdr:spPr>
        <a:xfrm>
          <a:off x="3529965" y="639762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111125</xdr:rowOff>
    </xdr:to>
    <xdr:sp macro="" textlink="">
      <xdr:nvSpPr>
        <xdr:cNvPr id="84" name="楕円 83"/>
        <xdr:cNvSpPr/>
      </xdr:nvSpPr>
      <xdr:spPr>
        <a:xfrm>
          <a:off x="2857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102235</xdr:rowOff>
    </xdr:from>
    <xdr:ext cx="520065" cy="258445"/>
    <xdr:sp macro="" textlink="">
      <xdr:nvSpPr>
        <xdr:cNvPr id="85" name="テキスト ボックス 84"/>
        <xdr:cNvSpPr txBox="1"/>
      </xdr:nvSpPr>
      <xdr:spPr>
        <a:xfrm>
          <a:off x="2640965" y="64458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86" name="楕円 85"/>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133985</xdr:rowOff>
    </xdr:from>
    <xdr:ext cx="520065" cy="249555"/>
    <xdr:sp macro="" textlink="">
      <xdr:nvSpPr>
        <xdr:cNvPr id="87" name="テキスト ボックス 86"/>
        <xdr:cNvSpPr txBox="1"/>
      </xdr:nvSpPr>
      <xdr:spPr>
        <a:xfrm>
          <a:off x="1751965" y="613473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66675</xdr:rowOff>
    </xdr:from>
    <xdr:to xmlns:xdr="http://schemas.openxmlformats.org/drawingml/2006/spreadsheetDrawing">
      <xdr:col>6</xdr:col>
      <xdr:colOff>38100</xdr:colOff>
      <xdr:row>37</xdr:row>
      <xdr:rowOff>168275</xdr:rowOff>
    </xdr:to>
    <xdr:sp macro="" textlink="">
      <xdr:nvSpPr>
        <xdr:cNvPr id="88" name="楕円 87"/>
        <xdr:cNvSpPr/>
      </xdr:nvSpPr>
      <xdr:spPr>
        <a:xfrm>
          <a:off x="1079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159385</xdr:rowOff>
    </xdr:from>
    <xdr:ext cx="520065" cy="258445"/>
    <xdr:sp macro="" textlink="">
      <xdr:nvSpPr>
        <xdr:cNvPr id="89" name="テキスト ボックス 88"/>
        <xdr:cNvSpPr txBox="1"/>
      </xdr:nvSpPr>
      <xdr:spPr>
        <a:xfrm>
          <a:off x="862965" y="650303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5280" cy="217170"/>
    <xdr:sp macro="" textlink="">
      <xdr:nvSpPr>
        <xdr:cNvPr id="98" name="テキスト ボックス 97"/>
        <xdr:cNvSpPr txBox="1"/>
      </xdr:nvSpPr>
      <xdr:spPr>
        <a:xfrm>
          <a:off x="723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4315" cy="248920"/>
    <xdr:sp macro="" textlink="">
      <xdr:nvSpPr>
        <xdr:cNvPr id="100" name="テキスト ボックス 99"/>
        <xdr:cNvSpPr txBox="1"/>
      </xdr:nvSpPr>
      <xdr:spPr>
        <a:xfrm>
          <a:off x="513080" y="10398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1025" cy="259080"/>
    <xdr:sp macro="" textlink="">
      <xdr:nvSpPr>
        <xdr:cNvPr id="104" name="テキスト ボックス 103"/>
        <xdr:cNvSpPr txBox="1"/>
      </xdr:nvSpPr>
      <xdr:spPr>
        <a:xfrm>
          <a:off x="166370" y="9636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1025" cy="248920"/>
    <xdr:sp macro="" textlink="">
      <xdr:nvSpPr>
        <xdr:cNvPr id="106" name="テキスト ボックス 105"/>
        <xdr:cNvSpPr txBox="1"/>
      </xdr:nvSpPr>
      <xdr:spPr>
        <a:xfrm>
          <a:off x="166370" y="9255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1025" cy="259080"/>
    <xdr:sp macro="" textlink="">
      <xdr:nvSpPr>
        <xdr:cNvPr id="108" name="テキスト ボックス 107"/>
        <xdr:cNvSpPr txBox="1"/>
      </xdr:nvSpPr>
      <xdr:spPr>
        <a:xfrm>
          <a:off x="166370" y="887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1025" cy="259080"/>
    <xdr:sp macro="" textlink="">
      <xdr:nvSpPr>
        <xdr:cNvPr id="110" name="テキスト ボックス 109"/>
        <xdr:cNvSpPr txBox="1"/>
      </xdr:nvSpPr>
      <xdr:spPr>
        <a:xfrm>
          <a:off x="166370" y="849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1025" cy="248920"/>
    <xdr:sp macro="" textlink="">
      <xdr:nvSpPr>
        <xdr:cNvPr id="112" name="テキスト ボックス 111"/>
        <xdr:cNvSpPr txBox="1"/>
      </xdr:nvSpPr>
      <xdr:spPr>
        <a:xfrm>
          <a:off x="166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99060</xdr:rowOff>
    </xdr:from>
    <xdr:to xmlns:xdr="http://schemas.openxmlformats.org/drawingml/2006/spreadsheetDrawing">
      <xdr:col>24</xdr:col>
      <xdr:colOff>62865</xdr:colOff>
      <xdr:row>59</xdr:row>
      <xdr:rowOff>83820</xdr:rowOff>
    </xdr:to>
    <xdr:cxnSp macro="">
      <xdr:nvCxnSpPr>
        <xdr:cNvPr id="114" name="直線コネクタ 113"/>
        <xdr:cNvCxnSpPr/>
      </xdr:nvCxnSpPr>
      <xdr:spPr>
        <a:xfrm flipV="1">
          <a:off x="4633595" y="88430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50190"/>
    <xdr:sp macro="" textlink="">
      <xdr:nvSpPr>
        <xdr:cNvPr id="115" name="物件費最小値テキスト"/>
        <xdr:cNvSpPr txBox="1"/>
      </xdr:nvSpPr>
      <xdr:spPr>
        <a:xfrm>
          <a:off x="4686300" y="102031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45720</xdr:rowOff>
    </xdr:from>
    <xdr:ext cx="598805" cy="259080"/>
    <xdr:sp macro="" textlink="">
      <xdr:nvSpPr>
        <xdr:cNvPr id="117" name="物件費最大値テキスト"/>
        <xdr:cNvSpPr txBox="1"/>
      </xdr:nvSpPr>
      <xdr:spPr>
        <a:xfrm>
          <a:off x="4686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99060</xdr:rowOff>
    </xdr:from>
    <xdr:to xmlns:xdr="http://schemas.openxmlformats.org/drawingml/2006/spreadsheetDrawing">
      <xdr:col>24</xdr:col>
      <xdr:colOff>152400</xdr:colOff>
      <xdr:row>51</xdr:row>
      <xdr:rowOff>99060</xdr:rowOff>
    </xdr:to>
    <xdr:cxnSp macro="">
      <xdr:nvCxnSpPr>
        <xdr:cNvPr id="118" name="直線コネクタ 117"/>
        <xdr:cNvCxnSpPr/>
      </xdr:nvCxnSpPr>
      <xdr:spPr>
        <a:xfrm>
          <a:off x="4546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78740</xdr:rowOff>
    </xdr:from>
    <xdr:to xmlns:xdr="http://schemas.openxmlformats.org/drawingml/2006/spreadsheetDrawing">
      <xdr:col>24</xdr:col>
      <xdr:colOff>63500</xdr:colOff>
      <xdr:row>58</xdr:row>
      <xdr:rowOff>140970</xdr:rowOff>
    </xdr:to>
    <xdr:cxnSp macro="">
      <xdr:nvCxnSpPr>
        <xdr:cNvPr id="119" name="直線コネクタ 118"/>
        <xdr:cNvCxnSpPr/>
      </xdr:nvCxnSpPr>
      <xdr:spPr>
        <a:xfrm flipV="1">
          <a:off x="3797300" y="1002284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34670" cy="251460"/>
    <xdr:sp macro="" textlink="">
      <xdr:nvSpPr>
        <xdr:cNvPr id="120" name="物件費平均値テキスト"/>
        <xdr:cNvSpPr txBox="1"/>
      </xdr:nvSpPr>
      <xdr:spPr>
        <a:xfrm>
          <a:off x="4686300" y="97790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85090</xdr:rowOff>
    </xdr:to>
    <xdr:sp macro="" textlink="">
      <xdr:nvSpPr>
        <xdr:cNvPr id="121" name="フローチャート: 判断 120"/>
        <xdr:cNvSpPr/>
      </xdr:nvSpPr>
      <xdr:spPr>
        <a:xfrm>
          <a:off x="4584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139065</xdr:rowOff>
    </xdr:from>
    <xdr:to xmlns:xdr="http://schemas.openxmlformats.org/drawingml/2006/spreadsheetDrawing">
      <xdr:col>19</xdr:col>
      <xdr:colOff>177800</xdr:colOff>
      <xdr:row>58</xdr:row>
      <xdr:rowOff>140970</xdr:rowOff>
    </xdr:to>
    <xdr:cxnSp macro="">
      <xdr:nvCxnSpPr>
        <xdr:cNvPr id="122" name="直線コネクタ 121"/>
        <xdr:cNvCxnSpPr/>
      </xdr:nvCxnSpPr>
      <xdr:spPr>
        <a:xfrm>
          <a:off x="2908300" y="10083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19685</xdr:rowOff>
    </xdr:from>
    <xdr:to xmlns:xdr="http://schemas.openxmlformats.org/drawingml/2006/spreadsheetDrawing">
      <xdr:col>20</xdr:col>
      <xdr:colOff>38100</xdr:colOff>
      <xdr:row>58</xdr:row>
      <xdr:rowOff>121285</xdr:rowOff>
    </xdr:to>
    <xdr:sp macro="" textlink="">
      <xdr:nvSpPr>
        <xdr:cNvPr id="123" name="フローチャート: 判断 122"/>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137795</xdr:rowOff>
    </xdr:from>
    <xdr:ext cx="520065" cy="259080"/>
    <xdr:sp macro="" textlink="">
      <xdr:nvSpPr>
        <xdr:cNvPr id="124" name="テキスト ボックス 123"/>
        <xdr:cNvSpPr txBox="1"/>
      </xdr:nvSpPr>
      <xdr:spPr>
        <a:xfrm>
          <a:off x="3529965" y="97389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139065</xdr:rowOff>
    </xdr:from>
    <xdr:to xmlns:xdr="http://schemas.openxmlformats.org/drawingml/2006/spreadsheetDrawing">
      <xdr:col>15</xdr:col>
      <xdr:colOff>50800</xdr:colOff>
      <xdr:row>59</xdr:row>
      <xdr:rowOff>15240</xdr:rowOff>
    </xdr:to>
    <xdr:cxnSp macro="">
      <xdr:nvCxnSpPr>
        <xdr:cNvPr id="125" name="直線コネクタ 124"/>
        <xdr:cNvCxnSpPr/>
      </xdr:nvCxnSpPr>
      <xdr:spPr>
        <a:xfrm flipV="1">
          <a:off x="2019300" y="100831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62230</xdr:rowOff>
    </xdr:from>
    <xdr:to xmlns:xdr="http://schemas.openxmlformats.org/drawingml/2006/spreadsheetDrawing">
      <xdr:col>15</xdr:col>
      <xdr:colOff>101600</xdr:colOff>
      <xdr:row>58</xdr:row>
      <xdr:rowOff>163830</xdr:rowOff>
    </xdr:to>
    <xdr:sp macro="" textlink="">
      <xdr:nvSpPr>
        <xdr:cNvPr id="126" name="フローチャート: 判断 125"/>
        <xdr:cNvSpPr/>
      </xdr:nvSpPr>
      <xdr:spPr>
        <a:xfrm>
          <a:off x="2857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8890</xdr:rowOff>
    </xdr:from>
    <xdr:ext cx="520065" cy="248920"/>
    <xdr:sp macro="" textlink="">
      <xdr:nvSpPr>
        <xdr:cNvPr id="127" name="テキスト ボックス 126"/>
        <xdr:cNvSpPr txBox="1"/>
      </xdr:nvSpPr>
      <xdr:spPr>
        <a:xfrm>
          <a:off x="2640965" y="978154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15240</xdr:rowOff>
    </xdr:from>
    <xdr:to xmlns:xdr="http://schemas.openxmlformats.org/drawingml/2006/spreadsheetDrawing">
      <xdr:col>10</xdr:col>
      <xdr:colOff>114300</xdr:colOff>
      <xdr:row>59</xdr:row>
      <xdr:rowOff>36195</xdr:rowOff>
    </xdr:to>
    <xdr:cxnSp macro="">
      <xdr:nvCxnSpPr>
        <xdr:cNvPr id="128" name="直線コネクタ 127"/>
        <xdr:cNvCxnSpPr/>
      </xdr:nvCxnSpPr>
      <xdr:spPr>
        <a:xfrm flipV="1">
          <a:off x="1130300" y="10130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9" name="フローチャート: 判断 128"/>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27940</xdr:rowOff>
    </xdr:from>
    <xdr:ext cx="520065" cy="259080"/>
    <xdr:sp macro="" textlink="">
      <xdr:nvSpPr>
        <xdr:cNvPr id="130" name="テキスト ボックス 129"/>
        <xdr:cNvSpPr txBox="1"/>
      </xdr:nvSpPr>
      <xdr:spPr>
        <a:xfrm>
          <a:off x="1751965" y="98005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31" name="フローチャート: 判断 130"/>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25400</xdr:rowOff>
    </xdr:from>
    <xdr:ext cx="520065" cy="259080"/>
    <xdr:sp macro="" textlink="">
      <xdr:nvSpPr>
        <xdr:cNvPr id="132" name="テキスト ボックス 131"/>
        <xdr:cNvSpPr txBox="1"/>
      </xdr:nvSpPr>
      <xdr:spPr>
        <a:xfrm>
          <a:off x="862965" y="97980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27940</xdr:rowOff>
    </xdr:from>
    <xdr:to xmlns:xdr="http://schemas.openxmlformats.org/drawingml/2006/spreadsheetDrawing">
      <xdr:col>24</xdr:col>
      <xdr:colOff>114300</xdr:colOff>
      <xdr:row>58</xdr:row>
      <xdr:rowOff>129540</xdr:rowOff>
    </xdr:to>
    <xdr:sp macro="" textlink="">
      <xdr:nvSpPr>
        <xdr:cNvPr id="138" name="楕円 137"/>
        <xdr:cNvSpPr/>
      </xdr:nvSpPr>
      <xdr:spPr>
        <a:xfrm>
          <a:off x="4584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6350</xdr:rowOff>
    </xdr:from>
    <xdr:ext cx="534670" cy="251460"/>
    <xdr:sp macro="" textlink="">
      <xdr:nvSpPr>
        <xdr:cNvPr id="139" name="物件費該当値テキスト"/>
        <xdr:cNvSpPr txBox="1"/>
      </xdr:nvSpPr>
      <xdr:spPr>
        <a:xfrm>
          <a:off x="4686300" y="99504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90170</xdr:rowOff>
    </xdr:from>
    <xdr:to xmlns:xdr="http://schemas.openxmlformats.org/drawingml/2006/spreadsheetDrawing">
      <xdr:col>20</xdr:col>
      <xdr:colOff>38100</xdr:colOff>
      <xdr:row>59</xdr:row>
      <xdr:rowOff>20320</xdr:rowOff>
    </xdr:to>
    <xdr:sp macro="" textlink="">
      <xdr:nvSpPr>
        <xdr:cNvPr id="140" name="楕円 139"/>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11430</xdr:rowOff>
    </xdr:from>
    <xdr:ext cx="520065" cy="259080"/>
    <xdr:sp macro="" textlink="">
      <xdr:nvSpPr>
        <xdr:cNvPr id="141" name="テキスト ボックス 140"/>
        <xdr:cNvSpPr txBox="1"/>
      </xdr:nvSpPr>
      <xdr:spPr>
        <a:xfrm>
          <a:off x="3529965" y="101269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88265</xdr:rowOff>
    </xdr:from>
    <xdr:to xmlns:xdr="http://schemas.openxmlformats.org/drawingml/2006/spreadsheetDrawing">
      <xdr:col>15</xdr:col>
      <xdr:colOff>101600</xdr:colOff>
      <xdr:row>59</xdr:row>
      <xdr:rowOff>18415</xdr:rowOff>
    </xdr:to>
    <xdr:sp macro="" textlink="">
      <xdr:nvSpPr>
        <xdr:cNvPr id="142" name="楕円 141"/>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9525</xdr:rowOff>
    </xdr:from>
    <xdr:ext cx="520065" cy="248285"/>
    <xdr:sp macro="" textlink="">
      <xdr:nvSpPr>
        <xdr:cNvPr id="143" name="テキスト ボックス 142"/>
        <xdr:cNvSpPr txBox="1"/>
      </xdr:nvSpPr>
      <xdr:spPr>
        <a:xfrm>
          <a:off x="2640965" y="1012507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135890</xdr:rowOff>
    </xdr:from>
    <xdr:to xmlns:xdr="http://schemas.openxmlformats.org/drawingml/2006/spreadsheetDrawing">
      <xdr:col>10</xdr:col>
      <xdr:colOff>165100</xdr:colOff>
      <xdr:row>59</xdr:row>
      <xdr:rowOff>66040</xdr:rowOff>
    </xdr:to>
    <xdr:sp macro="" textlink="">
      <xdr:nvSpPr>
        <xdr:cNvPr id="144" name="楕円 143"/>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57785</xdr:rowOff>
    </xdr:from>
    <xdr:ext cx="520065" cy="259080"/>
    <xdr:sp macro="" textlink="">
      <xdr:nvSpPr>
        <xdr:cNvPr id="145" name="テキスト ボックス 144"/>
        <xdr:cNvSpPr txBox="1"/>
      </xdr:nvSpPr>
      <xdr:spPr>
        <a:xfrm>
          <a:off x="1751965" y="101733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156845</xdr:rowOff>
    </xdr:from>
    <xdr:to xmlns:xdr="http://schemas.openxmlformats.org/drawingml/2006/spreadsheetDrawing">
      <xdr:col>6</xdr:col>
      <xdr:colOff>38100</xdr:colOff>
      <xdr:row>59</xdr:row>
      <xdr:rowOff>86995</xdr:rowOff>
    </xdr:to>
    <xdr:sp macro="" textlink="">
      <xdr:nvSpPr>
        <xdr:cNvPr id="146" name="楕円 145"/>
        <xdr:cNvSpPr/>
      </xdr:nvSpPr>
      <xdr:spPr>
        <a:xfrm>
          <a:off x="107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78105</xdr:rowOff>
    </xdr:from>
    <xdr:ext cx="520065" cy="248285"/>
    <xdr:sp macro="" textlink="">
      <xdr:nvSpPr>
        <xdr:cNvPr id="147" name="テキスト ボックス 146"/>
        <xdr:cNvSpPr txBox="1"/>
      </xdr:nvSpPr>
      <xdr:spPr>
        <a:xfrm>
          <a:off x="862965" y="1019365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5280" cy="217170"/>
    <xdr:sp macro="" textlink="">
      <xdr:nvSpPr>
        <xdr:cNvPr id="156" name="テキスト ボックス 155"/>
        <xdr:cNvSpPr txBox="1"/>
      </xdr:nvSpPr>
      <xdr:spPr>
        <a:xfrm>
          <a:off x="723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4315" cy="248920"/>
    <xdr:sp macro="" textlink="">
      <xdr:nvSpPr>
        <xdr:cNvPr id="159" name="テキスト ボックス 158"/>
        <xdr:cNvSpPr txBox="1"/>
      </xdr:nvSpPr>
      <xdr:spPr>
        <a:xfrm>
          <a:off x="513080" y="13370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61" name="テキスト ボックス 160"/>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3" name="テキスト ボックス 162"/>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5" name="テキスト ボックス 164"/>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7" name="テキスト ボックス 166"/>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7620</xdr:rowOff>
    </xdr:from>
    <xdr:to xmlns:xdr="http://schemas.openxmlformats.org/drawingml/2006/spreadsheetDrawing">
      <xdr:col>24</xdr:col>
      <xdr:colOff>62865</xdr:colOff>
      <xdr:row>78</xdr:row>
      <xdr:rowOff>120650</xdr:rowOff>
    </xdr:to>
    <xdr:cxnSp macro="">
      <xdr:nvCxnSpPr>
        <xdr:cNvPr id="169" name="直線コネクタ 168"/>
        <xdr:cNvCxnSpPr/>
      </xdr:nvCxnSpPr>
      <xdr:spPr>
        <a:xfrm flipV="1">
          <a:off x="4633595" y="1235202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124460</xdr:rowOff>
    </xdr:from>
    <xdr:ext cx="378460" cy="259080"/>
    <xdr:sp macro="" textlink="">
      <xdr:nvSpPr>
        <xdr:cNvPr id="170" name="維持補修費最小値テキスト"/>
        <xdr:cNvSpPr txBox="1"/>
      </xdr:nvSpPr>
      <xdr:spPr>
        <a:xfrm>
          <a:off x="4686300" y="13497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171" name="直線コネクタ 170"/>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125730</xdr:rowOff>
    </xdr:from>
    <xdr:ext cx="534670" cy="259080"/>
    <xdr:sp macro="" textlink="">
      <xdr:nvSpPr>
        <xdr:cNvPr id="172" name="維持補修費最大値テキスト"/>
        <xdr:cNvSpPr txBox="1"/>
      </xdr:nvSpPr>
      <xdr:spPr>
        <a:xfrm>
          <a:off x="4686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7620</xdr:rowOff>
    </xdr:from>
    <xdr:to xmlns:xdr="http://schemas.openxmlformats.org/drawingml/2006/spreadsheetDrawing">
      <xdr:col>24</xdr:col>
      <xdr:colOff>152400</xdr:colOff>
      <xdr:row>72</xdr:row>
      <xdr:rowOff>7620</xdr:rowOff>
    </xdr:to>
    <xdr:cxnSp macro="">
      <xdr:nvCxnSpPr>
        <xdr:cNvPr id="173" name="直線コネクタ 172"/>
        <xdr:cNvCxnSpPr/>
      </xdr:nvCxnSpPr>
      <xdr:spPr>
        <a:xfrm>
          <a:off x="4546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86995</xdr:rowOff>
    </xdr:from>
    <xdr:to xmlns:xdr="http://schemas.openxmlformats.org/drawingml/2006/spreadsheetDrawing">
      <xdr:col>24</xdr:col>
      <xdr:colOff>63500</xdr:colOff>
      <xdr:row>78</xdr:row>
      <xdr:rowOff>95250</xdr:rowOff>
    </xdr:to>
    <xdr:cxnSp macro="">
      <xdr:nvCxnSpPr>
        <xdr:cNvPr id="174" name="直線コネクタ 173"/>
        <xdr:cNvCxnSpPr/>
      </xdr:nvCxnSpPr>
      <xdr:spPr>
        <a:xfrm flipV="1">
          <a:off x="3797300" y="13460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91440</xdr:rowOff>
    </xdr:from>
    <xdr:ext cx="469900" cy="259080"/>
    <xdr:sp macro="" textlink="">
      <xdr:nvSpPr>
        <xdr:cNvPr id="175" name="維持補修費平均値テキスト"/>
        <xdr:cNvSpPr txBox="1"/>
      </xdr:nvSpPr>
      <xdr:spPr>
        <a:xfrm>
          <a:off x="4686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68580</xdr:rowOff>
    </xdr:from>
    <xdr:to xmlns:xdr="http://schemas.openxmlformats.org/drawingml/2006/spreadsheetDrawing">
      <xdr:col>24</xdr:col>
      <xdr:colOff>114300</xdr:colOff>
      <xdr:row>77</xdr:row>
      <xdr:rowOff>170180</xdr:rowOff>
    </xdr:to>
    <xdr:sp macro="" textlink="">
      <xdr:nvSpPr>
        <xdr:cNvPr id="176" name="フローチャート: 判断 175"/>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95250</xdr:rowOff>
    </xdr:from>
    <xdr:to xmlns:xdr="http://schemas.openxmlformats.org/drawingml/2006/spreadsheetDrawing">
      <xdr:col>19</xdr:col>
      <xdr:colOff>177800</xdr:colOff>
      <xdr:row>78</xdr:row>
      <xdr:rowOff>112395</xdr:rowOff>
    </xdr:to>
    <xdr:cxnSp macro="">
      <xdr:nvCxnSpPr>
        <xdr:cNvPr id="177" name="直線コネクタ 176"/>
        <xdr:cNvCxnSpPr/>
      </xdr:nvCxnSpPr>
      <xdr:spPr>
        <a:xfrm flipV="1">
          <a:off x="2908300" y="13468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73660</xdr:rowOff>
    </xdr:from>
    <xdr:to xmlns:xdr="http://schemas.openxmlformats.org/drawingml/2006/spreadsheetDrawing">
      <xdr:col>20</xdr:col>
      <xdr:colOff>38100</xdr:colOff>
      <xdr:row>78</xdr:row>
      <xdr:rowOff>3810</xdr:rowOff>
    </xdr:to>
    <xdr:sp macro="" textlink="">
      <xdr:nvSpPr>
        <xdr:cNvPr id="178" name="フローチャート: 判断 177"/>
        <xdr:cNvSpPr/>
      </xdr:nvSpPr>
      <xdr:spPr>
        <a:xfrm>
          <a:off x="3746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20320</xdr:rowOff>
    </xdr:from>
    <xdr:ext cx="455295" cy="248920"/>
    <xdr:sp macro="" textlink="">
      <xdr:nvSpPr>
        <xdr:cNvPr id="179" name="テキスト ボックス 178"/>
        <xdr:cNvSpPr txBox="1"/>
      </xdr:nvSpPr>
      <xdr:spPr>
        <a:xfrm>
          <a:off x="3562350" y="1305052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93980</xdr:rowOff>
    </xdr:from>
    <xdr:to xmlns:xdr="http://schemas.openxmlformats.org/drawingml/2006/spreadsheetDrawing">
      <xdr:col>15</xdr:col>
      <xdr:colOff>50800</xdr:colOff>
      <xdr:row>78</xdr:row>
      <xdr:rowOff>112395</xdr:rowOff>
    </xdr:to>
    <xdr:cxnSp macro="">
      <xdr:nvCxnSpPr>
        <xdr:cNvPr id="180" name="直線コネクタ 179"/>
        <xdr:cNvCxnSpPr/>
      </xdr:nvCxnSpPr>
      <xdr:spPr>
        <a:xfrm>
          <a:off x="2019300" y="13467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81" name="フローチャート: 判断 180"/>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55295" cy="259080"/>
    <xdr:sp macro="" textlink="">
      <xdr:nvSpPr>
        <xdr:cNvPr id="182" name="テキスト ボックス 181"/>
        <xdr:cNvSpPr txBox="1"/>
      </xdr:nvSpPr>
      <xdr:spPr>
        <a:xfrm>
          <a:off x="2673350" y="130517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93980</xdr:rowOff>
    </xdr:from>
    <xdr:to xmlns:xdr="http://schemas.openxmlformats.org/drawingml/2006/spreadsheetDrawing">
      <xdr:col>10</xdr:col>
      <xdr:colOff>114300</xdr:colOff>
      <xdr:row>78</xdr:row>
      <xdr:rowOff>102235</xdr:rowOff>
    </xdr:to>
    <xdr:cxnSp macro="">
      <xdr:nvCxnSpPr>
        <xdr:cNvPr id="183" name="直線コネクタ 182"/>
        <xdr:cNvCxnSpPr/>
      </xdr:nvCxnSpPr>
      <xdr:spPr>
        <a:xfrm flipV="1">
          <a:off x="1130300" y="13467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84" name="フローチャート: 判断 183"/>
        <xdr:cNvSpPr/>
      </xdr:nvSpPr>
      <xdr:spPr>
        <a:xfrm>
          <a:off x="196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41910</xdr:rowOff>
    </xdr:from>
    <xdr:ext cx="455295" cy="250190"/>
    <xdr:sp macro="" textlink="">
      <xdr:nvSpPr>
        <xdr:cNvPr id="185" name="テキスト ボックス 184"/>
        <xdr:cNvSpPr txBox="1"/>
      </xdr:nvSpPr>
      <xdr:spPr>
        <a:xfrm>
          <a:off x="1784350" y="1307211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6" name="フローチャート: 判断 185"/>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36830</xdr:rowOff>
    </xdr:from>
    <xdr:ext cx="455295" cy="259080"/>
    <xdr:sp macro="" textlink="">
      <xdr:nvSpPr>
        <xdr:cNvPr id="187" name="テキスト ボックス 186"/>
        <xdr:cNvSpPr txBox="1"/>
      </xdr:nvSpPr>
      <xdr:spPr>
        <a:xfrm>
          <a:off x="895350" y="130670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36195</xdr:rowOff>
    </xdr:from>
    <xdr:to xmlns:xdr="http://schemas.openxmlformats.org/drawingml/2006/spreadsheetDrawing">
      <xdr:col>24</xdr:col>
      <xdr:colOff>114300</xdr:colOff>
      <xdr:row>78</xdr:row>
      <xdr:rowOff>137795</xdr:rowOff>
    </xdr:to>
    <xdr:sp macro="" textlink="">
      <xdr:nvSpPr>
        <xdr:cNvPr id="193" name="楕円 192"/>
        <xdr:cNvSpPr/>
      </xdr:nvSpPr>
      <xdr:spPr>
        <a:xfrm>
          <a:off x="45847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122555</xdr:rowOff>
    </xdr:from>
    <xdr:ext cx="469900" cy="249555"/>
    <xdr:sp macro="" textlink="">
      <xdr:nvSpPr>
        <xdr:cNvPr id="194" name="維持補修費該当値テキスト"/>
        <xdr:cNvSpPr txBox="1"/>
      </xdr:nvSpPr>
      <xdr:spPr>
        <a:xfrm>
          <a:off x="4686300" y="133242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44450</xdr:rowOff>
    </xdr:from>
    <xdr:to xmlns:xdr="http://schemas.openxmlformats.org/drawingml/2006/spreadsheetDrawing">
      <xdr:col>20</xdr:col>
      <xdr:colOff>38100</xdr:colOff>
      <xdr:row>78</xdr:row>
      <xdr:rowOff>146050</xdr:rowOff>
    </xdr:to>
    <xdr:sp macro="" textlink="">
      <xdr:nvSpPr>
        <xdr:cNvPr id="195" name="楕円 194"/>
        <xdr:cNvSpPr/>
      </xdr:nvSpPr>
      <xdr:spPr>
        <a:xfrm>
          <a:off x="3746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137160</xdr:rowOff>
    </xdr:from>
    <xdr:ext cx="378460" cy="259080"/>
    <xdr:sp macro="" textlink="">
      <xdr:nvSpPr>
        <xdr:cNvPr id="196" name="テキスト ボックス 195"/>
        <xdr:cNvSpPr txBox="1"/>
      </xdr:nvSpPr>
      <xdr:spPr>
        <a:xfrm>
          <a:off x="360807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61595</xdr:rowOff>
    </xdr:from>
    <xdr:to xmlns:xdr="http://schemas.openxmlformats.org/drawingml/2006/spreadsheetDrawing">
      <xdr:col>15</xdr:col>
      <xdr:colOff>101600</xdr:colOff>
      <xdr:row>78</xdr:row>
      <xdr:rowOff>163195</xdr:rowOff>
    </xdr:to>
    <xdr:sp macro="" textlink="">
      <xdr:nvSpPr>
        <xdr:cNvPr id="197" name="楕円 196"/>
        <xdr:cNvSpPr/>
      </xdr:nvSpPr>
      <xdr:spPr>
        <a:xfrm>
          <a:off x="2857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154940</xdr:rowOff>
    </xdr:from>
    <xdr:ext cx="378460" cy="251460"/>
    <xdr:sp macro="" textlink="">
      <xdr:nvSpPr>
        <xdr:cNvPr id="198" name="テキスト ボックス 197"/>
        <xdr:cNvSpPr txBox="1"/>
      </xdr:nvSpPr>
      <xdr:spPr>
        <a:xfrm>
          <a:off x="2719070" y="13528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43180</xdr:rowOff>
    </xdr:from>
    <xdr:to xmlns:xdr="http://schemas.openxmlformats.org/drawingml/2006/spreadsheetDrawing">
      <xdr:col>10</xdr:col>
      <xdr:colOff>165100</xdr:colOff>
      <xdr:row>78</xdr:row>
      <xdr:rowOff>144780</xdr:rowOff>
    </xdr:to>
    <xdr:sp macro="" textlink="">
      <xdr:nvSpPr>
        <xdr:cNvPr id="199" name="楕円 198"/>
        <xdr:cNvSpPr/>
      </xdr:nvSpPr>
      <xdr:spPr>
        <a:xfrm>
          <a:off x="196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135890</xdr:rowOff>
    </xdr:from>
    <xdr:ext cx="455295" cy="259080"/>
    <xdr:sp macro="" textlink="">
      <xdr:nvSpPr>
        <xdr:cNvPr id="200" name="テキスト ボックス 199"/>
        <xdr:cNvSpPr txBox="1"/>
      </xdr:nvSpPr>
      <xdr:spPr>
        <a:xfrm>
          <a:off x="1784350" y="135089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1" name="楕円 200"/>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144145</xdr:rowOff>
    </xdr:from>
    <xdr:ext cx="378460" cy="250825"/>
    <xdr:sp macro="" textlink="">
      <xdr:nvSpPr>
        <xdr:cNvPr id="202" name="テキスト ボックス 201"/>
        <xdr:cNvSpPr txBox="1"/>
      </xdr:nvSpPr>
      <xdr:spPr>
        <a:xfrm>
          <a:off x="941070" y="135172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5280" cy="217170"/>
    <xdr:sp macro="" textlink="">
      <xdr:nvSpPr>
        <xdr:cNvPr id="211" name="テキスト ボックス 210"/>
        <xdr:cNvSpPr txBox="1"/>
      </xdr:nvSpPr>
      <xdr:spPr>
        <a:xfrm>
          <a:off x="723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4315" cy="248920"/>
    <xdr:sp macro="" textlink="">
      <xdr:nvSpPr>
        <xdr:cNvPr id="213" name="テキスト ボックス 212"/>
        <xdr:cNvSpPr txBox="1"/>
      </xdr:nvSpPr>
      <xdr:spPr>
        <a:xfrm>
          <a:off x="513080" y="17256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7" name="テキスト ボックス 216"/>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1025" cy="251460"/>
    <xdr:sp macro="" textlink="">
      <xdr:nvSpPr>
        <xdr:cNvPr id="221" name="テキスト ボックス 220"/>
        <xdr:cNvSpPr txBox="1"/>
      </xdr:nvSpPr>
      <xdr:spPr>
        <a:xfrm>
          <a:off x="166370" y="15951200"/>
          <a:ext cx="5810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1025" cy="258445"/>
    <xdr:sp macro="" textlink="">
      <xdr:nvSpPr>
        <xdr:cNvPr id="223" name="テキスト ボックス 222"/>
        <xdr:cNvSpPr txBox="1"/>
      </xdr:nvSpPr>
      <xdr:spPr>
        <a:xfrm>
          <a:off x="166370" y="15624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1025" cy="259080"/>
    <xdr:sp macro="" textlink="">
      <xdr:nvSpPr>
        <xdr:cNvPr id="225" name="テキスト ボックス 224"/>
        <xdr:cNvSpPr txBox="1"/>
      </xdr:nvSpPr>
      <xdr:spPr>
        <a:xfrm>
          <a:off x="166370" y="15297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1025" cy="248920"/>
    <xdr:sp macro="" textlink="">
      <xdr:nvSpPr>
        <xdr:cNvPr id="227" name="テキスト ボックス 226"/>
        <xdr:cNvSpPr txBox="1"/>
      </xdr:nvSpPr>
      <xdr:spPr>
        <a:xfrm>
          <a:off x="166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33655</xdr:rowOff>
    </xdr:from>
    <xdr:to xmlns:xdr="http://schemas.openxmlformats.org/drawingml/2006/spreadsheetDrawing">
      <xdr:col>24</xdr:col>
      <xdr:colOff>62865</xdr:colOff>
      <xdr:row>98</xdr:row>
      <xdr:rowOff>61595</xdr:rowOff>
    </xdr:to>
    <xdr:cxnSp macro="">
      <xdr:nvCxnSpPr>
        <xdr:cNvPr id="229" name="直線コネクタ 228"/>
        <xdr:cNvCxnSpPr/>
      </xdr:nvCxnSpPr>
      <xdr:spPr>
        <a:xfrm flipV="1">
          <a:off x="463359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49555"/>
    <xdr:sp macro="" textlink="">
      <xdr:nvSpPr>
        <xdr:cNvPr id="230" name="扶助費最小値テキスト"/>
        <xdr:cNvSpPr txBox="1"/>
      </xdr:nvSpPr>
      <xdr:spPr>
        <a:xfrm>
          <a:off x="4686300" y="16867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1" name="直線コネクタ 230"/>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151765</xdr:rowOff>
    </xdr:from>
    <xdr:ext cx="598805" cy="259080"/>
    <xdr:sp macro="" textlink="">
      <xdr:nvSpPr>
        <xdr:cNvPr id="232" name="扶助費最大値テキスト"/>
        <xdr:cNvSpPr txBox="1"/>
      </xdr:nvSpPr>
      <xdr:spPr>
        <a:xfrm>
          <a:off x="4686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33655</xdr:rowOff>
    </xdr:from>
    <xdr:to xmlns:xdr="http://schemas.openxmlformats.org/drawingml/2006/spreadsheetDrawing">
      <xdr:col>24</xdr:col>
      <xdr:colOff>152400</xdr:colOff>
      <xdr:row>91</xdr:row>
      <xdr:rowOff>33655</xdr:rowOff>
    </xdr:to>
    <xdr:cxnSp macro="">
      <xdr:nvCxnSpPr>
        <xdr:cNvPr id="233" name="直線コネクタ 232"/>
        <xdr:cNvCxnSpPr/>
      </xdr:nvCxnSpPr>
      <xdr:spPr>
        <a:xfrm>
          <a:off x="4546600" y="1563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166370</xdr:rowOff>
    </xdr:from>
    <xdr:to xmlns:xdr="http://schemas.openxmlformats.org/drawingml/2006/spreadsheetDrawing">
      <xdr:col>24</xdr:col>
      <xdr:colOff>63500</xdr:colOff>
      <xdr:row>96</xdr:row>
      <xdr:rowOff>109220</xdr:rowOff>
    </xdr:to>
    <xdr:cxnSp macro="">
      <xdr:nvCxnSpPr>
        <xdr:cNvPr id="234" name="直線コネクタ 233"/>
        <xdr:cNvCxnSpPr/>
      </xdr:nvCxnSpPr>
      <xdr:spPr>
        <a:xfrm>
          <a:off x="3797300" y="164541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35" name="扶助費平均値テキスト"/>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36" name="フローチャート: 判断 235"/>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166370</xdr:rowOff>
    </xdr:from>
    <xdr:to xmlns:xdr="http://schemas.openxmlformats.org/drawingml/2006/spreadsheetDrawing">
      <xdr:col>19</xdr:col>
      <xdr:colOff>177800</xdr:colOff>
      <xdr:row>97</xdr:row>
      <xdr:rowOff>96520</xdr:rowOff>
    </xdr:to>
    <xdr:cxnSp macro="">
      <xdr:nvCxnSpPr>
        <xdr:cNvPr id="237" name="直線コネクタ 236"/>
        <xdr:cNvCxnSpPr/>
      </xdr:nvCxnSpPr>
      <xdr:spPr>
        <a:xfrm flipV="1">
          <a:off x="2908300" y="164541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8" name="フローチャート: 判断 237"/>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80645</xdr:rowOff>
    </xdr:from>
    <xdr:ext cx="584200" cy="259080"/>
    <xdr:sp macro="" textlink="">
      <xdr:nvSpPr>
        <xdr:cNvPr id="239" name="テキスト ボックス 238"/>
        <xdr:cNvSpPr txBox="1"/>
      </xdr:nvSpPr>
      <xdr:spPr>
        <a:xfrm>
          <a:off x="3497580" y="1602549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96520</xdr:rowOff>
    </xdr:from>
    <xdr:to xmlns:xdr="http://schemas.openxmlformats.org/drawingml/2006/spreadsheetDrawing">
      <xdr:col>15</xdr:col>
      <xdr:colOff>50800</xdr:colOff>
      <xdr:row>97</xdr:row>
      <xdr:rowOff>135890</xdr:rowOff>
    </xdr:to>
    <xdr:cxnSp macro="">
      <xdr:nvCxnSpPr>
        <xdr:cNvPr id="240" name="直線コネクタ 239"/>
        <xdr:cNvCxnSpPr/>
      </xdr:nvCxnSpPr>
      <xdr:spPr>
        <a:xfrm flipV="1">
          <a:off x="2019300" y="167271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164465</xdr:rowOff>
    </xdr:to>
    <xdr:sp macro="" textlink="">
      <xdr:nvSpPr>
        <xdr:cNvPr id="241" name="フローチャート: 判断 240"/>
        <xdr:cNvSpPr/>
      </xdr:nvSpPr>
      <xdr:spPr>
        <a:xfrm>
          <a:off x="2857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9525</xdr:rowOff>
    </xdr:from>
    <xdr:ext cx="520065" cy="248285"/>
    <xdr:sp macro="" textlink="">
      <xdr:nvSpPr>
        <xdr:cNvPr id="242" name="テキスト ボックス 241"/>
        <xdr:cNvSpPr txBox="1"/>
      </xdr:nvSpPr>
      <xdr:spPr>
        <a:xfrm>
          <a:off x="2640965" y="1629727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135890</xdr:rowOff>
    </xdr:from>
    <xdr:to xmlns:xdr="http://schemas.openxmlformats.org/drawingml/2006/spreadsheetDrawing">
      <xdr:col>10</xdr:col>
      <xdr:colOff>114300</xdr:colOff>
      <xdr:row>98</xdr:row>
      <xdr:rowOff>3175</xdr:rowOff>
    </xdr:to>
    <xdr:cxnSp macro="">
      <xdr:nvCxnSpPr>
        <xdr:cNvPr id="243" name="直線コネクタ 242"/>
        <xdr:cNvCxnSpPr/>
      </xdr:nvCxnSpPr>
      <xdr:spPr>
        <a:xfrm flipV="1">
          <a:off x="1130300" y="167665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110490</xdr:rowOff>
    </xdr:from>
    <xdr:to xmlns:xdr="http://schemas.openxmlformats.org/drawingml/2006/spreadsheetDrawing">
      <xdr:col>10</xdr:col>
      <xdr:colOff>165100</xdr:colOff>
      <xdr:row>97</xdr:row>
      <xdr:rowOff>40640</xdr:rowOff>
    </xdr:to>
    <xdr:sp macro="" textlink="">
      <xdr:nvSpPr>
        <xdr:cNvPr id="244" name="フローチャート: 判断 243"/>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57150</xdr:rowOff>
    </xdr:from>
    <xdr:ext cx="520065" cy="259080"/>
    <xdr:sp macro="" textlink="">
      <xdr:nvSpPr>
        <xdr:cNvPr id="245" name="テキスト ボックス 244"/>
        <xdr:cNvSpPr txBox="1"/>
      </xdr:nvSpPr>
      <xdr:spPr>
        <a:xfrm>
          <a:off x="1751965" y="163449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46" name="フローチャート: 判断 245"/>
        <xdr:cNvSpPr/>
      </xdr:nvSpPr>
      <xdr:spPr>
        <a:xfrm>
          <a:off x="107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95885</xdr:rowOff>
    </xdr:from>
    <xdr:ext cx="520065" cy="259080"/>
    <xdr:sp macro="" textlink="">
      <xdr:nvSpPr>
        <xdr:cNvPr id="247" name="テキスト ボックス 246"/>
        <xdr:cNvSpPr txBox="1"/>
      </xdr:nvSpPr>
      <xdr:spPr>
        <a:xfrm>
          <a:off x="862965" y="163836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57785</xdr:rowOff>
    </xdr:from>
    <xdr:to xmlns:xdr="http://schemas.openxmlformats.org/drawingml/2006/spreadsheetDrawing">
      <xdr:col>24</xdr:col>
      <xdr:colOff>114300</xdr:colOff>
      <xdr:row>96</xdr:row>
      <xdr:rowOff>159385</xdr:rowOff>
    </xdr:to>
    <xdr:sp macro="" textlink="">
      <xdr:nvSpPr>
        <xdr:cNvPr id="253" name="楕円 252"/>
        <xdr:cNvSpPr/>
      </xdr:nvSpPr>
      <xdr:spPr>
        <a:xfrm>
          <a:off x="4584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36195</xdr:rowOff>
    </xdr:from>
    <xdr:ext cx="534670" cy="259080"/>
    <xdr:sp macro="" textlink="">
      <xdr:nvSpPr>
        <xdr:cNvPr id="254" name="扶助費該当値テキスト"/>
        <xdr:cNvSpPr txBox="1"/>
      </xdr:nvSpPr>
      <xdr:spPr>
        <a:xfrm>
          <a:off x="4686300"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114935</xdr:rowOff>
    </xdr:from>
    <xdr:to xmlns:xdr="http://schemas.openxmlformats.org/drawingml/2006/spreadsheetDrawing">
      <xdr:col>20</xdr:col>
      <xdr:colOff>38100</xdr:colOff>
      <xdr:row>96</xdr:row>
      <xdr:rowOff>45085</xdr:rowOff>
    </xdr:to>
    <xdr:sp macro="" textlink="">
      <xdr:nvSpPr>
        <xdr:cNvPr id="255" name="楕円 254"/>
        <xdr:cNvSpPr/>
      </xdr:nvSpPr>
      <xdr:spPr>
        <a:xfrm>
          <a:off x="3746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36195</xdr:rowOff>
    </xdr:from>
    <xdr:ext cx="520065" cy="259080"/>
    <xdr:sp macro="" textlink="">
      <xdr:nvSpPr>
        <xdr:cNvPr id="256" name="テキスト ボックス 255"/>
        <xdr:cNvSpPr txBox="1"/>
      </xdr:nvSpPr>
      <xdr:spPr>
        <a:xfrm>
          <a:off x="3529965" y="164953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45720</xdr:rowOff>
    </xdr:from>
    <xdr:to xmlns:xdr="http://schemas.openxmlformats.org/drawingml/2006/spreadsheetDrawing">
      <xdr:col>15</xdr:col>
      <xdr:colOff>101600</xdr:colOff>
      <xdr:row>97</xdr:row>
      <xdr:rowOff>147320</xdr:rowOff>
    </xdr:to>
    <xdr:sp macro="" textlink="">
      <xdr:nvSpPr>
        <xdr:cNvPr id="257" name="楕円 256"/>
        <xdr:cNvSpPr/>
      </xdr:nvSpPr>
      <xdr:spPr>
        <a:xfrm>
          <a:off x="2857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138430</xdr:rowOff>
    </xdr:from>
    <xdr:ext cx="520065" cy="259080"/>
    <xdr:sp macro="" textlink="">
      <xdr:nvSpPr>
        <xdr:cNvPr id="258" name="テキスト ボックス 257"/>
        <xdr:cNvSpPr txBox="1"/>
      </xdr:nvSpPr>
      <xdr:spPr>
        <a:xfrm>
          <a:off x="2640965" y="167690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85090</xdr:rowOff>
    </xdr:from>
    <xdr:to xmlns:xdr="http://schemas.openxmlformats.org/drawingml/2006/spreadsheetDrawing">
      <xdr:col>10</xdr:col>
      <xdr:colOff>165100</xdr:colOff>
      <xdr:row>98</xdr:row>
      <xdr:rowOff>15240</xdr:rowOff>
    </xdr:to>
    <xdr:sp macro="" textlink="">
      <xdr:nvSpPr>
        <xdr:cNvPr id="259" name="楕円 258"/>
        <xdr:cNvSpPr/>
      </xdr:nvSpPr>
      <xdr:spPr>
        <a:xfrm>
          <a:off x="1968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6350</xdr:rowOff>
    </xdr:from>
    <xdr:ext cx="520065" cy="251460"/>
    <xdr:sp macro="" textlink="">
      <xdr:nvSpPr>
        <xdr:cNvPr id="260" name="テキスト ボックス 259"/>
        <xdr:cNvSpPr txBox="1"/>
      </xdr:nvSpPr>
      <xdr:spPr>
        <a:xfrm>
          <a:off x="1751965" y="1680845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123825</xdr:rowOff>
    </xdr:from>
    <xdr:to xmlns:xdr="http://schemas.openxmlformats.org/drawingml/2006/spreadsheetDrawing">
      <xdr:col>6</xdr:col>
      <xdr:colOff>38100</xdr:colOff>
      <xdr:row>98</xdr:row>
      <xdr:rowOff>53975</xdr:rowOff>
    </xdr:to>
    <xdr:sp macro="" textlink="">
      <xdr:nvSpPr>
        <xdr:cNvPr id="261" name="楕円 260"/>
        <xdr:cNvSpPr/>
      </xdr:nvSpPr>
      <xdr:spPr>
        <a:xfrm>
          <a:off x="1079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45085</xdr:rowOff>
    </xdr:from>
    <xdr:ext cx="520065" cy="258445"/>
    <xdr:sp macro="" textlink="">
      <xdr:nvSpPr>
        <xdr:cNvPr id="262" name="テキスト ボックス 261"/>
        <xdr:cNvSpPr txBox="1"/>
      </xdr:nvSpPr>
      <xdr:spPr>
        <a:xfrm>
          <a:off x="862965" y="168471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5280" cy="217170"/>
    <xdr:sp macro="" textlink="">
      <xdr:nvSpPr>
        <xdr:cNvPr id="271" name="テキスト ボックス 270"/>
        <xdr:cNvSpPr txBox="1"/>
      </xdr:nvSpPr>
      <xdr:spPr>
        <a:xfrm>
          <a:off x="6565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34315" cy="248920"/>
    <xdr:sp macro="" textlink="">
      <xdr:nvSpPr>
        <xdr:cNvPr id="273" name="テキスト ボックス 272"/>
        <xdr:cNvSpPr txBox="1"/>
      </xdr:nvSpPr>
      <xdr:spPr>
        <a:xfrm>
          <a:off x="6355080" y="6969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8920"/>
    <xdr:sp macro="" textlink="">
      <xdr:nvSpPr>
        <xdr:cNvPr id="279" name="テキスト ボックス 278"/>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1025" cy="259080"/>
    <xdr:sp macro="" textlink="">
      <xdr:nvSpPr>
        <xdr:cNvPr id="281" name="テキスト ボックス 280"/>
        <xdr:cNvSpPr txBox="1"/>
      </xdr:nvSpPr>
      <xdr:spPr>
        <a:xfrm>
          <a:off x="6008370" y="5445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1025" cy="259080"/>
    <xdr:sp macro="" textlink="">
      <xdr:nvSpPr>
        <xdr:cNvPr id="283" name="テキスト ボックス 282"/>
        <xdr:cNvSpPr txBox="1"/>
      </xdr:nvSpPr>
      <xdr:spPr>
        <a:xfrm>
          <a:off x="6008370" y="506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1025" cy="248920"/>
    <xdr:sp macro="" textlink="">
      <xdr:nvSpPr>
        <xdr:cNvPr id="285" name="テキスト ボックス 284"/>
        <xdr:cNvSpPr txBox="1"/>
      </xdr:nvSpPr>
      <xdr:spPr>
        <a:xfrm>
          <a:off x="6008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97790</xdr:rowOff>
    </xdr:from>
    <xdr:to xmlns:xdr="http://schemas.openxmlformats.org/drawingml/2006/spreadsheetDrawing">
      <xdr:col>54</xdr:col>
      <xdr:colOff>189865</xdr:colOff>
      <xdr:row>39</xdr:row>
      <xdr:rowOff>135255</xdr:rowOff>
    </xdr:to>
    <xdr:cxnSp macro="">
      <xdr:nvCxnSpPr>
        <xdr:cNvPr id="287" name="直線コネクタ 286"/>
        <xdr:cNvCxnSpPr/>
      </xdr:nvCxnSpPr>
      <xdr:spPr>
        <a:xfrm flipV="1">
          <a:off x="10475595" y="5241290"/>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139065</xdr:rowOff>
    </xdr:from>
    <xdr:ext cx="534670" cy="259080"/>
    <xdr:sp macro="" textlink="">
      <xdr:nvSpPr>
        <xdr:cNvPr id="288" name="補助費等最小値テキスト"/>
        <xdr:cNvSpPr txBox="1"/>
      </xdr:nvSpPr>
      <xdr:spPr>
        <a:xfrm>
          <a:off x="10528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135255</xdr:rowOff>
    </xdr:from>
    <xdr:to xmlns:xdr="http://schemas.openxmlformats.org/drawingml/2006/spreadsheetDrawing">
      <xdr:col>55</xdr:col>
      <xdr:colOff>88900</xdr:colOff>
      <xdr:row>39</xdr:row>
      <xdr:rowOff>135255</xdr:rowOff>
    </xdr:to>
    <xdr:cxnSp macro="">
      <xdr:nvCxnSpPr>
        <xdr:cNvPr id="289" name="直線コネクタ 288"/>
        <xdr:cNvCxnSpPr/>
      </xdr:nvCxnSpPr>
      <xdr:spPr>
        <a:xfrm>
          <a:off x="10388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43815</xdr:rowOff>
    </xdr:from>
    <xdr:ext cx="598805" cy="248285"/>
    <xdr:sp macro="" textlink="">
      <xdr:nvSpPr>
        <xdr:cNvPr id="290" name="補助費等最大値テキスト"/>
        <xdr:cNvSpPr txBox="1"/>
      </xdr:nvSpPr>
      <xdr:spPr>
        <a:xfrm>
          <a:off x="10528300" y="50158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97790</xdr:rowOff>
    </xdr:from>
    <xdr:to xmlns:xdr="http://schemas.openxmlformats.org/drawingml/2006/spreadsheetDrawing">
      <xdr:col>55</xdr:col>
      <xdr:colOff>88900</xdr:colOff>
      <xdr:row>30</xdr:row>
      <xdr:rowOff>97790</xdr:rowOff>
    </xdr:to>
    <xdr:cxnSp macro="">
      <xdr:nvCxnSpPr>
        <xdr:cNvPr id="291" name="直線コネクタ 290"/>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4445</xdr:rowOff>
    </xdr:from>
    <xdr:to xmlns:xdr="http://schemas.openxmlformats.org/drawingml/2006/spreadsheetDrawing">
      <xdr:col>55</xdr:col>
      <xdr:colOff>0</xdr:colOff>
      <xdr:row>38</xdr:row>
      <xdr:rowOff>68580</xdr:rowOff>
    </xdr:to>
    <xdr:cxnSp macro="">
      <xdr:nvCxnSpPr>
        <xdr:cNvPr id="292" name="直線コネクタ 291"/>
        <xdr:cNvCxnSpPr/>
      </xdr:nvCxnSpPr>
      <xdr:spPr>
        <a:xfrm flipV="1">
          <a:off x="9639300" y="651954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170815</xdr:rowOff>
    </xdr:from>
    <xdr:ext cx="534670" cy="258445"/>
    <xdr:sp macro="" textlink="">
      <xdr:nvSpPr>
        <xdr:cNvPr id="293" name="補助費等平均値テキスト"/>
        <xdr:cNvSpPr txBox="1"/>
      </xdr:nvSpPr>
      <xdr:spPr>
        <a:xfrm>
          <a:off x="10528300" y="617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3175</xdr:rowOff>
    </xdr:from>
    <xdr:to xmlns:xdr="http://schemas.openxmlformats.org/drawingml/2006/spreadsheetDrawing">
      <xdr:col>50</xdr:col>
      <xdr:colOff>114300</xdr:colOff>
      <xdr:row>38</xdr:row>
      <xdr:rowOff>68580</xdr:rowOff>
    </xdr:to>
    <xdr:cxnSp macro="">
      <xdr:nvCxnSpPr>
        <xdr:cNvPr id="295" name="直線コネクタ 294"/>
        <xdr:cNvCxnSpPr/>
      </xdr:nvCxnSpPr>
      <xdr:spPr>
        <a:xfrm>
          <a:off x="8750300" y="5318125"/>
          <a:ext cx="889000" cy="1265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296" name="フローチャート: 判断 295"/>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143510</xdr:rowOff>
    </xdr:from>
    <xdr:ext cx="520065" cy="251460"/>
    <xdr:sp macro="" textlink="">
      <xdr:nvSpPr>
        <xdr:cNvPr id="297" name="テキスト ボックス 296"/>
        <xdr:cNvSpPr txBox="1"/>
      </xdr:nvSpPr>
      <xdr:spPr>
        <a:xfrm>
          <a:off x="9371965" y="61442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3175</xdr:rowOff>
    </xdr:from>
    <xdr:to xmlns:xdr="http://schemas.openxmlformats.org/drawingml/2006/spreadsheetDrawing">
      <xdr:col>45</xdr:col>
      <xdr:colOff>177800</xdr:colOff>
      <xdr:row>38</xdr:row>
      <xdr:rowOff>88900</xdr:rowOff>
    </xdr:to>
    <xdr:cxnSp macro="">
      <xdr:nvCxnSpPr>
        <xdr:cNvPr id="298" name="直線コネクタ 297"/>
        <xdr:cNvCxnSpPr/>
      </xdr:nvCxnSpPr>
      <xdr:spPr>
        <a:xfrm flipV="1">
          <a:off x="7861300" y="5318125"/>
          <a:ext cx="889000" cy="128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129540</xdr:rowOff>
    </xdr:from>
    <xdr:to xmlns:xdr="http://schemas.openxmlformats.org/drawingml/2006/spreadsheetDrawing">
      <xdr:col>46</xdr:col>
      <xdr:colOff>38100</xdr:colOff>
      <xdr:row>30</xdr:row>
      <xdr:rowOff>59690</xdr:rowOff>
    </xdr:to>
    <xdr:sp macro="" textlink="">
      <xdr:nvSpPr>
        <xdr:cNvPr id="299" name="フローチャート: 判断 298"/>
        <xdr:cNvSpPr/>
      </xdr:nvSpPr>
      <xdr:spPr>
        <a:xfrm>
          <a:off x="8699500" y="51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76200</xdr:rowOff>
    </xdr:from>
    <xdr:ext cx="584200" cy="250190"/>
    <xdr:sp macro="" textlink="">
      <xdr:nvSpPr>
        <xdr:cNvPr id="300" name="テキスト ボックス 299"/>
        <xdr:cNvSpPr txBox="1"/>
      </xdr:nvSpPr>
      <xdr:spPr>
        <a:xfrm>
          <a:off x="8450580" y="4876800"/>
          <a:ext cx="584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88900</xdr:rowOff>
    </xdr:from>
    <xdr:to xmlns:xdr="http://schemas.openxmlformats.org/drawingml/2006/spreadsheetDrawing">
      <xdr:col>41</xdr:col>
      <xdr:colOff>50800</xdr:colOff>
      <xdr:row>39</xdr:row>
      <xdr:rowOff>98425</xdr:rowOff>
    </xdr:to>
    <xdr:cxnSp macro="">
      <xdr:nvCxnSpPr>
        <xdr:cNvPr id="301" name="直線コネクタ 300"/>
        <xdr:cNvCxnSpPr/>
      </xdr:nvCxnSpPr>
      <xdr:spPr>
        <a:xfrm flipV="1">
          <a:off x="6972300" y="660400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139700</xdr:rowOff>
    </xdr:from>
    <xdr:to xmlns:xdr="http://schemas.openxmlformats.org/drawingml/2006/spreadsheetDrawing">
      <xdr:col>41</xdr:col>
      <xdr:colOff>101600</xdr:colOff>
      <xdr:row>38</xdr:row>
      <xdr:rowOff>69215</xdr:rowOff>
    </xdr:to>
    <xdr:sp macro="" textlink="">
      <xdr:nvSpPr>
        <xdr:cNvPr id="302" name="フローチャート: 判断 301"/>
        <xdr:cNvSpPr/>
      </xdr:nvSpPr>
      <xdr:spPr>
        <a:xfrm>
          <a:off x="7810500" y="648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86360</xdr:rowOff>
    </xdr:from>
    <xdr:ext cx="520065" cy="251460"/>
    <xdr:sp macro="" textlink="">
      <xdr:nvSpPr>
        <xdr:cNvPr id="303" name="テキスト ボックス 302"/>
        <xdr:cNvSpPr txBox="1"/>
      </xdr:nvSpPr>
      <xdr:spPr>
        <a:xfrm>
          <a:off x="7593965" y="62585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04" name="フローチャート: 判断 303"/>
        <xdr:cNvSpPr/>
      </xdr:nvSpPr>
      <xdr:spPr>
        <a:xfrm>
          <a:off x="6921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92710</xdr:rowOff>
    </xdr:from>
    <xdr:ext cx="520065" cy="259080"/>
    <xdr:sp macro="" textlink="">
      <xdr:nvSpPr>
        <xdr:cNvPr id="305" name="テキスト ボックス 304"/>
        <xdr:cNvSpPr txBox="1"/>
      </xdr:nvSpPr>
      <xdr:spPr>
        <a:xfrm>
          <a:off x="6704965" y="62649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125095</xdr:rowOff>
    </xdr:from>
    <xdr:to xmlns:xdr="http://schemas.openxmlformats.org/drawingml/2006/spreadsheetDrawing">
      <xdr:col>55</xdr:col>
      <xdr:colOff>50800</xdr:colOff>
      <xdr:row>38</xdr:row>
      <xdr:rowOff>55245</xdr:rowOff>
    </xdr:to>
    <xdr:sp macro="" textlink="">
      <xdr:nvSpPr>
        <xdr:cNvPr id="311" name="楕円 310"/>
        <xdr:cNvSpPr/>
      </xdr:nvSpPr>
      <xdr:spPr>
        <a:xfrm>
          <a:off x="10426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103505</xdr:rowOff>
    </xdr:from>
    <xdr:ext cx="534670" cy="259080"/>
    <xdr:sp macro="" textlink="">
      <xdr:nvSpPr>
        <xdr:cNvPr id="312" name="補助費等該当値テキスト"/>
        <xdr:cNvSpPr txBox="1"/>
      </xdr:nvSpPr>
      <xdr:spPr>
        <a:xfrm>
          <a:off x="10528300" y="644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17780</xdr:rowOff>
    </xdr:from>
    <xdr:to xmlns:xdr="http://schemas.openxmlformats.org/drawingml/2006/spreadsheetDrawing">
      <xdr:col>50</xdr:col>
      <xdr:colOff>165100</xdr:colOff>
      <xdr:row>38</xdr:row>
      <xdr:rowOff>119380</xdr:rowOff>
    </xdr:to>
    <xdr:sp macro="" textlink="">
      <xdr:nvSpPr>
        <xdr:cNvPr id="313" name="楕円 312"/>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110490</xdr:rowOff>
    </xdr:from>
    <xdr:ext cx="520065" cy="250190"/>
    <xdr:sp macro="" textlink="">
      <xdr:nvSpPr>
        <xdr:cNvPr id="314" name="テキスト ボックス 313"/>
        <xdr:cNvSpPr txBox="1"/>
      </xdr:nvSpPr>
      <xdr:spPr>
        <a:xfrm>
          <a:off x="9371965" y="662559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123825</xdr:rowOff>
    </xdr:from>
    <xdr:to xmlns:xdr="http://schemas.openxmlformats.org/drawingml/2006/spreadsheetDrawing">
      <xdr:col>46</xdr:col>
      <xdr:colOff>38100</xdr:colOff>
      <xdr:row>31</xdr:row>
      <xdr:rowOff>53975</xdr:rowOff>
    </xdr:to>
    <xdr:sp macro="" textlink="">
      <xdr:nvSpPr>
        <xdr:cNvPr id="315" name="楕円 314"/>
        <xdr:cNvSpPr/>
      </xdr:nvSpPr>
      <xdr:spPr>
        <a:xfrm>
          <a:off x="8699500" y="52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45085</xdr:rowOff>
    </xdr:from>
    <xdr:ext cx="584200" cy="258445"/>
    <xdr:sp macro="" textlink="">
      <xdr:nvSpPr>
        <xdr:cNvPr id="316" name="テキスト ボックス 315"/>
        <xdr:cNvSpPr txBox="1"/>
      </xdr:nvSpPr>
      <xdr:spPr>
        <a:xfrm>
          <a:off x="8450580" y="536003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38100</xdr:rowOff>
    </xdr:from>
    <xdr:to xmlns:xdr="http://schemas.openxmlformats.org/drawingml/2006/spreadsheetDrawing">
      <xdr:col>41</xdr:col>
      <xdr:colOff>101600</xdr:colOff>
      <xdr:row>38</xdr:row>
      <xdr:rowOff>139700</xdr:rowOff>
    </xdr:to>
    <xdr:sp macro="" textlink="">
      <xdr:nvSpPr>
        <xdr:cNvPr id="317" name="楕円 31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130810</xdr:rowOff>
    </xdr:from>
    <xdr:ext cx="520065" cy="259080"/>
    <xdr:sp macro="" textlink="">
      <xdr:nvSpPr>
        <xdr:cNvPr id="318" name="テキスト ボックス 317"/>
        <xdr:cNvSpPr txBox="1"/>
      </xdr:nvSpPr>
      <xdr:spPr>
        <a:xfrm>
          <a:off x="7593965" y="66459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47625</xdr:rowOff>
    </xdr:from>
    <xdr:to xmlns:xdr="http://schemas.openxmlformats.org/drawingml/2006/spreadsheetDrawing">
      <xdr:col>36</xdr:col>
      <xdr:colOff>165100</xdr:colOff>
      <xdr:row>39</xdr:row>
      <xdr:rowOff>149225</xdr:rowOff>
    </xdr:to>
    <xdr:sp macro="" textlink="">
      <xdr:nvSpPr>
        <xdr:cNvPr id="319" name="楕円 318"/>
        <xdr:cNvSpPr/>
      </xdr:nvSpPr>
      <xdr:spPr>
        <a:xfrm>
          <a:off x="6921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140335</xdr:rowOff>
    </xdr:from>
    <xdr:ext cx="520065" cy="259080"/>
    <xdr:sp macro="" textlink="">
      <xdr:nvSpPr>
        <xdr:cNvPr id="320" name="テキスト ボックス 319"/>
        <xdr:cNvSpPr txBox="1"/>
      </xdr:nvSpPr>
      <xdr:spPr>
        <a:xfrm>
          <a:off x="6704965" y="68268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5280" cy="217170"/>
    <xdr:sp macro="" textlink="">
      <xdr:nvSpPr>
        <xdr:cNvPr id="329" name="テキスト ボックス 328"/>
        <xdr:cNvSpPr txBox="1"/>
      </xdr:nvSpPr>
      <xdr:spPr>
        <a:xfrm>
          <a:off x="6565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4315" cy="259080"/>
    <xdr:sp macro="" textlink="">
      <xdr:nvSpPr>
        <xdr:cNvPr id="332" name="テキスト ボックス 331"/>
        <xdr:cNvSpPr txBox="1"/>
      </xdr:nvSpPr>
      <xdr:spPr>
        <a:xfrm>
          <a:off x="635508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1025" cy="248920"/>
    <xdr:sp macro="" textlink="">
      <xdr:nvSpPr>
        <xdr:cNvPr id="336" name="テキスト ボックス 335"/>
        <xdr:cNvSpPr txBox="1"/>
      </xdr:nvSpPr>
      <xdr:spPr>
        <a:xfrm>
          <a:off x="6008370" y="9255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1025" cy="259080"/>
    <xdr:sp macro="" textlink="">
      <xdr:nvSpPr>
        <xdr:cNvPr id="338" name="テキスト ボックス 337"/>
        <xdr:cNvSpPr txBox="1"/>
      </xdr:nvSpPr>
      <xdr:spPr>
        <a:xfrm>
          <a:off x="6008370" y="887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1025" cy="259080"/>
    <xdr:sp macro="" textlink="">
      <xdr:nvSpPr>
        <xdr:cNvPr id="340" name="テキスト ボックス 339"/>
        <xdr:cNvSpPr txBox="1"/>
      </xdr:nvSpPr>
      <xdr:spPr>
        <a:xfrm>
          <a:off x="6008370" y="849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1025" cy="248920"/>
    <xdr:sp macro="" textlink="">
      <xdr:nvSpPr>
        <xdr:cNvPr id="342" name="テキスト ボックス 341"/>
        <xdr:cNvSpPr txBox="1"/>
      </xdr:nvSpPr>
      <xdr:spPr>
        <a:xfrm>
          <a:off x="6008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143510</xdr:rowOff>
    </xdr:from>
    <xdr:to xmlns:xdr="http://schemas.openxmlformats.org/drawingml/2006/spreadsheetDrawing">
      <xdr:col>54</xdr:col>
      <xdr:colOff>189865</xdr:colOff>
      <xdr:row>58</xdr:row>
      <xdr:rowOff>147955</xdr:rowOff>
    </xdr:to>
    <xdr:cxnSp macro="">
      <xdr:nvCxnSpPr>
        <xdr:cNvPr id="344" name="直線コネクタ 343"/>
        <xdr:cNvCxnSpPr/>
      </xdr:nvCxnSpPr>
      <xdr:spPr>
        <a:xfrm flipV="1">
          <a:off x="10475595" y="888746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151765</xdr:rowOff>
    </xdr:from>
    <xdr:ext cx="469900" cy="259080"/>
    <xdr:sp macro="" textlink="">
      <xdr:nvSpPr>
        <xdr:cNvPr id="345" name="普通建設事業費最小値テキスト"/>
        <xdr:cNvSpPr txBox="1"/>
      </xdr:nvSpPr>
      <xdr:spPr>
        <a:xfrm>
          <a:off x="105283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147955</xdr:rowOff>
    </xdr:from>
    <xdr:to xmlns:xdr="http://schemas.openxmlformats.org/drawingml/2006/spreadsheetDrawing">
      <xdr:col>55</xdr:col>
      <xdr:colOff>88900</xdr:colOff>
      <xdr:row>58</xdr:row>
      <xdr:rowOff>147955</xdr:rowOff>
    </xdr:to>
    <xdr:cxnSp macro="">
      <xdr:nvCxnSpPr>
        <xdr:cNvPr id="346" name="直線コネクタ 345"/>
        <xdr:cNvCxnSpPr/>
      </xdr:nvCxnSpPr>
      <xdr:spPr>
        <a:xfrm>
          <a:off x="10388600" y="1009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89535</xdr:rowOff>
    </xdr:from>
    <xdr:ext cx="598805" cy="248285"/>
    <xdr:sp macro="" textlink="">
      <xdr:nvSpPr>
        <xdr:cNvPr id="347" name="普通建設事業費最大値テキスト"/>
        <xdr:cNvSpPr txBox="1"/>
      </xdr:nvSpPr>
      <xdr:spPr>
        <a:xfrm>
          <a:off x="10528300" y="86620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143510</xdr:rowOff>
    </xdr:from>
    <xdr:to xmlns:xdr="http://schemas.openxmlformats.org/drawingml/2006/spreadsheetDrawing">
      <xdr:col>55</xdr:col>
      <xdr:colOff>88900</xdr:colOff>
      <xdr:row>51</xdr:row>
      <xdr:rowOff>143510</xdr:rowOff>
    </xdr:to>
    <xdr:cxnSp macro="">
      <xdr:nvCxnSpPr>
        <xdr:cNvPr id="348" name="直線コネクタ 347"/>
        <xdr:cNvCxnSpPr/>
      </xdr:nvCxnSpPr>
      <xdr:spPr>
        <a:xfrm>
          <a:off x="10388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xdr:rowOff>
    </xdr:from>
    <xdr:to xmlns:xdr="http://schemas.openxmlformats.org/drawingml/2006/spreadsheetDrawing">
      <xdr:col>55</xdr:col>
      <xdr:colOff>0</xdr:colOff>
      <xdr:row>58</xdr:row>
      <xdr:rowOff>21590</xdr:rowOff>
    </xdr:to>
    <xdr:cxnSp macro="">
      <xdr:nvCxnSpPr>
        <xdr:cNvPr id="349" name="直線コネクタ 348"/>
        <xdr:cNvCxnSpPr/>
      </xdr:nvCxnSpPr>
      <xdr:spPr>
        <a:xfrm>
          <a:off x="9639300" y="99542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1460"/>
    <xdr:sp macro="" textlink="">
      <xdr:nvSpPr>
        <xdr:cNvPr id="350" name="普通建設事業費平均値テキスト"/>
        <xdr:cNvSpPr txBox="1"/>
      </xdr:nvSpPr>
      <xdr:spPr>
        <a:xfrm>
          <a:off x="10528300" y="9630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107315</xdr:rowOff>
    </xdr:to>
    <xdr:sp macro="" textlink="">
      <xdr:nvSpPr>
        <xdr:cNvPr id="351" name="フローチャート: 判断 350"/>
        <xdr:cNvSpPr/>
      </xdr:nvSpPr>
      <xdr:spPr>
        <a:xfrm>
          <a:off x="104267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5080</xdr:rowOff>
    </xdr:from>
    <xdr:to xmlns:xdr="http://schemas.openxmlformats.org/drawingml/2006/spreadsheetDrawing">
      <xdr:col>50</xdr:col>
      <xdr:colOff>114300</xdr:colOff>
      <xdr:row>58</xdr:row>
      <xdr:rowOff>10160</xdr:rowOff>
    </xdr:to>
    <xdr:cxnSp macro="">
      <xdr:nvCxnSpPr>
        <xdr:cNvPr id="352" name="直線コネクタ 351"/>
        <xdr:cNvCxnSpPr/>
      </xdr:nvCxnSpPr>
      <xdr:spPr>
        <a:xfrm>
          <a:off x="8750300" y="9949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53" name="フローチャート: 判断 352"/>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95250</xdr:rowOff>
    </xdr:from>
    <xdr:ext cx="520065" cy="259080"/>
    <xdr:sp macro="" textlink="">
      <xdr:nvSpPr>
        <xdr:cNvPr id="354" name="テキスト ボックス 353"/>
        <xdr:cNvSpPr txBox="1"/>
      </xdr:nvSpPr>
      <xdr:spPr>
        <a:xfrm>
          <a:off x="9371965" y="95250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161925</xdr:rowOff>
    </xdr:from>
    <xdr:to xmlns:xdr="http://schemas.openxmlformats.org/drawingml/2006/spreadsheetDrawing">
      <xdr:col>45</xdr:col>
      <xdr:colOff>177800</xdr:colOff>
      <xdr:row>58</xdr:row>
      <xdr:rowOff>5080</xdr:rowOff>
    </xdr:to>
    <xdr:cxnSp macro="">
      <xdr:nvCxnSpPr>
        <xdr:cNvPr id="355" name="直線コネクタ 354"/>
        <xdr:cNvCxnSpPr/>
      </xdr:nvCxnSpPr>
      <xdr:spPr>
        <a:xfrm>
          <a:off x="7861300" y="976312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41275</xdr:rowOff>
    </xdr:to>
    <xdr:sp macro="" textlink="">
      <xdr:nvSpPr>
        <xdr:cNvPr id="356" name="フローチャート: 判断 355"/>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57785</xdr:rowOff>
    </xdr:from>
    <xdr:ext cx="520065" cy="259080"/>
    <xdr:sp macro="" textlink="">
      <xdr:nvSpPr>
        <xdr:cNvPr id="357" name="テキスト ボックス 356"/>
        <xdr:cNvSpPr txBox="1"/>
      </xdr:nvSpPr>
      <xdr:spPr>
        <a:xfrm>
          <a:off x="8482965" y="94875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158115</xdr:rowOff>
    </xdr:from>
    <xdr:to xmlns:xdr="http://schemas.openxmlformats.org/drawingml/2006/spreadsheetDrawing">
      <xdr:col>41</xdr:col>
      <xdr:colOff>50800</xdr:colOff>
      <xdr:row>56</xdr:row>
      <xdr:rowOff>161925</xdr:rowOff>
    </xdr:to>
    <xdr:cxnSp macro="">
      <xdr:nvCxnSpPr>
        <xdr:cNvPr id="358" name="直線コネクタ 357"/>
        <xdr:cNvCxnSpPr/>
      </xdr:nvCxnSpPr>
      <xdr:spPr>
        <a:xfrm>
          <a:off x="6972300" y="9759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59" name="フローチャート: 判断 358"/>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38735</xdr:rowOff>
    </xdr:from>
    <xdr:ext cx="520065" cy="259080"/>
    <xdr:sp macro="" textlink="">
      <xdr:nvSpPr>
        <xdr:cNvPr id="360" name="テキスト ボックス 359"/>
        <xdr:cNvSpPr txBox="1"/>
      </xdr:nvSpPr>
      <xdr:spPr>
        <a:xfrm>
          <a:off x="7593965" y="98113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61" name="フローチャート: 判断 360"/>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67945</xdr:rowOff>
    </xdr:from>
    <xdr:ext cx="520065" cy="258445"/>
    <xdr:sp macro="" textlink="">
      <xdr:nvSpPr>
        <xdr:cNvPr id="362" name="テキスト ボックス 361"/>
        <xdr:cNvSpPr txBox="1"/>
      </xdr:nvSpPr>
      <xdr:spPr>
        <a:xfrm>
          <a:off x="6704965" y="984059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142240</xdr:rowOff>
    </xdr:from>
    <xdr:to xmlns:xdr="http://schemas.openxmlformats.org/drawingml/2006/spreadsheetDrawing">
      <xdr:col>55</xdr:col>
      <xdr:colOff>50800</xdr:colOff>
      <xdr:row>58</xdr:row>
      <xdr:rowOff>72390</xdr:rowOff>
    </xdr:to>
    <xdr:sp macro="" textlink="">
      <xdr:nvSpPr>
        <xdr:cNvPr id="368" name="楕円 367"/>
        <xdr:cNvSpPr/>
      </xdr:nvSpPr>
      <xdr:spPr>
        <a:xfrm>
          <a:off x="10426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57150</xdr:rowOff>
    </xdr:from>
    <xdr:ext cx="534670" cy="259080"/>
    <xdr:sp macro="" textlink="">
      <xdr:nvSpPr>
        <xdr:cNvPr id="369" name="普通建設事業費該当値テキスト"/>
        <xdr:cNvSpPr txBox="1"/>
      </xdr:nvSpPr>
      <xdr:spPr>
        <a:xfrm>
          <a:off x="10528300" y="982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130810</xdr:rowOff>
    </xdr:from>
    <xdr:to xmlns:xdr="http://schemas.openxmlformats.org/drawingml/2006/spreadsheetDrawing">
      <xdr:col>50</xdr:col>
      <xdr:colOff>165100</xdr:colOff>
      <xdr:row>58</xdr:row>
      <xdr:rowOff>60960</xdr:rowOff>
    </xdr:to>
    <xdr:sp macro="" textlink="">
      <xdr:nvSpPr>
        <xdr:cNvPr id="370" name="楕円 369"/>
        <xdr:cNvSpPr/>
      </xdr:nvSpPr>
      <xdr:spPr>
        <a:xfrm>
          <a:off x="958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52070</xdr:rowOff>
    </xdr:from>
    <xdr:ext cx="520065" cy="251460"/>
    <xdr:sp macro="" textlink="">
      <xdr:nvSpPr>
        <xdr:cNvPr id="371" name="テキスト ボックス 370"/>
        <xdr:cNvSpPr txBox="1"/>
      </xdr:nvSpPr>
      <xdr:spPr>
        <a:xfrm>
          <a:off x="9371965" y="999617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125730</xdr:rowOff>
    </xdr:from>
    <xdr:to xmlns:xdr="http://schemas.openxmlformats.org/drawingml/2006/spreadsheetDrawing">
      <xdr:col>46</xdr:col>
      <xdr:colOff>38100</xdr:colOff>
      <xdr:row>58</xdr:row>
      <xdr:rowOff>55880</xdr:rowOff>
    </xdr:to>
    <xdr:sp macro="" textlink="">
      <xdr:nvSpPr>
        <xdr:cNvPr id="372" name="楕円 371"/>
        <xdr:cNvSpPr/>
      </xdr:nvSpPr>
      <xdr:spPr>
        <a:xfrm>
          <a:off x="869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46990</xdr:rowOff>
    </xdr:from>
    <xdr:ext cx="520065" cy="259080"/>
    <xdr:sp macro="" textlink="">
      <xdr:nvSpPr>
        <xdr:cNvPr id="373" name="テキスト ボックス 372"/>
        <xdr:cNvSpPr txBox="1"/>
      </xdr:nvSpPr>
      <xdr:spPr>
        <a:xfrm>
          <a:off x="8482965" y="99910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111125</xdr:rowOff>
    </xdr:from>
    <xdr:to xmlns:xdr="http://schemas.openxmlformats.org/drawingml/2006/spreadsheetDrawing">
      <xdr:col>41</xdr:col>
      <xdr:colOff>101600</xdr:colOff>
      <xdr:row>57</xdr:row>
      <xdr:rowOff>41275</xdr:rowOff>
    </xdr:to>
    <xdr:sp macro="" textlink="">
      <xdr:nvSpPr>
        <xdr:cNvPr id="374" name="楕円 373"/>
        <xdr:cNvSpPr/>
      </xdr:nvSpPr>
      <xdr:spPr>
        <a:xfrm>
          <a:off x="7810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57785</xdr:rowOff>
    </xdr:from>
    <xdr:ext cx="520065" cy="259080"/>
    <xdr:sp macro="" textlink="">
      <xdr:nvSpPr>
        <xdr:cNvPr id="375" name="テキスト ボックス 374"/>
        <xdr:cNvSpPr txBox="1"/>
      </xdr:nvSpPr>
      <xdr:spPr>
        <a:xfrm>
          <a:off x="7593965" y="94875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107315</xdr:rowOff>
    </xdr:from>
    <xdr:to xmlns:xdr="http://schemas.openxmlformats.org/drawingml/2006/spreadsheetDrawing">
      <xdr:col>36</xdr:col>
      <xdr:colOff>165100</xdr:colOff>
      <xdr:row>57</xdr:row>
      <xdr:rowOff>37465</xdr:rowOff>
    </xdr:to>
    <xdr:sp macro="" textlink="">
      <xdr:nvSpPr>
        <xdr:cNvPr id="376" name="楕円 375"/>
        <xdr:cNvSpPr/>
      </xdr:nvSpPr>
      <xdr:spPr>
        <a:xfrm>
          <a:off x="6921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53975</xdr:rowOff>
    </xdr:from>
    <xdr:ext cx="520065" cy="249555"/>
    <xdr:sp macro="" textlink="">
      <xdr:nvSpPr>
        <xdr:cNvPr id="377" name="テキスト ボックス 376"/>
        <xdr:cNvSpPr txBox="1"/>
      </xdr:nvSpPr>
      <xdr:spPr>
        <a:xfrm>
          <a:off x="6704965" y="948372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5280" cy="217170"/>
    <xdr:sp macro="" textlink="">
      <xdr:nvSpPr>
        <xdr:cNvPr id="386" name="テキスト ボックス 385"/>
        <xdr:cNvSpPr txBox="1"/>
      </xdr:nvSpPr>
      <xdr:spPr>
        <a:xfrm>
          <a:off x="6565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4315" cy="259080"/>
    <xdr:sp macro="" textlink="">
      <xdr:nvSpPr>
        <xdr:cNvPr id="389" name="テキスト ボックス 388"/>
        <xdr:cNvSpPr txBox="1"/>
      </xdr:nvSpPr>
      <xdr:spPr>
        <a:xfrm>
          <a:off x="63550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3" name="テキスト ボックス 392"/>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1025" cy="248920"/>
    <xdr:sp macro="" textlink="">
      <xdr:nvSpPr>
        <xdr:cNvPr id="399" name="テキスト ボックス 398"/>
        <xdr:cNvSpPr txBox="1"/>
      </xdr:nvSpPr>
      <xdr:spPr>
        <a:xfrm>
          <a:off x="6008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127000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1957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73660</xdr:rowOff>
    </xdr:from>
    <xdr:ext cx="534670" cy="259080"/>
    <xdr:sp macro="" textlink="">
      <xdr:nvSpPr>
        <xdr:cNvPr id="404" name="普通建設事業費 （ うち新規整備　）最大値テキスト"/>
        <xdr:cNvSpPr txBox="1"/>
      </xdr:nvSpPr>
      <xdr:spPr>
        <a:xfrm>
          <a:off x="10528300" y="1173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127000</xdr:rowOff>
    </xdr:from>
    <xdr:to xmlns:xdr="http://schemas.openxmlformats.org/drawingml/2006/spreadsheetDrawing">
      <xdr:col>55</xdr:col>
      <xdr:colOff>88900</xdr:colOff>
      <xdr:row>69</xdr:row>
      <xdr:rowOff>127000</xdr:rowOff>
    </xdr:to>
    <xdr:cxnSp macro="">
      <xdr:nvCxnSpPr>
        <xdr:cNvPr id="405" name="直線コネクタ 404"/>
        <xdr:cNvCxnSpPr/>
      </xdr:nvCxnSpPr>
      <xdr:spPr>
        <a:xfrm>
          <a:off x="10388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170180</xdr:rowOff>
    </xdr:from>
    <xdr:to xmlns:xdr="http://schemas.openxmlformats.org/drawingml/2006/spreadsheetDrawing">
      <xdr:col>55</xdr:col>
      <xdr:colOff>0</xdr:colOff>
      <xdr:row>79</xdr:row>
      <xdr:rowOff>32385</xdr:rowOff>
    </xdr:to>
    <xdr:cxnSp macro="">
      <xdr:nvCxnSpPr>
        <xdr:cNvPr id="406" name="直線コネクタ 405"/>
        <xdr:cNvCxnSpPr/>
      </xdr:nvCxnSpPr>
      <xdr:spPr>
        <a:xfrm>
          <a:off x="9639300" y="1354328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1460"/>
    <xdr:sp macro="" textlink="">
      <xdr:nvSpPr>
        <xdr:cNvPr id="407" name="普通建設事業費 （ うち新規整備　）平均値テキスト"/>
        <xdr:cNvSpPr txBox="1"/>
      </xdr:nvSpPr>
      <xdr:spPr>
        <a:xfrm>
          <a:off x="10528300" y="13196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143510</xdr:rowOff>
    </xdr:from>
    <xdr:to xmlns:xdr="http://schemas.openxmlformats.org/drawingml/2006/spreadsheetDrawing">
      <xdr:col>55</xdr:col>
      <xdr:colOff>50800</xdr:colOff>
      <xdr:row>78</xdr:row>
      <xdr:rowOff>73025</xdr:rowOff>
    </xdr:to>
    <xdr:sp macro="" textlink="">
      <xdr:nvSpPr>
        <xdr:cNvPr id="408" name="フローチャート: 判断 407"/>
        <xdr:cNvSpPr/>
      </xdr:nvSpPr>
      <xdr:spPr>
        <a:xfrm>
          <a:off x="104267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170180</xdr:rowOff>
    </xdr:from>
    <xdr:to xmlns:xdr="http://schemas.openxmlformats.org/drawingml/2006/spreadsheetDrawing">
      <xdr:col>50</xdr:col>
      <xdr:colOff>114300</xdr:colOff>
      <xdr:row>79</xdr:row>
      <xdr:rowOff>44450</xdr:rowOff>
    </xdr:to>
    <xdr:cxnSp macro="">
      <xdr:nvCxnSpPr>
        <xdr:cNvPr id="409" name="直線コネクタ 408"/>
        <xdr:cNvCxnSpPr/>
      </xdr:nvCxnSpPr>
      <xdr:spPr>
        <a:xfrm flipV="1">
          <a:off x="8750300" y="13543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46355</xdr:rowOff>
    </xdr:to>
    <xdr:sp macro="" textlink="">
      <xdr:nvSpPr>
        <xdr:cNvPr id="410" name="フローチャート: 判断 409"/>
        <xdr:cNvSpPr/>
      </xdr:nvSpPr>
      <xdr:spPr>
        <a:xfrm>
          <a:off x="9588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63500</xdr:rowOff>
    </xdr:from>
    <xdr:ext cx="520065" cy="251460"/>
    <xdr:sp macro="" textlink="">
      <xdr:nvSpPr>
        <xdr:cNvPr id="411" name="テキスト ボックス 410"/>
        <xdr:cNvSpPr txBox="1"/>
      </xdr:nvSpPr>
      <xdr:spPr>
        <a:xfrm>
          <a:off x="9371965" y="130937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34925</xdr:rowOff>
    </xdr:from>
    <xdr:to xmlns:xdr="http://schemas.openxmlformats.org/drawingml/2006/spreadsheetDrawing">
      <xdr:col>45</xdr:col>
      <xdr:colOff>177800</xdr:colOff>
      <xdr:row>79</xdr:row>
      <xdr:rowOff>44450</xdr:rowOff>
    </xdr:to>
    <xdr:cxnSp macro="">
      <xdr:nvCxnSpPr>
        <xdr:cNvPr id="412" name="直線コネクタ 411"/>
        <xdr:cNvCxnSpPr/>
      </xdr:nvCxnSpPr>
      <xdr:spPr>
        <a:xfrm>
          <a:off x="7861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79375</xdr:rowOff>
    </xdr:from>
    <xdr:to xmlns:xdr="http://schemas.openxmlformats.org/drawingml/2006/spreadsheetDrawing">
      <xdr:col>46</xdr:col>
      <xdr:colOff>38100</xdr:colOff>
      <xdr:row>78</xdr:row>
      <xdr:rowOff>9525</xdr:rowOff>
    </xdr:to>
    <xdr:sp macro="" textlink="">
      <xdr:nvSpPr>
        <xdr:cNvPr id="413" name="フローチャート: 判断 412"/>
        <xdr:cNvSpPr/>
      </xdr:nvSpPr>
      <xdr:spPr>
        <a:xfrm>
          <a:off x="869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26035</xdr:rowOff>
    </xdr:from>
    <xdr:ext cx="520065" cy="259080"/>
    <xdr:sp macro="" textlink="">
      <xdr:nvSpPr>
        <xdr:cNvPr id="414" name="テキスト ボックス 413"/>
        <xdr:cNvSpPr txBox="1"/>
      </xdr:nvSpPr>
      <xdr:spPr>
        <a:xfrm>
          <a:off x="8482965" y="130562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52070</xdr:rowOff>
    </xdr:from>
    <xdr:to xmlns:xdr="http://schemas.openxmlformats.org/drawingml/2006/spreadsheetDrawing">
      <xdr:col>41</xdr:col>
      <xdr:colOff>50800</xdr:colOff>
      <xdr:row>79</xdr:row>
      <xdr:rowOff>34925</xdr:rowOff>
    </xdr:to>
    <xdr:cxnSp macro="">
      <xdr:nvCxnSpPr>
        <xdr:cNvPr id="415" name="直線コネクタ 414"/>
        <xdr:cNvCxnSpPr/>
      </xdr:nvCxnSpPr>
      <xdr:spPr>
        <a:xfrm>
          <a:off x="6972300" y="1342517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16" name="フローチャート: 判断 415"/>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35560</xdr:rowOff>
    </xdr:from>
    <xdr:ext cx="520065" cy="259080"/>
    <xdr:sp macro="" textlink="">
      <xdr:nvSpPr>
        <xdr:cNvPr id="417" name="テキスト ボックス 416"/>
        <xdr:cNvSpPr txBox="1"/>
      </xdr:nvSpPr>
      <xdr:spPr>
        <a:xfrm>
          <a:off x="7593965" y="130657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18" name="フローチャート: 判断 417"/>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159385</xdr:rowOff>
    </xdr:from>
    <xdr:ext cx="520065" cy="258445"/>
    <xdr:sp macro="" textlink="">
      <xdr:nvSpPr>
        <xdr:cNvPr id="419" name="テキスト ボックス 418"/>
        <xdr:cNvSpPr txBox="1"/>
      </xdr:nvSpPr>
      <xdr:spPr>
        <a:xfrm>
          <a:off x="6704965" y="1301813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153035</xdr:rowOff>
    </xdr:from>
    <xdr:to xmlns:xdr="http://schemas.openxmlformats.org/drawingml/2006/spreadsheetDrawing">
      <xdr:col>55</xdr:col>
      <xdr:colOff>50800</xdr:colOff>
      <xdr:row>79</xdr:row>
      <xdr:rowOff>83185</xdr:rowOff>
    </xdr:to>
    <xdr:sp macro="" textlink="">
      <xdr:nvSpPr>
        <xdr:cNvPr id="425" name="楕円 424"/>
        <xdr:cNvSpPr/>
      </xdr:nvSpPr>
      <xdr:spPr>
        <a:xfrm>
          <a:off x="10426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67945</xdr:rowOff>
    </xdr:from>
    <xdr:ext cx="378460" cy="258445"/>
    <xdr:sp macro="" textlink="">
      <xdr:nvSpPr>
        <xdr:cNvPr id="426" name="普通建設事業費 （ うち新規整備　）該当値テキスト"/>
        <xdr:cNvSpPr txBox="1"/>
      </xdr:nvSpPr>
      <xdr:spPr>
        <a:xfrm>
          <a:off x="10528300" y="13441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119380</xdr:rowOff>
    </xdr:from>
    <xdr:to xmlns:xdr="http://schemas.openxmlformats.org/drawingml/2006/spreadsheetDrawing">
      <xdr:col>50</xdr:col>
      <xdr:colOff>165100</xdr:colOff>
      <xdr:row>79</xdr:row>
      <xdr:rowOff>49530</xdr:rowOff>
    </xdr:to>
    <xdr:sp macro="" textlink="">
      <xdr:nvSpPr>
        <xdr:cNvPr id="427" name="楕円 426"/>
        <xdr:cNvSpPr/>
      </xdr:nvSpPr>
      <xdr:spPr>
        <a:xfrm>
          <a:off x="958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40640</xdr:rowOff>
    </xdr:from>
    <xdr:ext cx="455295" cy="251460"/>
    <xdr:sp macro="" textlink="">
      <xdr:nvSpPr>
        <xdr:cNvPr id="428" name="テキスト ボックス 427"/>
        <xdr:cNvSpPr txBox="1"/>
      </xdr:nvSpPr>
      <xdr:spPr>
        <a:xfrm>
          <a:off x="9404350" y="1358519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165100</xdr:rowOff>
    </xdr:from>
    <xdr:to xmlns:xdr="http://schemas.openxmlformats.org/drawingml/2006/spreadsheetDrawing">
      <xdr:col>46</xdr:col>
      <xdr:colOff>38100</xdr:colOff>
      <xdr:row>79</xdr:row>
      <xdr:rowOff>95250</xdr:rowOff>
    </xdr:to>
    <xdr:sp macro="" textlink="">
      <xdr:nvSpPr>
        <xdr:cNvPr id="429" name="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86360</xdr:rowOff>
    </xdr:from>
    <xdr:ext cx="234950" cy="251460"/>
    <xdr:sp macro="" textlink="">
      <xdr:nvSpPr>
        <xdr:cNvPr id="430" name="テキスト ボックス 429"/>
        <xdr:cNvSpPr txBox="1"/>
      </xdr:nvSpPr>
      <xdr:spPr>
        <a:xfrm>
          <a:off x="8625840" y="13630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155575</xdr:rowOff>
    </xdr:from>
    <xdr:to xmlns:xdr="http://schemas.openxmlformats.org/drawingml/2006/spreadsheetDrawing">
      <xdr:col>41</xdr:col>
      <xdr:colOff>101600</xdr:colOff>
      <xdr:row>79</xdr:row>
      <xdr:rowOff>86360</xdr:rowOff>
    </xdr:to>
    <xdr:sp macro="" textlink="">
      <xdr:nvSpPr>
        <xdr:cNvPr id="431" name="楕円 430"/>
        <xdr:cNvSpPr/>
      </xdr:nvSpPr>
      <xdr:spPr>
        <a:xfrm>
          <a:off x="781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76835</xdr:rowOff>
    </xdr:from>
    <xdr:ext cx="378460" cy="249555"/>
    <xdr:sp macro="" textlink="">
      <xdr:nvSpPr>
        <xdr:cNvPr id="432" name="テキスト ボックス 431"/>
        <xdr:cNvSpPr txBox="1"/>
      </xdr:nvSpPr>
      <xdr:spPr>
        <a:xfrm>
          <a:off x="7672070" y="13621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xdr:rowOff>
    </xdr:from>
    <xdr:to xmlns:xdr="http://schemas.openxmlformats.org/drawingml/2006/spreadsheetDrawing">
      <xdr:col>36</xdr:col>
      <xdr:colOff>165100</xdr:colOff>
      <xdr:row>78</xdr:row>
      <xdr:rowOff>102235</xdr:rowOff>
    </xdr:to>
    <xdr:sp macro="" textlink="">
      <xdr:nvSpPr>
        <xdr:cNvPr id="433" name="楕円 432"/>
        <xdr:cNvSpPr/>
      </xdr:nvSpPr>
      <xdr:spPr>
        <a:xfrm>
          <a:off x="6921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93345</xdr:rowOff>
    </xdr:from>
    <xdr:ext cx="455295" cy="259080"/>
    <xdr:sp macro="" textlink="">
      <xdr:nvSpPr>
        <xdr:cNvPr id="434" name="テキスト ボックス 433"/>
        <xdr:cNvSpPr txBox="1"/>
      </xdr:nvSpPr>
      <xdr:spPr>
        <a:xfrm>
          <a:off x="6737350" y="1346644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5280" cy="217170"/>
    <xdr:sp macro="" textlink="">
      <xdr:nvSpPr>
        <xdr:cNvPr id="443" name="テキスト ボックス 442"/>
        <xdr:cNvSpPr txBox="1"/>
      </xdr:nvSpPr>
      <xdr:spPr>
        <a:xfrm>
          <a:off x="6565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4315" cy="259080"/>
    <xdr:sp macro="" textlink="">
      <xdr:nvSpPr>
        <xdr:cNvPr id="446" name="テキスト ボックス 445"/>
        <xdr:cNvSpPr txBox="1"/>
      </xdr:nvSpPr>
      <xdr:spPr>
        <a:xfrm>
          <a:off x="635508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4" name="テキスト ボックス 453"/>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1025" cy="259080"/>
    <xdr:sp macro="" textlink="">
      <xdr:nvSpPr>
        <xdr:cNvPr id="456" name="テキスト ボックス 455"/>
        <xdr:cNvSpPr txBox="1"/>
      </xdr:nvSpPr>
      <xdr:spPr>
        <a:xfrm>
          <a:off x="6008370" y="15297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1025" cy="248920"/>
    <xdr:sp macro="" textlink="">
      <xdr:nvSpPr>
        <xdr:cNvPr id="458" name="テキスト ボックス 457"/>
        <xdr:cNvSpPr txBox="1"/>
      </xdr:nvSpPr>
      <xdr:spPr>
        <a:xfrm>
          <a:off x="6008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76200</xdr:rowOff>
    </xdr:from>
    <xdr:to xmlns:xdr="http://schemas.openxmlformats.org/drawingml/2006/spreadsheetDrawing">
      <xdr:col>54</xdr:col>
      <xdr:colOff>189865</xdr:colOff>
      <xdr:row>99</xdr:row>
      <xdr:rowOff>40640</xdr:rowOff>
    </xdr:to>
    <xdr:cxnSp macro="">
      <xdr:nvCxnSpPr>
        <xdr:cNvPr id="460" name="直線コネクタ 459"/>
        <xdr:cNvCxnSpPr/>
      </xdr:nvCxnSpPr>
      <xdr:spPr>
        <a:xfrm flipV="1">
          <a:off x="10475595" y="1550670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44450</xdr:rowOff>
    </xdr:from>
    <xdr:ext cx="469900" cy="259080"/>
    <xdr:sp macro="" textlink="">
      <xdr:nvSpPr>
        <xdr:cNvPr id="461" name="普通建設事業費 （ うち更新整備　）最小値テキスト"/>
        <xdr:cNvSpPr txBox="1"/>
      </xdr:nvSpPr>
      <xdr:spPr>
        <a:xfrm>
          <a:off x="10528300" y="1701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40640</xdr:rowOff>
    </xdr:from>
    <xdr:to xmlns:xdr="http://schemas.openxmlformats.org/drawingml/2006/spreadsheetDrawing">
      <xdr:col>55</xdr:col>
      <xdr:colOff>88900</xdr:colOff>
      <xdr:row>99</xdr:row>
      <xdr:rowOff>40640</xdr:rowOff>
    </xdr:to>
    <xdr:cxnSp macro="">
      <xdr:nvCxnSpPr>
        <xdr:cNvPr id="462" name="直線コネクタ 461"/>
        <xdr:cNvCxnSpPr/>
      </xdr:nvCxnSpPr>
      <xdr:spPr>
        <a:xfrm>
          <a:off x="10388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22860</xdr:rowOff>
    </xdr:from>
    <xdr:ext cx="534670" cy="259080"/>
    <xdr:sp macro="" textlink="">
      <xdr:nvSpPr>
        <xdr:cNvPr id="463" name="普通建設事業費 （ うち更新整備　）最大値テキスト"/>
        <xdr:cNvSpPr txBox="1"/>
      </xdr:nvSpPr>
      <xdr:spPr>
        <a:xfrm>
          <a:off x="10528300"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76200</xdr:rowOff>
    </xdr:from>
    <xdr:to xmlns:xdr="http://schemas.openxmlformats.org/drawingml/2006/spreadsheetDrawing">
      <xdr:col>55</xdr:col>
      <xdr:colOff>88900</xdr:colOff>
      <xdr:row>90</xdr:row>
      <xdr:rowOff>76200</xdr:rowOff>
    </xdr:to>
    <xdr:cxnSp macro="">
      <xdr:nvCxnSpPr>
        <xdr:cNvPr id="464" name="直線コネクタ 463"/>
        <xdr:cNvCxnSpPr/>
      </xdr:nvCxnSpPr>
      <xdr:spPr>
        <a:xfrm>
          <a:off x="103886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73025</xdr:rowOff>
    </xdr:from>
    <xdr:to xmlns:xdr="http://schemas.openxmlformats.org/drawingml/2006/spreadsheetDrawing">
      <xdr:col>55</xdr:col>
      <xdr:colOff>0</xdr:colOff>
      <xdr:row>98</xdr:row>
      <xdr:rowOff>23495</xdr:rowOff>
    </xdr:to>
    <xdr:cxnSp macro="">
      <xdr:nvCxnSpPr>
        <xdr:cNvPr id="465" name="直線コネクタ 464"/>
        <xdr:cNvCxnSpPr/>
      </xdr:nvCxnSpPr>
      <xdr:spPr>
        <a:xfrm>
          <a:off x="9639300" y="1670367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4670" cy="259080"/>
    <xdr:sp macro="" textlink="">
      <xdr:nvSpPr>
        <xdr:cNvPr id="466" name="普通建設事業費 （ うち更新整備　）平均値テキスト"/>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67" name="フローチャート: 判断 466"/>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34290</xdr:rowOff>
    </xdr:from>
    <xdr:to xmlns:xdr="http://schemas.openxmlformats.org/drawingml/2006/spreadsheetDrawing">
      <xdr:col>50</xdr:col>
      <xdr:colOff>114300</xdr:colOff>
      <xdr:row>97</xdr:row>
      <xdr:rowOff>73025</xdr:rowOff>
    </xdr:to>
    <xdr:cxnSp macro="">
      <xdr:nvCxnSpPr>
        <xdr:cNvPr id="468" name="直線コネクタ 467"/>
        <xdr:cNvCxnSpPr/>
      </xdr:nvCxnSpPr>
      <xdr:spPr>
        <a:xfrm>
          <a:off x="8750300" y="16664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133985</xdr:rowOff>
    </xdr:from>
    <xdr:to xmlns:xdr="http://schemas.openxmlformats.org/drawingml/2006/spreadsheetDrawing">
      <xdr:col>50</xdr:col>
      <xdr:colOff>165100</xdr:colOff>
      <xdr:row>97</xdr:row>
      <xdr:rowOff>64135</xdr:rowOff>
    </xdr:to>
    <xdr:sp macro="" textlink="">
      <xdr:nvSpPr>
        <xdr:cNvPr id="469" name="フローチャート: 判断 468"/>
        <xdr:cNvSpPr/>
      </xdr:nvSpPr>
      <xdr:spPr>
        <a:xfrm>
          <a:off x="958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80645</xdr:rowOff>
    </xdr:from>
    <xdr:ext cx="520065" cy="259080"/>
    <xdr:sp macro="" textlink="">
      <xdr:nvSpPr>
        <xdr:cNvPr id="470" name="テキスト ボックス 469"/>
        <xdr:cNvSpPr txBox="1"/>
      </xdr:nvSpPr>
      <xdr:spPr>
        <a:xfrm>
          <a:off x="9371965" y="163683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76200</xdr:rowOff>
    </xdr:from>
    <xdr:to xmlns:xdr="http://schemas.openxmlformats.org/drawingml/2006/spreadsheetDrawing">
      <xdr:col>45</xdr:col>
      <xdr:colOff>177800</xdr:colOff>
      <xdr:row>97</xdr:row>
      <xdr:rowOff>34290</xdr:rowOff>
    </xdr:to>
    <xdr:cxnSp macro="">
      <xdr:nvCxnSpPr>
        <xdr:cNvPr id="471" name="直線コネクタ 470"/>
        <xdr:cNvCxnSpPr/>
      </xdr:nvCxnSpPr>
      <xdr:spPr>
        <a:xfrm>
          <a:off x="7861300" y="16363950"/>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16510</xdr:rowOff>
    </xdr:to>
    <xdr:sp macro="" textlink="">
      <xdr:nvSpPr>
        <xdr:cNvPr id="472" name="フローチャート: 判断 471"/>
        <xdr:cNvSpPr/>
      </xdr:nvSpPr>
      <xdr:spPr>
        <a:xfrm>
          <a:off x="8699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33020</xdr:rowOff>
    </xdr:from>
    <xdr:ext cx="520065" cy="259080"/>
    <xdr:sp macro="" textlink="">
      <xdr:nvSpPr>
        <xdr:cNvPr id="473" name="テキスト ボックス 472"/>
        <xdr:cNvSpPr txBox="1"/>
      </xdr:nvSpPr>
      <xdr:spPr>
        <a:xfrm>
          <a:off x="8482965" y="163207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76200</xdr:rowOff>
    </xdr:from>
    <xdr:to xmlns:xdr="http://schemas.openxmlformats.org/drawingml/2006/spreadsheetDrawing">
      <xdr:col>41</xdr:col>
      <xdr:colOff>50800</xdr:colOff>
      <xdr:row>95</xdr:row>
      <xdr:rowOff>144145</xdr:rowOff>
    </xdr:to>
    <xdr:cxnSp macro="">
      <xdr:nvCxnSpPr>
        <xdr:cNvPr id="474" name="直線コネクタ 473"/>
        <xdr:cNvCxnSpPr/>
      </xdr:nvCxnSpPr>
      <xdr:spPr>
        <a:xfrm flipV="1">
          <a:off x="6972300" y="163639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75" name="フローチャート: 判断 474"/>
        <xdr:cNvSpPr/>
      </xdr:nvSpPr>
      <xdr:spPr>
        <a:xfrm>
          <a:off x="7810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5080</xdr:rowOff>
    </xdr:from>
    <xdr:ext cx="520065" cy="259080"/>
    <xdr:sp macro="" textlink="">
      <xdr:nvSpPr>
        <xdr:cNvPr id="476" name="テキスト ボックス 475"/>
        <xdr:cNvSpPr txBox="1"/>
      </xdr:nvSpPr>
      <xdr:spPr>
        <a:xfrm>
          <a:off x="7593965" y="166357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77" name="フローチャート: 判断 476"/>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100330</xdr:rowOff>
    </xdr:from>
    <xdr:ext cx="520065" cy="248920"/>
    <xdr:sp macro="" textlink="">
      <xdr:nvSpPr>
        <xdr:cNvPr id="478" name="テキスト ボックス 477"/>
        <xdr:cNvSpPr txBox="1"/>
      </xdr:nvSpPr>
      <xdr:spPr>
        <a:xfrm>
          <a:off x="6704965" y="1673098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144145</xdr:rowOff>
    </xdr:from>
    <xdr:to xmlns:xdr="http://schemas.openxmlformats.org/drawingml/2006/spreadsheetDrawing">
      <xdr:col>55</xdr:col>
      <xdr:colOff>50800</xdr:colOff>
      <xdr:row>98</xdr:row>
      <xdr:rowOff>74930</xdr:rowOff>
    </xdr:to>
    <xdr:sp macro="" textlink="">
      <xdr:nvSpPr>
        <xdr:cNvPr id="484" name="楕円 483"/>
        <xdr:cNvSpPr/>
      </xdr:nvSpPr>
      <xdr:spPr>
        <a:xfrm>
          <a:off x="104267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122555</xdr:rowOff>
    </xdr:from>
    <xdr:ext cx="534670" cy="249555"/>
    <xdr:sp macro="" textlink="">
      <xdr:nvSpPr>
        <xdr:cNvPr id="485" name="普通建設事業費 （ うち更新整備　）該当値テキスト"/>
        <xdr:cNvSpPr txBox="1"/>
      </xdr:nvSpPr>
      <xdr:spPr>
        <a:xfrm>
          <a:off x="10528300" y="167532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22225</xdr:rowOff>
    </xdr:from>
    <xdr:to xmlns:xdr="http://schemas.openxmlformats.org/drawingml/2006/spreadsheetDrawing">
      <xdr:col>50</xdr:col>
      <xdr:colOff>165100</xdr:colOff>
      <xdr:row>97</xdr:row>
      <xdr:rowOff>123825</xdr:rowOff>
    </xdr:to>
    <xdr:sp macro="" textlink="">
      <xdr:nvSpPr>
        <xdr:cNvPr id="486" name="楕円 485"/>
        <xdr:cNvSpPr/>
      </xdr:nvSpPr>
      <xdr:spPr>
        <a:xfrm>
          <a:off x="958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114935</xdr:rowOff>
    </xdr:from>
    <xdr:ext cx="520065" cy="259080"/>
    <xdr:sp macro="" textlink="">
      <xdr:nvSpPr>
        <xdr:cNvPr id="487" name="テキスト ボックス 486"/>
        <xdr:cNvSpPr txBox="1"/>
      </xdr:nvSpPr>
      <xdr:spPr>
        <a:xfrm>
          <a:off x="9371965" y="167455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85090</xdr:rowOff>
    </xdr:to>
    <xdr:sp macro="" textlink="">
      <xdr:nvSpPr>
        <xdr:cNvPr id="488" name="楕円 487"/>
        <xdr:cNvSpPr/>
      </xdr:nvSpPr>
      <xdr:spPr>
        <a:xfrm>
          <a:off x="8699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76200</xdr:rowOff>
    </xdr:from>
    <xdr:ext cx="520065" cy="250190"/>
    <xdr:sp macro="" textlink="">
      <xdr:nvSpPr>
        <xdr:cNvPr id="489" name="テキスト ボックス 488"/>
        <xdr:cNvSpPr txBox="1"/>
      </xdr:nvSpPr>
      <xdr:spPr>
        <a:xfrm>
          <a:off x="8482965" y="167068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25400</xdr:rowOff>
    </xdr:from>
    <xdr:to xmlns:xdr="http://schemas.openxmlformats.org/drawingml/2006/spreadsheetDrawing">
      <xdr:col>41</xdr:col>
      <xdr:colOff>101600</xdr:colOff>
      <xdr:row>95</xdr:row>
      <xdr:rowOff>127000</xdr:rowOff>
    </xdr:to>
    <xdr:sp macro="" textlink="">
      <xdr:nvSpPr>
        <xdr:cNvPr id="490" name="楕円 489"/>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143510</xdr:rowOff>
    </xdr:from>
    <xdr:ext cx="520065" cy="251460"/>
    <xdr:sp macro="" textlink="">
      <xdr:nvSpPr>
        <xdr:cNvPr id="491" name="テキスト ボックス 490"/>
        <xdr:cNvSpPr txBox="1"/>
      </xdr:nvSpPr>
      <xdr:spPr>
        <a:xfrm>
          <a:off x="7593965" y="160883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93345</xdr:rowOff>
    </xdr:from>
    <xdr:to xmlns:xdr="http://schemas.openxmlformats.org/drawingml/2006/spreadsheetDrawing">
      <xdr:col>36</xdr:col>
      <xdr:colOff>165100</xdr:colOff>
      <xdr:row>96</xdr:row>
      <xdr:rowOff>23495</xdr:rowOff>
    </xdr:to>
    <xdr:sp macro="" textlink="">
      <xdr:nvSpPr>
        <xdr:cNvPr id="492" name="楕円 491"/>
        <xdr:cNvSpPr/>
      </xdr:nvSpPr>
      <xdr:spPr>
        <a:xfrm>
          <a:off x="6921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40640</xdr:rowOff>
    </xdr:from>
    <xdr:ext cx="520065" cy="251460"/>
    <xdr:sp macro="" textlink="">
      <xdr:nvSpPr>
        <xdr:cNvPr id="493" name="テキスト ボックス 492"/>
        <xdr:cNvSpPr txBox="1"/>
      </xdr:nvSpPr>
      <xdr:spPr>
        <a:xfrm>
          <a:off x="6704965" y="1615694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5280" cy="217170"/>
    <xdr:sp macro="" textlink="">
      <xdr:nvSpPr>
        <xdr:cNvPr id="502" name="テキスト ボックス 501"/>
        <xdr:cNvSpPr txBox="1"/>
      </xdr:nvSpPr>
      <xdr:spPr>
        <a:xfrm>
          <a:off x="12407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4315" cy="259080"/>
    <xdr:sp macro="" textlink="">
      <xdr:nvSpPr>
        <xdr:cNvPr id="505" name="テキスト ボックス 504"/>
        <xdr:cNvSpPr txBox="1"/>
      </xdr:nvSpPr>
      <xdr:spPr>
        <a:xfrm>
          <a:off x="121970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7" name="テキスト ボックス 506"/>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1" name="テキスト ボックス 510"/>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1025" cy="259080"/>
    <xdr:sp macro="" textlink="">
      <xdr:nvSpPr>
        <xdr:cNvPr id="515" name="テキスト ボックス 514"/>
        <xdr:cNvSpPr txBox="1"/>
      </xdr:nvSpPr>
      <xdr:spPr>
        <a:xfrm>
          <a:off x="11850370" y="5010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1025" cy="248920"/>
    <xdr:sp macro="" textlink="">
      <xdr:nvSpPr>
        <xdr:cNvPr id="517" name="テキスト ボックス 516"/>
        <xdr:cNvSpPr txBox="1"/>
      </xdr:nvSpPr>
      <xdr:spPr>
        <a:xfrm>
          <a:off x="11850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99060</xdr:rowOff>
    </xdr:to>
    <xdr:cxnSp macro="">
      <xdr:nvCxnSpPr>
        <xdr:cNvPr id="519" name="直線コネクタ 518"/>
        <xdr:cNvCxnSpPr/>
      </xdr:nvCxnSpPr>
      <xdr:spPr>
        <a:xfrm flipV="1">
          <a:off x="16317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125095</xdr:rowOff>
    </xdr:from>
    <xdr:ext cx="249555" cy="258445"/>
    <xdr:sp macro="" textlink="">
      <xdr:nvSpPr>
        <xdr:cNvPr id="520" name="災害復旧事業費最小値テキスト"/>
        <xdr:cNvSpPr txBox="1"/>
      </xdr:nvSpPr>
      <xdr:spPr>
        <a:xfrm>
          <a:off x="16370300" y="6811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1" name="直線コネクタ 52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128270</xdr:rowOff>
    </xdr:from>
    <xdr:ext cx="534670" cy="259080"/>
    <xdr:sp macro="" textlink="">
      <xdr:nvSpPr>
        <xdr:cNvPr id="522" name="災害復旧事業費最大値テキスト"/>
        <xdr:cNvSpPr txBox="1"/>
      </xdr:nvSpPr>
      <xdr:spPr>
        <a:xfrm>
          <a:off x="1637030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23" name="直線コネクタ 522"/>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86995</xdr:rowOff>
    </xdr:from>
    <xdr:to xmlns:xdr="http://schemas.openxmlformats.org/drawingml/2006/spreadsheetDrawing">
      <xdr:col>85</xdr:col>
      <xdr:colOff>127000</xdr:colOff>
      <xdr:row>39</xdr:row>
      <xdr:rowOff>90805</xdr:rowOff>
    </xdr:to>
    <xdr:cxnSp macro="">
      <xdr:nvCxnSpPr>
        <xdr:cNvPr id="524" name="直線コネクタ 523"/>
        <xdr:cNvCxnSpPr/>
      </xdr:nvCxnSpPr>
      <xdr:spPr>
        <a:xfrm>
          <a:off x="15481300" y="67735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469900" cy="249555"/>
    <xdr:sp macro="" textlink="">
      <xdr:nvSpPr>
        <xdr:cNvPr id="525" name="災害復旧事業費平均値テキスト"/>
        <xdr:cNvSpPr txBox="1"/>
      </xdr:nvSpPr>
      <xdr:spPr>
        <a:xfrm>
          <a:off x="16370300" y="65576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19685</xdr:rowOff>
    </xdr:from>
    <xdr:to xmlns:xdr="http://schemas.openxmlformats.org/drawingml/2006/spreadsheetDrawing">
      <xdr:col>85</xdr:col>
      <xdr:colOff>177800</xdr:colOff>
      <xdr:row>39</xdr:row>
      <xdr:rowOff>121285</xdr:rowOff>
    </xdr:to>
    <xdr:sp macro="" textlink="">
      <xdr:nvSpPr>
        <xdr:cNvPr id="526" name="フローチャート: 判断 525"/>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144780</xdr:rowOff>
    </xdr:from>
    <xdr:to xmlns:xdr="http://schemas.openxmlformats.org/drawingml/2006/spreadsheetDrawing">
      <xdr:col>81</xdr:col>
      <xdr:colOff>50800</xdr:colOff>
      <xdr:row>39</xdr:row>
      <xdr:rowOff>86995</xdr:rowOff>
    </xdr:to>
    <xdr:cxnSp macro="">
      <xdr:nvCxnSpPr>
        <xdr:cNvPr id="527" name="直線コネクタ 526"/>
        <xdr:cNvCxnSpPr/>
      </xdr:nvCxnSpPr>
      <xdr:spPr>
        <a:xfrm>
          <a:off x="14592300" y="665988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12065</xdr:rowOff>
    </xdr:from>
    <xdr:to xmlns:xdr="http://schemas.openxmlformats.org/drawingml/2006/spreadsheetDrawing">
      <xdr:col>81</xdr:col>
      <xdr:colOff>101600</xdr:colOff>
      <xdr:row>39</xdr:row>
      <xdr:rowOff>113665</xdr:rowOff>
    </xdr:to>
    <xdr:sp macro="" textlink="">
      <xdr:nvSpPr>
        <xdr:cNvPr id="528" name="フローチャート: 判断 527"/>
        <xdr:cNvSpPr/>
      </xdr:nvSpPr>
      <xdr:spPr>
        <a:xfrm>
          <a:off x="15430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130175</xdr:rowOff>
    </xdr:from>
    <xdr:ext cx="455295" cy="259080"/>
    <xdr:sp macro="" textlink="">
      <xdr:nvSpPr>
        <xdr:cNvPr id="529" name="テキスト ボックス 528"/>
        <xdr:cNvSpPr txBox="1"/>
      </xdr:nvSpPr>
      <xdr:spPr>
        <a:xfrm>
          <a:off x="15246350" y="647382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86360</xdr:rowOff>
    </xdr:from>
    <xdr:to xmlns:xdr="http://schemas.openxmlformats.org/drawingml/2006/spreadsheetDrawing">
      <xdr:col>76</xdr:col>
      <xdr:colOff>114300</xdr:colOff>
      <xdr:row>38</xdr:row>
      <xdr:rowOff>144780</xdr:rowOff>
    </xdr:to>
    <xdr:cxnSp macro="">
      <xdr:nvCxnSpPr>
        <xdr:cNvPr id="530" name="直線コネクタ 529"/>
        <xdr:cNvCxnSpPr/>
      </xdr:nvCxnSpPr>
      <xdr:spPr>
        <a:xfrm>
          <a:off x="13703300" y="66014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122555</xdr:rowOff>
    </xdr:to>
    <xdr:sp macro="" textlink="">
      <xdr:nvSpPr>
        <xdr:cNvPr id="531" name="フローチャート: 判断 530"/>
        <xdr:cNvSpPr/>
      </xdr:nvSpPr>
      <xdr:spPr>
        <a:xfrm>
          <a:off x="14541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113665</xdr:rowOff>
    </xdr:from>
    <xdr:ext cx="455295" cy="258445"/>
    <xdr:sp macro="" textlink="">
      <xdr:nvSpPr>
        <xdr:cNvPr id="532" name="テキスト ボックス 531"/>
        <xdr:cNvSpPr txBox="1"/>
      </xdr:nvSpPr>
      <xdr:spPr>
        <a:xfrm>
          <a:off x="14357350" y="680021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86360</xdr:rowOff>
    </xdr:from>
    <xdr:to xmlns:xdr="http://schemas.openxmlformats.org/drawingml/2006/spreadsheetDrawing">
      <xdr:col>71</xdr:col>
      <xdr:colOff>177800</xdr:colOff>
      <xdr:row>39</xdr:row>
      <xdr:rowOff>99060</xdr:rowOff>
    </xdr:to>
    <xdr:cxnSp macro="">
      <xdr:nvCxnSpPr>
        <xdr:cNvPr id="533" name="直線コネクタ 532"/>
        <xdr:cNvCxnSpPr/>
      </xdr:nvCxnSpPr>
      <xdr:spPr>
        <a:xfrm flipV="1">
          <a:off x="12814300" y="66014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15240</xdr:rowOff>
    </xdr:from>
    <xdr:to xmlns:xdr="http://schemas.openxmlformats.org/drawingml/2006/spreadsheetDrawing">
      <xdr:col>72</xdr:col>
      <xdr:colOff>38100</xdr:colOff>
      <xdr:row>39</xdr:row>
      <xdr:rowOff>116840</xdr:rowOff>
    </xdr:to>
    <xdr:sp macro="" textlink="">
      <xdr:nvSpPr>
        <xdr:cNvPr id="534" name="フローチャート: 判断 533"/>
        <xdr:cNvSpPr/>
      </xdr:nvSpPr>
      <xdr:spPr>
        <a:xfrm>
          <a:off x="1365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107950</xdr:rowOff>
    </xdr:from>
    <xdr:ext cx="455295" cy="259080"/>
    <xdr:sp macro="" textlink="">
      <xdr:nvSpPr>
        <xdr:cNvPr id="535" name="テキスト ボックス 534"/>
        <xdr:cNvSpPr txBox="1"/>
      </xdr:nvSpPr>
      <xdr:spPr>
        <a:xfrm>
          <a:off x="13468350" y="679450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23495</xdr:rowOff>
    </xdr:from>
    <xdr:to xmlns:xdr="http://schemas.openxmlformats.org/drawingml/2006/spreadsheetDrawing">
      <xdr:col>67</xdr:col>
      <xdr:colOff>101600</xdr:colOff>
      <xdr:row>39</xdr:row>
      <xdr:rowOff>125095</xdr:rowOff>
    </xdr:to>
    <xdr:sp macro="" textlink="">
      <xdr:nvSpPr>
        <xdr:cNvPr id="536" name="フローチャート: 判断 535"/>
        <xdr:cNvSpPr/>
      </xdr:nvSpPr>
      <xdr:spPr>
        <a:xfrm>
          <a:off x="1276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141605</xdr:rowOff>
    </xdr:from>
    <xdr:ext cx="455295" cy="259080"/>
    <xdr:sp macro="" textlink="">
      <xdr:nvSpPr>
        <xdr:cNvPr id="537" name="テキスト ボックス 536"/>
        <xdr:cNvSpPr txBox="1"/>
      </xdr:nvSpPr>
      <xdr:spPr>
        <a:xfrm>
          <a:off x="12579350" y="64852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40640</xdr:rowOff>
    </xdr:from>
    <xdr:to xmlns:xdr="http://schemas.openxmlformats.org/drawingml/2006/spreadsheetDrawing">
      <xdr:col>85</xdr:col>
      <xdr:colOff>177800</xdr:colOff>
      <xdr:row>39</xdr:row>
      <xdr:rowOff>141605</xdr:rowOff>
    </xdr:to>
    <xdr:sp macro="" textlink="">
      <xdr:nvSpPr>
        <xdr:cNvPr id="543" name="楕円 542"/>
        <xdr:cNvSpPr/>
      </xdr:nvSpPr>
      <xdr:spPr>
        <a:xfrm>
          <a:off x="162687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169545</xdr:rowOff>
    </xdr:from>
    <xdr:ext cx="378460" cy="248285"/>
    <xdr:sp macro="" textlink="">
      <xdr:nvSpPr>
        <xdr:cNvPr id="544" name="災害復旧事業費該当値テキスト"/>
        <xdr:cNvSpPr txBox="1"/>
      </xdr:nvSpPr>
      <xdr:spPr>
        <a:xfrm>
          <a:off x="16370300" y="66846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36195</xdr:rowOff>
    </xdr:from>
    <xdr:to xmlns:xdr="http://schemas.openxmlformats.org/drawingml/2006/spreadsheetDrawing">
      <xdr:col>81</xdr:col>
      <xdr:colOff>101600</xdr:colOff>
      <xdr:row>39</xdr:row>
      <xdr:rowOff>137795</xdr:rowOff>
    </xdr:to>
    <xdr:sp macro="" textlink="">
      <xdr:nvSpPr>
        <xdr:cNvPr id="545" name="楕円 544"/>
        <xdr:cNvSpPr/>
      </xdr:nvSpPr>
      <xdr:spPr>
        <a:xfrm>
          <a:off x="15430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128905</xdr:rowOff>
    </xdr:from>
    <xdr:ext cx="378460" cy="259080"/>
    <xdr:sp macro="" textlink="">
      <xdr:nvSpPr>
        <xdr:cNvPr id="546" name="テキスト ボックス 545"/>
        <xdr:cNvSpPr txBox="1"/>
      </xdr:nvSpPr>
      <xdr:spPr>
        <a:xfrm>
          <a:off x="15292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93980</xdr:rowOff>
    </xdr:from>
    <xdr:to xmlns:xdr="http://schemas.openxmlformats.org/drawingml/2006/spreadsheetDrawing">
      <xdr:col>76</xdr:col>
      <xdr:colOff>165100</xdr:colOff>
      <xdr:row>39</xdr:row>
      <xdr:rowOff>24130</xdr:rowOff>
    </xdr:to>
    <xdr:sp macro="" textlink="">
      <xdr:nvSpPr>
        <xdr:cNvPr id="547" name="楕円 546"/>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40640</xdr:rowOff>
    </xdr:from>
    <xdr:ext cx="455295" cy="251460"/>
    <xdr:sp macro="" textlink="">
      <xdr:nvSpPr>
        <xdr:cNvPr id="548" name="テキスト ボックス 547"/>
        <xdr:cNvSpPr txBox="1"/>
      </xdr:nvSpPr>
      <xdr:spPr>
        <a:xfrm>
          <a:off x="14357350" y="638429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35560</xdr:rowOff>
    </xdr:from>
    <xdr:to xmlns:xdr="http://schemas.openxmlformats.org/drawingml/2006/spreadsheetDrawing">
      <xdr:col>72</xdr:col>
      <xdr:colOff>38100</xdr:colOff>
      <xdr:row>38</xdr:row>
      <xdr:rowOff>137160</xdr:rowOff>
    </xdr:to>
    <xdr:sp macro="" textlink="">
      <xdr:nvSpPr>
        <xdr:cNvPr id="549" name="楕円 548"/>
        <xdr:cNvSpPr/>
      </xdr:nvSpPr>
      <xdr:spPr>
        <a:xfrm>
          <a:off x="13652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153670</xdr:rowOff>
    </xdr:from>
    <xdr:ext cx="520065" cy="259080"/>
    <xdr:sp macro="" textlink="">
      <xdr:nvSpPr>
        <xdr:cNvPr id="550" name="テキスト ボックス 549"/>
        <xdr:cNvSpPr txBox="1"/>
      </xdr:nvSpPr>
      <xdr:spPr>
        <a:xfrm>
          <a:off x="13435965" y="63258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1" name="楕円 55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34950" cy="259080"/>
    <xdr:sp macro="" textlink="">
      <xdr:nvSpPr>
        <xdr:cNvPr id="552" name="テキスト ボックス 551"/>
        <xdr:cNvSpPr txBox="1"/>
      </xdr:nvSpPr>
      <xdr:spPr>
        <a:xfrm>
          <a:off x="12689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5280" cy="217170"/>
    <xdr:sp macro="" textlink="">
      <xdr:nvSpPr>
        <xdr:cNvPr id="561" name="テキスト ボックス 560"/>
        <xdr:cNvSpPr txBox="1"/>
      </xdr:nvSpPr>
      <xdr:spPr>
        <a:xfrm>
          <a:off x="12407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4315" cy="248920"/>
    <xdr:sp macro="" textlink="">
      <xdr:nvSpPr>
        <xdr:cNvPr id="564" name="テキスト ボックス 563"/>
        <xdr:cNvSpPr txBox="1"/>
      </xdr:nvSpPr>
      <xdr:spPr>
        <a:xfrm>
          <a:off x="121970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4315" cy="248920"/>
    <xdr:sp macro="" textlink="">
      <xdr:nvSpPr>
        <xdr:cNvPr id="566" name="テキスト ボックス 565"/>
        <xdr:cNvSpPr txBox="1"/>
      </xdr:nvSpPr>
      <xdr:spPr>
        <a:xfrm>
          <a:off x="121970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4950" cy="259080"/>
    <xdr:sp macro="" textlink="">
      <xdr:nvSpPr>
        <xdr:cNvPr id="578" name="テキスト ボックス 577"/>
        <xdr:cNvSpPr txBox="1"/>
      </xdr:nvSpPr>
      <xdr:spPr>
        <a:xfrm>
          <a:off x="15356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4950" cy="259080"/>
    <xdr:sp macro="" textlink="">
      <xdr:nvSpPr>
        <xdr:cNvPr id="581" name="テキスト ボックス 580"/>
        <xdr:cNvSpPr txBox="1"/>
      </xdr:nvSpPr>
      <xdr:spPr>
        <a:xfrm>
          <a:off x="14467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4950" cy="259080"/>
    <xdr:sp macro="" textlink="">
      <xdr:nvSpPr>
        <xdr:cNvPr id="584" name="テキスト ボックス 583"/>
        <xdr:cNvSpPr txBox="1"/>
      </xdr:nvSpPr>
      <xdr:spPr>
        <a:xfrm>
          <a:off x="13578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4950" cy="259080"/>
    <xdr:sp macro="" textlink="">
      <xdr:nvSpPr>
        <xdr:cNvPr id="586" name="テキスト ボックス 585"/>
        <xdr:cNvSpPr txBox="1"/>
      </xdr:nvSpPr>
      <xdr:spPr>
        <a:xfrm>
          <a:off x="12689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4950" cy="259080"/>
    <xdr:sp macro="" textlink="">
      <xdr:nvSpPr>
        <xdr:cNvPr id="595" name="テキスト ボックス 594"/>
        <xdr:cNvSpPr txBox="1"/>
      </xdr:nvSpPr>
      <xdr:spPr>
        <a:xfrm>
          <a:off x="15356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4950" cy="259080"/>
    <xdr:sp macro="" textlink="">
      <xdr:nvSpPr>
        <xdr:cNvPr id="597" name="テキスト ボックス 596"/>
        <xdr:cNvSpPr txBox="1"/>
      </xdr:nvSpPr>
      <xdr:spPr>
        <a:xfrm>
          <a:off x="14467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4950" cy="259080"/>
    <xdr:sp macro="" textlink="">
      <xdr:nvSpPr>
        <xdr:cNvPr id="599" name="テキスト ボックス 598"/>
        <xdr:cNvSpPr txBox="1"/>
      </xdr:nvSpPr>
      <xdr:spPr>
        <a:xfrm>
          <a:off x="13578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4950" cy="259080"/>
    <xdr:sp macro="" textlink="">
      <xdr:nvSpPr>
        <xdr:cNvPr id="601" name="テキスト ボックス 600"/>
        <xdr:cNvSpPr txBox="1"/>
      </xdr:nvSpPr>
      <xdr:spPr>
        <a:xfrm>
          <a:off x="12689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5280" cy="217170"/>
    <xdr:sp macro="" textlink="">
      <xdr:nvSpPr>
        <xdr:cNvPr id="610" name="テキスト ボックス 609"/>
        <xdr:cNvSpPr txBox="1"/>
      </xdr:nvSpPr>
      <xdr:spPr>
        <a:xfrm>
          <a:off x="12407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4315" cy="259080"/>
    <xdr:sp macro="" textlink="">
      <xdr:nvSpPr>
        <xdr:cNvPr id="613" name="テキスト ボックス 612"/>
        <xdr:cNvSpPr txBox="1"/>
      </xdr:nvSpPr>
      <xdr:spPr>
        <a:xfrm>
          <a:off x="1219708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5" name="テキスト ボックス 614"/>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9" name="テキスト ボックス 618"/>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1025" cy="259080"/>
    <xdr:sp macro="" textlink="">
      <xdr:nvSpPr>
        <xdr:cNvPr id="623" name="テキスト ボックス 622"/>
        <xdr:cNvSpPr txBox="1"/>
      </xdr:nvSpPr>
      <xdr:spPr>
        <a:xfrm>
          <a:off x="11850370" y="11868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1025" cy="248920"/>
    <xdr:sp macro="" textlink="">
      <xdr:nvSpPr>
        <xdr:cNvPr id="625" name="テキスト ボックス 624"/>
        <xdr:cNvSpPr txBox="1"/>
      </xdr:nvSpPr>
      <xdr:spPr>
        <a:xfrm>
          <a:off x="11850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133350</xdr:rowOff>
    </xdr:to>
    <xdr:cxnSp macro="">
      <xdr:nvCxnSpPr>
        <xdr:cNvPr id="627" name="直線コネクタ 626"/>
        <xdr:cNvCxnSpPr/>
      </xdr:nvCxnSpPr>
      <xdr:spPr>
        <a:xfrm flipV="1">
          <a:off x="16317595" y="11939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137160</xdr:rowOff>
    </xdr:from>
    <xdr:ext cx="469900" cy="259080"/>
    <xdr:sp macro="" textlink="">
      <xdr:nvSpPr>
        <xdr:cNvPr id="628" name="公債費最小値テキスト"/>
        <xdr:cNvSpPr txBox="1"/>
      </xdr:nvSpPr>
      <xdr:spPr>
        <a:xfrm>
          <a:off x="1637030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629" name="直線コネクタ 628"/>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0"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1" name="直線コネクタ 630"/>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6350</xdr:rowOff>
    </xdr:from>
    <xdr:to xmlns:xdr="http://schemas.openxmlformats.org/drawingml/2006/spreadsheetDrawing">
      <xdr:col>85</xdr:col>
      <xdr:colOff>127000</xdr:colOff>
      <xdr:row>77</xdr:row>
      <xdr:rowOff>12700</xdr:rowOff>
    </xdr:to>
    <xdr:cxnSp macro="">
      <xdr:nvCxnSpPr>
        <xdr:cNvPr id="632" name="直線コネクタ 631"/>
        <xdr:cNvCxnSpPr/>
      </xdr:nvCxnSpPr>
      <xdr:spPr>
        <a:xfrm>
          <a:off x="15481300" y="13208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38100</xdr:rowOff>
    </xdr:from>
    <xdr:ext cx="534670" cy="259080"/>
    <xdr:sp macro="" textlink="">
      <xdr:nvSpPr>
        <xdr:cNvPr id="633" name="公債費平均値テキスト"/>
        <xdr:cNvSpPr txBox="1"/>
      </xdr:nvSpPr>
      <xdr:spPr>
        <a:xfrm>
          <a:off x="1637030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xdr:rowOff>
    </xdr:from>
    <xdr:to xmlns:xdr="http://schemas.openxmlformats.org/drawingml/2006/spreadsheetDrawing">
      <xdr:col>85</xdr:col>
      <xdr:colOff>177800</xdr:colOff>
      <xdr:row>76</xdr:row>
      <xdr:rowOff>116840</xdr:rowOff>
    </xdr:to>
    <xdr:sp macro="" textlink="">
      <xdr:nvSpPr>
        <xdr:cNvPr id="634" name="フローチャート: 判断 633"/>
        <xdr:cNvSpPr/>
      </xdr:nvSpPr>
      <xdr:spPr>
        <a:xfrm>
          <a:off x="162687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4445</xdr:rowOff>
    </xdr:from>
    <xdr:to xmlns:xdr="http://schemas.openxmlformats.org/drawingml/2006/spreadsheetDrawing">
      <xdr:col>81</xdr:col>
      <xdr:colOff>50800</xdr:colOff>
      <xdr:row>77</xdr:row>
      <xdr:rowOff>6350</xdr:rowOff>
    </xdr:to>
    <xdr:cxnSp macro="">
      <xdr:nvCxnSpPr>
        <xdr:cNvPr id="635" name="直線コネクタ 634"/>
        <xdr:cNvCxnSpPr/>
      </xdr:nvCxnSpPr>
      <xdr:spPr>
        <a:xfrm>
          <a:off x="14592300" y="13206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31115</xdr:rowOff>
    </xdr:from>
    <xdr:to xmlns:xdr="http://schemas.openxmlformats.org/drawingml/2006/spreadsheetDrawing">
      <xdr:col>81</xdr:col>
      <xdr:colOff>101600</xdr:colOff>
      <xdr:row>76</xdr:row>
      <xdr:rowOff>132715</xdr:rowOff>
    </xdr:to>
    <xdr:sp macro="" textlink="">
      <xdr:nvSpPr>
        <xdr:cNvPr id="636" name="フローチャート: 判断 635"/>
        <xdr:cNvSpPr/>
      </xdr:nvSpPr>
      <xdr:spPr>
        <a:xfrm>
          <a:off x="15430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149225</xdr:rowOff>
    </xdr:from>
    <xdr:ext cx="520065" cy="259080"/>
    <xdr:sp macro="" textlink="">
      <xdr:nvSpPr>
        <xdr:cNvPr id="637" name="テキスト ボックス 636"/>
        <xdr:cNvSpPr txBox="1"/>
      </xdr:nvSpPr>
      <xdr:spPr>
        <a:xfrm>
          <a:off x="15213965" y="128365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4445</xdr:rowOff>
    </xdr:from>
    <xdr:to xmlns:xdr="http://schemas.openxmlformats.org/drawingml/2006/spreadsheetDrawing">
      <xdr:col>76</xdr:col>
      <xdr:colOff>114300</xdr:colOff>
      <xdr:row>77</xdr:row>
      <xdr:rowOff>12700</xdr:rowOff>
    </xdr:to>
    <xdr:cxnSp macro="">
      <xdr:nvCxnSpPr>
        <xdr:cNvPr id="638" name="直線コネクタ 637"/>
        <xdr:cNvCxnSpPr/>
      </xdr:nvCxnSpPr>
      <xdr:spPr>
        <a:xfrm flipV="1">
          <a:off x="13703300" y="13206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52705</xdr:rowOff>
    </xdr:from>
    <xdr:to xmlns:xdr="http://schemas.openxmlformats.org/drawingml/2006/spreadsheetDrawing">
      <xdr:col>76</xdr:col>
      <xdr:colOff>165100</xdr:colOff>
      <xdr:row>76</xdr:row>
      <xdr:rowOff>154940</xdr:rowOff>
    </xdr:to>
    <xdr:sp macro="" textlink="">
      <xdr:nvSpPr>
        <xdr:cNvPr id="639" name="フローチャート: 判断 638"/>
        <xdr:cNvSpPr/>
      </xdr:nvSpPr>
      <xdr:spPr>
        <a:xfrm>
          <a:off x="14541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170815</xdr:rowOff>
    </xdr:from>
    <xdr:ext cx="520065" cy="258445"/>
    <xdr:sp macro="" textlink="">
      <xdr:nvSpPr>
        <xdr:cNvPr id="640" name="テキスト ボックス 639"/>
        <xdr:cNvSpPr txBox="1"/>
      </xdr:nvSpPr>
      <xdr:spPr>
        <a:xfrm>
          <a:off x="14324965" y="1285811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12700</xdr:rowOff>
    </xdr:from>
    <xdr:to xmlns:xdr="http://schemas.openxmlformats.org/drawingml/2006/spreadsheetDrawing">
      <xdr:col>71</xdr:col>
      <xdr:colOff>177800</xdr:colOff>
      <xdr:row>77</xdr:row>
      <xdr:rowOff>15875</xdr:rowOff>
    </xdr:to>
    <xdr:cxnSp macro="">
      <xdr:nvCxnSpPr>
        <xdr:cNvPr id="641" name="直線コネクタ 640"/>
        <xdr:cNvCxnSpPr/>
      </xdr:nvCxnSpPr>
      <xdr:spPr>
        <a:xfrm flipV="1">
          <a:off x="12814300" y="13214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42" name="フローチャート: 判断 641"/>
        <xdr:cNvSpPr/>
      </xdr:nvSpPr>
      <xdr:spPr>
        <a:xfrm>
          <a:off x="13652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163195</xdr:rowOff>
    </xdr:from>
    <xdr:ext cx="520065" cy="259080"/>
    <xdr:sp macro="" textlink="">
      <xdr:nvSpPr>
        <xdr:cNvPr id="643" name="テキスト ボックス 642"/>
        <xdr:cNvSpPr txBox="1"/>
      </xdr:nvSpPr>
      <xdr:spPr>
        <a:xfrm>
          <a:off x="13435965" y="128504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4" name="フローチャート: 判断 643"/>
        <xdr:cNvSpPr/>
      </xdr:nvSpPr>
      <xdr:spPr>
        <a:xfrm>
          <a:off x="12763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156210</xdr:rowOff>
    </xdr:from>
    <xdr:ext cx="520065" cy="250190"/>
    <xdr:sp macro="" textlink="">
      <xdr:nvSpPr>
        <xdr:cNvPr id="645" name="テキスト ボックス 644"/>
        <xdr:cNvSpPr txBox="1"/>
      </xdr:nvSpPr>
      <xdr:spPr>
        <a:xfrm>
          <a:off x="12546965" y="1284351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133350</xdr:rowOff>
    </xdr:from>
    <xdr:to xmlns:xdr="http://schemas.openxmlformats.org/drawingml/2006/spreadsheetDrawing">
      <xdr:col>85</xdr:col>
      <xdr:colOff>177800</xdr:colOff>
      <xdr:row>77</xdr:row>
      <xdr:rowOff>63500</xdr:rowOff>
    </xdr:to>
    <xdr:sp macro="" textlink="">
      <xdr:nvSpPr>
        <xdr:cNvPr id="651" name="楕円 650"/>
        <xdr:cNvSpPr/>
      </xdr:nvSpPr>
      <xdr:spPr>
        <a:xfrm>
          <a:off x="162687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111760</xdr:rowOff>
    </xdr:from>
    <xdr:ext cx="534670" cy="248920"/>
    <xdr:sp macro="" textlink="">
      <xdr:nvSpPr>
        <xdr:cNvPr id="652" name="公債費該当値テキスト"/>
        <xdr:cNvSpPr txBox="1"/>
      </xdr:nvSpPr>
      <xdr:spPr>
        <a:xfrm>
          <a:off x="16370300" y="13141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126365</xdr:rowOff>
    </xdr:from>
    <xdr:to xmlns:xdr="http://schemas.openxmlformats.org/drawingml/2006/spreadsheetDrawing">
      <xdr:col>81</xdr:col>
      <xdr:colOff>101600</xdr:colOff>
      <xdr:row>77</xdr:row>
      <xdr:rowOff>56515</xdr:rowOff>
    </xdr:to>
    <xdr:sp macro="" textlink="">
      <xdr:nvSpPr>
        <xdr:cNvPr id="653" name="楕円 652"/>
        <xdr:cNvSpPr/>
      </xdr:nvSpPr>
      <xdr:spPr>
        <a:xfrm>
          <a:off x="15430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47625</xdr:rowOff>
    </xdr:from>
    <xdr:ext cx="520065" cy="259080"/>
    <xdr:sp macro="" textlink="">
      <xdr:nvSpPr>
        <xdr:cNvPr id="654" name="テキスト ボックス 653"/>
        <xdr:cNvSpPr txBox="1"/>
      </xdr:nvSpPr>
      <xdr:spPr>
        <a:xfrm>
          <a:off x="15213965" y="132492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125095</xdr:rowOff>
    </xdr:from>
    <xdr:to xmlns:xdr="http://schemas.openxmlformats.org/drawingml/2006/spreadsheetDrawing">
      <xdr:col>76</xdr:col>
      <xdr:colOff>165100</xdr:colOff>
      <xdr:row>77</xdr:row>
      <xdr:rowOff>55245</xdr:rowOff>
    </xdr:to>
    <xdr:sp macro="" textlink="">
      <xdr:nvSpPr>
        <xdr:cNvPr id="655" name="楕円 654"/>
        <xdr:cNvSpPr/>
      </xdr:nvSpPr>
      <xdr:spPr>
        <a:xfrm>
          <a:off x="14541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46355</xdr:rowOff>
    </xdr:from>
    <xdr:ext cx="520065" cy="259080"/>
    <xdr:sp macro="" textlink="">
      <xdr:nvSpPr>
        <xdr:cNvPr id="656" name="テキスト ボックス 655"/>
        <xdr:cNvSpPr txBox="1"/>
      </xdr:nvSpPr>
      <xdr:spPr>
        <a:xfrm>
          <a:off x="14324965" y="132480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133350</xdr:rowOff>
    </xdr:from>
    <xdr:to xmlns:xdr="http://schemas.openxmlformats.org/drawingml/2006/spreadsheetDrawing">
      <xdr:col>72</xdr:col>
      <xdr:colOff>38100</xdr:colOff>
      <xdr:row>77</xdr:row>
      <xdr:rowOff>63500</xdr:rowOff>
    </xdr:to>
    <xdr:sp macro="" textlink="">
      <xdr:nvSpPr>
        <xdr:cNvPr id="657" name="楕円 656"/>
        <xdr:cNvSpPr/>
      </xdr:nvSpPr>
      <xdr:spPr>
        <a:xfrm>
          <a:off x="13652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54610</xdr:rowOff>
    </xdr:from>
    <xdr:ext cx="520065" cy="248920"/>
    <xdr:sp macro="" textlink="">
      <xdr:nvSpPr>
        <xdr:cNvPr id="658" name="テキスト ボックス 657"/>
        <xdr:cNvSpPr txBox="1"/>
      </xdr:nvSpPr>
      <xdr:spPr>
        <a:xfrm>
          <a:off x="13435965" y="132562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136525</xdr:rowOff>
    </xdr:from>
    <xdr:to xmlns:xdr="http://schemas.openxmlformats.org/drawingml/2006/spreadsheetDrawing">
      <xdr:col>67</xdr:col>
      <xdr:colOff>101600</xdr:colOff>
      <xdr:row>77</xdr:row>
      <xdr:rowOff>66675</xdr:rowOff>
    </xdr:to>
    <xdr:sp macro="" textlink="">
      <xdr:nvSpPr>
        <xdr:cNvPr id="659" name="楕円 658"/>
        <xdr:cNvSpPr/>
      </xdr:nvSpPr>
      <xdr:spPr>
        <a:xfrm>
          <a:off x="12763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57785</xdr:rowOff>
    </xdr:from>
    <xdr:ext cx="520065" cy="259080"/>
    <xdr:sp macro="" textlink="">
      <xdr:nvSpPr>
        <xdr:cNvPr id="660" name="テキスト ボックス 659"/>
        <xdr:cNvSpPr txBox="1"/>
      </xdr:nvSpPr>
      <xdr:spPr>
        <a:xfrm>
          <a:off x="12546965" y="132594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5280" cy="217170"/>
    <xdr:sp macro="" textlink="">
      <xdr:nvSpPr>
        <xdr:cNvPr id="669" name="テキスト ボックス 668"/>
        <xdr:cNvSpPr txBox="1"/>
      </xdr:nvSpPr>
      <xdr:spPr>
        <a:xfrm>
          <a:off x="12407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4315" cy="248920"/>
    <xdr:sp macro="" textlink="">
      <xdr:nvSpPr>
        <xdr:cNvPr id="672" name="テキスト ボックス 671"/>
        <xdr:cNvSpPr txBox="1"/>
      </xdr:nvSpPr>
      <xdr:spPr>
        <a:xfrm>
          <a:off x="12197080" y="16799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1025" cy="248920"/>
    <xdr:sp macro="" textlink="">
      <xdr:nvSpPr>
        <xdr:cNvPr id="674" name="テキスト ボックス 673"/>
        <xdr:cNvSpPr txBox="1"/>
      </xdr:nvSpPr>
      <xdr:spPr>
        <a:xfrm>
          <a:off x="11850370" y="163423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1025" cy="248920"/>
    <xdr:sp macro="" textlink="">
      <xdr:nvSpPr>
        <xdr:cNvPr id="676" name="テキスト ボックス 675"/>
        <xdr:cNvSpPr txBox="1"/>
      </xdr:nvSpPr>
      <xdr:spPr>
        <a:xfrm>
          <a:off x="11850370" y="158851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1025" cy="248920"/>
    <xdr:sp macro="" textlink="">
      <xdr:nvSpPr>
        <xdr:cNvPr id="678" name="テキスト ボックス 677"/>
        <xdr:cNvSpPr txBox="1"/>
      </xdr:nvSpPr>
      <xdr:spPr>
        <a:xfrm>
          <a:off x="11850370" y="154279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1025" cy="248920"/>
    <xdr:sp macro="" textlink="">
      <xdr:nvSpPr>
        <xdr:cNvPr id="680" name="テキスト ボックス 679"/>
        <xdr:cNvSpPr txBox="1"/>
      </xdr:nvSpPr>
      <xdr:spPr>
        <a:xfrm>
          <a:off x="11850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80010</xdr:rowOff>
    </xdr:from>
    <xdr:to xmlns:xdr="http://schemas.openxmlformats.org/drawingml/2006/spreadsheetDrawing">
      <xdr:col>85</xdr:col>
      <xdr:colOff>126365</xdr:colOff>
      <xdr:row>98</xdr:row>
      <xdr:rowOff>139065</xdr:rowOff>
    </xdr:to>
    <xdr:cxnSp macro="">
      <xdr:nvCxnSpPr>
        <xdr:cNvPr id="682" name="直線コネクタ 681"/>
        <xdr:cNvCxnSpPr/>
      </xdr:nvCxnSpPr>
      <xdr:spPr>
        <a:xfrm flipV="1">
          <a:off x="163175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1460"/>
    <xdr:sp macro="" textlink="">
      <xdr:nvSpPr>
        <xdr:cNvPr id="683" name="積立金最小値テキスト"/>
        <xdr:cNvSpPr txBox="1"/>
      </xdr:nvSpPr>
      <xdr:spPr>
        <a:xfrm>
          <a:off x="16370300" y="16945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4" name="直線コネクタ 68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26670</xdr:rowOff>
    </xdr:from>
    <xdr:ext cx="598805" cy="259080"/>
    <xdr:sp macro="" textlink="">
      <xdr:nvSpPr>
        <xdr:cNvPr id="685" name="積立金最大値テキスト"/>
        <xdr:cNvSpPr txBox="1"/>
      </xdr:nvSpPr>
      <xdr:spPr>
        <a:xfrm>
          <a:off x="16370300" y="1545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80010</xdr:rowOff>
    </xdr:from>
    <xdr:to xmlns:xdr="http://schemas.openxmlformats.org/drawingml/2006/spreadsheetDrawing">
      <xdr:col>86</xdr:col>
      <xdr:colOff>25400</xdr:colOff>
      <xdr:row>91</xdr:row>
      <xdr:rowOff>80010</xdr:rowOff>
    </xdr:to>
    <xdr:cxnSp macro="">
      <xdr:nvCxnSpPr>
        <xdr:cNvPr id="686" name="直線コネクタ 685"/>
        <xdr:cNvCxnSpPr/>
      </xdr:nvCxnSpPr>
      <xdr:spPr>
        <a:xfrm>
          <a:off x="16230600" y="1568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134620</xdr:rowOff>
    </xdr:from>
    <xdr:to xmlns:xdr="http://schemas.openxmlformats.org/drawingml/2006/spreadsheetDrawing">
      <xdr:col>85</xdr:col>
      <xdr:colOff>127000</xdr:colOff>
      <xdr:row>98</xdr:row>
      <xdr:rowOff>35560</xdr:rowOff>
    </xdr:to>
    <xdr:cxnSp macro="">
      <xdr:nvCxnSpPr>
        <xdr:cNvPr id="687" name="直線コネクタ 686"/>
        <xdr:cNvCxnSpPr/>
      </xdr:nvCxnSpPr>
      <xdr:spPr>
        <a:xfrm>
          <a:off x="15481300" y="167652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1905</xdr:rowOff>
    </xdr:from>
    <xdr:ext cx="534670" cy="259080"/>
    <xdr:sp macro="" textlink="">
      <xdr:nvSpPr>
        <xdr:cNvPr id="688" name="積立金平均値テキスト"/>
        <xdr:cNvSpPr txBox="1"/>
      </xdr:nvSpPr>
      <xdr:spPr>
        <a:xfrm>
          <a:off x="163703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150495</xdr:rowOff>
    </xdr:from>
    <xdr:to xmlns:xdr="http://schemas.openxmlformats.org/drawingml/2006/spreadsheetDrawing">
      <xdr:col>85</xdr:col>
      <xdr:colOff>177800</xdr:colOff>
      <xdr:row>98</xdr:row>
      <xdr:rowOff>80645</xdr:rowOff>
    </xdr:to>
    <xdr:sp macro="" textlink="">
      <xdr:nvSpPr>
        <xdr:cNvPr id="689" name="フローチャート: 判断 688"/>
        <xdr:cNvSpPr/>
      </xdr:nvSpPr>
      <xdr:spPr>
        <a:xfrm>
          <a:off x="162687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134620</xdr:rowOff>
    </xdr:from>
    <xdr:to xmlns:xdr="http://schemas.openxmlformats.org/drawingml/2006/spreadsheetDrawing">
      <xdr:col>81</xdr:col>
      <xdr:colOff>50800</xdr:colOff>
      <xdr:row>98</xdr:row>
      <xdr:rowOff>53340</xdr:rowOff>
    </xdr:to>
    <xdr:cxnSp macro="">
      <xdr:nvCxnSpPr>
        <xdr:cNvPr id="690" name="直線コネクタ 689"/>
        <xdr:cNvCxnSpPr/>
      </xdr:nvCxnSpPr>
      <xdr:spPr>
        <a:xfrm flipV="1">
          <a:off x="14592300" y="167652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136525</xdr:rowOff>
    </xdr:from>
    <xdr:to xmlns:xdr="http://schemas.openxmlformats.org/drawingml/2006/spreadsheetDrawing">
      <xdr:col>81</xdr:col>
      <xdr:colOff>101600</xdr:colOff>
      <xdr:row>98</xdr:row>
      <xdr:rowOff>66675</xdr:rowOff>
    </xdr:to>
    <xdr:sp macro="" textlink="">
      <xdr:nvSpPr>
        <xdr:cNvPr id="691" name="フローチャート: 判断 690"/>
        <xdr:cNvSpPr/>
      </xdr:nvSpPr>
      <xdr:spPr>
        <a:xfrm>
          <a:off x="15430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57785</xdr:rowOff>
    </xdr:from>
    <xdr:ext cx="520065" cy="259080"/>
    <xdr:sp macro="" textlink="">
      <xdr:nvSpPr>
        <xdr:cNvPr id="692" name="テキスト ボックス 691"/>
        <xdr:cNvSpPr txBox="1"/>
      </xdr:nvSpPr>
      <xdr:spPr>
        <a:xfrm>
          <a:off x="15213965" y="168598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53340</xdr:rowOff>
    </xdr:from>
    <xdr:to xmlns:xdr="http://schemas.openxmlformats.org/drawingml/2006/spreadsheetDrawing">
      <xdr:col>76</xdr:col>
      <xdr:colOff>114300</xdr:colOff>
      <xdr:row>98</xdr:row>
      <xdr:rowOff>129540</xdr:rowOff>
    </xdr:to>
    <xdr:cxnSp macro="">
      <xdr:nvCxnSpPr>
        <xdr:cNvPr id="693" name="直線コネクタ 692"/>
        <xdr:cNvCxnSpPr/>
      </xdr:nvCxnSpPr>
      <xdr:spPr>
        <a:xfrm flipV="1">
          <a:off x="13703300" y="168554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694" name="フローチャート: 判断 693"/>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104775</xdr:rowOff>
    </xdr:from>
    <xdr:ext cx="520065" cy="259080"/>
    <xdr:sp macro="" textlink="">
      <xdr:nvSpPr>
        <xdr:cNvPr id="695" name="テキスト ボックス 694"/>
        <xdr:cNvSpPr txBox="1"/>
      </xdr:nvSpPr>
      <xdr:spPr>
        <a:xfrm>
          <a:off x="14324965" y="169068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109855</xdr:rowOff>
    </xdr:from>
    <xdr:to xmlns:xdr="http://schemas.openxmlformats.org/drawingml/2006/spreadsheetDrawing">
      <xdr:col>71</xdr:col>
      <xdr:colOff>177800</xdr:colOff>
      <xdr:row>98</xdr:row>
      <xdr:rowOff>129540</xdr:rowOff>
    </xdr:to>
    <xdr:cxnSp macro="">
      <xdr:nvCxnSpPr>
        <xdr:cNvPr id="696" name="直線コネクタ 695"/>
        <xdr:cNvCxnSpPr/>
      </xdr:nvCxnSpPr>
      <xdr:spPr>
        <a:xfrm>
          <a:off x="12814300" y="16911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697" name="フローチャート: 判断 696"/>
        <xdr:cNvSpPr/>
      </xdr:nvSpPr>
      <xdr:spPr>
        <a:xfrm>
          <a:off x="13652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150495</xdr:rowOff>
    </xdr:from>
    <xdr:ext cx="520065" cy="259080"/>
    <xdr:sp macro="" textlink="">
      <xdr:nvSpPr>
        <xdr:cNvPr id="698" name="テキスト ボックス 697"/>
        <xdr:cNvSpPr txBox="1"/>
      </xdr:nvSpPr>
      <xdr:spPr>
        <a:xfrm>
          <a:off x="13435965" y="166096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167005</xdr:rowOff>
    </xdr:from>
    <xdr:to xmlns:xdr="http://schemas.openxmlformats.org/drawingml/2006/spreadsheetDrawing">
      <xdr:col>67</xdr:col>
      <xdr:colOff>101600</xdr:colOff>
      <xdr:row>98</xdr:row>
      <xdr:rowOff>97790</xdr:rowOff>
    </xdr:to>
    <xdr:sp macro="" textlink="">
      <xdr:nvSpPr>
        <xdr:cNvPr id="699" name="フローチャート: 判断 698"/>
        <xdr:cNvSpPr/>
      </xdr:nvSpPr>
      <xdr:spPr>
        <a:xfrm>
          <a:off x="12763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113665</xdr:rowOff>
    </xdr:from>
    <xdr:ext cx="520065" cy="258445"/>
    <xdr:sp macro="" textlink="">
      <xdr:nvSpPr>
        <xdr:cNvPr id="700" name="テキスト ボックス 699"/>
        <xdr:cNvSpPr txBox="1"/>
      </xdr:nvSpPr>
      <xdr:spPr>
        <a:xfrm>
          <a:off x="12546965" y="1657286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156210</xdr:rowOff>
    </xdr:from>
    <xdr:to xmlns:xdr="http://schemas.openxmlformats.org/drawingml/2006/spreadsheetDrawing">
      <xdr:col>85</xdr:col>
      <xdr:colOff>177800</xdr:colOff>
      <xdr:row>98</xdr:row>
      <xdr:rowOff>86360</xdr:rowOff>
    </xdr:to>
    <xdr:sp macro="" textlink="">
      <xdr:nvSpPr>
        <xdr:cNvPr id="706" name="楕円 705"/>
        <xdr:cNvSpPr/>
      </xdr:nvSpPr>
      <xdr:spPr>
        <a:xfrm>
          <a:off x="16268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128905</xdr:rowOff>
    </xdr:from>
    <xdr:ext cx="534670" cy="259080"/>
    <xdr:sp macro="" textlink="">
      <xdr:nvSpPr>
        <xdr:cNvPr id="707" name="積立金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83820</xdr:rowOff>
    </xdr:from>
    <xdr:to xmlns:xdr="http://schemas.openxmlformats.org/drawingml/2006/spreadsheetDrawing">
      <xdr:col>81</xdr:col>
      <xdr:colOff>101600</xdr:colOff>
      <xdr:row>98</xdr:row>
      <xdr:rowOff>13970</xdr:rowOff>
    </xdr:to>
    <xdr:sp macro="" textlink="">
      <xdr:nvSpPr>
        <xdr:cNvPr id="708" name="楕円 707"/>
        <xdr:cNvSpPr/>
      </xdr:nvSpPr>
      <xdr:spPr>
        <a:xfrm>
          <a:off x="1543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30480</xdr:rowOff>
    </xdr:from>
    <xdr:ext cx="520065" cy="250190"/>
    <xdr:sp macro="" textlink="">
      <xdr:nvSpPr>
        <xdr:cNvPr id="709" name="テキスト ボックス 708"/>
        <xdr:cNvSpPr txBox="1"/>
      </xdr:nvSpPr>
      <xdr:spPr>
        <a:xfrm>
          <a:off x="15213965" y="1648968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2540</xdr:rowOff>
    </xdr:from>
    <xdr:to xmlns:xdr="http://schemas.openxmlformats.org/drawingml/2006/spreadsheetDrawing">
      <xdr:col>76</xdr:col>
      <xdr:colOff>165100</xdr:colOff>
      <xdr:row>98</xdr:row>
      <xdr:rowOff>104140</xdr:rowOff>
    </xdr:to>
    <xdr:sp macro="" textlink="">
      <xdr:nvSpPr>
        <xdr:cNvPr id="710" name="楕円 709"/>
        <xdr:cNvSpPr/>
      </xdr:nvSpPr>
      <xdr:spPr>
        <a:xfrm>
          <a:off x="14541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120650</xdr:rowOff>
    </xdr:from>
    <xdr:ext cx="520065" cy="251460"/>
    <xdr:sp macro="" textlink="">
      <xdr:nvSpPr>
        <xdr:cNvPr id="711" name="テキスト ボックス 710"/>
        <xdr:cNvSpPr txBox="1"/>
      </xdr:nvSpPr>
      <xdr:spPr>
        <a:xfrm>
          <a:off x="14324965" y="1657985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78740</xdr:rowOff>
    </xdr:from>
    <xdr:to xmlns:xdr="http://schemas.openxmlformats.org/drawingml/2006/spreadsheetDrawing">
      <xdr:col>72</xdr:col>
      <xdr:colOff>38100</xdr:colOff>
      <xdr:row>99</xdr:row>
      <xdr:rowOff>8890</xdr:rowOff>
    </xdr:to>
    <xdr:sp macro="" textlink="">
      <xdr:nvSpPr>
        <xdr:cNvPr id="712" name="楕円 711"/>
        <xdr:cNvSpPr/>
      </xdr:nvSpPr>
      <xdr:spPr>
        <a:xfrm>
          <a:off x="13652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171450</xdr:rowOff>
    </xdr:from>
    <xdr:ext cx="455295" cy="259080"/>
    <xdr:sp macro="" textlink="">
      <xdr:nvSpPr>
        <xdr:cNvPr id="713" name="テキスト ボックス 712"/>
        <xdr:cNvSpPr txBox="1"/>
      </xdr:nvSpPr>
      <xdr:spPr>
        <a:xfrm>
          <a:off x="13468350" y="1697355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59055</xdr:rowOff>
    </xdr:from>
    <xdr:to xmlns:xdr="http://schemas.openxmlformats.org/drawingml/2006/spreadsheetDrawing">
      <xdr:col>67</xdr:col>
      <xdr:colOff>101600</xdr:colOff>
      <xdr:row>98</xdr:row>
      <xdr:rowOff>160655</xdr:rowOff>
    </xdr:to>
    <xdr:sp macro="" textlink="">
      <xdr:nvSpPr>
        <xdr:cNvPr id="714" name="楕円 713"/>
        <xdr:cNvSpPr/>
      </xdr:nvSpPr>
      <xdr:spPr>
        <a:xfrm>
          <a:off x="12763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151765</xdr:rowOff>
    </xdr:from>
    <xdr:ext cx="455295" cy="259080"/>
    <xdr:sp macro="" textlink="">
      <xdr:nvSpPr>
        <xdr:cNvPr id="715" name="テキスト ボックス 714"/>
        <xdr:cNvSpPr txBox="1"/>
      </xdr:nvSpPr>
      <xdr:spPr>
        <a:xfrm>
          <a:off x="12579350" y="1695386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5280" cy="217170"/>
    <xdr:sp macro="" textlink="">
      <xdr:nvSpPr>
        <xdr:cNvPr id="724" name="テキスト ボックス 723"/>
        <xdr:cNvSpPr txBox="1"/>
      </xdr:nvSpPr>
      <xdr:spPr>
        <a:xfrm>
          <a:off x="18249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4315" cy="248920"/>
    <xdr:sp macro="" textlink="">
      <xdr:nvSpPr>
        <xdr:cNvPr id="727" name="テキスト ボックス 726"/>
        <xdr:cNvSpPr txBox="1"/>
      </xdr:nvSpPr>
      <xdr:spPr>
        <a:xfrm>
          <a:off x="18039080" y="6512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2755" cy="248920"/>
    <xdr:sp macro="" textlink="">
      <xdr:nvSpPr>
        <xdr:cNvPr id="729" name="テキスト ボックス 728"/>
        <xdr:cNvSpPr txBox="1"/>
      </xdr:nvSpPr>
      <xdr:spPr>
        <a:xfrm>
          <a:off x="17820640" y="60553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1" name="テキスト ボックス 730"/>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33" name="テキスト ボックス 732"/>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110490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253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57150</xdr:rowOff>
    </xdr:from>
    <xdr:ext cx="534670" cy="259080"/>
    <xdr:sp macro="" textlink="">
      <xdr:nvSpPr>
        <xdr:cNvPr id="740" name="投資及び出資金最大値テキスト"/>
        <xdr:cNvSpPr txBox="1"/>
      </xdr:nvSpPr>
      <xdr:spPr>
        <a:xfrm>
          <a:off x="22212300" y="502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110490</xdr:rowOff>
    </xdr:from>
    <xdr:to xmlns:xdr="http://schemas.openxmlformats.org/drawingml/2006/spreadsheetDrawing">
      <xdr:col>116</xdr:col>
      <xdr:colOff>152400</xdr:colOff>
      <xdr:row>30</xdr:row>
      <xdr:rowOff>110490</xdr:rowOff>
    </xdr:to>
    <xdr:cxnSp macro="">
      <xdr:nvCxnSpPr>
        <xdr:cNvPr id="741" name="直線コネクタ 740"/>
        <xdr:cNvCxnSpPr/>
      </xdr:nvCxnSpPr>
      <xdr:spPr>
        <a:xfrm>
          <a:off x="22072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94615</xdr:rowOff>
    </xdr:from>
    <xdr:ext cx="469900" cy="259080"/>
    <xdr:sp macro="" textlink="">
      <xdr:nvSpPr>
        <xdr:cNvPr id="743" name="投資及び出資金平均値テキスト"/>
        <xdr:cNvSpPr txBox="1"/>
      </xdr:nvSpPr>
      <xdr:spPr>
        <a:xfrm>
          <a:off x="22212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71755</xdr:rowOff>
    </xdr:from>
    <xdr:to xmlns:xdr="http://schemas.openxmlformats.org/drawingml/2006/spreadsheetDrawing">
      <xdr:col>116</xdr:col>
      <xdr:colOff>114300</xdr:colOff>
      <xdr:row>38</xdr:row>
      <xdr:rowOff>1905</xdr:rowOff>
    </xdr:to>
    <xdr:sp macro="" textlink="">
      <xdr:nvSpPr>
        <xdr:cNvPr id="744" name="フローチャート: 判断 743"/>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46" name="フローチャート: 判断 745"/>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40640</xdr:rowOff>
    </xdr:from>
    <xdr:ext cx="455295" cy="251460"/>
    <xdr:sp macro="" textlink="">
      <xdr:nvSpPr>
        <xdr:cNvPr id="747" name="テキスト ボックス 746"/>
        <xdr:cNvSpPr txBox="1"/>
      </xdr:nvSpPr>
      <xdr:spPr>
        <a:xfrm>
          <a:off x="21088350" y="621284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24130</xdr:rowOff>
    </xdr:to>
    <xdr:sp macro="" textlink="">
      <xdr:nvSpPr>
        <xdr:cNvPr id="749" name="フローチャート: 判断 748"/>
        <xdr:cNvSpPr/>
      </xdr:nvSpPr>
      <xdr:spPr>
        <a:xfrm>
          <a:off x="2038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40640</xdr:rowOff>
    </xdr:from>
    <xdr:ext cx="455295" cy="251460"/>
    <xdr:sp macro="" textlink="">
      <xdr:nvSpPr>
        <xdr:cNvPr id="750" name="テキスト ボックス 749"/>
        <xdr:cNvSpPr txBox="1"/>
      </xdr:nvSpPr>
      <xdr:spPr>
        <a:xfrm>
          <a:off x="20199350" y="621284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121920</xdr:rowOff>
    </xdr:from>
    <xdr:to xmlns:xdr="http://schemas.openxmlformats.org/drawingml/2006/spreadsheetDrawing">
      <xdr:col>102</xdr:col>
      <xdr:colOff>165100</xdr:colOff>
      <xdr:row>38</xdr:row>
      <xdr:rowOff>52070</xdr:rowOff>
    </xdr:to>
    <xdr:sp macro="" textlink="">
      <xdr:nvSpPr>
        <xdr:cNvPr id="752" name="フローチャート: 判断 751"/>
        <xdr:cNvSpPr/>
      </xdr:nvSpPr>
      <xdr:spPr>
        <a:xfrm>
          <a:off x="19494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68580</xdr:rowOff>
    </xdr:from>
    <xdr:ext cx="455295" cy="259080"/>
    <xdr:sp macro="" textlink="">
      <xdr:nvSpPr>
        <xdr:cNvPr id="753" name="テキスト ボックス 752"/>
        <xdr:cNvSpPr txBox="1"/>
      </xdr:nvSpPr>
      <xdr:spPr>
        <a:xfrm>
          <a:off x="19310350" y="624078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155575</xdr:rowOff>
    </xdr:from>
    <xdr:to xmlns:xdr="http://schemas.openxmlformats.org/drawingml/2006/spreadsheetDrawing">
      <xdr:col>98</xdr:col>
      <xdr:colOff>38100</xdr:colOff>
      <xdr:row>38</xdr:row>
      <xdr:rowOff>86360</xdr:rowOff>
    </xdr:to>
    <xdr:sp macro="" textlink="">
      <xdr:nvSpPr>
        <xdr:cNvPr id="754" name="フローチャート: 判断 753"/>
        <xdr:cNvSpPr/>
      </xdr:nvSpPr>
      <xdr:spPr>
        <a:xfrm>
          <a:off x="18605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102235</xdr:rowOff>
    </xdr:from>
    <xdr:ext cx="455295" cy="258445"/>
    <xdr:sp macro="" textlink="">
      <xdr:nvSpPr>
        <xdr:cNvPr id="755" name="テキスト ボックス 754"/>
        <xdr:cNvSpPr txBox="1"/>
      </xdr:nvSpPr>
      <xdr:spPr>
        <a:xfrm>
          <a:off x="18421350" y="627443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4950" cy="259080"/>
    <xdr:sp macro="" textlink="">
      <xdr:nvSpPr>
        <xdr:cNvPr id="764" name="テキスト ボックス 763"/>
        <xdr:cNvSpPr txBox="1"/>
      </xdr:nvSpPr>
      <xdr:spPr>
        <a:xfrm>
          <a:off x="21198840" y="66967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4950" cy="259080"/>
    <xdr:sp macro="" textlink="">
      <xdr:nvSpPr>
        <xdr:cNvPr id="766" name="テキスト ボックス 765"/>
        <xdr:cNvSpPr txBox="1"/>
      </xdr:nvSpPr>
      <xdr:spPr>
        <a:xfrm>
          <a:off x="20309840" y="66967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34950" cy="259080"/>
    <xdr:sp macro="" textlink="">
      <xdr:nvSpPr>
        <xdr:cNvPr id="768" name="テキスト ボックス 767"/>
        <xdr:cNvSpPr txBox="1"/>
      </xdr:nvSpPr>
      <xdr:spPr>
        <a:xfrm>
          <a:off x="19420840" y="66967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4950" cy="259080"/>
    <xdr:sp macro="" textlink="">
      <xdr:nvSpPr>
        <xdr:cNvPr id="770" name="テキスト ボックス 769"/>
        <xdr:cNvSpPr txBox="1"/>
      </xdr:nvSpPr>
      <xdr:spPr>
        <a:xfrm>
          <a:off x="18531840" y="66967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5280" cy="217170"/>
    <xdr:sp macro="" textlink="">
      <xdr:nvSpPr>
        <xdr:cNvPr id="779" name="テキスト ボックス 778"/>
        <xdr:cNvSpPr txBox="1"/>
      </xdr:nvSpPr>
      <xdr:spPr>
        <a:xfrm>
          <a:off x="18249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4315" cy="259080"/>
    <xdr:sp macro="" textlink="">
      <xdr:nvSpPr>
        <xdr:cNvPr id="782" name="テキスト ボックス 781"/>
        <xdr:cNvSpPr txBox="1"/>
      </xdr:nvSpPr>
      <xdr:spPr>
        <a:xfrm>
          <a:off x="1803908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2755" cy="259080"/>
    <xdr:sp macro="" textlink="">
      <xdr:nvSpPr>
        <xdr:cNvPr id="784" name="テキスト ボックス 783"/>
        <xdr:cNvSpPr txBox="1"/>
      </xdr:nvSpPr>
      <xdr:spPr>
        <a:xfrm>
          <a:off x="17820640" y="9636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6" name="テキスト ボックス 785"/>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2" name="テキスト ボックス 791"/>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784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97" name="貸付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8" name="直線コネクタ 797"/>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9"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114300</xdr:rowOff>
    </xdr:from>
    <xdr:ext cx="378460" cy="259080"/>
    <xdr:sp macro="" textlink="">
      <xdr:nvSpPr>
        <xdr:cNvPr id="800" name="貸付金平均値テキスト"/>
        <xdr:cNvSpPr txBox="1"/>
      </xdr:nvSpPr>
      <xdr:spPr>
        <a:xfrm>
          <a:off x="22212300" y="9886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91440</xdr:rowOff>
    </xdr:from>
    <xdr:to xmlns:xdr="http://schemas.openxmlformats.org/drawingml/2006/spreadsheetDrawing">
      <xdr:col>116</xdr:col>
      <xdr:colOff>114300</xdr:colOff>
      <xdr:row>59</xdr:row>
      <xdr:rowOff>21590</xdr:rowOff>
    </xdr:to>
    <xdr:sp macro="" textlink="">
      <xdr:nvSpPr>
        <xdr:cNvPr id="801" name="フローチャート: 判断 800"/>
        <xdr:cNvSpPr/>
      </xdr:nvSpPr>
      <xdr:spPr>
        <a:xfrm>
          <a:off x="22110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2"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03" name="フローチャート: 判断 802"/>
        <xdr:cNvSpPr/>
      </xdr:nvSpPr>
      <xdr:spPr>
        <a:xfrm>
          <a:off x="21272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55295" cy="251460"/>
    <xdr:sp macro="" textlink="">
      <xdr:nvSpPr>
        <xdr:cNvPr id="804" name="テキスト ボックス 803"/>
        <xdr:cNvSpPr txBox="1"/>
      </xdr:nvSpPr>
      <xdr:spPr>
        <a:xfrm>
          <a:off x="21088350" y="980186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44450</xdr:rowOff>
    </xdr:to>
    <xdr:cxnSp macro="">
      <xdr:nvCxnSpPr>
        <xdr:cNvPr id="805" name="直線コネクタ 804"/>
        <xdr:cNvCxnSpPr/>
      </xdr:nvCxnSpPr>
      <xdr:spPr>
        <a:xfrm>
          <a:off x="19545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6" name="フローチャート: 判断 805"/>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55295" cy="259080"/>
    <xdr:sp macro="" textlink="">
      <xdr:nvSpPr>
        <xdr:cNvPr id="807" name="テキスト ボックス 806"/>
        <xdr:cNvSpPr txBox="1"/>
      </xdr:nvSpPr>
      <xdr:spPr>
        <a:xfrm>
          <a:off x="20199350" y="97739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38735</xdr:rowOff>
    </xdr:from>
    <xdr:to xmlns:xdr="http://schemas.openxmlformats.org/drawingml/2006/spreadsheetDrawing">
      <xdr:col>102</xdr:col>
      <xdr:colOff>114300</xdr:colOff>
      <xdr:row>59</xdr:row>
      <xdr:rowOff>44450</xdr:rowOff>
    </xdr:to>
    <xdr:cxnSp macro="">
      <xdr:nvCxnSpPr>
        <xdr:cNvPr id="808" name="直線コネクタ 807"/>
        <xdr:cNvCxnSpPr/>
      </xdr:nvCxnSpPr>
      <xdr:spPr>
        <a:xfrm flipV="1">
          <a:off x="18656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63500</xdr:rowOff>
    </xdr:from>
    <xdr:to xmlns:xdr="http://schemas.openxmlformats.org/drawingml/2006/spreadsheetDrawing">
      <xdr:col>102</xdr:col>
      <xdr:colOff>165100</xdr:colOff>
      <xdr:row>58</xdr:row>
      <xdr:rowOff>164465</xdr:rowOff>
    </xdr:to>
    <xdr:sp macro="" textlink="">
      <xdr:nvSpPr>
        <xdr:cNvPr id="809" name="フローチャート: 判断 808"/>
        <xdr:cNvSpPr/>
      </xdr:nvSpPr>
      <xdr:spPr>
        <a:xfrm>
          <a:off x="19494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9525</xdr:rowOff>
    </xdr:from>
    <xdr:ext cx="455295" cy="248285"/>
    <xdr:sp macro="" textlink="">
      <xdr:nvSpPr>
        <xdr:cNvPr id="810" name="テキスト ボックス 809"/>
        <xdr:cNvSpPr txBox="1"/>
      </xdr:nvSpPr>
      <xdr:spPr>
        <a:xfrm>
          <a:off x="19310350" y="9782175"/>
          <a:ext cx="4552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1" name="フローチャート: 判断 810"/>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xdr:rowOff>
    </xdr:from>
    <xdr:ext cx="455295" cy="251460"/>
    <xdr:sp macro="" textlink="">
      <xdr:nvSpPr>
        <xdr:cNvPr id="812" name="テキスト ボックス 811"/>
        <xdr:cNvSpPr txBox="1"/>
      </xdr:nvSpPr>
      <xdr:spPr>
        <a:xfrm>
          <a:off x="18421350" y="97790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9"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34950" cy="251460"/>
    <xdr:sp macro="" textlink="">
      <xdr:nvSpPr>
        <xdr:cNvPr id="821" name="テキスト ボックス 820"/>
        <xdr:cNvSpPr txBox="1"/>
      </xdr:nvSpPr>
      <xdr:spPr>
        <a:xfrm>
          <a:off x="21198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34950" cy="251460"/>
    <xdr:sp macro="" textlink="">
      <xdr:nvSpPr>
        <xdr:cNvPr id="823" name="テキスト ボックス 822"/>
        <xdr:cNvSpPr txBox="1"/>
      </xdr:nvSpPr>
      <xdr:spPr>
        <a:xfrm>
          <a:off x="20309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159385</xdr:rowOff>
    </xdr:from>
    <xdr:to xmlns:xdr="http://schemas.openxmlformats.org/drawingml/2006/spreadsheetDrawing">
      <xdr:col>102</xdr:col>
      <xdr:colOff>165100</xdr:colOff>
      <xdr:row>59</xdr:row>
      <xdr:rowOff>89535</xdr:rowOff>
    </xdr:to>
    <xdr:sp macro="" textlink="">
      <xdr:nvSpPr>
        <xdr:cNvPr id="824" name="楕円 823"/>
        <xdr:cNvSpPr/>
      </xdr:nvSpPr>
      <xdr:spPr>
        <a:xfrm>
          <a:off x="19494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80645</xdr:rowOff>
    </xdr:from>
    <xdr:ext cx="313690" cy="259080"/>
    <xdr:sp macro="" textlink="">
      <xdr:nvSpPr>
        <xdr:cNvPr id="825" name="テキスト ボックス 824"/>
        <xdr:cNvSpPr txBox="1"/>
      </xdr:nvSpPr>
      <xdr:spPr>
        <a:xfrm>
          <a:off x="19388455" y="10196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4950" cy="251460"/>
    <xdr:sp macro="" textlink="">
      <xdr:nvSpPr>
        <xdr:cNvPr id="827" name="テキスト ボックス 826"/>
        <xdr:cNvSpPr txBox="1"/>
      </xdr:nvSpPr>
      <xdr:spPr>
        <a:xfrm>
          <a:off x="18531840" y="10201910"/>
          <a:ext cx="2349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5280" cy="217170"/>
    <xdr:sp macro="" textlink="">
      <xdr:nvSpPr>
        <xdr:cNvPr id="836" name="テキスト ボックス 835"/>
        <xdr:cNvSpPr txBox="1"/>
      </xdr:nvSpPr>
      <xdr:spPr>
        <a:xfrm>
          <a:off x="18249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4315" cy="248920"/>
    <xdr:sp macro="" textlink="">
      <xdr:nvSpPr>
        <xdr:cNvPr id="838" name="テキスト ボックス 837"/>
        <xdr:cNvSpPr txBox="1"/>
      </xdr:nvSpPr>
      <xdr:spPr>
        <a:xfrm>
          <a:off x="18039080" y="13827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4" name="テキスト ボックス 843"/>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1025" cy="259080"/>
    <xdr:sp macro="" textlink="">
      <xdr:nvSpPr>
        <xdr:cNvPr id="848" name="テキスト ボックス 847"/>
        <xdr:cNvSpPr txBox="1"/>
      </xdr:nvSpPr>
      <xdr:spPr>
        <a:xfrm>
          <a:off x="17692370" y="1192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1025" cy="248920"/>
    <xdr:sp macro="" textlink="">
      <xdr:nvSpPr>
        <xdr:cNvPr id="850" name="テキスト ボックス 849"/>
        <xdr:cNvSpPr txBox="1"/>
      </xdr:nvSpPr>
      <xdr:spPr>
        <a:xfrm>
          <a:off x="17692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43815</xdr:rowOff>
    </xdr:from>
    <xdr:to xmlns:xdr="http://schemas.openxmlformats.org/drawingml/2006/spreadsheetDrawing">
      <xdr:col>116</xdr:col>
      <xdr:colOff>62865</xdr:colOff>
      <xdr:row>78</xdr:row>
      <xdr:rowOff>139065</xdr:rowOff>
    </xdr:to>
    <xdr:cxnSp macro="">
      <xdr:nvCxnSpPr>
        <xdr:cNvPr id="852" name="直線コネクタ 851"/>
        <xdr:cNvCxnSpPr/>
      </xdr:nvCxnSpPr>
      <xdr:spPr>
        <a:xfrm flipV="1">
          <a:off x="22159595" y="1204531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143510</xdr:rowOff>
    </xdr:from>
    <xdr:ext cx="534670" cy="251460"/>
    <xdr:sp macro="" textlink="">
      <xdr:nvSpPr>
        <xdr:cNvPr id="853" name="繰出金最小値テキスト"/>
        <xdr:cNvSpPr txBox="1"/>
      </xdr:nvSpPr>
      <xdr:spPr>
        <a:xfrm>
          <a:off x="22212300" y="135166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139065</xdr:rowOff>
    </xdr:from>
    <xdr:to xmlns:xdr="http://schemas.openxmlformats.org/drawingml/2006/spreadsheetDrawing">
      <xdr:col>116</xdr:col>
      <xdr:colOff>152400</xdr:colOff>
      <xdr:row>78</xdr:row>
      <xdr:rowOff>139065</xdr:rowOff>
    </xdr:to>
    <xdr:cxnSp macro="">
      <xdr:nvCxnSpPr>
        <xdr:cNvPr id="854" name="直線コネクタ 853"/>
        <xdr:cNvCxnSpPr/>
      </xdr:nvCxnSpPr>
      <xdr:spPr>
        <a:xfrm>
          <a:off x="22072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161925</xdr:rowOff>
    </xdr:from>
    <xdr:ext cx="598805" cy="259080"/>
    <xdr:sp macro="" textlink="">
      <xdr:nvSpPr>
        <xdr:cNvPr id="855" name="繰出金最大値テキスト"/>
        <xdr:cNvSpPr txBox="1"/>
      </xdr:nvSpPr>
      <xdr:spPr>
        <a:xfrm>
          <a:off x="22212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43815</xdr:rowOff>
    </xdr:from>
    <xdr:to xmlns:xdr="http://schemas.openxmlformats.org/drawingml/2006/spreadsheetDrawing">
      <xdr:col>116</xdr:col>
      <xdr:colOff>152400</xdr:colOff>
      <xdr:row>70</xdr:row>
      <xdr:rowOff>43815</xdr:rowOff>
    </xdr:to>
    <xdr:cxnSp macro="">
      <xdr:nvCxnSpPr>
        <xdr:cNvPr id="856" name="直線コネクタ 855"/>
        <xdr:cNvCxnSpPr/>
      </xdr:nvCxnSpPr>
      <xdr:spPr>
        <a:xfrm>
          <a:off x="22072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143510</xdr:rowOff>
    </xdr:from>
    <xdr:to xmlns:xdr="http://schemas.openxmlformats.org/drawingml/2006/spreadsheetDrawing">
      <xdr:col>116</xdr:col>
      <xdr:colOff>63500</xdr:colOff>
      <xdr:row>77</xdr:row>
      <xdr:rowOff>167005</xdr:rowOff>
    </xdr:to>
    <xdr:cxnSp macro="">
      <xdr:nvCxnSpPr>
        <xdr:cNvPr id="857" name="直線コネクタ 856"/>
        <xdr:cNvCxnSpPr/>
      </xdr:nvCxnSpPr>
      <xdr:spPr>
        <a:xfrm flipV="1">
          <a:off x="21323300" y="133451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21590</xdr:rowOff>
    </xdr:from>
    <xdr:ext cx="534670" cy="259080"/>
    <xdr:sp macro="" textlink="">
      <xdr:nvSpPr>
        <xdr:cNvPr id="858" name="繰出金平均値テキスト"/>
        <xdr:cNvSpPr txBox="1"/>
      </xdr:nvSpPr>
      <xdr:spPr>
        <a:xfrm>
          <a:off x="22212300" y="1305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170180</xdr:rowOff>
    </xdr:from>
    <xdr:to xmlns:xdr="http://schemas.openxmlformats.org/drawingml/2006/spreadsheetDrawing">
      <xdr:col>116</xdr:col>
      <xdr:colOff>114300</xdr:colOff>
      <xdr:row>77</xdr:row>
      <xdr:rowOff>100330</xdr:rowOff>
    </xdr:to>
    <xdr:sp macro="" textlink="">
      <xdr:nvSpPr>
        <xdr:cNvPr id="859" name="フローチャート: 判断 858"/>
        <xdr:cNvSpPr/>
      </xdr:nvSpPr>
      <xdr:spPr>
        <a:xfrm>
          <a:off x="221107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134620</xdr:rowOff>
    </xdr:from>
    <xdr:to xmlns:xdr="http://schemas.openxmlformats.org/drawingml/2006/spreadsheetDrawing">
      <xdr:col>111</xdr:col>
      <xdr:colOff>177800</xdr:colOff>
      <xdr:row>77</xdr:row>
      <xdr:rowOff>167005</xdr:rowOff>
    </xdr:to>
    <xdr:cxnSp macro="">
      <xdr:nvCxnSpPr>
        <xdr:cNvPr id="860" name="直線コネクタ 859"/>
        <xdr:cNvCxnSpPr/>
      </xdr:nvCxnSpPr>
      <xdr:spPr>
        <a:xfrm>
          <a:off x="20434300" y="133362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16510</xdr:rowOff>
    </xdr:from>
    <xdr:to xmlns:xdr="http://schemas.openxmlformats.org/drawingml/2006/spreadsheetDrawing">
      <xdr:col>112</xdr:col>
      <xdr:colOff>38100</xdr:colOff>
      <xdr:row>77</xdr:row>
      <xdr:rowOff>118110</xdr:rowOff>
    </xdr:to>
    <xdr:sp macro="" textlink="">
      <xdr:nvSpPr>
        <xdr:cNvPr id="861" name="フローチャート: 判断 860"/>
        <xdr:cNvSpPr/>
      </xdr:nvSpPr>
      <xdr:spPr>
        <a:xfrm>
          <a:off x="21272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134620</xdr:rowOff>
    </xdr:from>
    <xdr:ext cx="520065" cy="248920"/>
    <xdr:sp macro="" textlink="">
      <xdr:nvSpPr>
        <xdr:cNvPr id="862" name="テキスト ボックス 861"/>
        <xdr:cNvSpPr txBox="1"/>
      </xdr:nvSpPr>
      <xdr:spPr>
        <a:xfrm>
          <a:off x="21055965" y="1299337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134620</xdr:rowOff>
    </xdr:from>
    <xdr:to xmlns:xdr="http://schemas.openxmlformats.org/drawingml/2006/spreadsheetDrawing">
      <xdr:col>107</xdr:col>
      <xdr:colOff>50800</xdr:colOff>
      <xdr:row>77</xdr:row>
      <xdr:rowOff>153670</xdr:rowOff>
    </xdr:to>
    <xdr:cxnSp macro="">
      <xdr:nvCxnSpPr>
        <xdr:cNvPr id="863" name="直線コネクタ 862"/>
        <xdr:cNvCxnSpPr/>
      </xdr:nvCxnSpPr>
      <xdr:spPr>
        <a:xfrm flipV="1">
          <a:off x="19545300" y="133362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6985</xdr:rowOff>
    </xdr:from>
    <xdr:to xmlns:xdr="http://schemas.openxmlformats.org/drawingml/2006/spreadsheetDrawing">
      <xdr:col>107</xdr:col>
      <xdr:colOff>101600</xdr:colOff>
      <xdr:row>77</xdr:row>
      <xdr:rowOff>109220</xdr:rowOff>
    </xdr:to>
    <xdr:sp macro="" textlink="">
      <xdr:nvSpPr>
        <xdr:cNvPr id="864" name="フローチャート: 判断 863"/>
        <xdr:cNvSpPr/>
      </xdr:nvSpPr>
      <xdr:spPr>
        <a:xfrm>
          <a:off x="20383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125095</xdr:rowOff>
    </xdr:from>
    <xdr:ext cx="520065" cy="258445"/>
    <xdr:sp macro="" textlink="">
      <xdr:nvSpPr>
        <xdr:cNvPr id="865" name="テキスト ボックス 864"/>
        <xdr:cNvSpPr txBox="1"/>
      </xdr:nvSpPr>
      <xdr:spPr>
        <a:xfrm>
          <a:off x="20166965" y="1298384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86995</xdr:rowOff>
    </xdr:from>
    <xdr:to xmlns:xdr="http://schemas.openxmlformats.org/drawingml/2006/spreadsheetDrawing">
      <xdr:col>102</xdr:col>
      <xdr:colOff>114300</xdr:colOff>
      <xdr:row>77</xdr:row>
      <xdr:rowOff>153670</xdr:rowOff>
    </xdr:to>
    <xdr:cxnSp macro="">
      <xdr:nvCxnSpPr>
        <xdr:cNvPr id="866" name="直線コネクタ 865"/>
        <xdr:cNvCxnSpPr/>
      </xdr:nvCxnSpPr>
      <xdr:spPr>
        <a:xfrm>
          <a:off x="18656300" y="1311719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146685</xdr:rowOff>
    </xdr:from>
    <xdr:to xmlns:xdr="http://schemas.openxmlformats.org/drawingml/2006/spreadsheetDrawing">
      <xdr:col>102</xdr:col>
      <xdr:colOff>165100</xdr:colOff>
      <xdr:row>77</xdr:row>
      <xdr:rowOff>76835</xdr:rowOff>
    </xdr:to>
    <xdr:sp macro="" textlink="">
      <xdr:nvSpPr>
        <xdr:cNvPr id="867" name="フローチャート: 判断 866"/>
        <xdr:cNvSpPr/>
      </xdr:nvSpPr>
      <xdr:spPr>
        <a:xfrm>
          <a:off x="19494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93345</xdr:rowOff>
    </xdr:from>
    <xdr:ext cx="520065" cy="259080"/>
    <xdr:sp macro="" textlink="">
      <xdr:nvSpPr>
        <xdr:cNvPr id="868" name="テキスト ボックス 867"/>
        <xdr:cNvSpPr txBox="1"/>
      </xdr:nvSpPr>
      <xdr:spPr>
        <a:xfrm>
          <a:off x="19277965" y="129520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120650</xdr:rowOff>
    </xdr:from>
    <xdr:to xmlns:xdr="http://schemas.openxmlformats.org/drawingml/2006/spreadsheetDrawing">
      <xdr:col>98</xdr:col>
      <xdr:colOff>38100</xdr:colOff>
      <xdr:row>77</xdr:row>
      <xdr:rowOff>50800</xdr:rowOff>
    </xdr:to>
    <xdr:sp macro="" textlink="">
      <xdr:nvSpPr>
        <xdr:cNvPr id="869" name="フローチャート: 判断 868"/>
        <xdr:cNvSpPr/>
      </xdr:nvSpPr>
      <xdr:spPr>
        <a:xfrm>
          <a:off x="18605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41910</xdr:rowOff>
    </xdr:from>
    <xdr:ext cx="520065" cy="250190"/>
    <xdr:sp macro="" textlink="">
      <xdr:nvSpPr>
        <xdr:cNvPr id="870" name="テキスト ボックス 869"/>
        <xdr:cNvSpPr txBox="1"/>
      </xdr:nvSpPr>
      <xdr:spPr>
        <a:xfrm>
          <a:off x="18388965" y="1324356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92075</xdr:rowOff>
    </xdr:from>
    <xdr:to xmlns:xdr="http://schemas.openxmlformats.org/drawingml/2006/spreadsheetDrawing">
      <xdr:col>116</xdr:col>
      <xdr:colOff>114300</xdr:colOff>
      <xdr:row>78</xdr:row>
      <xdr:rowOff>22225</xdr:rowOff>
    </xdr:to>
    <xdr:sp macro="" textlink="">
      <xdr:nvSpPr>
        <xdr:cNvPr id="876" name="楕円 875"/>
        <xdr:cNvSpPr/>
      </xdr:nvSpPr>
      <xdr:spPr>
        <a:xfrm>
          <a:off x="22110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70485</xdr:rowOff>
    </xdr:from>
    <xdr:ext cx="534670" cy="259080"/>
    <xdr:sp macro="" textlink="">
      <xdr:nvSpPr>
        <xdr:cNvPr id="877" name="繰出金該当値テキスト"/>
        <xdr:cNvSpPr txBox="1"/>
      </xdr:nvSpPr>
      <xdr:spPr>
        <a:xfrm>
          <a:off x="22212300" y="1327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116205</xdr:rowOff>
    </xdr:from>
    <xdr:to xmlns:xdr="http://schemas.openxmlformats.org/drawingml/2006/spreadsheetDrawing">
      <xdr:col>112</xdr:col>
      <xdr:colOff>38100</xdr:colOff>
      <xdr:row>78</xdr:row>
      <xdr:rowOff>46355</xdr:rowOff>
    </xdr:to>
    <xdr:sp macro="" textlink="">
      <xdr:nvSpPr>
        <xdr:cNvPr id="878" name="楕円 877"/>
        <xdr:cNvSpPr/>
      </xdr:nvSpPr>
      <xdr:spPr>
        <a:xfrm>
          <a:off x="21272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37465</xdr:rowOff>
    </xdr:from>
    <xdr:ext cx="520065" cy="259080"/>
    <xdr:sp macro="" textlink="">
      <xdr:nvSpPr>
        <xdr:cNvPr id="879" name="テキスト ボックス 878"/>
        <xdr:cNvSpPr txBox="1"/>
      </xdr:nvSpPr>
      <xdr:spPr>
        <a:xfrm>
          <a:off x="21055965" y="134105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83820</xdr:rowOff>
    </xdr:from>
    <xdr:to xmlns:xdr="http://schemas.openxmlformats.org/drawingml/2006/spreadsheetDrawing">
      <xdr:col>107</xdr:col>
      <xdr:colOff>101600</xdr:colOff>
      <xdr:row>78</xdr:row>
      <xdr:rowOff>13970</xdr:rowOff>
    </xdr:to>
    <xdr:sp macro="" textlink="">
      <xdr:nvSpPr>
        <xdr:cNvPr id="880" name="楕円 879"/>
        <xdr:cNvSpPr/>
      </xdr:nvSpPr>
      <xdr:spPr>
        <a:xfrm>
          <a:off x="20383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5080</xdr:rowOff>
    </xdr:from>
    <xdr:ext cx="520065" cy="259080"/>
    <xdr:sp macro="" textlink="">
      <xdr:nvSpPr>
        <xdr:cNvPr id="881" name="テキスト ボックス 880"/>
        <xdr:cNvSpPr txBox="1"/>
      </xdr:nvSpPr>
      <xdr:spPr>
        <a:xfrm>
          <a:off x="20166965" y="133781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102870</xdr:rowOff>
    </xdr:from>
    <xdr:to xmlns:xdr="http://schemas.openxmlformats.org/drawingml/2006/spreadsheetDrawing">
      <xdr:col>102</xdr:col>
      <xdr:colOff>165100</xdr:colOff>
      <xdr:row>78</xdr:row>
      <xdr:rowOff>33020</xdr:rowOff>
    </xdr:to>
    <xdr:sp macro="" textlink="">
      <xdr:nvSpPr>
        <xdr:cNvPr id="882" name="楕円 881"/>
        <xdr:cNvSpPr/>
      </xdr:nvSpPr>
      <xdr:spPr>
        <a:xfrm>
          <a:off x="19494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24130</xdr:rowOff>
    </xdr:from>
    <xdr:ext cx="520065" cy="259080"/>
    <xdr:sp macro="" textlink="">
      <xdr:nvSpPr>
        <xdr:cNvPr id="883" name="テキスト ボックス 882"/>
        <xdr:cNvSpPr txBox="1"/>
      </xdr:nvSpPr>
      <xdr:spPr>
        <a:xfrm>
          <a:off x="19277965" y="133972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36195</xdr:rowOff>
    </xdr:from>
    <xdr:to xmlns:xdr="http://schemas.openxmlformats.org/drawingml/2006/spreadsheetDrawing">
      <xdr:col>98</xdr:col>
      <xdr:colOff>38100</xdr:colOff>
      <xdr:row>76</xdr:row>
      <xdr:rowOff>137795</xdr:rowOff>
    </xdr:to>
    <xdr:sp macro="" textlink="">
      <xdr:nvSpPr>
        <xdr:cNvPr id="884" name="楕円 883"/>
        <xdr:cNvSpPr/>
      </xdr:nvSpPr>
      <xdr:spPr>
        <a:xfrm>
          <a:off x="18605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154940</xdr:rowOff>
    </xdr:from>
    <xdr:ext cx="520065" cy="251460"/>
    <xdr:sp macro="" textlink="">
      <xdr:nvSpPr>
        <xdr:cNvPr id="885" name="テキスト ボックス 884"/>
        <xdr:cNvSpPr txBox="1"/>
      </xdr:nvSpPr>
      <xdr:spPr>
        <a:xfrm>
          <a:off x="18388965" y="1284224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5280" cy="217170"/>
    <xdr:sp macro="" textlink="">
      <xdr:nvSpPr>
        <xdr:cNvPr id="894" name="テキスト ボックス 893"/>
        <xdr:cNvSpPr txBox="1"/>
      </xdr:nvSpPr>
      <xdr:spPr>
        <a:xfrm>
          <a:off x="18249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4315" cy="248920"/>
    <xdr:sp macro="" textlink="">
      <xdr:nvSpPr>
        <xdr:cNvPr id="897" name="テキスト ボックス 896"/>
        <xdr:cNvSpPr txBox="1"/>
      </xdr:nvSpPr>
      <xdr:spPr>
        <a:xfrm>
          <a:off x="18039080" y="16113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4315" cy="248920"/>
    <xdr:sp macro="" textlink="">
      <xdr:nvSpPr>
        <xdr:cNvPr id="899" name="テキスト ボックス 898"/>
        <xdr:cNvSpPr txBox="1"/>
      </xdr:nvSpPr>
      <xdr:spPr>
        <a:xfrm>
          <a:off x="18039080" y="14970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4950" cy="259080"/>
    <xdr:sp macro="" textlink="">
      <xdr:nvSpPr>
        <xdr:cNvPr id="911" name="テキスト ボックス 910"/>
        <xdr:cNvSpPr txBox="1"/>
      </xdr:nvSpPr>
      <xdr:spPr>
        <a:xfrm>
          <a:off x="21198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4950" cy="259080"/>
    <xdr:sp macro="" textlink="">
      <xdr:nvSpPr>
        <xdr:cNvPr id="914" name="テキスト ボックス 913"/>
        <xdr:cNvSpPr txBox="1"/>
      </xdr:nvSpPr>
      <xdr:spPr>
        <a:xfrm>
          <a:off x="20309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4950" cy="259080"/>
    <xdr:sp macro="" textlink="">
      <xdr:nvSpPr>
        <xdr:cNvPr id="917" name="テキスト ボックス 916"/>
        <xdr:cNvSpPr txBox="1"/>
      </xdr:nvSpPr>
      <xdr:spPr>
        <a:xfrm>
          <a:off x="19420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4950" cy="259080"/>
    <xdr:sp macro="" textlink="">
      <xdr:nvSpPr>
        <xdr:cNvPr id="919" name="テキスト ボックス 918"/>
        <xdr:cNvSpPr txBox="1"/>
      </xdr:nvSpPr>
      <xdr:spPr>
        <a:xfrm>
          <a:off x="18531840"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4950" cy="259080"/>
    <xdr:sp macro="" textlink="">
      <xdr:nvSpPr>
        <xdr:cNvPr id="928" name="テキスト ボックス 927"/>
        <xdr:cNvSpPr txBox="1"/>
      </xdr:nvSpPr>
      <xdr:spPr>
        <a:xfrm>
          <a:off x="21198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4950" cy="259080"/>
    <xdr:sp macro="" textlink="">
      <xdr:nvSpPr>
        <xdr:cNvPr id="930" name="テキスト ボックス 929"/>
        <xdr:cNvSpPr txBox="1"/>
      </xdr:nvSpPr>
      <xdr:spPr>
        <a:xfrm>
          <a:off x="20309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4950" cy="259080"/>
    <xdr:sp macro="" textlink="">
      <xdr:nvSpPr>
        <xdr:cNvPr id="932" name="テキスト ボックス 931"/>
        <xdr:cNvSpPr txBox="1"/>
      </xdr:nvSpPr>
      <xdr:spPr>
        <a:xfrm>
          <a:off x="19420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4950" cy="259080"/>
    <xdr:sp macro="" textlink="">
      <xdr:nvSpPr>
        <xdr:cNvPr id="934" name="テキスト ボックス 933"/>
        <xdr:cNvSpPr txBox="1"/>
      </xdr:nvSpPr>
      <xdr:spPr>
        <a:xfrm>
          <a:off x="18531840"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歳出決算総額は、住民一人当たり</a:t>
          </a:r>
          <a:r>
            <a:rPr kumimoji="1" lang="en-US" altLang="ja-JP" sz="1300" baseline="0">
              <a:latin typeface="ＭＳ Ｐゴシック"/>
              <a:ea typeface="ＭＳ Ｐゴシック"/>
            </a:rPr>
            <a:t>360,442</a:t>
          </a:r>
          <a:r>
            <a:rPr kumimoji="1" lang="ja-JP" altLang="en-US" sz="1300" baseline="0">
              <a:latin typeface="ＭＳ Ｐゴシック"/>
              <a:ea typeface="ＭＳ Ｐゴシック"/>
            </a:rPr>
            <a:t>円となっている。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全国、県内及び類似団体内平均値と比較すると全体的に低い水準となっているものの、積立金は全国及び県内平均値を上回った。要因としては、令和元年東日本台風による災害復旧事業の財源として財政調整基金を大きく取り崩したことに伴い、令和２年度以降は基金残高の回復を優先してきたことが挙げられ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その関係もあり、令和２年度以降は普通建設事業費を抑制してきたが、財政調整基金の目標額への積立てが実現できたため、今後は長寿命化等を目的とした投資的事業に係る費用の割合が増すとともに、財源として地方債を借り入れることで公債費の割合も増加すること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また、物価高騰の影響により物件費が大きく増加した。この影響は長期化、恒常化することが懸念されることから、省エネルギー化に向けた施策を展開する必要があると考える。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公共施設総合管理計画に基づく計画的な施設整備を進めるとともに、コスト削減に繋がる施策への取組を推進していく。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5280" cy="217170"/>
    <xdr:sp macro="" textlink="">
      <xdr:nvSpPr>
        <xdr:cNvPr id="40" name="テキスト ボックス 39"/>
        <xdr:cNvSpPr txBox="1"/>
      </xdr:nvSpPr>
      <xdr:spPr>
        <a:xfrm>
          <a:off x="723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2755" cy="248920"/>
    <xdr:sp macro="" textlink="">
      <xdr:nvSpPr>
        <xdr:cNvPr id="42" name="テキスト ボックス 41"/>
        <xdr:cNvSpPr txBox="1"/>
      </xdr:nvSpPr>
      <xdr:spPr>
        <a:xfrm>
          <a:off x="294640" y="6969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2755" cy="259080"/>
    <xdr:sp macro="" textlink="">
      <xdr:nvSpPr>
        <xdr:cNvPr id="44" name="テキスト ボックス 43"/>
        <xdr:cNvSpPr txBox="1"/>
      </xdr:nvSpPr>
      <xdr:spPr>
        <a:xfrm>
          <a:off x="294640" y="6588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2755" cy="259080"/>
    <xdr:sp macro="" textlink="">
      <xdr:nvSpPr>
        <xdr:cNvPr id="46" name="テキスト ボックス 45"/>
        <xdr:cNvSpPr txBox="1"/>
      </xdr:nvSpPr>
      <xdr:spPr>
        <a:xfrm>
          <a:off x="294640" y="6207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2755" cy="248920"/>
    <xdr:sp macro="" textlink="">
      <xdr:nvSpPr>
        <xdr:cNvPr id="48" name="テキスト ボックス 47"/>
        <xdr:cNvSpPr txBox="1"/>
      </xdr:nvSpPr>
      <xdr:spPr>
        <a:xfrm>
          <a:off x="294640" y="5826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2755" cy="259080"/>
    <xdr:sp macro="" textlink="">
      <xdr:nvSpPr>
        <xdr:cNvPr id="50" name="テキスト ボックス 49"/>
        <xdr:cNvSpPr txBox="1"/>
      </xdr:nvSpPr>
      <xdr:spPr>
        <a:xfrm>
          <a:off x="294640" y="5445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2755" cy="259080"/>
    <xdr:sp macro="" textlink="">
      <xdr:nvSpPr>
        <xdr:cNvPr id="52" name="テキスト ボックス 51"/>
        <xdr:cNvSpPr txBox="1"/>
      </xdr:nvSpPr>
      <xdr:spPr>
        <a:xfrm>
          <a:off x="294640" y="506476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2755" cy="248920"/>
    <xdr:sp macro="" textlink="">
      <xdr:nvSpPr>
        <xdr:cNvPr id="54" name="テキスト ボックス 53"/>
        <xdr:cNvSpPr txBox="1"/>
      </xdr:nvSpPr>
      <xdr:spPr>
        <a:xfrm>
          <a:off x="294640" y="4683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53975</xdr:rowOff>
    </xdr:to>
    <xdr:cxnSp macro="">
      <xdr:nvCxnSpPr>
        <xdr:cNvPr id="56" name="直線コネクタ 55"/>
        <xdr:cNvCxnSpPr/>
      </xdr:nvCxnSpPr>
      <xdr:spPr>
        <a:xfrm flipV="1">
          <a:off x="4633595" y="5207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57785</xdr:rowOff>
    </xdr:from>
    <xdr:ext cx="469900" cy="259080"/>
    <xdr:sp macro="" textlink="">
      <xdr:nvSpPr>
        <xdr:cNvPr id="57" name="議会費最小値テキスト"/>
        <xdr:cNvSpPr txBox="1"/>
      </xdr:nvSpPr>
      <xdr:spPr>
        <a:xfrm>
          <a:off x="468630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53975</xdr:rowOff>
    </xdr:from>
    <xdr:to xmlns:xdr="http://schemas.openxmlformats.org/drawingml/2006/spreadsheetDrawing">
      <xdr:col>24</xdr:col>
      <xdr:colOff>152400</xdr:colOff>
      <xdr:row>38</xdr:row>
      <xdr:rowOff>53975</xdr:rowOff>
    </xdr:to>
    <xdr:cxnSp macro="">
      <xdr:nvCxnSpPr>
        <xdr:cNvPr id="58" name="直線コネクタ 57"/>
        <xdr:cNvCxnSpPr/>
      </xdr:nvCxnSpPr>
      <xdr:spPr>
        <a:xfrm>
          <a:off x="4546600" y="656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469900" cy="248285"/>
    <xdr:sp macro="" textlink="">
      <xdr:nvSpPr>
        <xdr:cNvPr id="59" name="議会費最大値テキスト"/>
        <xdr:cNvSpPr txBox="1"/>
      </xdr:nvSpPr>
      <xdr:spPr>
        <a:xfrm>
          <a:off x="4686300" y="49815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60" name="直線コネクタ 59"/>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14605</xdr:rowOff>
    </xdr:from>
    <xdr:to xmlns:xdr="http://schemas.openxmlformats.org/drawingml/2006/spreadsheetDrawing">
      <xdr:col>24</xdr:col>
      <xdr:colOff>63500</xdr:colOff>
      <xdr:row>37</xdr:row>
      <xdr:rowOff>67945</xdr:rowOff>
    </xdr:to>
    <xdr:cxnSp macro="">
      <xdr:nvCxnSpPr>
        <xdr:cNvPr id="61" name="直線コネクタ 60"/>
        <xdr:cNvCxnSpPr/>
      </xdr:nvCxnSpPr>
      <xdr:spPr>
        <a:xfrm>
          <a:off x="3797300" y="635825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52705</xdr:rowOff>
    </xdr:from>
    <xdr:ext cx="469900" cy="250825"/>
    <xdr:sp macro="" textlink="">
      <xdr:nvSpPr>
        <xdr:cNvPr id="62" name="議会費平均値テキスト"/>
        <xdr:cNvSpPr txBox="1"/>
      </xdr:nvSpPr>
      <xdr:spPr>
        <a:xfrm>
          <a:off x="4686300" y="58820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29845</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12065</xdr:rowOff>
    </xdr:from>
    <xdr:to xmlns:xdr="http://schemas.openxmlformats.org/drawingml/2006/spreadsheetDrawing">
      <xdr:col>19</xdr:col>
      <xdr:colOff>177800</xdr:colOff>
      <xdr:row>37</xdr:row>
      <xdr:rowOff>14605</xdr:rowOff>
    </xdr:to>
    <xdr:cxnSp macro="">
      <xdr:nvCxnSpPr>
        <xdr:cNvPr id="64" name="直線コネクタ 63"/>
        <xdr:cNvCxnSpPr/>
      </xdr:nvCxnSpPr>
      <xdr:spPr>
        <a:xfrm>
          <a:off x="2908300" y="63557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148590</xdr:rowOff>
    </xdr:from>
    <xdr:ext cx="455295" cy="259080"/>
    <xdr:sp macro="" textlink="">
      <xdr:nvSpPr>
        <xdr:cNvPr id="66" name="テキスト ボックス 65"/>
        <xdr:cNvSpPr txBox="1"/>
      </xdr:nvSpPr>
      <xdr:spPr>
        <a:xfrm>
          <a:off x="3562350" y="580644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12065</xdr:rowOff>
    </xdr:from>
    <xdr:to xmlns:xdr="http://schemas.openxmlformats.org/drawingml/2006/spreadsheetDrawing">
      <xdr:col>15</xdr:col>
      <xdr:colOff>50800</xdr:colOff>
      <xdr:row>37</xdr:row>
      <xdr:rowOff>26035</xdr:rowOff>
    </xdr:to>
    <xdr:cxnSp macro="">
      <xdr:nvCxnSpPr>
        <xdr:cNvPr id="67" name="直線コネクタ 66"/>
        <xdr:cNvCxnSpPr/>
      </xdr:nvCxnSpPr>
      <xdr:spPr>
        <a:xfrm flipV="1">
          <a:off x="2019300" y="635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132715</xdr:rowOff>
    </xdr:to>
    <xdr:sp macro="" textlink="">
      <xdr:nvSpPr>
        <xdr:cNvPr id="68" name="フローチャート: 判断 67"/>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149225</xdr:rowOff>
    </xdr:from>
    <xdr:ext cx="455295" cy="259080"/>
    <xdr:sp macro="" textlink="">
      <xdr:nvSpPr>
        <xdr:cNvPr id="69" name="テキスト ボックス 68"/>
        <xdr:cNvSpPr txBox="1"/>
      </xdr:nvSpPr>
      <xdr:spPr>
        <a:xfrm>
          <a:off x="2673350" y="580707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170815</xdr:rowOff>
    </xdr:from>
    <xdr:to xmlns:xdr="http://schemas.openxmlformats.org/drawingml/2006/spreadsheetDrawing">
      <xdr:col>10</xdr:col>
      <xdr:colOff>114300</xdr:colOff>
      <xdr:row>37</xdr:row>
      <xdr:rowOff>26035</xdr:rowOff>
    </xdr:to>
    <xdr:cxnSp macro="">
      <xdr:nvCxnSpPr>
        <xdr:cNvPr id="70" name="直線コネクタ 69"/>
        <xdr:cNvCxnSpPr/>
      </xdr:nvCxnSpPr>
      <xdr:spPr>
        <a:xfrm>
          <a:off x="1130300" y="6343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161290</xdr:rowOff>
    </xdr:from>
    <xdr:to xmlns:xdr="http://schemas.openxmlformats.org/drawingml/2006/spreadsheetDrawing">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107950</xdr:rowOff>
    </xdr:from>
    <xdr:ext cx="455295" cy="259080"/>
    <xdr:sp macro="" textlink="">
      <xdr:nvSpPr>
        <xdr:cNvPr id="72" name="テキスト ボックス 71"/>
        <xdr:cNvSpPr txBox="1"/>
      </xdr:nvSpPr>
      <xdr:spPr>
        <a:xfrm>
          <a:off x="1784350" y="576580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111760</xdr:rowOff>
    </xdr:from>
    <xdr:ext cx="455295" cy="248920"/>
    <xdr:sp macro="" textlink="">
      <xdr:nvSpPr>
        <xdr:cNvPr id="74" name="テキスト ボックス 73"/>
        <xdr:cNvSpPr txBox="1"/>
      </xdr:nvSpPr>
      <xdr:spPr>
        <a:xfrm>
          <a:off x="895350" y="576961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118745</xdr:rowOff>
    </xdr:to>
    <xdr:sp macro="" textlink="">
      <xdr:nvSpPr>
        <xdr:cNvPr id="80" name="楕円 79"/>
        <xdr:cNvSpPr/>
      </xdr:nvSpPr>
      <xdr:spPr>
        <a:xfrm>
          <a:off x="4584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167005</xdr:rowOff>
    </xdr:from>
    <xdr:ext cx="469900" cy="250825"/>
    <xdr:sp macro="" textlink="">
      <xdr:nvSpPr>
        <xdr:cNvPr id="81" name="議会費該当値テキスト"/>
        <xdr:cNvSpPr txBox="1"/>
      </xdr:nvSpPr>
      <xdr:spPr>
        <a:xfrm>
          <a:off x="4686300" y="63392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135255</xdr:rowOff>
    </xdr:from>
    <xdr:to xmlns:xdr="http://schemas.openxmlformats.org/drawingml/2006/spreadsheetDrawing">
      <xdr:col>20</xdr:col>
      <xdr:colOff>38100</xdr:colOff>
      <xdr:row>37</xdr:row>
      <xdr:rowOff>65405</xdr:rowOff>
    </xdr:to>
    <xdr:sp macro="" textlink="">
      <xdr:nvSpPr>
        <xdr:cNvPr id="82" name="楕円 81"/>
        <xdr:cNvSpPr/>
      </xdr:nvSpPr>
      <xdr:spPr>
        <a:xfrm>
          <a:off x="3746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56515</xdr:rowOff>
    </xdr:from>
    <xdr:ext cx="455295" cy="258445"/>
    <xdr:sp macro="" textlink="">
      <xdr:nvSpPr>
        <xdr:cNvPr id="83" name="テキスト ボックス 82"/>
        <xdr:cNvSpPr txBox="1"/>
      </xdr:nvSpPr>
      <xdr:spPr>
        <a:xfrm>
          <a:off x="3562350" y="640016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63500</xdr:rowOff>
    </xdr:to>
    <xdr:sp macro="" textlink="">
      <xdr:nvSpPr>
        <xdr:cNvPr id="84" name="楕円 83"/>
        <xdr:cNvSpPr/>
      </xdr:nvSpPr>
      <xdr:spPr>
        <a:xfrm>
          <a:off x="2857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53975</xdr:rowOff>
    </xdr:from>
    <xdr:ext cx="455295" cy="249555"/>
    <xdr:sp macro="" textlink="">
      <xdr:nvSpPr>
        <xdr:cNvPr id="85" name="テキスト ボックス 84"/>
        <xdr:cNvSpPr txBox="1"/>
      </xdr:nvSpPr>
      <xdr:spPr>
        <a:xfrm>
          <a:off x="2673350" y="6397625"/>
          <a:ext cx="455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86" name="楕円 85"/>
        <xdr:cNvSpPr/>
      </xdr:nvSpPr>
      <xdr:spPr>
        <a:xfrm>
          <a:off x="196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67945</xdr:rowOff>
    </xdr:from>
    <xdr:ext cx="455295" cy="258445"/>
    <xdr:sp macro="" textlink="">
      <xdr:nvSpPr>
        <xdr:cNvPr id="87" name="テキスト ボックス 86"/>
        <xdr:cNvSpPr txBox="1"/>
      </xdr:nvSpPr>
      <xdr:spPr>
        <a:xfrm>
          <a:off x="1784350" y="641159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120650</xdr:rowOff>
    </xdr:from>
    <xdr:to xmlns:xdr="http://schemas.openxmlformats.org/drawingml/2006/spreadsheetDrawing">
      <xdr:col>6</xdr:col>
      <xdr:colOff>38100</xdr:colOff>
      <xdr:row>37</xdr:row>
      <xdr:rowOff>50165</xdr:rowOff>
    </xdr:to>
    <xdr:sp macro="" textlink="">
      <xdr:nvSpPr>
        <xdr:cNvPr id="88" name="楕円 87"/>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41275</xdr:rowOff>
    </xdr:from>
    <xdr:ext cx="455295" cy="250825"/>
    <xdr:sp macro="" textlink="">
      <xdr:nvSpPr>
        <xdr:cNvPr id="89" name="テキスト ボックス 88"/>
        <xdr:cNvSpPr txBox="1"/>
      </xdr:nvSpPr>
      <xdr:spPr>
        <a:xfrm>
          <a:off x="895350" y="638492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5280" cy="217170"/>
    <xdr:sp macro="" textlink="">
      <xdr:nvSpPr>
        <xdr:cNvPr id="98" name="テキスト ボックス 97"/>
        <xdr:cNvSpPr txBox="1"/>
      </xdr:nvSpPr>
      <xdr:spPr>
        <a:xfrm>
          <a:off x="723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4315" cy="259080"/>
    <xdr:sp macro="" textlink="">
      <xdr:nvSpPr>
        <xdr:cNvPr id="101" name="テキスト ボックス 100"/>
        <xdr:cNvSpPr txBox="1"/>
      </xdr:nvSpPr>
      <xdr:spPr>
        <a:xfrm>
          <a:off x="513080" y="10017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1025" cy="259080"/>
    <xdr:sp macro="" textlink="">
      <xdr:nvSpPr>
        <xdr:cNvPr id="103" name="テキスト ボックス 102"/>
        <xdr:cNvSpPr txBox="1"/>
      </xdr:nvSpPr>
      <xdr:spPr>
        <a:xfrm>
          <a:off x="166370" y="9636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1025" cy="248920"/>
    <xdr:sp macro="" textlink="">
      <xdr:nvSpPr>
        <xdr:cNvPr id="105" name="テキスト ボックス 104"/>
        <xdr:cNvSpPr txBox="1"/>
      </xdr:nvSpPr>
      <xdr:spPr>
        <a:xfrm>
          <a:off x="166370" y="9255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1025" cy="259080"/>
    <xdr:sp macro="" textlink="">
      <xdr:nvSpPr>
        <xdr:cNvPr id="107" name="テキスト ボックス 106"/>
        <xdr:cNvSpPr txBox="1"/>
      </xdr:nvSpPr>
      <xdr:spPr>
        <a:xfrm>
          <a:off x="166370" y="887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1025" cy="259080"/>
    <xdr:sp macro="" textlink="">
      <xdr:nvSpPr>
        <xdr:cNvPr id="109" name="テキスト ボックス 108"/>
        <xdr:cNvSpPr txBox="1"/>
      </xdr:nvSpPr>
      <xdr:spPr>
        <a:xfrm>
          <a:off x="166370" y="849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1025" cy="248920"/>
    <xdr:sp macro="" textlink="">
      <xdr:nvSpPr>
        <xdr:cNvPr id="111" name="テキスト ボックス 110"/>
        <xdr:cNvSpPr txBox="1"/>
      </xdr:nvSpPr>
      <xdr:spPr>
        <a:xfrm>
          <a:off x="166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xdr:rowOff>
    </xdr:from>
    <xdr:to xmlns:xdr="http://schemas.openxmlformats.org/drawingml/2006/spreadsheetDrawing">
      <xdr:col>24</xdr:col>
      <xdr:colOff>62865</xdr:colOff>
      <xdr:row>58</xdr:row>
      <xdr:rowOff>114935</xdr:rowOff>
    </xdr:to>
    <xdr:cxnSp macro="">
      <xdr:nvCxnSpPr>
        <xdr:cNvPr id="113" name="直線コネクタ 112"/>
        <xdr:cNvCxnSpPr/>
      </xdr:nvCxnSpPr>
      <xdr:spPr>
        <a:xfrm flipV="1">
          <a:off x="4633595" y="858012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9080"/>
    <xdr:sp macro="" textlink="">
      <xdr:nvSpPr>
        <xdr:cNvPr id="114" name="総務費最小値テキスト"/>
        <xdr:cNvSpPr txBox="1"/>
      </xdr:nvSpPr>
      <xdr:spPr>
        <a:xfrm>
          <a:off x="4686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5" name="直線コネクタ 114"/>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125730</xdr:rowOff>
    </xdr:from>
    <xdr:ext cx="598805" cy="259080"/>
    <xdr:sp macro="" textlink="">
      <xdr:nvSpPr>
        <xdr:cNvPr id="116" name="総務費最大値テキスト"/>
        <xdr:cNvSpPr txBox="1"/>
      </xdr:nvSpPr>
      <xdr:spPr>
        <a:xfrm>
          <a:off x="4686300" y="835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xdr:rowOff>
    </xdr:from>
    <xdr:to xmlns:xdr="http://schemas.openxmlformats.org/drawingml/2006/spreadsheetDrawing">
      <xdr:col>24</xdr:col>
      <xdr:colOff>152400</xdr:colOff>
      <xdr:row>50</xdr:row>
      <xdr:rowOff>7620</xdr:rowOff>
    </xdr:to>
    <xdr:cxnSp macro="">
      <xdr:nvCxnSpPr>
        <xdr:cNvPr id="117" name="直線コネクタ 116"/>
        <xdr:cNvCxnSpPr/>
      </xdr:nvCxnSpPr>
      <xdr:spPr>
        <a:xfrm>
          <a:off x="4546600" y="858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161290</xdr:rowOff>
    </xdr:from>
    <xdr:to xmlns:xdr="http://schemas.openxmlformats.org/drawingml/2006/spreadsheetDrawing">
      <xdr:col>24</xdr:col>
      <xdr:colOff>63500</xdr:colOff>
      <xdr:row>58</xdr:row>
      <xdr:rowOff>19685</xdr:rowOff>
    </xdr:to>
    <xdr:cxnSp macro="">
      <xdr:nvCxnSpPr>
        <xdr:cNvPr id="118" name="直線コネクタ 117"/>
        <xdr:cNvCxnSpPr/>
      </xdr:nvCxnSpPr>
      <xdr:spPr>
        <a:xfrm>
          <a:off x="3797300" y="99339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総務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xdr:rowOff>
    </xdr:from>
    <xdr:to xmlns:xdr="http://schemas.openxmlformats.org/drawingml/2006/spreadsheetDrawing">
      <xdr:col>19</xdr:col>
      <xdr:colOff>177800</xdr:colOff>
      <xdr:row>57</xdr:row>
      <xdr:rowOff>161290</xdr:rowOff>
    </xdr:to>
    <xdr:cxnSp macro="">
      <xdr:nvCxnSpPr>
        <xdr:cNvPr id="121" name="直線コネクタ 120"/>
        <xdr:cNvCxnSpPr/>
      </xdr:nvCxnSpPr>
      <xdr:spPr>
        <a:xfrm>
          <a:off x="2908300" y="961644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22" name="フローチャート: 判断 121"/>
        <xdr:cNvSpPr/>
      </xdr:nvSpPr>
      <xdr:spPr>
        <a:xfrm>
          <a:off x="3746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7620</xdr:rowOff>
    </xdr:from>
    <xdr:ext cx="520065" cy="250190"/>
    <xdr:sp macro="" textlink="">
      <xdr:nvSpPr>
        <xdr:cNvPr id="123" name="テキスト ボックス 122"/>
        <xdr:cNvSpPr txBox="1"/>
      </xdr:nvSpPr>
      <xdr:spPr>
        <a:xfrm>
          <a:off x="3529965" y="960882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xdr:rowOff>
    </xdr:from>
    <xdr:to xmlns:xdr="http://schemas.openxmlformats.org/drawingml/2006/spreadsheetDrawing">
      <xdr:col>15</xdr:col>
      <xdr:colOff>50800</xdr:colOff>
      <xdr:row>58</xdr:row>
      <xdr:rowOff>93980</xdr:rowOff>
    </xdr:to>
    <xdr:cxnSp macro="">
      <xdr:nvCxnSpPr>
        <xdr:cNvPr id="124" name="直線コネクタ 123"/>
        <xdr:cNvCxnSpPr/>
      </xdr:nvCxnSpPr>
      <xdr:spPr>
        <a:xfrm flipV="1">
          <a:off x="2019300" y="9616440"/>
          <a:ext cx="88900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67945</xdr:rowOff>
    </xdr:from>
    <xdr:to xmlns:xdr="http://schemas.openxmlformats.org/drawingml/2006/spreadsheetDrawing">
      <xdr:col>15</xdr:col>
      <xdr:colOff>101600</xdr:colOff>
      <xdr:row>55</xdr:row>
      <xdr:rowOff>169545</xdr:rowOff>
    </xdr:to>
    <xdr:sp macro="" textlink="">
      <xdr:nvSpPr>
        <xdr:cNvPr id="125" name="フローチャート: 判断 124"/>
        <xdr:cNvSpPr/>
      </xdr:nvSpPr>
      <xdr:spPr>
        <a:xfrm>
          <a:off x="2857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14605</xdr:rowOff>
    </xdr:from>
    <xdr:ext cx="584200" cy="259080"/>
    <xdr:sp macro="" textlink="">
      <xdr:nvSpPr>
        <xdr:cNvPr id="126" name="テキスト ボックス 125"/>
        <xdr:cNvSpPr txBox="1"/>
      </xdr:nvSpPr>
      <xdr:spPr>
        <a:xfrm>
          <a:off x="2608580" y="927290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89535</xdr:rowOff>
    </xdr:from>
    <xdr:to xmlns:xdr="http://schemas.openxmlformats.org/drawingml/2006/spreadsheetDrawing">
      <xdr:col>10</xdr:col>
      <xdr:colOff>114300</xdr:colOff>
      <xdr:row>58</xdr:row>
      <xdr:rowOff>93980</xdr:rowOff>
    </xdr:to>
    <xdr:cxnSp macro="">
      <xdr:nvCxnSpPr>
        <xdr:cNvPr id="127" name="直線コネクタ 126"/>
        <xdr:cNvCxnSpPr/>
      </xdr:nvCxnSpPr>
      <xdr:spPr>
        <a:xfrm>
          <a:off x="1130300" y="10033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8" name="フローチャート: 判断 127"/>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77470</xdr:rowOff>
    </xdr:from>
    <xdr:ext cx="520065" cy="248920"/>
    <xdr:sp macro="" textlink="">
      <xdr:nvSpPr>
        <xdr:cNvPr id="129" name="テキスト ボックス 128"/>
        <xdr:cNvSpPr txBox="1"/>
      </xdr:nvSpPr>
      <xdr:spPr>
        <a:xfrm>
          <a:off x="1751965" y="967867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0" name="フローチャート: 判断 129"/>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34925</xdr:rowOff>
    </xdr:from>
    <xdr:ext cx="520065" cy="259080"/>
    <xdr:sp macro="" textlink="">
      <xdr:nvSpPr>
        <xdr:cNvPr id="131" name="テキスト ボックス 130"/>
        <xdr:cNvSpPr txBox="1"/>
      </xdr:nvSpPr>
      <xdr:spPr>
        <a:xfrm>
          <a:off x="862965" y="96361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140335</xdr:rowOff>
    </xdr:from>
    <xdr:to xmlns:xdr="http://schemas.openxmlformats.org/drawingml/2006/spreadsheetDrawing">
      <xdr:col>24</xdr:col>
      <xdr:colOff>114300</xdr:colOff>
      <xdr:row>58</xdr:row>
      <xdr:rowOff>70485</xdr:rowOff>
    </xdr:to>
    <xdr:sp macro="" textlink="">
      <xdr:nvSpPr>
        <xdr:cNvPr id="137" name="楕円 136"/>
        <xdr:cNvSpPr/>
      </xdr:nvSpPr>
      <xdr:spPr>
        <a:xfrm>
          <a:off x="4584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55245</xdr:rowOff>
    </xdr:from>
    <xdr:ext cx="534670" cy="248285"/>
    <xdr:sp macro="" textlink="">
      <xdr:nvSpPr>
        <xdr:cNvPr id="138" name="総務費該当値テキスト"/>
        <xdr:cNvSpPr txBox="1"/>
      </xdr:nvSpPr>
      <xdr:spPr>
        <a:xfrm>
          <a:off x="4686300" y="98278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110490</xdr:rowOff>
    </xdr:from>
    <xdr:to xmlns:xdr="http://schemas.openxmlformats.org/drawingml/2006/spreadsheetDrawing">
      <xdr:col>20</xdr:col>
      <xdr:colOff>38100</xdr:colOff>
      <xdr:row>58</xdr:row>
      <xdr:rowOff>40640</xdr:rowOff>
    </xdr:to>
    <xdr:sp macro="" textlink="">
      <xdr:nvSpPr>
        <xdr:cNvPr id="139" name="楕円 138"/>
        <xdr:cNvSpPr/>
      </xdr:nvSpPr>
      <xdr:spPr>
        <a:xfrm>
          <a:off x="3746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31750</xdr:rowOff>
    </xdr:from>
    <xdr:ext cx="520065" cy="248920"/>
    <xdr:sp macro="" textlink="">
      <xdr:nvSpPr>
        <xdr:cNvPr id="140" name="テキスト ボックス 139"/>
        <xdr:cNvSpPr txBox="1"/>
      </xdr:nvSpPr>
      <xdr:spPr>
        <a:xfrm>
          <a:off x="3529965" y="997585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135890</xdr:rowOff>
    </xdr:from>
    <xdr:to xmlns:xdr="http://schemas.openxmlformats.org/drawingml/2006/spreadsheetDrawing">
      <xdr:col>15</xdr:col>
      <xdr:colOff>101600</xdr:colOff>
      <xdr:row>56</xdr:row>
      <xdr:rowOff>66040</xdr:rowOff>
    </xdr:to>
    <xdr:sp macro="" textlink="">
      <xdr:nvSpPr>
        <xdr:cNvPr id="141" name="楕円 140"/>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57150</xdr:rowOff>
    </xdr:from>
    <xdr:ext cx="584200" cy="259080"/>
    <xdr:sp macro="" textlink="">
      <xdr:nvSpPr>
        <xdr:cNvPr id="142" name="テキスト ボックス 141"/>
        <xdr:cNvSpPr txBox="1"/>
      </xdr:nvSpPr>
      <xdr:spPr>
        <a:xfrm>
          <a:off x="2608580" y="96583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43180</xdr:rowOff>
    </xdr:from>
    <xdr:to xmlns:xdr="http://schemas.openxmlformats.org/drawingml/2006/spreadsheetDrawing">
      <xdr:col>10</xdr:col>
      <xdr:colOff>165100</xdr:colOff>
      <xdr:row>58</xdr:row>
      <xdr:rowOff>144780</xdr:rowOff>
    </xdr:to>
    <xdr:sp macro="" textlink="">
      <xdr:nvSpPr>
        <xdr:cNvPr id="143" name="楕円 142"/>
        <xdr:cNvSpPr/>
      </xdr:nvSpPr>
      <xdr:spPr>
        <a:xfrm>
          <a:off x="196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135890</xdr:rowOff>
    </xdr:from>
    <xdr:ext cx="520065" cy="259080"/>
    <xdr:sp macro="" textlink="">
      <xdr:nvSpPr>
        <xdr:cNvPr id="144" name="テキスト ボックス 143"/>
        <xdr:cNvSpPr txBox="1"/>
      </xdr:nvSpPr>
      <xdr:spPr>
        <a:xfrm>
          <a:off x="1751965" y="100799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38735</xdr:rowOff>
    </xdr:from>
    <xdr:to xmlns:xdr="http://schemas.openxmlformats.org/drawingml/2006/spreadsheetDrawing">
      <xdr:col>6</xdr:col>
      <xdr:colOff>38100</xdr:colOff>
      <xdr:row>58</xdr:row>
      <xdr:rowOff>140335</xdr:rowOff>
    </xdr:to>
    <xdr:sp macro="" textlink="">
      <xdr:nvSpPr>
        <xdr:cNvPr id="145" name="楕円 144"/>
        <xdr:cNvSpPr/>
      </xdr:nvSpPr>
      <xdr:spPr>
        <a:xfrm>
          <a:off x="1079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132080</xdr:rowOff>
    </xdr:from>
    <xdr:ext cx="520065" cy="251460"/>
    <xdr:sp macro="" textlink="">
      <xdr:nvSpPr>
        <xdr:cNvPr id="146" name="テキスト ボックス 145"/>
        <xdr:cNvSpPr txBox="1"/>
      </xdr:nvSpPr>
      <xdr:spPr>
        <a:xfrm>
          <a:off x="862965" y="1007618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5280" cy="217170"/>
    <xdr:sp macro="" textlink="">
      <xdr:nvSpPr>
        <xdr:cNvPr id="155" name="テキスト ボックス 154"/>
        <xdr:cNvSpPr txBox="1"/>
      </xdr:nvSpPr>
      <xdr:spPr>
        <a:xfrm>
          <a:off x="723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1025" cy="259080"/>
    <xdr:sp macro="" textlink="">
      <xdr:nvSpPr>
        <xdr:cNvPr id="159" name="テキスト ボックス 158"/>
        <xdr:cNvSpPr txBox="1"/>
      </xdr:nvSpPr>
      <xdr:spPr>
        <a:xfrm>
          <a:off x="166370" y="13446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1025" cy="259080"/>
    <xdr:sp macro="" textlink="">
      <xdr:nvSpPr>
        <xdr:cNvPr id="161" name="テキスト ボックス 160"/>
        <xdr:cNvSpPr txBox="1"/>
      </xdr:nvSpPr>
      <xdr:spPr>
        <a:xfrm>
          <a:off x="166370" y="13065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1025" cy="248920"/>
    <xdr:sp macro="" textlink="">
      <xdr:nvSpPr>
        <xdr:cNvPr id="163" name="テキスト ボックス 162"/>
        <xdr:cNvSpPr txBox="1"/>
      </xdr:nvSpPr>
      <xdr:spPr>
        <a:xfrm>
          <a:off x="166370" y="12684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1025" cy="259080"/>
    <xdr:sp macro="" textlink="">
      <xdr:nvSpPr>
        <xdr:cNvPr id="165" name="テキスト ボックス 164"/>
        <xdr:cNvSpPr txBox="1"/>
      </xdr:nvSpPr>
      <xdr:spPr>
        <a:xfrm>
          <a:off x="166370" y="1230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1025" cy="259080"/>
    <xdr:sp macro="" textlink="">
      <xdr:nvSpPr>
        <xdr:cNvPr id="167" name="テキスト ボックス 166"/>
        <xdr:cNvSpPr txBox="1"/>
      </xdr:nvSpPr>
      <xdr:spPr>
        <a:xfrm>
          <a:off x="166370" y="1192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1025" cy="248920"/>
    <xdr:sp macro="" textlink="">
      <xdr:nvSpPr>
        <xdr:cNvPr id="169" name="テキスト ボックス 168"/>
        <xdr:cNvSpPr txBox="1"/>
      </xdr:nvSpPr>
      <xdr:spPr>
        <a:xfrm>
          <a:off x="166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78</xdr:row>
      <xdr:rowOff>99695</xdr:rowOff>
    </xdr:to>
    <xdr:cxnSp macro="">
      <xdr:nvCxnSpPr>
        <xdr:cNvPr id="171" name="直線コネクタ 170"/>
        <xdr:cNvCxnSpPr/>
      </xdr:nvCxnSpPr>
      <xdr:spPr>
        <a:xfrm flipV="1">
          <a:off x="4633595" y="123278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103505</xdr:rowOff>
    </xdr:from>
    <xdr:ext cx="598805" cy="259080"/>
    <xdr:sp macro="" textlink="">
      <xdr:nvSpPr>
        <xdr:cNvPr id="172"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73" name="直線コネクタ 172"/>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4"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5" name="直線コネクタ 174"/>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67310</xdr:rowOff>
    </xdr:from>
    <xdr:to xmlns:xdr="http://schemas.openxmlformats.org/drawingml/2006/spreadsheetDrawing">
      <xdr:col>24</xdr:col>
      <xdr:colOff>63500</xdr:colOff>
      <xdr:row>77</xdr:row>
      <xdr:rowOff>115570</xdr:rowOff>
    </xdr:to>
    <xdr:cxnSp macro="">
      <xdr:nvCxnSpPr>
        <xdr:cNvPr id="176" name="直線コネクタ 175"/>
        <xdr:cNvCxnSpPr/>
      </xdr:nvCxnSpPr>
      <xdr:spPr>
        <a:xfrm>
          <a:off x="3797300" y="1326896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127635</xdr:rowOff>
    </xdr:from>
    <xdr:ext cx="598805" cy="259080"/>
    <xdr:sp macro="" textlink="">
      <xdr:nvSpPr>
        <xdr:cNvPr id="177" name="民生費平均値テキスト"/>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34925</xdr:rowOff>
    </xdr:to>
    <xdr:sp macro="" textlink="">
      <xdr:nvSpPr>
        <xdr:cNvPr id="178" name="フローチャート: 判断 177"/>
        <xdr:cNvSpPr/>
      </xdr:nvSpPr>
      <xdr:spPr>
        <a:xfrm>
          <a:off x="4584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67310</xdr:rowOff>
    </xdr:from>
    <xdr:to xmlns:xdr="http://schemas.openxmlformats.org/drawingml/2006/spreadsheetDrawing">
      <xdr:col>19</xdr:col>
      <xdr:colOff>177800</xdr:colOff>
      <xdr:row>78</xdr:row>
      <xdr:rowOff>100965</xdr:rowOff>
    </xdr:to>
    <xdr:cxnSp macro="">
      <xdr:nvCxnSpPr>
        <xdr:cNvPr id="179" name="直線コネクタ 178"/>
        <xdr:cNvCxnSpPr/>
      </xdr:nvCxnSpPr>
      <xdr:spPr>
        <a:xfrm flipV="1">
          <a:off x="2908300" y="1326896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128270</xdr:rowOff>
    </xdr:to>
    <xdr:sp macro="" textlink="">
      <xdr:nvSpPr>
        <xdr:cNvPr id="180" name="フローチャート: 判断 179"/>
        <xdr:cNvSpPr/>
      </xdr:nvSpPr>
      <xdr:spPr>
        <a:xfrm>
          <a:off x="3746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144780</xdr:rowOff>
    </xdr:from>
    <xdr:ext cx="584200" cy="250190"/>
    <xdr:sp macro="" textlink="">
      <xdr:nvSpPr>
        <xdr:cNvPr id="181" name="テキスト ボックス 180"/>
        <xdr:cNvSpPr txBox="1"/>
      </xdr:nvSpPr>
      <xdr:spPr>
        <a:xfrm>
          <a:off x="3497580" y="12832080"/>
          <a:ext cx="584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100965</xdr:rowOff>
    </xdr:from>
    <xdr:to xmlns:xdr="http://schemas.openxmlformats.org/drawingml/2006/spreadsheetDrawing">
      <xdr:col>15</xdr:col>
      <xdr:colOff>50800</xdr:colOff>
      <xdr:row>78</xdr:row>
      <xdr:rowOff>111125</xdr:rowOff>
    </xdr:to>
    <xdr:cxnSp macro="">
      <xdr:nvCxnSpPr>
        <xdr:cNvPr id="182" name="直線コネクタ 181"/>
        <xdr:cNvCxnSpPr/>
      </xdr:nvCxnSpPr>
      <xdr:spPr>
        <a:xfrm flipV="1">
          <a:off x="2019300" y="134740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167640</xdr:rowOff>
    </xdr:to>
    <xdr:sp macro="" textlink="">
      <xdr:nvSpPr>
        <xdr:cNvPr id="183" name="フローチャート: 判断 182"/>
        <xdr:cNvSpPr/>
      </xdr:nvSpPr>
      <xdr:spPr>
        <a:xfrm>
          <a:off x="2857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12700</xdr:rowOff>
    </xdr:from>
    <xdr:ext cx="584200" cy="259080"/>
    <xdr:sp macro="" textlink="">
      <xdr:nvSpPr>
        <xdr:cNvPr id="184" name="テキスト ボックス 183"/>
        <xdr:cNvSpPr txBox="1"/>
      </xdr:nvSpPr>
      <xdr:spPr>
        <a:xfrm>
          <a:off x="2608580" y="1304290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111125</xdr:rowOff>
    </xdr:from>
    <xdr:to xmlns:xdr="http://schemas.openxmlformats.org/drawingml/2006/spreadsheetDrawing">
      <xdr:col>10</xdr:col>
      <xdr:colOff>114300</xdr:colOff>
      <xdr:row>78</xdr:row>
      <xdr:rowOff>149225</xdr:rowOff>
    </xdr:to>
    <xdr:cxnSp macro="">
      <xdr:nvCxnSpPr>
        <xdr:cNvPr id="185" name="直線コネクタ 184"/>
        <xdr:cNvCxnSpPr/>
      </xdr:nvCxnSpPr>
      <xdr:spPr>
        <a:xfrm flipV="1">
          <a:off x="1130300" y="134842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186" name="フローチャート: 判断 185"/>
        <xdr:cNvSpPr/>
      </xdr:nvSpPr>
      <xdr:spPr>
        <a:xfrm>
          <a:off x="196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57150</xdr:rowOff>
    </xdr:from>
    <xdr:ext cx="584200" cy="259080"/>
    <xdr:sp macro="" textlink="">
      <xdr:nvSpPr>
        <xdr:cNvPr id="187" name="テキスト ボックス 186"/>
        <xdr:cNvSpPr txBox="1"/>
      </xdr:nvSpPr>
      <xdr:spPr>
        <a:xfrm>
          <a:off x="1719580" y="130873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155575</xdr:rowOff>
    </xdr:from>
    <xdr:to xmlns:xdr="http://schemas.openxmlformats.org/drawingml/2006/spreadsheetDrawing">
      <xdr:col>6</xdr:col>
      <xdr:colOff>38100</xdr:colOff>
      <xdr:row>78</xdr:row>
      <xdr:rowOff>86360</xdr:rowOff>
    </xdr:to>
    <xdr:sp macro="" textlink="">
      <xdr:nvSpPr>
        <xdr:cNvPr id="188" name="フローチャート: 判断 187"/>
        <xdr:cNvSpPr/>
      </xdr:nvSpPr>
      <xdr:spPr>
        <a:xfrm>
          <a:off x="1079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102235</xdr:rowOff>
    </xdr:from>
    <xdr:ext cx="584200" cy="258445"/>
    <xdr:sp macro="" textlink="">
      <xdr:nvSpPr>
        <xdr:cNvPr id="189" name="テキスト ボックス 188"/>
        <xdr:cNvSpPr txBox="1"/>
      </xdr:nvSpPr>
      <xdr:spPr>
        <a:xfrm>
          <a:off x="830580" y="1313243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64770</xdr:rowOff>
    </xdr:from>
    <xdr:to xmlns:xdr="http://schemas.openxmlformats.org/drawingml/2006/spreadsheetDrawing">
      <xdr:col>24</xdr:col>
      <xdr:colOff>114300</xdr:colOff>
      <xdr:row>77</xdr:row>
      <xdr:rowOff>166370</xdr:rowOff>
    </xdr:to>
    <xdr:sp macro="" textlink="">
      <xdr:nvSpPr>
        <xdr:cNvPr id="195" name="楕円 194"/>
        <xdr:cNvSpPr/>
      </xdr:nvSpPr>
      <xdr:spPr>
        <a:xfrm>
          <a:off x="45847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43180</xdr:rowOff>
    </xdr:from>
    <xdr:ext cx="598805" cy="248920"/>
    <xdr:sp macro="" textlink="">
      <xdr:nvSpPr>
        <xdr:cNvPr id="196" name="民生費該当値テキスト"/>
        <xdr:cNvSpPr txBox="1"/>
      </xdr:nvSpPr>
      <xdr:spPr>
        <a:xfrm>
          <a:off x="4686300" y="13244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16510</xdr:rowOff>
    </xdr:from>
    <xdr:to xmlns:xdr="http://schemas.openxmlformats.org/drawingml/2006/spreadsheetDrawing">
      <xdr:col>20</xdr:col>
      <xdr:colOff>38100</xdr:colOff>
      <xdr:row>77</xdr:row>
      <xdr:rowOff>118110</xdr:rowOff>
    </xdr:to>
    <xdr:sp macro="" textlink="">
      <xdr:nvSpPr>
        <xdr:cNvPr id="197" name="楕円 196"/>
        <xdr:cNvSpPr/>
      </xdr:nvSpPr>
      <xdr:spPr>
        <a:xfrm>
          <a:off x="3746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109220</xdr:rowOff>
    </xdr:from>
    <xdr:ext cx="584200" cy="251460"/>
    <xdr:sp macro="" textlink="">
      <xdr:nvSpPr>
        <xdr:cNvPr id="198" name="テキスト ボックス 197"/>
        <xdr:cNvSpPr txBox="1"/>
      </xdr:nvSpPr>
      <xdr:spPr>
        <a:xfrm>
          <a:off x="3497580" y="1331087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50165</xdr:rowOff>
    </xdr:from>
    <xdr:to xmlns:xdr="http://schemas.openxmlformats.org/drawingml/2006/spreadsheetDrawing">
      <xdr:col>15</xdr:col>
      <xdr:colOff>101600</xdr:colOff>
      <xdr:row>78</xdr:row>
      <xdr:rowOff>151765</xdr:rowOff>
    </xdr:to>
    <xdr:sp macro="" textlink="">
      <xdr:nvSpPr>
        <xdr:cNvPr id="199" name="楕円 198"/>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143510</xdr:rowOff>
    </xdr:from>
    <xdr:ext cx="584200" cy="251460"/>
    <xdr:sp macro="" textlink="">
      <xdr:nvSpPr>
        <xdr:cNvPr id="200" name="テキスト ボックス 199"/>
        <xdr:cNvSpPr txBox="1"/>
      </xdr:nvSpPr>
      <xdr:spPr>
        <a:xfrm>
          <a:off x="2608580" y="1351661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60325</xdr:rowOff>
    </xdr:from>
    <xdr:to xmlns:xdr="http://schemas.openxmlformats.org/drawingml/2006/spreadsheetDrawing">
      <xdr:col>10</xdr:col>
      <xdr:colOff>165100</xdr:colOff>
      <xdr:row>78</xdr:row>
      <xdr:rowOff>161925</xdr:rowOff>
    </xdr:to>
    <xdr:sp macro="" textlink="">
      <xdr:nvSpPr>
        <xdr:cNvPr id="201" name="楕円 200"/>
        <xdr:cNvSpPr/>
      </xdr:nvSpPr>
      <xdr:spPr>
        <a:xfrm>
          <a:off x="196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153035</xdr:rowOff>
    </xdr:from>
    <xdr:ext cx="584200" cy="259080"/>
    <xdr:sp macro="" textlink="">
      <xdr:nvSpPr>
        <xdr:cNvPr id="202" name="テキスト ボックス 201"/>
        <xdr:cNvSpPr txBox="1"/>
      </xdr:nvSpPr>
      <xdr:spPr>
        <a:xfrm>
          <a:off x="1719580" y="1352613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98425</xdr:rowOff>
    </xdr:from>
    <xdr:to xmlns:xdr="http://schemas.openxmlformats.org/drawingml/2006/spreadsheetDrawing">
      <xdr:col>6</xdr:col>
      <xdr:colOff>38100</xdr:colOff>
      <xdr:row>79</xdr:row>
      <xdr:rowOff>29210</xdr:rowOff>
    </xdr:to>
    <xdr:sp macro="" textlink="">
      <xdr:nvSpPr>
        <xdr:cNvPr id="203" name="楕円 202"/>
        <xdr:cNvSpPr/>
      </xdr:nvSpPr>
      <xdr:spPr>
        <a:xfrm>
          <a:off x="107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19685</xdr:rowOff>
    </xdr:from>
    <xdr:ext cx="584200" cy="249555"/>
    <xdr:sp macro="" textlink="">
      <xdr:nvSpPr>
        <xdr:cNvPr id="204" name="テキスト ボックス 203"/>
        <xdr:cNvSpPr txBox="1"/>
      </xdr:nvSpPr>
      <xdr:spPr>
        <a:xfrm>
          <a:off x="830580" y="1356423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5280" cy="217170"/>
    <xdr:sp macro="" textlink="">
      <xdr:nvSpPr>
        <xdr:cNvPr id="213" name="テキスト ボックス 212"/>
        <xdr:cNvSpPr txBox="1"/>
      </xdr:nvSpPr>
      <xdr:spPr>
        <a:xfrm>
          <a:off x="723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4315" cy="248920"/>
    <xdr:sp macro="" textlink="">
      <xdr:nvSpPr>
        <xdr:cNvPr id="215" name="テキスト ボックス 214"/>
        <xdr:cNvSpPr txBox="1"/>
      </xdr:nvSpPr>
      <xdr:spPr>
        <a:xfrm>
          <a:off x="513080" y="17256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1025" cy="258445"/>
    <xdr:sp macro="" textlink="">
      <xdr:nvSpPr>
        <xdr:cNvPr id="225" name="テキスト ボックス 224"/>
        <xdr:cNvSpPr txBox="1"/>
      </xdr:nvSpPr>
      <xdr:spPr>
        <a:xfrm>
          <a:off x="166370" y="15624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1025" cy="259080"/>
    <xdr:sp macro="" textlink="">
      <xdr:nvSpPr>
        <xdr:cNvPr id="227" name="テキスト ボックス 226"/>
        <xdr:cNvSpPr txBox="1"/>
      </xdr:nvSpPr>
      <xdr:spPr>
        <a:xfrm>
          <a:off x="166370" y="15297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1025" cy="248920"/>
    <xdr:sp macro="" textlink="">
      <xdr:nvSpPr>
        <xdr:cNvPr id="229" name="テキスト ボックス 228"/>
        <xdr:cNvSpPr txBox="1"/>
      </xdr:nvSpPr>
      <xdr:spPr>
        <a:xfrm>
          <a:off x="166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150495</xdr:rowOff>
    </xdr:to>
    <xdr:cxnSp macro="">
      <xdr:nvCxnSpPr>
        <xdr:cNvPr id="231" name="直線コネクタ 230"/>
        <xdr:cNvCxnSpPr/>
      </xdr:nvCxnSpPr>
      <xdr:spPr>
        <a:xfrm flipV="1">
          <a:off x="4633595" y="1557401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1460"/>
    <xdr:sp macro="" textlink="">
      <xdr:nvSpPr>
        <xdr:cNvPr id="232" name="衛生費最小値テキスト"/>
        <xdr:cNvSpPr txBox="1"/>
      </xdr:nvSpPr>
      <xdr:spPr>
        <a:xfrm>
          <a:off x="4686300" y="16957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150495</xdr:rowOff>
    </xdr:from>
    <xdr:to xmlns:xdr="http://schemas.openxmlformats.org/drawingml/2006/spreadsheetDrawing">
      <xdr:col>24</xdr:col>
      <xdr:colOff>152400</xdr:colOff>
      <xdr:row>98</xdr:row>
      <xdr:rowOff>150495</xdr:rowOff>
    </xdr:to>
    <xdr:cxnSp macro="">
      <xdr:nvCxnSpPr>
        <xdr:cNvPr id="233" name="直線コネクタ 232"/>
        <xdr:cNvCxnSpPr/>
      </xdr:nvCxnSpPr>
      <xdr:spPr>
        <a:xfrm>
          <a:off x="4546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48285"/>
    <xdr:sp macro="" textlink="">
      <xdr:nvSpPr>
        <xdr:cNvPr id="234" name="衛生費最大値テキスト"/>
        <xdr:cNvSpPr txBox="1"/>
      </xdr:nvSpPr>
      <xdr:spPr>
        <a:xfrm>
          <a:off x="4686300" y="153485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5" name="直線コネクタ 234"/>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105410</xdr:rowOff>
    </xdr:from>
    <xdr:to xmlns:xdr="http://schemas.openxmlformats.org/drawingml/2006/spreadsheetDrawing">
      <xdr:col>24</xdr:col>
      <xdr:colOff>63500</xdr:colOff>
      <xdr:row>97</xdr:row>
      <xdr:rowOff>120650</xdr:rowOff>
    </xdr:to>
    <xdr:cxnSp macro="">
      <xdr:nvCxnSpPr>
        <xdr:cNvPr id="236" name="直線コネクタ 235"/>
        <xdr:cNvCxnSpPr/>
      </xdr:nvCxnSpPr>
      <xdr:spPr>
        <a:xfrm flipV="1">
          <a:off x="3797300" y="16736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36830</xdr:rowOff>
    </xdr:from>
    <xdr:ext cx="534670" cy="259080"/>
    <xdr:sp macro="" textlink="">
      <xdr:nvSpPr>
        <xdr:cNvPr id="237" name="衛生費平均値テキスト"/>
        <xdr:cNvSpPr txBox="1"/>
      </xdr:nvSpPr>
      <xdr:spPr>
        <a:xfrm>
          <a:off x="4686300" y="16496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38" name="フローチャート: 判断 237"/>
        <xdr:cNvSpPr/>
      </xdr:nvSpPr>
      <xdr:spPr>
        <a:xfrm>
          <a:off x="4584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120650</xdr:rowOff>
    </xdr:from>
    <xdr:to xmlns:xdr="http://schemas.openxmlformats.org/drawingml/2006/spreadsheetDrawing">
      <xdr:col>19</xdr:col>
      <xdr:colOff>177800</xdr:colOff>
      <xdr:row>98</xdr:row>
      <xdr:rowOff>60960</xdr:rowOff>
    </xdr:to>
    <xdr:cxnSp macro="">
      <xdr:nvCxnSpPr>
        <xdr:cNvPr id="239" name="直線コネクタ 238"/>
        <xdr:cNvCxnSpPr/>
      </xdr:nvCxnSpPr>
      <xdr:spPr>
        <a:xfrm flipV="1">
          <a:off x="2908300" y="1675130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26035</xdr:rowOff>
    </xdr:from>
    <xdr:to xmlns:xdr="http://schemas.openxmlformats.org/drawingml/2006/spreadsheetDrawing">
      <xdr:col>20</xdr:col>
      <xdr:colOff>38100</xdr:colOff>
      <xdr:row>97</xdr:row>
      <xdr:rowOff>127635</xdr:rowOff>
    </xdr:to>
    <xdr:sp macro="" textlink="">
      <xdr:nvSpPr>
        <xdr:cNvPr id="240" name="フローチャート: 判断 239"/>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144145</xdr:rowOff>
    </xdr:from>
    <xdr:ext cx="520065" cy="250825"/>
    <xdr:sp macro="" textlink="">
      <xdr:nvSpPr>
        <xdr:cNvPr id="241" name="テキスト ボックス 240"/>
        <xdr:cNvSpPr txBox="1"/>
      </xdr:nvSpPr>
      <xdr:spPr>
        <a:xfrm>
          <a:off x="3529965" y="1643189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60960</xdr:rowOff>
    </xdr:from>
    <xdr:to xmlns:xdr="http://schemas.openxmlformats.org/drawingml/2006/spreadsheetDrawing">
      <xdr:col>15</xdr:col>
      <xdr:colOff>50800</xdr:colOff>
      <xdr:row>98</xdr:row>
      <xdr:rowOff>154940</xdr:rowOff>
    </xdr:to>
    <xdr:cxnSp macro="">
      <xdr:nvCxnSpPr>
        <xdr:cNvPr id="242" name="直線コネクタ 241"/>
        <xdr:cNvCxnSpPr/>
      </xdr:nvCxnSpPr>
      <xdr:spPr>
        <a:xfrm flipV="1">
          <a:off x="2019300" y="168630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43" name="フローチャート: 判断 242"/>
        <xdr:cNvSpPr/>
      </xdr:nvSpPr>
      <xdr:spPr>
        <a:xfrm>
          <a:off x="2857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20065" cy="259080"/>
    <xdr:sp macro="" textlink="">
      <xdr:nvSpPr>
        <xdr:cNvPr id="244" name="テキスト ボックス 243"/>
        <xdr:cNvSpPr txBox="1"/>
      </xdr:nvSpPr>
      <xdr:spPr>
        <a:xfrm>
          <a:off x="2640965" y="165620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154940</xdr:rowOff>
    </xdr:from>
    <xdr:to xmlns:xdr="http://schemas.openxmlformats.org/drawingml/2006/spreadsheetDrawing">
      <xdr:col>10</xdr:col>
      <xdr:colOff>114300</xdr:colOff>
      <xdr:row>99</xdr:row>
      <xdr:rowOff>33020</xdr:rowOff>
    </xdr:to>
    <xdr:cxnSp macro="">
      <xdr:nvCxnSpPr>
        <xdr:cNvPr id="245" name="直線コネクタ 244"/>
        <xdr:cNvCxnSpPr/>
      </xdr:nvCxnSpPr>
      <xdr:spPr>
        <a:xfrm flipV="1">
          <a:off x="1130300" y="169570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24130</xdr:rowOff>
    </xdr:from>
    <xdr:to xmlns:xdr="http://schemas.openxmlformats.org/drawingml/2006/spreadsheetDrawing">
      <xdr:col>10</xdr:col>
      <xdr:colOff>165100</xdr:colOff>
      <xdr:row>98</xdr:row>
      <xdr:rowOff>125730</xdr:rowOff>
    </xdr:to>
    <xdr:sp macro="" textlink="">
      <xdr:nvSpPr>
        <xdr:cNvPr id="246" name="フローチャート: 判断 245"/>
        <xdr:cNvSpPr/>
      </xdr:nvSpPr>
      <xdr:spPr>
        <a:xfrm>
          <a:off x="196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142240</xdr:rowOff>
    </xdr:from>
    <xdr:ext cx="520065" cy="259080"/>
    <xdr:sp macro="" textlink="">
      <xdr:nvSpPr>
        <xdr:cNvPr id="247" name="テキスト ボックス 246"/>
        <xdr:cNvSpPr txBox="1"/>
      </xdr:nvSpPr>
      <xdr:spPr>
        <a:xfrm>
          <a:off x="1751965" y="166014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8" name="フローチャート: 判断 247"/>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20065" cy="251460"/>
    <xdr:sp macro="" textlink="">
      <xdr:nvSpPr>
        <xdr:cNvPr id="249" name="テキスト ボックス 248"/>
        <xdr:cNvSpPr txBox="1"/>
      </xdr:nvSpPr>
      <xdr:spPr>
        <a:xfrm>
          <a:off x="862965" y="1661414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55" name="楕円 254"/>
        <xdr:cNvSpPr/>
      </xdr:nvSpPr>
      <xdr:spPr>
        <a:xfrm>
          <a:off x="4584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33020</xdr:rowOff>
    </xdr:from>
    <xdr:ext cx="534670" cy="259080"/>
    <xdr:sp macro="" textlink="">
      <xdr:nvSpPr>
        <xdr:cNvPr id="256" name="衛生費該当値テキスト"/>
        <xdr:cNvSpPr txBox="1"/>
      </xdr:nvSpPr>
      <xdr:spPr>
        <a:xfrm>
          <a:off x="4686300" y="1666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69215</xdr:rowOff>
    </xdr:from>
    <xdr:to xmlns:xdr="http://schemas.openxmlformats.org/drawingml/2006/spreadsheetDrawing">
      <xdr:col>20</xdr:col>
      <xdr:colOff>38100</xdr:colOff>
      <xdr:row>97</xdr:row>
      <xdr:rowOff>170815</xdr:rowOff>
    </xdr:to>
    <xdr:sp macro="" textlink="">
      <xdr:nvSpPr>
        <xdr:cNvPr id="257" name="楕円 256"/>
        <xdr:cNvSpPr/>
      </xdr:nvSpPr>
      <xdr:spPr>
        <a:xfrm>
          <a:off x="3746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161925</xdr:rowOff>
    </xdr:from>
    <xdr:ext cx="520065" cy="259080"/>
    <xdr:sp macro="" textlink="">
      <xdr:nvSpPr>
        <xdr:cNvPr id="258" name="テキスト ボックス 257"/>
        <xdr:cNvSpPr txBox="1"/>
      </xdr:nvSpPr>
      <xdr:spPr>
        <a:xfrm>
          <a:off x="3529965" y="167925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10160</xdr:rowOff>
    </xdr:from>
    <xdr:to xmlns:xdr="http://schemas.openxmlformats.org/drawingml/2006/spreadsheetDrawing">
      <xdr:col>15</xdr:col>
      <xdr:colOff>101600</xdr:colOff>
      <xdr:row>98</xdr:row>
      <xdr:rowOff>111760</xdr:rowOff>
    </xdr:to>
    <xdr:sp macro="" textlink="">
      <xdr:nvSpPr>
        <xdr:cNvPr id="259" name="楕円 258"/>
        <xdr:cNvSpPr/>
      </xdr:nvSpPr>
      <xdr:spPr>
        <a:xfrm>
          <a:off x="2857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102870</xdr:rowOff>
    </xdr:from>
    <xdr:ext cx="520065" cy="259080"/>
    <xdr:sp macro="" textlink="">
      <xdr:nvSpPr>
        <xdr:cNvPr id="260" name="テキスト ボックス 259"/>
        <xdr:cNvSpPr txBox="1"/>
      </xdr:nvSpPr>
      <xdr:spPr>
        <a:xfrm>
          <a:off x="2640965" y="169049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103505</xdr:rowOff>
    </xdr:from>
    <xdr:to xmlns:xdr="http://schemas.openxmlformats.org/drawingml/2006/spreadsheetDrawing">
      <xdr:col>10</xdr:col>
      <xdr:colOff>165100</xdr:colOff>
      <xdr:row>99</xdr:row>
      <xdr:rowOff>33655</xdr:rowOff>
    </xdr:to>
    <xdr:sp macro="" textlink="">
      <xdr:nvSpPr>
        <xdr:cNvPr id="261" name="楕円 260"/>
        <xdr:cNvSpPr/>
      </xdr:nvSpPr>
      <xdr:spPr>
        <a:xfrm>
          <a:off x="1968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24765</xdr:rowOff>
    </xdr:from>
    <xdr:ext cx="520065" cy="259080"/>
    <xdr:sp macro="" textlink="">
      <xdr:nvSpPr>
        <xdr:cNvPr id="262" name="テキスト ボックス 261"/>
        <xdr:cNvSpPr txBox="1"/>
      </xdr:nvSpPr>
      <xdr:spPr>
        <a:xfrm>
          <a:off x="1751965" y="169983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153670</xdr:rowOff>
    </xdr:from>
    <xdr:to xmlns:xdr="http://schemas.openxmlformats.org/drawingml/2006/spreadsheetDrawing">
      <xdr:col>6</xdr:col>
      <xdr:colOff>38100</xdr:colOff>
      <xdr:row>99</xdr:row>
      <xdr:rowOff>83820</xdr:rowOff>
    </xdr:to>
    <xdr:sp macro="" textlink="">
      <xdr:nvSpPr>
        <xdr:cNvPr id="263" name="楕円 262"/>
        <xdr:cNvSpPr/>
      </xdr:nvSpPr>
      <xdr:spPr>
        <a:xfrm>
          <a:off x="1079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74930</xdr:rowOff>
    </xdr:from>
    <xdr:ext cx="520065" cy="251460"/>
    <xdr:sp macro="" textlink="">
      <xdr:nvSpPr>
        <xdr:cNvPr id="264" name="テキスト ボックス 263"/>
        <xdr:cNvSpPr txBox="1"/>
      </xdr:nvSpPr>
      <xdr:spPr>
        <a:xfrm>
          <a:off x="862965" y="1704848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5280" cy="217170"/>
    <xdr:sp macro="" textlink="">
      <xdr:nvSpPr>
        <xdr:cNvPr id="273" name="テキスト ボックス 272"/>
        <xdr:cNvSpPr txBox="1"/>
      </xdr:nvSpPr>
      <xdr:spPr>
        <a:xfrm>
          <a:off x="6565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4315" cy="259080"/>
    <xdr:sp macro="" textlink="">
      <xdr:nvSpPr>
        <xdr:cNvPr id="276" name="テキスト ボックス 275"/>
        <xdr:cNvSpPr txBox="1"/>
      </xdr:nvSpPr>
      <xdr:spPr>
        <a:xfrm>
          <a:off x="63550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2755" cy="250825"/>
    <xdr:sp macro="" textlink="">
      <xdr:nvSpPr>
        <xdr:cNvPr id="278" name="テキスト ボックス 277"/>
        <xdr:cNvSpPr txBox="1"/>
      </xdr:nvSpPr>
      <xdr:spPr>
        <a:xfrm>
          <a:off x="6136640" y="63163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2755" cy="259080"/>
    <xdr:sp macro="" textlink="">
      <xdr:nvSpPr>
        <xdr:cNvPr id="280" name="テキスト ボックス 279"/>
        <xdr:cNvSpPr txBox="1"/>
      </xdr:nvSpPr>
      <xdr:spPr>
        <a:xfrm>
          <a:off x="6136640" y="598995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2755" cy="251460"/>
    <xdr:sp macro="" textlink="">
      <xdr:nvSpPr>
        <xdr:cNvPr id="282" name="テキスト ボックス 281"/>
        <xdr:cNvSpPr txBox="1"/>
      </xdr:nvSpPr>
      <xdr:spPr>
        <a:xfrm>
          <a:off x="6136640" y="566420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2755" cy="258445"/>
    <xdr:sp macro="" textlink="">
      <xdr:nvSpPr>
        <xdr:cNvPr id="284" name="テキスト ボックス 283"/>
        <xdr:cNvSpPr txBox="1"/>
      </xdr:nvSpPr>
      <xdr:spPr>
        <a:xfrm>
          <a:off x="6136640" y="533717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2755" cy="259080"/>
    <xdr:sp macro="" textlink="">
      <xdr:nvSpPr>
        <xdr:cNvPr id="286" name="テキスト ボックス 285"/>
        <xdr:cNvSpPr txBox="1"/>
      </xdr:nvSpPr>
      <xdr:spPr>
        <a:xfrm>
          <a:off x="6136640" y="5010150"/>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2755" cy="248920"/>
    <xdr:sp macro="" textlink="">
      <xdr:nvSpPr>
        <xdr:cNvPr id="288" name="テキスト ボックス 287"/>
        <xdr:cNvSpPr txBox="1"/>
      </xdr:nvSpPr>
      <xdr:spPr>
        <a:xfrm>
          <a:off x="6136640" y="4683760"/>
          <a:ext cx="4527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469900" cy="251460"/>
    <xdr:sp macro="" textlink="">
      <xdr:nvSpPr>
        <xdr:cNvPr id="293" name="労働費最大値テキスト"/>
        <xdr:cNvSpPr txBox="1"/>
      </xdr:nvSpPr>
      <xdr:spPr>
        <a:xfrm>
          <a:off x="10528300" y="51384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4" name="直線コネクタ 293"/>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153670</xdr:rowOff>
    </xdr:from>
    <xdr:to xmlns:xdr="http://schemas.openxmlformats.org/drawingml/2006/spreadsheetDrawing">
      <xdr:col>55</xdr:col>
      <xdr:colOff>0</xdr:colOff>
      <xdr:row>38</xdr:row>
      <xdr:rowOff>157480</xdr:rowOff>
    </xdr:to>
    <xdr:cxnSp macro="">
      <xdr:nvCxnSpPr>
        <xdr:cNvPr id="295" name="直線コネクタ 294"/>
        <xdr:cNvCxnSpPr/>
      </xdr:nvCxnSpPr>
      <xdr:spPr>
        <a:xfrm flipV="1">
          <a:off x="9639300" y="66687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114935</xdr:rowOff>
    </xdr:from>
    <xdr:ext cx="378460" cy="259080"/>
    <xdr:sp macro="" textlink="">
      <xdr:nvSpPr>
        <xdr:cNvPr id="296" name="労働費平均値テキスト"/>
        <xdr:cNvSpPr txBox="1"/>
      </xdr:nvSpPr>
      <xdr:spPr>
        <a:xfrm>
          <a:off x="10528300" y="64585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22225</xdr:rowOff>
    </xdr:to>
    <xdr:sp macro="" textlink="">
      <xdr:nvSpPr>
        <xdr:cNvPr id="297" name="フローチャート: 判断 296"/>
        <xdr:cNvSpPr/>
      </xdr:nvSpPr>
      <xdr:spPr>
        <a:xfrm>
          <a:off x="10426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157480</xdr:rowOff>
    </xdr:from>
    <xdr:to xmlns:xdr="http://schemas.openxmlformats.org/drawingml/2006/spreadsheetDrawing">
      <xdr:col>50</xdr:col>
      <xdr:colOff>114300</xdr:colOff>
      <xdr:row>38</xdr:row>
      <xdr:rowOff>160655</xdr:rowOff>
    </xdr:to>
    <xdr:cxnSp macro="">
      <xdr:nvCxnSpPr>
        <xdr:cNvPr id="298" name="直線コネクタ 297"/>
        <xdr:cNvCxnSpPr/>
      </xdr:nvCxnSpPr>
      <xdr:spPr>
        <a:xfrm flipV="1">
          <a:off x="8750300" y="6672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9" name="フローチャート: 判断 298"/>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38100</xdr:rowOff>
    </xdr:from>
    <xdr:ext cx="378460" cy="259080"/>
    <xdr:sp macro="" textlink="">
      <xdr:nvSpPr>
        <xdr:cNvPr id="300" name="テキスト ボックス 299"/>
        <xdr:cNvSpPr txBox="1"/>
      </xdr:nvSpPr>
      <xdr:spPr>
        <a:xfrm>
          <a:off x="9450070" y="6381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160655</xdr:rowOff>
    </xdr:from>
    <xdr:to xmlns:xdr="http://schemas.openxmlformats.org/drawingml/2006/spreadsheetDrawing">
      <xdr:col>45</xdr:col>
      <xdr:colOff>177800</xdr:colOff>
      <xdr:row>38</xdr:row>
      <xdr:rowOff>162560</xdr:rowOff>
    </xdr:to>
    <xdr:cxnSp macro="">
      <xdr:nvCxnSpPr>
        <xdr:cNvPr id="301" name="直線コネクタ 300"/>
        <xdr:cNvCxnSpPr/>
      </xdr:nvCxnSpPr>
      <xdr:spPr>
        <a:xfrm flipV="1">
          <a:off x="7861300" y="6675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18415</xdr:rowOff>
    </xdr:to>
    <xdr:sp macro="" textlink="">
      <xdr:nvSpPr>
        <xdr:cNvPr id="302" name="フローチャート: 判断 301"/>
        <xdr:cNvSpPr/>
      </xdr:nvSpPr>
      <xdr:spPr>
        <a:xfrm>
          <a:off x="8699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35560</xdr:rowOff>
    </xdr:from>
    <xdr:ext cx="378460" cy="259080"/>
    <xdr:sp macro="" textlink="">
      <xdr:nvSpPr>
        <xdr:cNvPr id="303" name="テキスト ボックス 302"/>
        <xdr:cNvSpPr txBox="1"/>
      </xdr:nvSpPr>
      <xdr:spPr>
        <a:xfrm>
          <a:off x="8561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162560</xdr:rowOff>
    </xdr:from>
    <xdr:to xmlns:xdr="http://schemas.openxmlformats.org/drawingml/2006/spreadsheetDrawing">
      <xdr:col>41</xdr:col>
      <xdr:colOff>50800</xdr:colOff>
      <xdr:row>38</xdr:row>
      <xdr:rowOff>163830</xdr:rowOff>
    </xdr:to>
    <xdr:cxnSp macro="">
      <xdr:nvCxnSpPr>
        <xdr:cNvPr id="304" name="直線コネクタ 303"/>
        <xdr:cNvCxnSpPr/>
      </xdr:nvCxnSpPr>
      <xdr:spPr>
        <a:xfrm flipV="1">
          <a:off x="6972300" y="66776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6350</xdr:rowOff>
    </xdr:to>
    <xdr:sp macro="" textlink="">
      <xdr:nvSpPr>
        <xdr:cNvPr id="305" name="フローチャート: 判断 304"/>
        <xdr:cNvSpPr/>
      </xdr:nvSpPr>
      <xdr:spPr>
        <a:xfrm>
          <a:off x="781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22225</xdr:rowOff>
    </xdr:from>
    <xdr:ext cx="378460" cy="258445"/>
    <xdr:sp macro="" textlink="">
      <xdr:nvSpPr>
        <xdr:cNvPr id="306" name="テキスト ボックス 305"/>
        <xdr:cNvSpPr txBox="1"/>
      </xdr:nvSpPr>
      <xdr:spPr>
        <a:xfrm>
          <a:off x="767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83820</xdr:rowOff>
    </xdr:from>
    <xdr:to xmlns:xdr="http://schemas.openxmlformats.org/drawingml/2006/spreadsheetDrawing">
      <xdr:col>36</xdr:col>
      <xdr:colOff>165100</xdr:colOff>
      <xdr:row>39</xdr:row>
      <xdr:rowOff>13970</xdr:rowOff>
    </xdr:to>
    <xdr:sp macro="" textlink="">
      <xdr:nvSpPr>
        <xdr:cNvPr id="307" name="フローチャート: 判断 306"/>
        <xdr:cNvSpPr/>
      </xdr:nvSpPr>
      <xdr:spPr>
        <a:xfrm>
          <a:off x="692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30480</xdr:rowOff>
    </xdr:from>
    <xdr:ext cx="378460" cy="250190"/>
    <xdr:sp macro="" textlink="">
      <xdr:nvSpPr>
        <xdr:cNvPr id="308" name="テキスト ボックス 307"/>
        <xdr:cNvSpPr txBox="1"/>
      </xdr:nvSpPr>
      <xdr:spPr>
        <a:xfrm>
          <a:off x="6783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102870</xdr:rowOff>
    </xdr:from>
    <xdr:to xmlns:xdr="http://schemas.openxmlformats.org/drawingml/2006/spreadsheetDrawing">
      <xdr:col>55</xdr:col>
      <xdr:colOff>50800</xdr:colOff>
      <xdr:row>39</xdr:row>
      <xdr:rowOff>33020</xdr:rowOff>
    </xdr:to>
    <xdr:sp macro="" textlink="">
      <xdr:nvSpPr>
        <xdr:cNvPr id="314" name="楕円 313"/>
        <xdr:cNvSpPr/>
      </xdr:nvSpPr>
      <xdr:spPr>
        <a:xfrm>
          <a:off x="10426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70485</xdr:rowOff>
    </xdr:from>
    <xdr:ext cx="378460" cy="259080"/>
    <xdr:sp macro="" textlink="">
      <xdr:nvSpPr>
        <xdr:cNvPr id="315" name="労働費該当値テキスト"/>
        <xdr:cNvSpPr txBox="1"/>
      </xdr:nvSpPr>
      <xdr:spPr>
        <a:xfrm>
          <a:off x="10528300" y="6585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106680</xdr:rowOff>
    </xdr:from>
    <xdr:to xmlns:xdr="http://schemas.openxmlformats.org/drawingml/2006/spreadsheetDrawing">
      <xdr:col>50</xdr:col>
      <xdr:colOff>165100</xdr:colOff>
      <xdr:row>39</xdr:row>
      <xdr:rowOff>36830</xdr:rowOff>
    </xdr:to>
    <xdr:sp macro="" textlink="">
      <xdr:nvSpPr>
        <xdr:cNvPr id="316" name="楕円 315"/>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27940</xdr:rowOff>
    </xdr:from>
    <xdr:ext cx="378460" cy="259080"/>
    <xdr:sp macro="" textlink="">
      <xdr:nvSpPr>
        <xdr:cNvPr id="317" name="テキスト ボックス 316"/>
        <xdr:cNvSpPr txBox="1"/>
      </xdr:nvSpPr>
      <xdr:spPr>
        <a:xfrm>
          <a:off x="9450070" y="6714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109855</xdr:rowOff>
    </xdr:from>
    <xdr:to xmlns:xdr="http://schemas.openxmlformats.org/drawingml/2006/spreadsheetDrawing">
      <xdr:col>46</xdr:col>
      <xdr:colOff>38100</xdr:colOff>
      <xdr:row>39</xdr:row>
      <xdr:rowOff>40640</xdr:rowOff>
    </xdr:to>
    <xdr:sp macro="" textlink="">
      <xdr:nvSpPr>
        <xdr:cNvPr id="318" name="楕円 317"/>
        <xdr:cNvSpPr/>
      </xdr:nvSpPr>
      <xdr:spPr>
        <a:xfrm>
          <a:off x="8699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31115</xdr:rowOff>
    </xdr:from>
    <xdr:ext cx="378460" cy="249555"/>
    <xdr:sp macro="" textlink="">
      <xdr:nvSpPr>
        <xdr:cNvPr id="319" name="テキスト ボックス 318"/>
        <xdr:cNvSpPr txBox="1"/>
      </xdr:nvSpPr>
      <xdr:spPr>
        <a:xfrm>
          <a:off x="8561070" y="6717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111760</xdr:rowOff>
    </xdr:from>
    <xdr:to xmlns:xdr="http://schemas.openxmlformats.org/drawingml/2006/spreadsheetDrawing">
      <xdr:col>41</xdr:col>
      <xdr:colOff>101600</xdr:colOff>
      <xdr:row>39</xdr:row>
      <xdr:rowOff>41910</xdr:rowOff>
    </xdr:to>
    <xdr:sp macro="" textlink="">
      <xdr:nvSpPr>
        <xdr:cNvPr id="320" name="楕円 319"/>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33020</xdr:rowOff>
    </xdr:from>
    <xdr:ext cx="378460" cy="259080"/>
    <xdr:sp macro="" textlink="">
      <xdr:nvSpPr>
        <xdr:cNvPr id="321" name="テキスト ボックス 320"/>
        <xdr:cNvSpPr txBox="1"/>
      </xdr:nvSpPr>
      <xdr:spPr>
        <a:xfrm>
          <a:off x="7672070" y="6719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113030</xdr:rowOff>
    </xdr:from>
    <xdr:to xmlns:xdr="http://schemas.openxmlformats.org/drawingml/2006/spreadsheetDrawing">
      <xdr:col>36</xdr:col>
      <xdr:colOff>165100</xdr:colOff>
      <xdr:row>39</xdr:row>
      <xdr:rowOff>43180</xdr:rowOff>
    </xdr:to>
    <xdr:sp macro="" textlink="">
      <xdr:nvSpPr>
        <xdr:cNvPr id="322" name="楕円 321"/>
        <xdr:cNvSpPr/>
      </xdr:nvSpPr>
      <xdr:spPr>
        <a:xfrm>
          <a:off x="692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34290</xdr:rowOff>
    </xdr:from>
    <xdr:ext cx="378460" cy="259080"/>
    <xdr:sp macro="" textlink="">
      <xdr:nvSpPr>
        <xdr:cNvPr id="323" name="テキスト ボックス 322"/>
        <xdr:cNvSpPr txBox="1"/>
      </xdr:nvSpPr>
      <xdr:spPr>
        <a:xfrm>
          <a:off x="6783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5280" cy="217170"/>
    <xdr:sp macro="" textlink="">
      <xdr:nvSpPr>
        <xdr:cNvPr id="332" name="テキスト ボックス 331"/>
        <xdr:cNvSpPr txBox="1"/>
      </xdr:nvSpPr>
      <xdr:spPr>
        <a:xfrm>
          <a:off x="6565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4315" cy="259080"/>
    <xdr:sp macro="" textlink="">
      <xdr:nvSpPr>
        <xdr:cNvPr id="335" name="テキスト ボックス 334"/>
        <xdr:cNvSpPr txBox="1"/>
      </xdr:nvSpPr>
      <xdr:spPr>
        <a:xfrm>
          <a:off x="6355080" y="10072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1025" cy="259080"/>
    <xdr:sp macro="" textlink="">
      <xdr:nvSpPr>
        <xdr:cNvPr id="345" name="テキスト ボックス 344"/>
        <xdr:cNvSpPr txBox="1"/>
      </xdr:nvSpPr>
      <xdr:spPr>
        <a:xfrm>
          <a:off x="6008370" y="8439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1025" cy="248920"/>
    <xdr:sp macro="" textlink="">
      <xdr:nvSpPr>
        <xdr:cNvPr id="347" name="テキスト ボックス 346"/>
        <xdr:cNvSpPr txBox="1"/>
      </xdr:nvSpPr>
      <xdr:spPr>
        <a:xfrm>
          <a:off x="6008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64770</xdr:rowOff>
    </xdr:from>
    <xdr:to xmlns:xdr="http://schemas.openxmlformats.org/drawingml/2006/spreadsheetDrawing">
      <xdr:col>54</xdr:col>
      <xdr:colOff>189865</xdr:colOff>
      <xdr:row>59</xdr:row>
      <xdr:rowOff>88265</xdr:rowOff>
    </xdr:to>
    <xdr:cxnSp macro="">
      <xdr:nvCxnSpPr>
        <xdr:cNvPr id="349" name="直線コネクタ 348"/>
        <xdr:cNvCxnSpPr/>
      </xdr:nvCxnSpPr>
      <xdr:spPr>
        <a:xfrm flipV="1">
          <a:off x="10475595" y="863727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92075</xdr:rowOff>
    </xdr:from>
    <xdr:ext cx="378460" cy="259080"/>
    <xdr:sp macro="" textlink="">
      <xdr:nvSpPr>
        <xdr:cNvPr id="350" name="農林水産業費最小値テキスト"/>
        <xdr:cNvSpPr txBox="1"/>
      </xdr:nvSpPr>
      <xdr:spPr>
        <a:xfrm>
          <a:off x="10528300"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88265</xdr:rowOff>
    </xdr:from>
    <xdr:to xmlns:xdr="http://schemas.openxmlformats.org/drawingml/2006/spreadsheetDrawing">
      <xdr:col>55</xdr:col>
      <xdr:colOff>88900</xdr:colOff>
      <xdr:row>59</xdr:row>
      <xdr:rowOff>88265</xdr:rowOff>
    </xdr:to>
    <xdr:cxnSp macro="">
      <xdr:nvCxnSpPr>
        <xdr:cNvPr id="351" name="直線コネクタ 350"/>
        <xdr:cNvCxnSpPr/>
      </xdr:nvCxnSpPr>
      <xdr:spPr>
        <a:xfrm>
          <a:off x="103886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34670" cy="259080"/>
    <xdr:sp macro="" textlink="">
      <xdr:nvSpPr>
        <xdr:cNvPr id="352"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64770</xdr:rowOff>
    </xdr:from>
    <xdr:to xmlns:xdr="http://schemas.openxmlformats.org/drawingml/2006/spreadsheetDrawing">
      <xdr:col>55</xdr:col>
      <xdr:colOff>88900</xdr:colOff>
      <xdr:row>50</xdr:row>
      <xdr:rowOff>64770</xdr:rowOff>
    </xdr:to>
    <xdr:cxnSp macro="">
      <xdr:nvCxnSpPr>
        <xdr:cNvPr id="353" name="直線コネクタ 352"/>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5080</xdr:rowOff>
    </xdr:from>
    <xdr:to xmlns:xdr="http://schemas.openxmlformats.org/drawingml/2006/spreadsheetDrawing">
      <xdr:col>55</xdr:col>
      <xdr:colOff>0</xdr:colOff>
      <xdr:row>59</xdr:row>
      <xdr:rowOff>15875</xdr:rowOff>
    </xdr:to>
    <xdr:cxnSp macro="">
      <xdr:nvCxnSpPr>
        <xdr:cNvPr id="354" name="直線コネクタ 353"/>
        <xdr:cNvCxnSpPr/>
      </xdr:nvCxnSpPr>
      <xdr:spPr>
        <a:xfrm flipV="1">
          <a:off x="9639300" y="101206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84455</xdr:rowOff>
    </xdr:from>
    <xdr:ext cx="469900" cy="259080"/>
    <xdr:sp macro="" textlink="">
      <xdr:nvSpPr>
        <xdr:cNvPr id="355" name="農林水産業費平均値テキスト"/>
        <xdr:cNvSpPr txBox="1"/>
      </xdr:nvSpPr>
      <xdr:spPr>
        <a:xfrm>
          <a:off x="10528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61595</xdr:rowOff>
    </xdr:from>
    <xdr:to xmlns:xdr="http://schemas.openxmlformats.org/drawingml/2006/spreadsheetDrawing">
      <xdr:col>55</xdr:col>
      <xdr:colOff>50800</xdr:colOff>
      <xdr:row>58</xdr:row>
      <xdr:rowOff>163195</xdr:rowOff>
    </xdr:to>
    <xdr:sp macro="" textlink="">
      <xdr:nvSpPr>
        <xdr:cNvPr id="356" name="フローチャート: 判断 355"/>
        <xdr:cNvSpPr/>
      </xdr:nvSpPr>
      <xdr:spPr>
        <a:xfrm>
          <a:off x="10426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154940</xdr:rowOff>
    </xdr:from>
    <xdr:to xmlns:xdr="http://schemas.openxmlformats.org/drawingml/2006/spreadsheetDrawing">
      <xdr:col>50</xdr:col>
      <xdr:colOff>114300</xdr:colOff>
      <xdr:row>59</xdr:row>
      <xdr:rowOff>15875</xdr:rowOff>
    </xdr:to>
    <xdr:cxnSp macro="">
      <xdr:nvCxnSpPr>
        <xdr:cNvPr id="357" name="直線コネクタ 356"/>
        <xdr:cNvCxnSpPr/>
      </xdr:nvCxnSpPr>
      <xdr:spPr>
        <a:xfrm>
          <a:off x="8750300" y="100990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165100</xdr:rowOff>
    </xdr:to>
    <xdr:sp macro="" textlink="">
      <xdr:nvSpPr>
        <xdr:cNvPr id="358" name="フローチャート: 判断 357"/>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10160</xdr:rowOff>
    </xdr:from>
    <xdr:ext cx="455295" cy="259080"/>
    <xdr:sp macro="" textlink="">
      <xdr:nvSpPr>
        <xdr:cNvPr id="359" name="テキスト ボックス 358"/>
        <xdr:cNvSpPr txBox="1"/>
      </xdr:nvSpPr>
      <xdr:spPr>
        <a:xfrm>
          <a:off x="9404350" y="978281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154940</xdr:rowOff>
    </xdr:from>
    <xdr:to xmlns:xdr="http://schemas.openxmlformats.org/drawingml/2006/spreadsheetDrawing">
      <xdr:col>45</xdr:col>
      <xdr:colOff>177800</xdr:colOff>
      <xdr:row>59</xdr:row>
      <xdr:rowOff>3175</xdr:rowOff>
    </xdr:to>
    <xdr:cxnSp macro="">
      <xdr:nvCxnSpPr>
        <xdr:cNvPr id="360" name="直線コネクタ 359"/>
        <xdr:cNvCxnSpPr/>
      </xdr:nvCxnSpPr>
      <xdr:spPr>
        <a:xfrm flipV="1">
          <a:off x="7861300" y="10099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46355</xdr:rowOff>
    </xdr:from>
    <xdr:to xmlns:xdr="http://schemas.openxmlformats.org/drawingml/2006/spreadsheetDrawing">
      <xdr:col>46</xdr:col>
      <xdr:colOff>38100</xdr:colOff>
      <xdr:row>58</xdr:row>
      <xdr:rowOff>147955</xdr:rowOff>
    </xdr:to>
    <xdr:sp macro="" textlink="">
      <xdr:nvSpPr>
        <xdr:cNvPr id="361" name="フローチャート: 判断 360"/>
        <xdr:cNvSpPr/>
      </xdr:nvSpPr>
      <xdr:spPr>
        <a:xfrm>
          <a:off x="8699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164465</xdr:rowOff>
    </xdr:from>
    <xdr:ext cx="520065" cy="259080"/>
    <xdr:sp macro="" textlink="">
      <xdr:nvSpPr>
        <xdr:cNvPr id="362" name="テキスト ボックス 361"/>
        <xdr:cNvSpPr txBox="1"/>
      </xdr:nvSpPr>
      <xdr:spPr>
        <a:xfrm>
          <a:off x="8482965" y="976566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155575</xdr:rowOff>
    </xdr:from>
    <xdr:to xmlns:xdr="http://schemas.openxmlformats.org/drawingml/2006/spreadsheetDrawing">
      <xdr:col>41</xdr:col>
      <xdr:colOff>50800</xdr:colOff>
      <xdr:row>59</xdr:row>
      <xdr:rowOff>3175</xdr:rowOff>
    </xdr:to>
    <xdr:cxnSp macro="">
      <xdr:nvCxnSpPr>
        <xdr:cNvPr id="363" name="直線コネクタ 362"/>
        <xdr:cNvCxnSpPr/>
      </xdr:nvCxnSpPr>
      <xdr:spPr>
        <a:xfrm>
          <a:off x="6972300" y="100996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64" name="フローチャート: 判断 363"/>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171450</xdr:rowOff>
    </xdr:from>
    <xdr:ext cx="520065" cy="259080"/>
    <xdr:sp macro="" textlink="">
      <xdr:nvSpPr>
        <xdr:cNvPr id="365" name="テキスト ボックス 364"/>
        <xdr:cNvSpPr txBox="1"/>
      </xdr:nvSpPr>
      <xdr:spPr>
        <a:xfrm>
          <a:off x="7593965" y="97726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6" name="フローチャート: 判断 365"/>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20065" cy="259080"/>
    <xdr:sp macro="" textlink="">
      <xdr:nvSpPr>
        <xdr:cNvPr id="367" name="テキスト ボックス 366"/>
        <xdr:cNvSpPr txBox="1"/>
      </xdr:nvSpPr>
      <xdr:spPr>
        <a:xfrm>
          <a:off x="6704965" y="97516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125730</xdr:rowOff>
    </xdr:from>
    <xdr:to xmlns:xdr="http://schemas.openxmlformats.org/drawingml/2006/spreadsheetDrawing">
      <xdr:col>55</xdr:col>
      <xdr:colOff>50800</xdr:colOff>
      <xdr:row>59</xdr:row>
      <xdr:rowOff>55880</xdr:rowOff>
    </xdr:to>
    <xdr:sp macro="" textlink="">
      <xdr:nvSpPr>
        <xdr:cNvPr id="373" name="楕円 372"/>
        <xdr:cNvSpPr/>
      </xdr:nvSpPr>
      <xdr:spPr>
        <a:xfrm>
          <a:off x="10426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469900" cy="251460"/>
    <xdr:sp macro="" textlink="">
      <xdr:nvSpPr>
        <xdr:cNvPr id="374" name="農林水産業費該当値テキスト"/>
        <xdr:cNvSpPr txBox="1"/>
      </xdr:nvSpPr>
      <xdr:spPr>
        <a:xfrm>
          <a:off x="10528300" y="9984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136525</xdr:rowOff>
    </xdr:from>
    <xdr:to xmlns:xdr="http://schemas.openxmlformats.org/drawingml/2006/spreadsheetDrawing">
      <xdr:col>50</xdr:col>
      <xdr:colOff>165100</xdr:colOff>
      <xdr:row>59</xdr:row>
      <xdr:rowOff>66675</xdr:rowOff>
    </xdr:to>
    <xdr:sp macro="" textlink="">
      <xdr:nvSpPr>
        <xdr:cNvPr id="375" name="楕円 374"/>
        <xdr:cNvSpPr/>
      </xdr:nvSpPr>
      <xdr:spPr>
        <a:xfrm>
          <a:off x="9588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57785</xdr:rowOff>
    </xdr:from>
    <xdr:ext cx="455295" cy="259080"/>
    <xdr:sp macro="" textlink="">
      <xdr:nvSpPr>
        <xdr:cNvPr id="376" name="テキスト ボックス 375"/>
        <xdr:cNvSpPr txBox="1"/>
      </xdr:nvSpPr>
      <xdr:spPr>
        <a:xfrm>
          <a:off x="9404350" y="1017333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104140</xdr:rowOff>
    </xdr:from>
    <xdr:to xmlns:xdr="http://schemas.openxmlformats.org/drawingml/2006/spreadsheetDrawing">
      <xdr:col>46</xdr:col>
      <xdr:colOff>38100</xdr:colOff>
      <xdr:row>59</xdr:row>
      <xdr:rowOff>34290</xdr:rowOff>
    </xdr:to>
    <xdr:sp macro="" textlink="">
      <xdr:nvSpPr>
        <xdr:cNvPr id="377" name="楕円 376"/>
        <xdr:cNvSpPr/>
      </xdr:nvSpPr>
      <xdr:spPr>
        <a:xfrm>
          <a:off x="869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25400</xdr:rowOff>
    </xdr:from>
    <xdr:ext cx="455295" cy="259080"/>
    <xdr:sp macro="" textlink="">
      <xdr:nvSpPr>
        <xdr:cNvPr id="378" name="テキスト ボックス 377"/>
        <xdr:cNvSpPr txBox="1"/>
      </xdr:nvSpPr>
      <xdr:spPr>
        <a:xfrm>
          <a:off x="8515350" y="1014095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123825</xdr:rowOff>
    </xdr:from>
    <xdr:to xmlns:xdr="http://schemas.openxmlformats.org/drawingml/2006/spreadsheetDrawing">
      <xdr:col>41</xdr:col>
      <xdr:colOff>101600</xdr:colOff>
      <xdr:row>59</xdr:row>
      <xdr:rowOff>53975</xdr:rowOff>
    </xdr:to>
    <xdr:sp macro="" textlink="">
      <xdr:nvSpPr>
        <xdr:cNvPr id="379" name="楕円 378"/>
        <xdr:cNvSpPr/>
      </xdr:nvSpPr>
      <xdr:spPr>
        <a:xfrm>
          <a:off x="7810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45085</xdr:rowOff>
    </xdr:from>
    <xdr:ext cx="455295" cy="258445"/>
    <xdr:sp macro="" textlink="">
      <xdr:nvSpPr>
        <xdr:cNvPr id="380" name="テキスト ボックス 379"/>
        <xdr:cNvSpPr txBox="1"/>
      </xdr:nvSpPr>
      <xdr:spPr>
        <a:xfrm>
          <a:off x="7626350" y="1016063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104775</xdr:rowOff>
    </xdr:from>
    <xdr:to xmlns:xdr="http://schemas.openxmlformats.org/drawingml/2006/spreadsheetDrawing">
      <xdr:col>36</xdr:col>
      <xdr:colOff>165100</xdr:colOff>
      <xdr:row>59</xdr:row>
      <xdr:rowOff>34925</xdr:rowOff>
    </xdr:to>
    <xdr:sp macro="" textlink="">
      <xdr:nvSpPr>
        <xdr:cNvPr id="381" name="楕円 380"/>
        <xdr:cNvSpPr/>
      </xdr:nvSpPr>
      <xdr:spPr>
        <a:xfrm>
          <a:off x="6921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26035</xdr:rowOff>
    </xdr:from>
    <xdr:ext cx="455295" cy="259080"/>
    <xdr:sp macro="" textlink="">
      <xdr:nvSpPr>
        <xdr:cNvPr id="382" name="テキスト ボックス 381"/>
        <xdr:cNvSpPr txBox="1"/>
      </xdr:nvSpPr>
      <xdr:spPr>
        <a:xfrm>
          <a:off x="6737350" y="1014158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5280" cy="217170"/>
    <xdr:sp macro="" textlink="">
      <xdr:nvSpPr>
        <xdr:cNvPr id="391" name="テキスト ボックス 390"/>
        <xdr:cNvSpPr txBox="1"/>
      </xdr:nvSpPr>
      <xdr:spPr>
        <a:xfrm>
          <a:off x="6565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4315" cy="259080"/>
    <xdr:sp macro="" textlink="">
      <xdr:nvSpPr>
        <xdr:cNvPr id="394" name="テキスト ボックス 393"/>
        <xdr:cNvSpPr txBox="1"/>
      </xdr:nvSpPr>
      <xdr:spPr>
        <a:xfrm>
          <a:off x="6355080" y="13446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8" name="テキスト ボックス 397"/>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4" name="テキスト ボックス 403"/>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156210</xdr:rowOff>
    </xdr:from>
    <xdr:to xmlns:xdr="http://schemas.openxmlformats.org/drawingml/2006/spreadsheetDrawing">
      <xdr:col>54</xdr:col>
      <xdr:colOff>189865</xdr:colOff>
      <xdr:row>79</xdr:row>
      <xdr:rowOff>8890</xdr:rowOff>
    </xdr:to>
    <xdr:cxnSp macro="">
      <xdr:nvCxnSpPr>
        <xdr:cNvPr id="406" name="直線コネクタ 405"/>
        <xdr:cNvCxnSpPr/>
      </xdr:nvCxnSpPr>
      <xdr:spPr>
        <a:xfrm flipV="1">
          <a:off x="10475595" y="1198626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12700</xdr:rowOff>
    </xdr:from>
    <xdr:ext cx="378460" cy="259080"/>
    <xdr:sp macro="" textlink="">
      <xdr:nvSpPr>
        <xdr:cNvPr id="407" name="商工費最小値テキスト"/>
        <xdr:cNvSpPr txBox="1"/>
      </xdr:nvSpPr>
      <xdr:spPr>
        <a:xfrm>
          <a:off x="10528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xdr:rowOff>
    </xdr:from>
    <xdr:to xmlns:xdr="http://schemas.openxmlformats.org/drawingml/2006/spreadsheetDrawing">
      <xdr:col>55</xdr:col>
      <xdr:colOff>88900</xdr:colOff>
      <xdr:row>79</xdr:row>
      <xdr:rowOff>8890</xdr:rowOff>
    </xdr:to>
    <xdr:cxnSp macro="">
      <xdr:nvCxnSpPr>
        <xdr:cNvPr id="408" name="直線コネクタ 407"/>
        <xdr:cNvCxnSpPr/>
      </xdr:nvCxnSpPr>
      <xdr:spPr>
        <a:xfrm>
          <a:off x="10388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102870</xdr:rowOff>
    </xdr:from>
    <xdr:ext cx="534670" cy="259080"/>
    <xdr:sp macro="" textlink="">
      <xdr:nvSpPr>
        <xdr:cNvPr id="409" name="商工費最大値テキスト"/>
        <xdr:cNvSpPr txBox="1"/>
      </xdr:nvSpPr>
      <xdr:spPr>
        <a:xfrm>
          <a:off x="10528300"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156210</xdr:rowOff>
    </xdr:from>
    <xdr:to xmlns:xdr="http://schemas.openxmlformats.org/drawingml/2006/spreadsheetDrawing">
      <xdr:col>55</xdr:col>
      <xdr:colOff>88900</xdr:colOff>
      <xdr:row>69</xdr:row>
      <xdr:rowOff>156210</xdr:rowOff>
    </xdr:to>
    <xdr:cxnSp macro="">
      <xdr:nvCxnSpPr>
        <xdr:cNvPr id="410" name="直線コネクタ 409"/>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25400</xdr:rowOff>
    </xdr:from>
    <xdr:to xmlns:xdr="http://schemas.openxmlformats.org/drawingml/2006/spreadsheetDrawing">
      <xdr:col>55</xdr:col>
      <xdr:colOff>0</xdr:colOff>
      <xdr:row>77</xdr:row>
      <xdr:rowOff>50165</xdr:rowOff>
    </xdr:to>
    <xdr:cxnSp macro="">
      <xdr:nvCxnSpPr>
        <xdr:cNvPr id="411" name="直線コネクタ 410"/>
        <xdr:cNvCxnSpPr/>
      </xdr:nvCxnSpPr>
      <xdr:spPr>
        <a:xfrm flipV="1">
          <a:off x="9639300" y="132270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130175</xdr:rowOff>
    </xdr:from>
    <xdr:ext cx="469900" cy="259080"/>
    <xdr:sp macro="" textlink="">
      <xdr:nvSpPr>
        <xdr:cNvPr id="412" name="商工費平均値テキスト"/>
        <xdr:cNvSpPr txBox="1"/>
      </xdr:nvSpPr>
      <xdr:spPr>
        <a:xfrm>
          <a:off x="10528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81915</xdr:rowOff>
    </xdr:to>
    <xdr:sp macro="" textlink="">
      <xdr:nvSpPr>
        <xdr:cNvPr id="413" name="フローチャート: 判断 412"/>
        <xdr:cNvSpPr/>
      </xdr:nvSpPr>
      <xdr:spPr>
        <a:xfrm>
          <a:off x="10426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4445</xdr:rowOff>
    </xdr:from>
    <xdr:to xmlns:xdr="http://schemas.openxmlformats.org/drawingml/2006/spreadsheetDrawing">
      <xdr:col>50</xdr:col>
      <xdr:colOff>114300</xdr:colOff>
      <xdr:row>77</xdr:row>
      <xdr:rowOff>50165</xdr:rowOff>
    </xdr:to>
    <xdr:cxnSp macro="">
      <xdr:nvCxnSpPr>
        <xdr:cNvPr id="414" name="直線コネクタ 413"/>
        <xdr:cNvCxnSpPr/>
      </xdr:nvCxnSpPr>
      <xdr:spPr>
        <a:xfrm>
          <a:off x="8750300" y="132060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xdr:rowOff>
    </xdr:from>
    <xdr:to xmlns:xdr="http://schemas.openxmlformats.org/drawingml/2006/spreadsheetDrawing">
      <xdr:col>50</xdr:col>
      <xdr:colOff>165100</xdr:colOff>
      <xdr:row>77</xdr:row>
      <xdr:rowOff>102235</xdr:rowOff>
    </xdr:to>
    <xdr:sp macro="" textlink="">
      <xdr:nvSpPr>
        <xdr:cNvPr id="415" name="フローチャート: 判断 414"/>
        <xdr:cNvSpPr/>
      </xdr:nvSpPr>
      <xdr:spPr>
        <a:xfrm>
          <a:off x="9588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93345</xdr:rowOff>
    </xdr:from>
    <xdr:ext cx="455295" cy="259080"/>
    <xdr:sp macro="" textlink="">
      <xdr:nvSpPr>
        <xdr:cNvPr id="416" name="テキスト ボックス 415"/>
        <xdr:cNvSpPr txBox="1"/>
      </xdr:nvSpPr>
      <xdr:spPr>
        <a:xfrm>
          <a:off x="9404350" y="1329499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4445</xdr:rowOff>
    </xdr:from>
    <xdr:to xmlns:xdr="http://schemas.openxmlformats.org/drawingml/2006/spreadsheetDrawing">
      <xdr:col>45</xdr:col>
      <xdr:colOff>177800</xdr:colOff>
      <xdr:row>77</xdr:row>
      <xdr:rowOff>121920</xdr:rowOff>
    </xdr:to>
    <xdr:cxnSp macro="">
      <xdr:nvCxnSpPr>
        <xdr:cNvPr id="417" name="直線コネクタ 416"/>
        <xdr:cNvCxnSpPr/>
      </xdr:nvCxnSpPr>
      <xdr:spPr>
        <a:xfrm flipV="1">
          <a:off x="7861300" y="1320609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18" name="フローチャート: 判断 417"/>
        <xdr:cNvSpPr/>
      </xdr:nvSpPr>
      <xdr:spPr>
        <a:xfrm>
          <a:off x="8699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29210</xdr:rowOff>
    </xdr:from>
    <xdr:ext cx="520065" cy="251460"/>
    <xdr:sp macro="" textlink="">
      <xdr:nvSpPr>
        <xdr:cNvPr id="419" name="テキスト ボックス 418"/>
        <xdr:cNvSpPr txBox="1"/>
      </xdr:nvSpPr>
      <xdr:spPr>
        <a:xfrm>
          <a:off x="8482965" y="1288796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153035</xdr:rowOff>
    </xdr:from>
    <xdr:to xmlns:xdr="http://schemas.openxmlformats.org/drawingml/2006/spreadsheetDrawing">
      <xdr:col>41</xdr:col>
      <xdr:colOff>50800</xdr:colOff>
      <xdr:row>77</xdr:row>
      <xdr:rowOff>121920</xdr:rowOff>
    </xdr:to>
    <xdr:cxnSp macro="">
      <xdr:nvCxnSpPr>
        <xdr:cNvPr id="420" name="直線コネクタ 419"/>
        <xdr:cNvCxnSpPr/>
      </xdr:nvCxnSpPr>
      <xdr:spPr>
        <a:xfrm>
          <a:off x="6972300" y="1318323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5080</xdr:rowOff>
    </xdr:to>
    <xdr:sp macro="" textlink="">
      <xdr:nvSpPr>
        <xdr:cNvPr id="421" name="フローチャート: 判断 420"/>
        <xdr:cNvSpPr/>
      </xdr:nvSpPr>
      <xdr:spPr>
        <a:xfrm>
          <a:off x="7810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167640</xdr:rowOff>
    </xdr:from>
    <xdr:ext cx="455295" cy="250190"/>
    <xdr:sp macro="" textlink="">
      <xdr:nvSpPr>
        <xdr:cNvPr id="422" name="テキスト ボックス 421"/>
        <xdr:cNvSpPr txBox="1"/>
      </xdr:nvSpPr>
      <xdr:spPr>
        <a:xfrm>
          <a:off x="7626350" y="1336929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xdr:rowOff>
    </xdr:from>
    <xdr:ext cx="455295" cy="259080"/>
    <xdr:sp macro="" textlink="">
      <xdr:nvSpPr>
        <xdr:cNvPr id="424" name="テキスト ボックス 423"/>
        <xdr:cNvSpPr txBox="1"/>
      </xdr:nvSpPr>
      <xdr:spPr>
        <a:xfrm>
          <a:off x="6737350" y="1337373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146050</xdr:rowOff>
    </xdr:from>
    <xdr:to xmlns:xdr="http://schemas.openxmlformats.org/drawingml/2006/spreadsheetDrawing">
      <xdr:col>55</xdr:col>
      <xdr:colOff>50800</xdr:colOff>
      <xdr:row>77</xdr:row>
      <xdr:rowOff>76200</xdr:rowOff>
    </xdr:to>
    <xdr:sp macro="" textlink="">
      <xdr:nvSpPr>
        <xdr:cNvPr id="430" name="楕円 429"/>
        <xdr:cNvSpPr/>
      </xdr:nvSpPr>
      <xdr:spPr>
        <a:xfrm>
          <a:off x="10426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168910</xdr:rowOff>
    </xdr:from>
    <xdr:ext cx="469900" cy="248920"/>
    <xdr:sp macro="" textlink="">
      <xdr:nvSpPr>
        <xdr:cNvPr id="431" name="商工費該当値テキスト"/>
        <xdr:cNvSpPr txBox="1"/>
      </xdr:nvSpPr>
      <xdr:spPr>
        <a:xfrm>
          <a:off x="10528300" y="130276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170815</xdr:rowOff>
    </xdr:from>
    <xdr:to xmlns:xdr="http://schemas.openxmlformats.org/drawingml/2006/spreadsheetDrawing">
      <xdr:col>50</xdr:col>
      <xdr:colOff>165100</xdr:colOff>
      <xdr:row>77</xdr:row>
      <xdr:rowOff>100965</xdr:rowOff>
    </xdr:to>
    <xdr:sp macro="" textlink="">
      <xdr:nvSpPr>
        <xdr:cNvPr id="432" name="楕円 431"/>
        <xdr:cNvSpPr/>
      </xdr:nvSpPr>
      <xdr:spPr>
        <a:xfrm>
          <a:off x="9588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117475</xdr:rowOff>
    </xdr:from>
    <xdr:ext cx="455295" cy="259080"/>
    <xdr:sp macro="" textlink="">
      <xdr:nvSpPr>
        <xdr:cNvPr id="433" name="テキスト ボックス 432"/>
        <xdr:cNvSpPr txBox="1"/>
      </xdr:nvSpPr>
      <xdr:spPr>
        <a:xfrm>
          <a:off x="9404350" y="1297622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125095</xdr:rowOff>
    </xdr:from>
    <xdr:to xmlns:xdr="http://schemas.openxmlformats.org/drawingml/2006/spreadsheetDrawing">
      <xdr:col>46</xdr:col>
      <xdr:colOff>38100</xdr:colOff>
      <xdr:row>77</xdr:row>
      <xdr:rowOff>55245</xdr:rowOff>
    </xdr:to>
    <xdr:sp macro="" textlink="">
      <xdr:nvSpPr>
        <xdr:cNvPr id="434" name="楕円 433"/>
        <xdr:cNvSpPr/>
      </xdr:nvSpPr>
      <xdr:spPr>
        <a:xfrm>
          <a:off x="8699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46355</xdr:rowOff>
    </xdr:from>
    <xdr:ext cx="520065" cy="259080"/>
    <xdr:sp macro="" textlink="">
      <xdr:nvSpPr>
        <xdr:cNvPr id="435" name="テキスト ボックス 434"/>
        <xdr:cNvSpPr txBox="1"/>
      </xdr:nvSpPr>
      <xdr:spPr>
        <a:xfrm>
          <a:off x="8482965" y="132480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71120</xdr:rowOff>
    </xdr:from>
    <xdr:to xmlns:xdr="http://schemas.openxmlformats.org/drawingml/2006/spreadsheetDrawing">
      <xdr:col>41</xdr:col>
      <xdr:colOff>101600</xdr:colOff>
      <xdr:row>78</xdr:row>
      <xdr:rowOff>1270</xdr:rowOff>
    </xdr:to>
    <xdr:sp macro="" textlink="">
      <xdr:nvSpPr>
        <xdr:cNvPr id="436" name="楕円 435"/>
        <xdr:cNvSpPr/>
      </xdr:nvSpPr>
      <xdr:spPr>
        <a:xfrm>
          <a:off x="7810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17780</xdr:rowOff>
    </xdr:from>
    <xdr:ext cx="455295" cy="251460"/>
    <xdr:sp macro="" textlink="">
      <xdr:nvSpPr>
        <xdr:cNvPr id="437" name="テキスト ボックス 436"/>
        <xdr:cNvSpPr txBox="1"/>
      </xdr:nvSpPr>
      <xdr:spPr>
        <a:xfrm>
          <a:off x="7626350" y="1304798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102235</xdr:rowOff>
    </xdr:from>
    <xdr:to xmlns:xdr="http://schemas.openxmlformats.org/drawingml/2006/spreadsheetDrawing">
      <xdr:col>36</xdr:col>
      <xdr:colOff>165100</xdr:colOff>
      <xdr:row>77</xdr:row>
      <xdr:rowOff>32385</xdr:rowOff>
    </xdr:to>
    <xdr:sp macro="" textlink="">
      <xdr:nvSpPr>
        <xdr:cNvPr id="438" name="楕円 437"/>
        <xdr:cNvSpPr/>
      </xdr:nvSpPr>
      <xdr:spPr>
        <a:xfrm>
          <a:off x="6921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48895</xdr:rowOff>
    </xdr:from>
    <xdr:ext cx="520065" cy="259080"/>
    <xdr:sp macro="" textlink="">
      <xdr:nvSpPr>
        <xdr:cNvPr id="439" name="テキスト ボックス 438"/>
        <xdr:cNvSpPr txBox="1"/>
      </xdr:nvSpPr>
      <xdr:spPr>
        <a:xfrm>
          <a:off x="6704965" y="129076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5280" cy="217170"/>
    <xdr:sp macro="" textlink="">
      <xdr:nvSpPr>
        <xdr:cNvPr id="448" name="テキスト ボックス 447"/>
        <xdr:cNvSpPr txBox="1"/>
      </xdr:nvSpPr>
      <xdr:spPr>
        <a:xfrm>
          <a:off x="6565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4315" cy="259080"/>
    <xdr:sp macro="" textlink="">
      <xdr:nvSpPr>
        <xdr:cNvPr id="451" name="テキスト ボックス 450"/>
        <xdr:cNvSpPr txBox="1"/>
      </xdr:nvSpPr>
      <xdr:spPr>
        <a:xfrm>
          <a:off x="635508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1025" cy="258445"/>
    <xdr:sp macro="" textlink="">
      <xdr:nvSpPr>
        <xdr:cNvPr id="459" name="テキスト ボックス 458"/>
        <xdr:cNvSpPr txBox="1"/>
      </xdr:nvSpPr>
      <xdr:spPr>
        <a:xfrm>
          <a:off x="6008370" y="15624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1025" cy="259080"/>
    <xdr:sp macro="" textlink="">
      <xdr:nvSpPr>
        <xdr:cNvPr id="461" name="テキスト ボックス 460"/>
        <xdr:cNvSpPr txBox="1"/>
      </xdr:nvSpPr>
      <xdr:spPr>
        <a:xfrm>
          <a:off x="6008370" y="15297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1025" cy="248920"/>
    <xdr:sp macro="" textlink="">
      <xdr:nvSpPr>
        <xdr:cNvPr id="463" name="テキスト ボックス 462"/>
        <xdr:cNvSpPr txBox="1"/>
      </xdr:nvSpPr>
      <xdr:spPr>
        <a:xfrm>
          <a:off x="6008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50165</xdr:rowOff>
    </xdr:from>
    <xdr:to xmlns:xdr="http://schemas.openxmlformats.org/drawingml/2006/spreadsheetDrawing">
      <xdr:col>54</xdr:col>
      <xdr:colOff>189865</xdr:colOff>
      <xdr:row>98</xdr:row>
      <xdr:rowOff>92075</xdr:rowOff>
    </xdr:to>
    <xdr:cxnSp macro="">
      <xdr:nvCxnSpPr>
        <xdr:cNvPr id="465" name="直線コネクタ 464"/>
        <xdr:cNvCxnSpPr/>
      </xdr:nvCxnSpPr>
      <xdr:spPr>
        <a:xfrm flipV="1">
          <a:off x="10475595" y="156521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66" name="土木費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92075</xdr:rowOff>
    </xdr:from>
    <xdr:to xmlns:xdr="http://schemas.openxmlformats.org/drawingml/2006/spreadsheetDrawing">
      <xdr:col>55</xdr:col>
      <xdr:colOff>88900</xdr:colOff>
      <xdr:row>98</xdr:row>
      <xdr:rowOff>92075</xdr:rowOff>
    </xdr:to>
    <xdr:cxnSp macro="">
      <xdr:nvCxnSpPr>
        <xdr:cNvPr id="467" name="直線コネクタ 466"/>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168275</xdr:rowOff>
    </xdr:from>
    <xdr:ext cx="598805" cy="249555"/>
    <xdr:sp macro="" textlink="">
      <xdr:nvSpPr>
        <xdr:cNvPr id="468" name="土木費最大値テキスト"/>
        <xdr:cNvSpPr txBox="1"/>
      </xdr:nvSpPr>
      <xdr:spPr>
        <a:xfrm>
          <a:off x="10528300" y="15427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50165</xdr:rowOff>
    </xdr:from>
    <xdr:to xmlns:xdr="http://schemas.openxmlformats.org/drawingml/2006/spreadsheetDrawing">
      <xdr:col>55</xdr:col>
      <xdr:colOff>88900</xdr:colOff>
      <xdr:row>91</xdr:row>
      <xdr:rowOff>50165</xdr:rowOff>
    </xdr:to>
    <xdr:cxnSp macro="">
      <xdr:nvCxnSpPr>
        <xdr:cNvPr id="469" name="直線コネクタ 468"/>
        <xdr:cNvCxnSpPr/>
      </xdr:nvCxnSpPr>
      <xdr:spPr>
        <a:xfrm>
          <a:off x="10388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161925</xdr:rowOff>
    </xdr:from>
    <xdr:to xmlns:xdr="http://schemas.openxmlformats.org/drawingml/2006/spreadsheetDrawing">
      <xdr:col>55</xdr:col>
      <xdr:colOff>0</xdr:colOff>
      <xdr:row>98</xdr:row>
      <xdr:rowOff>6350</xdr:rowOff>
    </xdr:to>
    <xdr:cxnSp macro="">
      <xdr:nvCxnSpPr>
        <xdr:cNvPr id="470" name="直線コネクタ 469"/>
        <xdr:cNvCxnSpPr/>
      </xdr:nvCxnSpPr>
      <xdr:spPr>
        <a:xfrm>
          <a:off x="9639300" y="167925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123190</xdr:rowOff>
    </xdr:from>
    <xdr:ext cx="534670" cy="248920"/>
    <xdr:sp macro="" textlink="">
      <xdr:nvSpPr>
        <xdr:cNvPr id="471" name="土木費平均値テキスト"/>
        <xdr:cNvSpPr txBox="1"/>
      </xdr:nvSpPr>
      <xdr:spPr>
        <a:xfrm>
          <a:off x="10528300" y="164109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100330</xdr:rowOff>
    </xdr:from>
    <xdr:to xmlns:xdr="http://schemas.openxmlformats.org/drawingml/2006/spreadsheetDrawing">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161925</xdr:rowOff>
    </xdr:from>
    <xdr:to xmlns:xdr="http://schemas.openxmlformats.org/drawingml/2006/spreadsheetDrawing">
      <xdr:col>50</xdr:col>
      <xdr:colOff>114300</xdr:colOff>
      <xdr:row>97</xdr:row>
      <xdr:rowOff>162560</xdr:rowOff>
    </xdr:to>
    <xdr:cxnSp macro="">
      <xdr:nvCxnSpPr>
        <xdr:cNvPr id="473" name="直線コネクタ 472"/>
        <xdr:cNvCxnSpPr/>
      </xdr:nvCxnSpPr>
      <xdr:spPr>
        <a:xfrm flipV="1">
          <a:off x="8750300" y="16792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52070</xdr:rowOff>
    </xdr:to>
    <xdr:sp macro="" textlink="">
      <xdr:nvSpPr>
        <xdr:cNvPr id="474" name="フローチャート: 判断 473"/>
        <xdr:cNvSpPr/>
      </xdr:nvSpPr>
      <xdr:spPr>
        <a:xfrm>
          <a:off x="958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67945</xdr:rowOff>
    </xdr:from>
    <xdr:ext cx="520065" cy="258445"/>
    <xdr:sp macro="" textlink="">
      <xdr:nvSpPr>
        <xdr:cNvPr id="475" name="テキスト ボックス 474"/>
        <xdr:cNvSpPr txBox="1"/>
      </xdr:nvSpPr>
      <xdr:spPr>
        <a:xfrm>
          <a:off x="9371965" y="1635569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137795</xdr:rowOff>
    </xdr:from>
    <xdr:to xmlns:xdr="http://schemas.openxmlformats.org/drawingml/2006/spreadsheetDrawing">
      <xdr:col>45</xdr:col>
      <xdr:colOff>177800</xdr:colOff>
      <xdr:row>97</xdr:row>
      <xdr:rowOff>162560</xdr:rowOff>
    </xdr:to>
    <xdr:cxnSp macro="">
      <xdr:nvCxnSpPr>
        <xdr:cNvPr id="476" name="直線コネクタ 475"/>
        <xdr:cNvCxnSpPr/>
      </xdr:nvCxnSpPr>
      <xdr:spPr>
        <a:xfrm>
          <a:off x="7861300" y="167684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77" name="フローチャート: 判断 476"/>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74930</xdr:rowOff>
    </xdr:from>
    <xdr:ext cx="520065" cy="251460"/>
    <xdr:sp macro="" textlink="">
      <xdr:nvSpPr>
        <xdr:cNvPr id="478" name="テキスト ボックス 477"/>
        <xdr:cNvSpPr txBox="1"/>
      </xdr:nvSpPr>
      <xdr:spPr>
        <a:xfrm>
          <a:off x="8482965" y="1636268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62230</xdr:rowOff>
    </xdr:from>
    <xdr:to xmlns:xdr="http://schemas.openxmlformats.org/drawingml/2006/spreadsheetDrawing">
      <xdr:col>41</xdr:col>
      <xdr:colOff>50800</xdr:colOff>
      <xdr:row>97</xdr:row>
      <xdr:rowOff>137795</xdr:rowOff>
    </xdr:to>
    <xdr:cxnSp macro="">
      <xdr:nvCxnSpPr>
        <xdr:cNvPr id="479" name="直線コネクタ 478"/>
        <xdr:cNvCxnSpPr/>
      </xdr:nvCxnSpPr>
      <xdr:spPr>
        <a:xfrm>
          <a:off x="6972300" y="166928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フローチャート: 判断 479"/>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84455</xdr:rowOff>
    </xdr:from>
    <xdr:ext cx="520065" cy="259080"/>
    <xdr:sp macro="" textlink="">
      <xdr:nvSpPr>
        <xdr:cNvPr id="481" name="テキスト ボックス 480"/>
        <xdr:cNvSpPr txBox="1"/>
      </xdr:nvSpPr>
      <xdr:spPr>
        <a:xfrm>
          <a:off x="7593965" y="163722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82" name="フローチャート: 判断 481"/>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76200</xdr:rowOff>
    </xdr:from>
    <xdr:ext cx="520065" cy="250190"/>
    <xdr:sp macro="" textlink="">
      <xdr:nvSpPr>
        <xdr:cNvPr id="483" name="テキスト ボックス 482"/>
        <xdr:cNvSpPr txBox="1"/>
      </xdr:nvSpPr>
      <xdr:spPr>
        <a:xfrm>
          <a:off x="6704965" y="163639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89" name="楕円 488"/>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41910</xdr:rowOff>
    </xdr:from>
    <xdr:ext cx="534670" cy="250190"/>
    <xdr:sp macro="" textlink="">
      <xdr:nvSpPr>
        <xdr:cNvPr id="490" name="土木費該当値テキスト"/>
        <xdr:cNvSpPr txBox="1"/>
      </xdr:nvSpPr>
      <xdr:spPr>
        <a:xfrm>
          <a:off x="10528300" y="166725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111125</xdr:rowOff>
    </xdr:from>
    <xdr:to xmlns:xdr="http://schemas.openxmlformats.org/drawingml/2006/spreadsheetDrawing">
      <xdr:col>50</xdr:col>
      <xdr:colOff>165100</xdr:colOff>
      <xdr:row>98</xdr:row>
      <xdr:rowOff>41275</xdr:rowOff>
    </xdr:to>
    <xdr:sp macro="" textlink="">
      <xdr:nvSpPr>
        <xdr:cNvPr id="491" name="楕円 490"/>
        <xdr:cNvSpPr/>
      </xdr:nvSpPr>
      <xdr:spPr>
        <a:xfrm>
          <a:off x="958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32385</xdr:rowOff>
    </xdr:from>
    <xdr:ext cx="520065" cy="248285"/>
    <xdr:sp macro="" textlink="">
      <xdr:nvSpPr>
        <xdr:cNvPr id="492" name="テキスト ボックス 491"/>
        <xdr:cNvSpPr txBox="1"/>
      </xdr:nvSpPr>
      <xdr:spPr>
        <a:xfrm>
          <a:off x="9371965" y="1683448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111760</xdr:rowOff>
    </xdr:from>
    <xdr:to xmlns:xdr="http://schemas.openxmlformats.org/drawingml/2006/spreadsheetDrawing">
      <xdr:col>46</xdr:col>
      <xdr:colOff>38100</xdr:colOff>
      <xdr:row>98</xdr:row>
      <xdr:rowOff>41910</xdr:rowOff>
    </xdr:to>
    <xdr:sp macro="" textlink="">
      <xdr:nvSpPr>
        <xdr:cNvPr id="493" name="楕円 492"/>
        <xdr:cNvSpPr/>
      </xdr:nvSpPr>
      <xdr:spPr>
        <a:xfrm>
          <a:off x="8699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33020</xdr:rowOff>
    </xdr:from>
    <xdr:ext cx="520065" cy="259080"/>
    <xdr:sp macro="" textlink="">
      <xdr:nvSpPr>
        <xdr:cNvPr id="494" name="テキスト ボックス 493"/>
        <xdr:cNvSpPr txBox="1"/>
      </xdr:nvSpPr>
      <xdr:spPr>
        <a:xfrm>
          <a:off x="8482965" y="168351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86995</xdr:rowOff>
    </xdr:from>
    <xdr:to xmlns:xdr="http://schemas.openxmlformats.org/drawingml/2006/spreadsheetDrawing">
      <xdr:col>41</xdr:col>
      <xdr:colOff>101600</xdr:colOff>
      <xdr:row>98</xdr:row>
      <xdr:rowOff>17780</xdr:rowOff>
    </xdr:to>
    <xdr:sp macro="" textlink="">
      <xdr:nvSpPr>
        <xdr:cNvPr id="495" name="楕円 494"/>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8255</xdr:rowOff>
    </xdr:from>
    <xdr:ext cx="520065" cy="249555"/>
    <xdr:sp macro="" textlink="">
      <xdr:nvSpPr>
        <xdr:cNvPr id="496" name="テキスト ボックス 495"/>
        <xdr:cNvSpPr txBox="1"/>
      </xdr:nvSpPr>
      <xdr:spPr>
        <a:xfrm>
          <a:off x="7593965" y="1681035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11430</xdr:rowOff>
    </xdr:from>
    <xdr:to xmlns:xdr="http://schemas.openxmlformats.org/drawingml/2006/spreadsheetDrawing">
      <xdr:col>36</xdr:col>
      <xdr:colOff>165100</xdr:colOff>
      <xdr:row>97</xdr:row>
      <xdr:rowOff>113030</xdr:rowOff>
    </xdr:to>
    <xdr:sp macro="" textlink="">
      <xdr:nvSpPr>
        <xdr:cNvPr id="497" name="楕円 496"/>
        <xdr:cNvSpPr/>
      </xdr:nvSpPr>
      <xdr:spPr>
        <a:xfrm>
          <a:off x="692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104140</xdr:rowOff>
    </xdr:from>
    <xdr:ext cx="520065" cy="259080"/>
    <xdr:sp macro="" textlink="">
      <xdr:nvSpPr>
        <xdr:cNvPr id="498" name="テキスト ボックス 497"/>
        <xdr:cNvSpPr txBox="1"/>
      </xdr:nvSpPr>
      <xdr:spPr>
        <a:xfrm>
          <a:off x="6704965" y="167347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5280" cy="217170"/>
    <xdr:sp macro="" textlink="">
      <xdr:nvSpPr>
        <xdr:cNvPr id="507" name="テキスト ボックス 506"/>
        <xdr:cNvSpPr txBox="1"/>
      </xdr:nvSpPr>
      <xdr:spPr>
        <a:xfrm>
          <a:off x="12407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4315" cy="248920"/>
    <xdr:sp macro="" textlink="">
      <xdr:nvSpPr>
        <xdr:cNvPr id="509" name="テキスト ボックス 508"/>
        <xdr:cNvSpPr txBox="1"/>
      </xdr:nvSpPr>
      <xdr:spPr>
        <a:xfrm>
          <a:off x="12197080" y="6969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1" name="テキスト ボックス 51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5" name="テキスト ボックス 514"/>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21" name="テキスト ボックス 520"/>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39</xdr:row>
      <xdr:rowOff>37465</xdr:rowOff>
    </xdr:to>
    <xdr:cxnSp macro="">
      <xdr:nvCxnSpPr>
        <xdr:cNvPr id="523" name="直線コネクタ 522"/>
        <xdr:cNvCxnSpPr/>
      </xdr:nvCxnSpPr>
      <xdr:spPr>
        <a:xfrm flipV="1">
          <a:off x="16317595" y="536448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41275</xdr:rowOff>
    </xdr:from>
    <xdr:ext cx="534670" cy="250825"/>
    <xdr:sp macro="" textlink="">
      <xdr:nvSpPr>
        <xdr:cNvPr id="524" name="消防費最小値テキスト"/>
        <xdr:cNvSpPr txBox="1"/>
      </xdr:nvSpPr>
      <xdr:spPr>
        <a:xfrm>
          <a:off x="16370300" y="67278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37465</xdr:rowOff>
    </xdr:from>
    <xdr:to xmlns:xdr="http://schemas.openxmlformats.org/drawingml/2006/spreadsheetDrawing">
      <xdr:col>86</xdr:col>
      <xdr:colOff>25400</xdr:colOff>
      <xdr:row>39</xdr:row>
      <xdr:rowOff>37465</xdr:rowOff>
    </xdr:to>
    <xdr:cxnSp macro="">
      <xdr:nvCxnSpPr>
        <xdr:cNvPr id="525" name="直線コネクタ 524"/>
        <xdr:cNvCxnSpPr/>
      </xdr:nvCxnSpPr>
      <xdr:spPr>
        <a:xfrm>
          <a:off x="16230600" y="672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0190"/>
    <xdr:sp macro="" textlink="">
      <xdr:nvSpPr>
        <xdr:cNvPr id="526" name="消防費最大値テキスト"/>
        <xdr:cNvSpPr txBox="1"/>
      </xdr:nvSpPr>
      <xdr:spPr>
        <a:xfrm>
          <a:off x="16370300" y="51396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27" name="直線コネクタ 526"/>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52070</xdr:rowOff>
    </xdr:from>
    <xdr:to xmlns:xdr="http://schemas.openxmlformats.org/drawingml/2006/spreadsheetDrawing">
      <xdr:col>85</xdr:col>
      <xdr:colOff>127000</xdr:colOff>
      <xdr:row>37</xdr:row>
      <xdr:rowOff>137795</xdr:rowOff>
    </xdr:to>
    <xdr:cxnSp macro="">
      <xdr:nvCxnSpPr>
        <xdr:cNvPr id="528" name="直線コネクタ 527"/>
        <xdr:cNvCxnSpPr/>
      </xdr:nvCxnSpPr>
      <xdr:spPr>
        <a:xfrm>
          <a:off x="15481300" y="639572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1460"/>
    <xdr:sp macro="" textlink="">
      <xdr:nvSpPr>
        <xdr:cNvPr id="529" name="消防費平均値テキスト"/>
        <xdr:cNvSpPr txBox="1"/>
      </xdr:nvSpPr>
      <xdr:spPr>
        <a:xfrm>
          <a:off x="16370300" y="6281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530" name="フローチャート: 判断 529"/>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52070</xdr:rowOff>
    </xdr:from>
    <xdr:to xmlns:xdr="http://schemas.openxmlformats.org/drawingml/2006/spreadsheetDrawing">
      <xdr:col>81</xdr:col>
      <xdr:colOff>50800</xdr:colOff>
      <xdr:row>37</xdr:row>
      <xdr:rowOff>81915</xdr:rowOff>
    </xdr:to>
    <xdr:cxnSp macro="">
      <xdr:nvCxnSpPr>
        <xdr:cNvPr id="531" name="直線コネクタ 530"/>
        <xdr:cNvCxnSpPr/>
      </xdr:nvCxnSpPr>
      <xdr:spPr>
        <a:xfrm flipV="1">
          <a:off x="14592300" y="63957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69215</xdr:rowOff>
    </xdr:from>
    <xdr:to xmlns:xdr="http://schemas.openxmlformats.org/drawingml/2006/spreadsheetDrawing">
      <xdr:col>81</xdr:col>
      <xdr:colOff>101600</xdr:colOff>
      <xdr:row>37</xdr:row>
      <xdr:rowOff>170815</xdr:rowOff>
    </xdr:to>
    <xdr:sp macro="" textlink="">
      <xdr:nvSpPr>
        <xdr:cNvPr id="532" name="フローチャート: 判断 531"/>
        <xdr:cNvSpPr/>
      </xdr:nvSpPr>
      <xdr:spPr>
        <a:xfrm>
          <a:off x="15430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161925</xdr:rowOff>
    </xdr:from>
    <xdr:ext cx="520065" cy="259080"/>
    <xdr:sp macro="" textlink="">
      <xdr:nvSpPr>
        <xdr:cNvPr id="533" name="テキスト ボックス 532"/>
        <xdr:cNvSpPr txBox="1"/>
      </xdr:nvSpPr>
      <xdr:spPr>
        <a:xfrm>
          <a:off x="15213965" y="65055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81915</xdr:rowOff>
    </xdr:from>
    <xdr:to xmlns:xdr="http://schemas.openxmlformats.org/drawingml/2006/spreadsheetDrawing">
      <xdr:col>76</xdr:col>
      <xdr:colOff>114300</xdr:colOff>
      <xdr:row>37</xdr:row>
      <xdr:rowOff>97790</xdr:rowOff>
    </xdr:to>
    <xdr:cxnSp macro="">
      <xdr:nvCxnSpPr>
        <xdr:cNvPr id="534" name="直線コネクタ 533"/>
        <xdr:cNvCxnSpPr/>
      </xdr:nvCxnSpPr>
      <xdr:spPr>
        <a:xfrm flipV="1">
          <a:off x="13703300" y="6425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35" name="フローチャート: 判断 534"/>
        <xdr:cNvSpPr/>
      </xdr:nvSpPr>
      <xdr:spPr>
        <a:xfrm>
          <a:off x="1454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20065" cy="259080"/>
    <xdr:sp macro="" textlink="">
      <xdr:nvSpPr>
        <xdr:cNvPr id="536" name="テキスト ボックス 535"/>
        <xdr:cNvSpPr txBox="1"/>
      </xdr:nvSpPr>
      <xdr:spPr>
        <a:xfrm>
          <a:off x="14324965" y="64731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97790</xdr:rowOff>
    </xdr:from>
    <xdr:to xmlns:xdr="http://schemas.openxmlformats.org/drawingml/2006/spreadsheetDrawing">
      <xdr:col>71</xdr:col>
      <xdr:colOff>177800</xdr:colOff>
      <xdr:row>37</xdr:row>
      <xdr:rowOff>121285</xdr:rowOff>
    </xdr:to>
    <xdr:cxnSp macro="">
      <xdr:nvCxnSpPr>
        <xdr:cNvPr id="537" name="直線コネクタ 536"/>
        <xdr:cNvCxnSpPr/>
      </xdr:nvCxnSpPr>
      <xdr:spPr>
        <a:xfrm flipV="1">
          <a:off x="12814300" y="64414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54610</xdr:rowOff>
    </xdr:from>
    <xdr:to xmlns:xdr="http://schemas.openxmlformats.org/drawingml/2006/spreadsheetDrawing">
      <xdr:col>72</xdr:col>
      <xdr:colOff>38100</xdr:colOff>
      <xdr:row>37</xdr:row>
      <xdr:rowOff>156210</xdr:rowOff>
    </xdr:to>
    <xdr:sp macro="" textlink="">
      <xdr:nvSpPr>
        <xdr:cNvPr id="538" name="フローチャート: 判断 537"/>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147320</xdr:rowOff>
    </xdr:from>
    <xdr:ext cx="520065" cy="259080"/>
    <xdr:sp macro="" textlink="">
      <xdr:nvSpPr>
        <xdr:cNvPr id="539" name="テキスト ボックス 538"/>
        <xdr:cNvSpPr txBox="1"/>
      </xdr:nvSpPr>
      <xdr:spPr>
        <a:xfrm>
          <a:off x="13435965" y="64909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40" name="フローチャート: 判断 539"/>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170180</xdr:rowOff>
    </xdr:from>
    <xdr:ext cx="520065" cy="259080"/>
    <xdr:sp macro="" textlink="">
      <xdr:nvSpPr>
        <xdr:cNvPr id="541" name="テキスト ボックス 540"/>
        <xdr:cNvSpPr txBox="1"/>
      </xdr:nvSpPr>
      <xdr:spPr>
        <a:xfrm>
          <a:off x="12546965" y="65138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86995</xdr:rowOff>
    </xdr:from>
    <xdr:to xmlns:xdr="http://schemas.openxmlformats.org/drawingml/2006/spreadsheetDrawing">
      <xdr:col>85</xdr:col>
      <xdr:colOff>177800</xdr:colOff>
      <xdr:row>38</xdr:row>
      <xdr:rowOff>17780</xdr:rowOff>
    </xdr:to>
    <xdr:sp macro="" textlink="">
      <xdr:nvSpPr>
        <xdr:cNvPr id="547" name="楕円 546"/>
        <xdr:cNvSpPr/>
      </xdr:nvSpPr>
      <xdr:spPr>
        <a:xfrm>
          <a:off x="162687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65405</xdr:rowOff>
    </xdr:from>
    <xdr:ext cx="534670" cy="249555"/>
    <xdr:sp macro="" textlink="">
      <xdr:nvSpPr>
        <xdr:cNvPr id="548" name="消防費該当値テキスト"/>
        <xdr:cNvSpPr txBox="1"/>
      </xdr:nvSpPr>
      <xdr:spPr>
        <a:xfrm>
          <a:off x="16370300" y="6409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635</xdr:rowOff>
    </xdr:from>
    <xdr:to xmlns:xdr="http://schemas.openxmlformats.org/drawingml/2006/spreadsheetDrawing">
      <xdr:col>81</xdr:col>
      <xdr:colOff>101600</xdr:colOff>
      <xdr:row>37</xdr:row>
      <xdr:rowOff>102235</xdr:rowOff>
    </xdr:to>
    <xdr:sp macro="" textlink="">
      <xdr:nvSpPr>
        <xdr:cNvPr id="549" name="楕円 548"/>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118745</xdr:rowOff>
    </xdr:from>
    <xdr:ext cx="520065" cy="259080"/>
    <xdr:sp macro="" textlink="">
      <xdr:nvSpPr>
        <xdr:cNvPr id="550" name="テキスト ボックス 549"/>
        <xdr:cNvSpPr txBox="1"/>
      </xdr:nvSpPr>
      <xdr:spPr>
        <a:xfrm>
          <a:off x="15213965" y="61194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132715</xdr:rowOff>
    </xdr:to>
    <xdr:sp macro="" textlink="">
      <xdr:nvSpPr>
        <xdr:cNvPr id="551" name="楕円 550"/>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149225</xdr:rowOff>
    </xdr:from>
    <xdr:ext cx="520065" cy="259080"/>
    <xdr:sp macro="" textlink="">
      <xdr:nvSpPr>
        <xdr:cNvPr id="552" name="テキスト ボックス 551"/>
        <xdr:cNvSpPr txBox="1"/>
      </xdr:nvSpPr>
      <xdr:spPr>
        <a:xfrm>
          <a:off x="14324965" y="61499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46990</xdr:rowOff>
    </xdr:from>
    <xdr:to xmlns:xdr="http://schemas.openxmlformats.org/drawingml/2006/spreadsheetDrawing">
      <xdr:col>72</xdr:col>
      <xdr:colOff>38100</xdr:colOff>
      <xdr:row>37</xdr:row>
      <xdr:rowOff>148590</xdr:rowOff>
    </xdr:to>
    <xdr:sp macro="" textlink="">
      <xdr:nvSpPr>
        <xdr:cNvPr id="553" name="楕円 552"/>
        <xdr:cNvSpPr/>
      </xdr:nvSpPr>
      <xdr:spPr>
        <a:xfrm>
          <a:off x="13652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165100</xdr:rowOff>
    </xdr:from>
    <xdr:ext cx="520065" cy="259080"/>
    <xdr:sp macro="" textlink="">
      <xdr:nvSpPr>
        <xdr:cNvPr id="554" name="テキスト ボックス 553"/>
        <xdr:cNvSpPr txBox="1"/>
      </xdr:nvSpPr>
      <xdr:spPr>
        <a:xfrm>
          <a:off x="13435965" y="616585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70485</xdr:rowOff>
    </xdr:from>
    <xdr:to xmlns:xdr="http://schemas.openxmlformats.org/drawingml/2006/spreadsheetDrawing">
      <xdr:col>67</xdr:col>
      <xdr:colOff>101600</xdr:colOff>
      <xdr:row>38</xdr:row>
      <xdr:rowOff>635</xdr:rowOff>
    </xdr:to>
    <xdr:sp macro="" textlink="">
      <xdr:nvSpPr>
        <xdr:cNvPr id="555" name="楕円 554"/>
        <xdr:cNvSpPr/>
      </xdr:nvSpPr>
      <xdr:spPr>
        <a:xfrm>
          <a:off x="12763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17780</xdr:rowOff>
    </xdr:from>
    <xdr:ext cx="520065" cy="251460"/>
    <xdr:sp macro="" textlink="">
      <xdr:nvSpPr>
        <xdr:cNvPr id="556" name="テキスト ボックス 555"/>
        <xdr:cNvSpPr txBox="1"/>
      </xdr:nvSpPr>
      <xdr:spPr>
        <a:xfrm>
          <a:off x="12546965" y="618998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5280" cy="217170"/>
    <xdr:sp macro="" textlink="">
      <xdr:nvSpPr>
        <xdr:cNvPr id="565" name="テキスト ボックス 564"/>
        <xdr:cNvSpPr txBox="1"/>
      </xdr:nvSpPr>
      <xdr:spPr>
        <a:xfrm>
          <a:off x="12407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4315" cy="248920"/>
    <xdr:sp macro="" textlink="">
      <xdr:nvSpPr>
        <xdr:cNvPr id="567" name="テキスト ボックス 566"/>
        <xdr:cNvSpPr txBox="1"/>
      </xdr:nvSpPr>
      <xdr:spPr>
        <a:xfrm>
          <a:off x="12197080" y="10398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8" name="直線コネクタ 56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9" name="テキスト ボックス 56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0" name="直線コネクタ 56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1" name="テキスト ボックス 570"/>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2" name="直線コネクタ 57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3" name="テキスト ボックス 57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4" name="直線コネクタ 57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5" name="テキスト ボックス 574"/>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6" name="直線コネクタ 57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1025" cy="258445"/>
    <xdr:sp macro="" textlink="">
      <xdr:nvSpPr>
        <xdr:cNvPr id="577" name="テキスト ボックス 576"/>
        <xdr:cNvSpPr txBox="1"/>
      </xdr:nvSpPr>
      <xdr:spPr>
        <a:xfrm>
          <a:off x="11850370" y="8766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8" name="直線コネクタ 57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1025" cy="259080"/>
    <xdr:sp macro="" textlink="">
      <xdr:nvSpPr>
        <xdr:cNvPr id="579" name="テキスト ボックス 578"/>
        <xdr:cNvSpPr txBox="1"/>
      </xdr:nvSpPr>
      <xdr:spPr>
        <a:xfrm>
          <a:off x="11850370" y="8439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1025" cy="248920"/>
    <xdr:sp macro="" textlink="">
      <xdr:nvSpPr>
        <xdr:cNvPr id="581" name="テキスト ボックス 580"/>
        <xdr:cNvSpPr txBox="1"/>
      </xdr:nvSpPr>
      <xdr:spPr>
        <a:xfrm>
          <a:off x="11850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137795</xdr:rowOff>
    </xdr:from>
    <xdr:to xmlns:xdr="http://schemas.openxmlformats.org/drawingml/2006/spreadsheetDrawing">
      <xdr:col>85</xdr:col>
      <xdr:colOff>126365</xdr:colOff>
      <xdr:row>59</xdr:row>
      <xdr:rowOff>9525</xdr:rowOff>
    </xdr:to>
    <xdr:cxnSp macro="">
      <xdr:nvCxnSpPr>
        <xdr:cNvPr id="583" name="直線コネクタ 582"/>
        <xdr:cNvCxnSpPr/>
      </xdr:nvCxnSpPr>
      <xdr:spPr>
        <a:xfrm flipV="1">
          <a:off x="16317595" y="87102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13335</xdr:rowOff>
    </xdr:from>
    <xdr:ext cx="534670" cy="259080"/>
    <xdr:sp macro="" textlink="">
      <xdr:nvSpPr>
        <xdr:cNvPr id="584" name="教育費最小値テキスト"/>
        <xdr:cNvSpPr txBox="1"/>
      </xdr:nvSpPr>
      <xdr:spPr>
        <a:xfrm>
          <a:off x="16370300"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xdr:rowOff>
    </xdr:from>
    <xdr:to xmlns:xdr="http://schemas.openxmlformats.org/drawingml/2006/spreadsheetDrawing">
      <xdr:col>86</xdr:col>
      <xdr:colOff>25400</xdr:colOff>
      <xdr:row>59</xdr:row>
      <xdr:rowOff>9525</xdr:rowOff>
    </xdr:to>
    <xdr:cxnSp macro="">
      <xdr:nvCxnSpPr>
        <xdr:cNvPr id="585" name="直線コネクタ 584"/>
        <xdr:cNvCxnSpPr/>
      </xdr:nvCxnSpPr>
      <xdr:spPr>
        <a:xfrm>
          <a:off x="16230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84455</xdr:rowOff>
    </xdr:from>
    <xdr:ext cx="598805" cy="259080"/>
    <xdr:sp macro="" textlink="">
      <xdr:nvSpPr>
        <xdr:cNvPr id="586" name="教育費最大値テキスト"/>
        <xdr:cNvSpPr txBox="1"/>
      </xdr:nvSpPr>
      <xdr:spPr>
        <a:xfrm>
          <a:off x="16370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137795</xdr:rowOff>
    </xdr:from>
    <xdr:to xmlns:xdr="http://schemas.openxmlformats.org/drawingml/2006/spreadsheetDrawing">
      <xdr:col>86</xdr:col>
      <xdr:colOff>25400</xdr:colOff>
      <xdr:row>50</xdr:row>
      <xdr:rowOff>137795</xdr:rowOff>
    </xdr:to>
    <xdr:cxnSp macro="">
      <xdr:nvCxnSpPr>
        <xdr:cNvPr id="587" name="直線コネクタ 586"/>
        <xdr:cNvCxnSpPr/>
      </xdr:nvCxnSpPr>
      <xdr:spPr>
        <a:xfrm>
          <a:off x="16230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7620</xdr:rowOff>
    </xdr:from>
    <xdr:to xmlns:xdr="http://schemas.openxmlformats.org/drawingml/2006/spreadsheetDrawing">
      <xdr:col>85</xdr:col>
      <xdr:colOff>127000</xdr:colOff>
      <xdr:row>57</xdr:row>
      <xdr:rowOff>60325</xdr:rowOff>
    </xdr:to>
    <xdr:cxnSp macro="">
      <xdr:nvCxnSpPr>
        <xdr:cNvPr id="588" name="直線コネクタ 587"/>
        <xdr:cNvCxnSpPr/>
      </xdr:nvCxnSpPr>
      <xdr:spPr>
        <a:xfrm flipV="1">
          <a:off x="15481300" y="978027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89535</xdr:rowOff>
    </xdr:from>
    <xdr:ext cx="534670" cy="248285"/>
    <xdr:sp macro="" textlink="">
      <xdr:nvSpPr>
        <xdr:cNvPr id="589" name="教育費平均値テキスト"/>
        <xdr:cNvSpPr txBox="1"/>
      </xdr:nvSpPr>
      <xdr:spPr>
        <a:xfrm>
          <a:off x="16370300" y="95192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66675</xdr:rowOff>
    </xdr:from>
    <xdr:to xmlns:xdr="http://schemas.openxmlformats.org/drawingml/2006/spreadsheetDrawing">
      <xdr:col>85</xdr:col>
      <xdr:colOff>177800</xdr:colOff>
      <xdr:row>56</xdr:row>
      <xdr:rowOff>168275</xdr:rowOff>
    </xdr:to>
    <xdr:sp macro="" textlink="">
      <xdr:nvSpPr>
        <xdr:cNvPr id="590" name="フローチャート: 判断 589"/>
        <xdr:cNvSpPr/>
      </xdr:nvSpPr>
      <xdr:spPr>
        <a:xfrm>
          <a:off x="162687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19685</xdr:rowOff>
    </xdr:from>
    <xdr:to xmlns:xdr="http://schemas.openxmlformats.org/drawingml/2006/spreadsheetDrawing">
      <xdr:col>81</xdr:col>
      <xdr:colOff>50800</xdr:colOff>
      <xdr:row>57</xdr:row>
      <xdr:rowOff>60325</xdr:rowOff>
    </xdr:to>
    <xdr:cxnSp macro="">
      <xdr:nvCxnSpPr>
        <xdr:cNvPr id="591" name="直線コネクタ 590"/>
        <xdr:cNvCxnSpPr/>
      </xdr:nvCxnSpPr>
      <xdr:spPr>
        <a:xfrm>
          <a:off x="14592300" y="97923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78105</xdr:rowOff>
    </xdr:from>
    <xdr:to xmlns:xdr="http://schemas.openxmlformats.org/drawingml/2006/spreadsheetDrawing">
      <xdr:col>81</xdr:col>
      <xdr:colOff>101600</xdr:colOff>
      <xdr:row>57</xdr:row>
      <xdr:rowOff>8255</xdr:rowOff>
    </xdr:to>
    <xdr:sp macro="" textlink="">
      <xdr:nvSpPr>
        <xdr:cNvPr id="592" name="フローチャート: 判断 591"/>
        <xdr:cNvSpPr/>
      </xdr:nvSpPr>
      <xdr:spPr>
        <a:xfrm>
          <a:off x="15430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24765</xdr:rowOff>
    </xdr:from>
    <xdr:ext cx="520065" cy="259080"/>
    <xdr:sp macro="" textlink="">
      <xdr:nvSpPr>
        <xdr:cNvPr id="593" name="テキスト ボックス 592"/>
        <xdr:cNvSpPr txBox="1"/>
      </xdr:nvSpPr>
      <xdr:spPr>
        <a:xfrm>
          <a:off x="15213965" y="94545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153670</xdr:rowOff>
    </xdr:from>
    <xdr:to xmlns:xdr="http://schemas.openxmlformats.org/drawingml/2006/spreadsheetDrawing">
      <xdr:col>76</xdr:col>
      <xdr:colOff>114300</xdr:colOff>
      <xdr:row>57</xdr:row>
      <xdr:rowOff>19685</xdr:rowOff>
    </xdr:to>
    <xdr:cxnSp macro="">
      <xdr:nvCxnSpPr>
        <xdr:cNvPr id="594" name="直線コネクタ 593"/>
        <xdr:cNvCxnSpPr/>
      </xdr:nvCxnSpPr>
      <xdr:spPr>
        <a:xfrm>
          <a:off x="13703300" y="958342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135255</xdr:rowOff>
    </xdr:from>
    <xdr:to xmlns:xdr="http://schemas.openxmlformats.org/drawingml/2006/spreadsheetDrawing">
      <xdr:col>76</xdr:col>
      <xdr:colOff>165100</xdr:colOff>
      <xdr:row>56</xdr:row>
      <xdr:rowOff>65405</xdr:rowOff>
    </xdr:to>
    <xdr:sp macro="" textlink="">
      <xdr:nvSpPr>
        <xdr:cNvPr id="595" name="フローチャート: 判断 594"/>
        <xdr:cNvSpPr/>
      </xdr:nvSpPr>
      <xdr:spPr>
        <a:xfrm>
          <a:off x="1454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81915</xdr:rowOff>
    </xdr:from>
    <xdr:ext cx="520065" cy="259080"/>
    <xdr:sp macro="" textlink="">
      <xdr:nvSpPr>
        <xdr:cNvPr id="596" name="テキスト ボックス 595"/>
        <xdr:cNvSpPr txBox="1"/>
      </xdr:nvSpPr>
      <xdr:spPr>
        <a:xfrm>
          <a:off x="14324965" y="934021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153670</xdr:rowOff>
    </xdr:from>
    <xdr:to xmlns:xdr="http://schemas.openxmlformats.org/drawingml/2006/spreadsheetDrawing">
      <xdr:col>71</xdr:col>
      <xdr:colOff>177800</xdr:colOff>
      <xdr:row>56</xdr:row>
      <xdr:rowOff>99695</xdr:rowOff>
    </xdr:to>
    <xdr:cxnSp macro="">
      <xdr:nvCxnSpPr>
        <xdr:cNvPr id="597" name="直線コネクタ 596"/>
        <xdr:cNvCxnSpPr/>
      </xdr:nvCxnSpPr>
      <xdr:spPr>
        <a:xfrm flipV="1">
          <a:off x="12814300" y="958342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598" name="フローチャート: 判断 597"/>
        <xdr:cNvSpPr/>
      </xdr:nvSpPr>
      <xdr:spPr>
        <a:xfrm>
          <a:off x="13652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156845</xdr:rowOff>
    </xdr:from>
    <xdr:ext cx="520065" cy="249555"/>
    <xdr:sp macro="" textlink="">
      <xdr:nvSpPr>
        <xdr:cNvPr id="599" name="テキスト ボックス 598"/>
        <xdr:cNvSpPr txBox="1"/>
      </xdr:nvSpPr>
      <xdr:spPr>
        <a:xfrm>
          <a:off x="13435965" y="975804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138430</xdr:rowOff>
    </xdr:from>
    <xdr:to xmlns:xdr="http://schemas.openxmlformats.org/drawingml/2006/spreadsheetDrawing">
      <xdr:col>67</xdr:col>
      <xdr:colOff>101600</xdr:colOff>
      <xdr:row>57</xdr:row>
      <xdr:rowOff>68580</xdr:rowOff>
    </xdr:to>
    <xdr:sp macro="" textlink="">
      <xdr:nvSpPr>
        <xdr:cNvPr id="600" name="フローチャート: 判断 599"/>
        <xdr:cNvSpPr/>
      </xdr:nvSpPr>
      <xdr:spPr>
        <a:xfrm>
          <a:off x="12763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59690</xdr:rowOff>
    </xdr:from>
    <xdr:ext cx="520065" cy="259080"/>
    <xdr:sp macro="" textlink="">
      <xdr:nvSpPr>
        <xdr:cNvPr id="601" name="テキスト ボックス 600"/>
        <xdr:cNvSpPr txBox="1"/>
      </xdr:nvSpPr>
      <xdr:spPr>
        <a:xfrm>
          <a:off x="12546965" y="98323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128270</xdr:rowOff>
    </xdr:from>
    <xdr:to xmlns:xdr="http://schemas.openxmlformats.org/drawingml/2006/spreadsheetDrawing">
      <xdr:col>85</xdr:col>
      <xdr:colOff>177800</xdr:colOff>
      <xdr:row>57</xdr:row>
      <xdr:rowOff>58420</xdr:rowOff>
    </xdr:to>
    <xdr:sp macro="" textlink="">
      <xdr:nvSpPr>
        <xdr:cNvPr id="607" name="楕円 606"/>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106680</xdr:rowOff>
    </xdr:from>
    <xdr:ext cx="534670" cy="259080"/>
    <xdr:sp macro="" textlink="">
      <xdr:nvSpPr>
        <xdr:cNvPr id="608" name="教育費該当値テキスト"/>
        <xdr:cNvSpPr txBox="1"/>
      </xdr:nvSpPr>
      <xdr:spPr>
        <a:xfrm>
          <a:off x="16370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xdr:rowOff>
    </xdr:from>
    <xdr:to xmlns:xdr="http://schemas.openxmlformats.org/drawingml/2006/spreadsheetDrawing">
      <xdr:col>81</xdr:col>
      <xdr:colOff>101600</xdr:colOff>
      <xdr:row>57</xdr:row>
      <xdr:rowOff>111125</xdr:rowOff>
    </xdr:to>
    <xdr:sp macro="" textlink="">
      <xdr:nvSpPr>
        <xdr:cNvPr id="609" name="楕円 608"/>
        <xdr:cNvSpPr/>
      </xdr:nvSpPr>
      <xdr:spPr>
        <a:xfrm>
          <a:off x="15430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102235</xdr:rowOff>
    </xdr:from>
    <xdr:ext cx="520065" cy="258445"/>
    <xdr:sp macro="" textlink="">
      <xdr:nvSpPr>
        <xdr:cNvPr id="610" name="テキスト ボックス 609"/>
        <xdr:cNvSpPr txBox="1"/>
      </xdr:nvSpPr>
      <xdr:spPr>
        <a:xfrm>
          <a:off x="15213965" y="98748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140335</xdr:rowOff>
    </xdr:from>
    <xdr:to xmlns:xdr="http://schemas.openxmlformats.org/drawingml/2006/spreadsheetDrawing">
      <xdr:col>76</xdr:col>
      <xdr:colOff>165100</xdr:colOff>
      <xdr:row>57</xdr:row>
      <xdr:rowOff>70485</xdr:rowOff>
    </xdr:to>
    <xdr:sp macro="" textlink="">
      <xdr:nvSpPr>
        <xdr:cNvPr id="611" name="楕円 610"/>
        <xdr:cNvSpPr/>
      </xdr:nvSpPr>
      <xdr:spPr>
        <a:xfrm>
          <a:off x="14541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61595</xdr:rowOff>
    </xdr:from>
    <xdr:ext cx="520065" cy="259080"/>
    <xdr:sp macro="" textlink="">
      <xdr:nvSpPr>
        <xdr:cNvPr id="612" name="テキスト ボックス 611"/>
        <xdr:cNvSpPr txBox="1"/>
      </xdr:nvSpPr>
      <xdr:spPr>
        <a:xfrm>
          <a:off x="14324965" y="98342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102870</xdr:rowOff>
    </xdr:from>
    <xdr:to xmlns:xdr="http://schemas.openxmlformats.org/drawingml/2006/spreadsheetDrawing">
      <xdr:col>72</xdr:col>
      <xdr:colOff>38100</xdr:colOff>
      <xdr:row>56</xdr:row>
      <xdr:rowOff>33020</xdr:rowOff>
    </xdr:to>
    <xdr:sp macro="" textlink="">
      <xdr:nvSpPr>
        <xdr:cNvPr id="613" name="楕円 612"/>
        <xdr:cNvSpPr/>
      </xdr:nvSpPr>
      <xdr:spPr>
        <a:xfrm>
          <a:off x="13652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49530</xdr:rowOff>
    </xdr:from>
    <xdr:ext cx="520065" cy="259080"/>
    <xdr:sp macro="" textlink="">
      <xdr:nvSpPr>
        <xdr:cNvPr id="614" name="テキスト ボックス 613"/>
        <xdr:cNvSpPr txBox="1"/>
      </xdr:nvSpPr>
      <xdr:spPr>
        <a:xfrm>
          <a:off x="13435965" y="93078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48895</xdr:rowOff>
    </xdr:from>
    <xdr:to xmlns:xdr="http://schemas.openxmlformats.org/drawingml/2006/spreadsheetDrawing">
      <xdr:col>67</xdr:col>
      <xdr:colOff>101600</xdr:colOff>
      <xdr:row>56</xdr:row>
      <xdr:rowOff>150495</xdr:rowOff>
    </xdr:to>
    <xdr:sp macro="" textlink="">
      <xdr:nvSpPr>
        <xdr:cNvPr id="615" name="楕円 614"/>
        <xdr:cNvSpPr/>
      </xdr:nvSpPr>
      <xdr:spPr>
        <a:xfrm>
          <a:off x="127635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167005</xdr:rowOff>
    </xdr:from>
    <xdr:ext cx="520065" cy="250825"/>
    <xdr:sp macro="" textlink="">
      <xdr:nvSpPr>
        <xdr:cNvPr id="616" name="テキスト ボックス 615"/>
        <xdr:cNvSpPr txBox="1"/>
      </xdr:nvSpPr>
      <xdr:spPr>
        <a:xfrm>
          <a:off x="12546965" y="942530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5280" cy="217170"/>
    <xdr:sp macro="" textlink="">
      <xdr:nvSpPr>
        <xdr:cNvPr id="625" name="テキスト ボックス 624"/>
        <xdr:cNvSpPr txBox="1"/>
      </xdr:nvSpPr>
      <xdr:spPr>
        <a:xfrm>
          <a:off x="1240790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4315" cy="259080"/>
    <xdr:sp macro="" textlink="">
      <xdr:nvSpPr>
        <xdr:cNvPr id="628" name="テキスト ボックス 627"/>
        <xdr:cNvSpPr txBox="1"/>
      </xdr:nvSpPr>
      <xdr:spPr>
        <a:xfrm>
          <a:off x="1219708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30" name="テキスト ボックス 629"/>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2" name="テキスト ボックス 63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34" name="テキスト ボックス 633"/>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1025" cy="259080"/>
    <xdr:sp macro="" textlink="">
      <xdr:nvSpPr>
        <xdr:cNvPr id="638" name="テキスト ボックス 637"/>
        <xdr:cNvSpPr txBox="1"/>
      </xdr:nvSpPr>
      <xdr:spPr>
        <a:xfrm>
          <a:off x="11850370" y="11868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1025" cy="248920"/>
    <xdr:sp macro="" textlink="">
      <xdr:nvSpPr>
        <xdr:cNvPr id="640" name="テキスト ボックス 639"/>
        <xdr:cNvSpPr txBox="1"/>
      </xdr:nvSpPr>
      <xdr:spPr>
        <a:xfrm>
          <a:off x="11850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79</xdr:row>
      <xdr:rowOff>99060</xdr:rowOff>
    </xdr:to>
    <xdr:cxnSp macro="">
      <xdr:nvCxnSpPr>
        <xdr:cNvPr id="642" name="直線コネクタ 641"/>
        <xdr:cNvCxnSpPr/>
      </xdr:nvCxnSpPr>
      <xdr:spPr>
        <a:xfrm flipV="1">
          <a:off x="16317595" y="12182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125095</xdr:rowOff>
    </xdr:from>
    <xdr:ext cx="249555" cy="258445"/>
    <xdr:sp macro="" textlink="">
      <xdr:nvSpPr>
        <xdr:cNvPr id="643" name="災害復旧費最小値テキスト"/>
        <xdr:cNvSpPr txBox="1"/>
      </xdr:nvSpPr>
      <xdr:spPr>
        <a:xfrm>
          <a:off x="16370300" y="13669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128270</xdr:rowOff>
    </xdr:from>
    <xdr:ext cx="534670" cy="259080"/>
    <xdr:sp macro="" textlink="">
      <xdr:nvSpPr>
        <xdr:cNvPr id="645" name="災害復旧費最大値テキスト"/>
        <xdr:cNvSpPr txBox="1"/>
      </xdr:nvSpPr>
      <xdr:spPr>
        <a:xfrm>
          <a:off x="1637030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46" name="直線コネクタ 645"/>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86995</xdr:rowOff>
    </xdr:from>
    <xdr:to xmlns:xdr="http://schemas.openxmlformats.org/drawingml/2006/spreadsheetDrawing">
      <xdr:col>85</xdr:col>
      <xdr:colOff>127000</xdr:colOff>
      <xdr:row>79</xdr:row>
      <xdr:rowOff>90805</xdr:rowOff>
    </xdr:to>
    <xdr:cxnSp macro="">
      <xdr:nvCxnSpPr>
        <xdr:cNvPr id="647" name="直線コネクタ 646"/>
        <xdr:cNvCxnSpPr/>
      </xdr:nvCxnSpPr>
      <xdr:spPr>
        <a:xfrm>
          <a:off x="15481300" y="136315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42545</xdr:rowOff>
    </xdr:from>
    <xdr:ext cx="469900" cy="249555"/>
    <xdr:sp macro="" textlink="">
      <xdr:nvSpPr>
        <xdr:cNvPr id="648" name="災害復旧費平均値テキスト"/>
        <xdr:cNvSpPr txBox="1"/>
      </xdr:nvSpPr>
      <xdr:spPr>
        <a:xfrm>
          <a:off x="16370300" y="1341564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19685</xdr:rowOff>
    </xdr:from>
    <xdr:to xmlns:xdr="http://schemas.openxmlformats.org/drawingml/2006/spreadsheetDrawing">
      <xdr:col>85</xdr:col>
      <xdr:colOff>177800</xdr:colOff>
      <xdr:row>79</xdr:row>
      <xdr:rowOff>121285</xdr:rowOff>
    </xdr:to>
    <xdr:sp macro="" textlink="">
      <xdr:nvSpPr>
        <xdr:cNvPr id="649" name="フローチャート: 判断 648"/>
        <xdr:cNvSpPr/>
      </xdr:nvSpPr>
      <xdr:spPr>
        <a:xfrm>
          <a:off x="16268700" y="135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144780</xdr:rowOff>
    </xdr:from>
    <xdr:to xmlns:xdr="http://schemas.openxmlformats.org/drawingml/2006/spreadsheetDrawing">
      <xdr:col>81</xdr:col>
      <xdr:colOff>50800</xdr:colOff>
      <xdr:row>79</xdr:row>
      <xdr:rowOff>86995</xdr:rowOff>
    </xdr:to>
    <xdr:cxnSp macro="">
      <xdr:nvCxnSpPr>
        <xdr:cNvPr id="650" name="直線コネクタ 649"/>
        <xdr:cNvCxnSpPr/>
      </xdr:nvCxnSpPr>
      <xdr:spPr>
        <a:xfrm>
          <a:off x="14592300" y="1351788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12065</xdr:rowOff>
    </xdr:from>
    <xdr:to xmlns:xdr="http://schemas.openxmlformats.org/drawingml/2006/spreadsheetDrawing">
      <xdr:col>81</xdr:col>
      <xdr:colOff>101600</xdr:colOff>
      <xdr:row>79</xdr:row>
      <xdr:rowOff>113665</xdr:rowOff>
    </xdr:to>
    <xdr:sp macro="" textlink="">
      <xdr:nvSpPr>
        <xdr:cNvPr id="651" name="フローチャート: 判断 650"/>
        <xdr:cNvSpPr/>
      </xdr:nvSpPr>
      <xdr:spPr>
        <a:xfrm>
          <a:off x="15430500" y="135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130175</xdr:rowOff>
    </xdr:from>
    <xdr:ext cx="455295" cy="259080"/>
    <xdr:sp macro="" textlink="">
      <xdr:nvSpPr>
        <xdr:cNvPr id="652" name="テキスト ボックス 651"/>
        <xdr:cNvSpPr txBox="1"/>
      </xdr:nvSpPr>
      <xdr:spPr>
        <a:xfrm>
          <a:off x="15246350" y="1333182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86360</xdr:rowOff>
    </xdr:from>
    <xdr:to xmlns:xdr="http://schemas.openxmlformats.org/drawingml/2006/spreadsheetDrawing">
      <xdr:col>76</xdr:col>
      <xdr:colOff>114300</xdr:colOff>
      <xdr:row>78</xdr:row>
      <xdr:rowOff>144780</xdr:rowOff>
    </xdr:to>
    <xdr:cxnSp macro="">
      <xdr:nvCxnSpPr>
        <xdr:cNvPr id="653" name="直線コネクタ 652"/>
        <xdr:cNvCxnSpPr/>
      </xdr:nvCxnSpPr>
      <xdr:spPr>
        <a:xfrm>
          <a:off x="13703300" y="134594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122555</xdr:rowOff>
    </xdr:to>
    <xdr:sp macro="" textlink="">
      <xdr:nvSpPr>
        <xdr:cNvPr id="654" name="フローチャート: 判断 653"/>
        <xdr:cNvSpPr/>
      </xdr:nvSpPr>
      <xdr:spPr>
        <a:xfrm>
          <a:off x="14541500" y="13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113665</xdr:rowOff>
    </xdr:from>
    <xdr:ext cx="455295" cy="258445"/>
    <xdr:sp macro="" textlink="">
      <xdr:nvSpPr>
        <xdr:cNvPr id="655" name="テキスト ボックス 654"/>
        <xdr:cNvSpPr txBox="1"/>
      </xdr:nvSpPr>
      <xdr:spPr>
        <a:xfrm>
          <a:off x="14357350" y="1365821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86360</xdr:rowOff>
    </xdr:from>
    <xdr:to xmlns:xdr="http://schemas.openxmlformats.org/drawingml/2006/spreadsheetDrawing">
      <xdr:col>71</xdr:col>
      <xdr:colOff>177800</xdr:colOff>
      <xdr:row>79</xdr:row>
      <xdr:rowOff>99060</xdr:rowOff>
    </xdr:to>
    <xdr:cxnSp macro="">
      <xdr:nvCxnSpPr>
        <xdr:cNvPr id="656" name="直線コネクタ 655"/>
        <xdr:cNvCxnSpPr/>
      </xdr:nvCxnSpPr>
      <xdr:spPr>
        <a:xfrm flipV="1">
          <a:off x="12814300" y="134594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15240</xdr:rowOff>
    </xdr:from>
    <xdr:to xmlns:xdr="http://schemas.openxmlformats.org/drawingml/2006/spreadsheetDrawing">
      <xdr:col>72</xdr:col>
      <xdr:colOff>38100</xdr:colOff>
      <xdr:row>79</xdr:row>
      <xdr:rowOff>116840</xdr:rowOff>
    </xdr:to>
    <xdr:sp macro="" textlink="">
      <xdr:nvSpPr>
        <xdr:cNvPr id="657" name="フローチャート: 判断 656"/>
        <xdr:cNvSpPr/>
      </xdr:nvSpPr>
      <xdr:spPr>
        <a:xfrm>
          <a:off x="13652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107950</xdr:rowOff>
    </xdr:from>
    <xdr:ext cx="455295" cy="259080"/>
    <xdr:sp macro="" textlink="">
      <xdr:nvSpPr>
        <xdr:cNvPr id="658" name="テキスト ボックス 657"/>
        <xdr:cNvSpPr txBox="1"/>
      </xdr:nvSpPr>
      <xdr:spPr>
        <a:xfrm>
          <a:off x="13468350" y="1365250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23495</xdr:rowOff>
    </xdr:from>
    <xdr:to xmlns:xdr="http://schemas.openxmlformats.org/drawingml/2006/spreadsheetDrawing">
      <xdr:col>67</xdr:col>
      <xdr:colOff>101600</xdr:colOff>
      <xdr:row>79</xdr:row>
      <xdr:rowOff>125095</xdr:rowOff>
    </xdr:to>
    <xdr:sp macro="" textlink="">
      <xdr:nvSpPr>
        <xdr:cNvPr id="659" name="フローチャート: 判断 658"/>
        <xdr:cNvSpPr/>
      </xdr:nvSpPr>
      <xdr:spPr>
        <a:xfrm>
          <a:off x="127635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141605</xdr:rowOff>
    </xdr:from>
    <xdr:ext cx="455295" cy="259080"/>
    <xdr:sp macro="" textlink="">
      <xdr:nvSpPr>
        <xdr:cNvPr id="660" name="テキスト ボックス 659"/>
        <xdr:cNvSpPr txBox="1"/>
      </xdr:nvSpPr>
      <xdr:spPr>
        <a:xfrm>
          <a:off x="12579350" y="133432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40640</xdr:rowOff>
    </xdr:from>
    <xdr:to xmlns:xdr="http://schemas.openxmlformats.org/drawingml/2006/spreadsheetDrawing">
      <xdr:col>85</xdr:col>
      <xdr:colOff>177800</xdr:colOff>
      <xdr:row>79</xdr:row>
      <xdr:rowOff>141605</xdr:rowOff>
    </xdr:to>
    <xdr:sp macro="" textlink="">
      <xdr:nvSpPr>
        <xdr:cNvPr id="666" name="楕円 665"/>
        <xdr:cNvSpPr/>
      </xdr:nvSpPr>
      <xdr:spPr>
        <a:xfrm>
          <a:off x="162687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169545</xdr:rowOff>
    </xdr:from>
    <xdr:ext cx="378460" cy="248285"/>
    <xdr:sp macro="" textlink="">
      <xdr:nvSpPr>
        <xdr:cNvPr id="667" name="災害復旧費該当値テキスト"/>
        <xdr:cNvSpPr txBox="1"/>
      </xdr:nvSpPr>
      <xdr:spPr>
        <a:xfrm>
          <a:off x="16370300" y="135426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36195</xdr:rowOff>
    </xdr:from>
    <xdr:to xmlns:xdr="http://schemas.openxmlformats.org/drawingml/2006/spreadsheetDrawing">
      <xdr:col>81</xdr:col>
      <xdr:colOff>101600</xdr:colOff>
      <xdr:row>79</xdr:row>
      <xdr:rowOff>137795</xdr:rowOff>
    </xdr:to>
    <xdr:sp macro="" textlink="">
      <xdr:nvSpPr>
        <xdr:cNvPr id="668" name="楕円 667"/>
        <xdr:cNvSpPr/>
      </xdr:nvSpPr>
      <xdr:spPr>
        <a:xfrm>
          <a:off x="15430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128905</xdr:rowOff>
    </xdr:from>
    <xdr:ext cx="378460" cy="259080"/>
    <xdr:sp macro="" textlink="">
      <xdr:nvSpPr>
        <xdr:cNvPr id="669" name="テキスト ボックス 668"/>
        <xdr:cNvSpPr txBox="1"/>
      </xdr:nvSpPr>
      <xdr:spPr>
        <a:xfrm>
          <a:off x="15292070" y="13673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93980</xdr:rowOff>
    </xdr:from>
    <xdr:to xmlns:xdr="http://schemas.openxmlformats.org/drawingml/2006/spreadsheetDrawing">
      <xdr:col>76</xdr:col>
      <xdr:colOff>165100</xdr:colOff>
      <xdr:row>79</xdr:row>
      <xdr:rowOff>24130</xdr:rowOff>
    </xdr:to>
    <xdr:sp macro="" textlink="">
      <xdr:nvSpPr>
        <xdr:cNvPr id="670" name="楕円 669"/>
        <xdr:cNvSpPr/>
      </xdr:nvSpPr>
      <xdr:spPr>
        <a:xfrm>
          <a:off x="14541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40640</xdr:rowOff>
    </xdr:from>
    <xdr:ext cx="455295" cy="251460"/>
    <xdr:sp macro="" textlink="">
      <xdr:nvSpPr>
        <xdr:cNvPr id="671" name="テキスト ボックス 670"/>
        <xdr:cNvSpPr txBox="1"/>
      </xdr:nvSpPr>
      <xdr:spPr>
        <a:xfrm>
          <a:off x="14357350" y="1324229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35560</xdr:rowOff>
    </xdr:from>
    <xdr:to xmlns:xdr="http://schemas.openxmlformats.org/drawingml/2006/spreadsheetDrawing">
      <xdr:col>72</xdr:col>
      <xdr:colOff>38100</xdr:colOff>
      <xdr:row>78</xdr:row>
      <xdr:rowOff>137160</xdr:rowOff>
    </xdr:to>
    <xdr:sp macro="" textlink="">
      <xdr:nvSpPr>
        <xdr:cNvPr id="672" name="楕円 671"/>
        <xdr:cNvSpPr/>
      </xdr:nvSpPr>
      <xdr:spPr>
        <a:xfrm>
          <a:off x="13652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153670</xdr:rowOff>
    </xdr:from>
    <xdr:ext cx="520065" cy="259080"/>
    <xdr:sp macro="" textlink="">
      <xdr:nvSpPr>
        <xdr:cNvPr id="673" name="テキスト ボックス 672"/>
        <xdr:cNvSpPr txBox="1"/>
      </xdr:nvSpPr>
      <xdr:spPr>
        <a:xfrm>
          <a:off x="13435965" y="131838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4" name="楕円 673"/>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34950" cy="259080"/>
    <xdr:sp macro="" textlink="">
      <xdr:nvSpPr>
        <xdr:cNvPr id="675" name="テキスト ボックス 674"/>
        <xdr:cNvSpPr txBox="1"/>
      </xdr:nvSpPr>
      <xdr:spPr>
        <a:xfrm>
          <a:off x="12689840" y="13685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5280" cy="217170"/>
    <xdr:sp macro="" textlink="">
      <xdr:nvSpPr>
        <xdr:cNvPr id="684" name="テキスト ボックス 683"/>
        <xdr:cNvSpPr txBox="1"/>
      </xdr:nvSpPr>
      <xdr:spPr>
        <a:xfrm>
          <a:off x="1240790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6" name="直線コネクタ 68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4315" cy="259080"/>
    <xdr:sp macro="" textlink="">
      <xdr:nvSpPr>
        <xdr:cNvPr id="687" name="テキスト ボックス 686"/>
        <xdr:cNvSpPr txBox="1"/>
      </xdr:nvSpPr>
      <xdr:spPr>
        <a:xfrm>
          <a:off x="1219708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8" name="直線コネクタ 68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89" name="テキスト ボックス 68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0" name="直線コネクタ 68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91" name="テキスト ボックス 69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2" name="直線コネクタ 69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93" name="テキスト ボックス 69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4" name="直線コネクタ 69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95" name="テキスト ボックス 69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6" name="直線コネクタ 69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1025" cy="259080"/>
    <xdr:sp macro="" textlink="">
      <xdr:nvSpPr>
        <xdr:cNvPr id="697" name="テキスト ボックス 696"/>
        <xdr:cNvSpPr txBox="1"/>
      </xdr:nvSpPr>
      <xdr:spPr>
        <a:xfrm>
          <a:off x="11850370" y="15297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1025" cy="248920"/>
    <xdr:sp macro="" textlink="">
      <xdr:nvSpPr>
        <xdr:cNvPr id="699" name="テキスト ボックス 698"/>
        <xdr:cNvSpPr txBox="1"/>
      </xdr:nvSpPr>
      <xdr:spPr>
        <a:xfrm>
          <a:off x="11850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133350</xdr:rowOff>
    </xdr:to>
    <xdr:cxnSp macro="">
      <xdr:nvCxnSpPr>
        <xdr:cNvPr id="701" name="直線コネクタ 700"/>
        <xdr:cNvCxnSpPr/>
      </xdr:nvCxnSpPr>
      <xdr:spPr>
        <a:xfrm flipV="1">
          <a:off x="16317595" y="15368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702" name="公債費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703" name="直線コネクタ 70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4"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5" name="直線コネクタ 704"/>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6350</xdr:rowOff>
    </xdr:from>
    <xdr:to xmlns:xdr="http://schemas.openxmlformats.org/drawingml/2006/spreadsheetDrawing">
      <xdr:col>85</xdr:col>
      <xdr:colOff>127000</xdr:colOff>
      <xdr:row>97</xdr:row>
      <xdr:rowOff>12700</xdr:rowOff>
    </xdr:to>
    <xdr:cxnSp macro="">
      <xdr:nvCxnSpPr>
        <xdr:cNvPr id="706" name="直線コネクタ 705"/>
        <xdr:cNvCxnSpPr/>
      </xdr:nvCxnSpPr>
      <xdr:spPr>
        <a:xfrm>
          <a:off x="15481300" y="16637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38100</xdr:rowOff>
    </xdr:from>
    <xdr:ext cx="534670" cy="259080"/>
    <xdr:sp macro="" textlink="">
      <xdr:nvSpPr>
        <xdr:cNvPr id="707" name="公債費平均値テキスト"/>
        <xdr:cNvSpPr txBox="1"/>
      </xdr:nvSpPr>
      <xdr:spPr>
        <a:xfrm>
          <a:off x="16370300" y="1632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xdr:rowOff>
    </xdr:from>
    <xdr:to xmlns:xdr="http://schemas.openxmlformats.org/drawingml/2006/spreadsheetDrawing">
      <xdr:col>85</xdr:col>
      <xdr:colOff>177800</xdr:colOff>
      <xdr:row>96</xdr:row>
      <xdr:rowOff>116840</xdr:rowOff>
    </xdr:to>
    <xdr:sp macro="" textlink="">
      <xdr:nvSpPr>
        <xdr:cNvPr id="708" name="フローチャート: 判断 707"/>
        <xdr:cNvSpPr/>
      </xdr:nvSpPr>
      <xdr:spPr>
        <a:xfrm>
          <a:off x="162687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6350</xdr:rowOff>
    </xdr:to>
    <xdr:cxnSp macro="">
      <xdr:nvCxnSpPr>
        <xdr:cNvPr id="709" name="直線コネクタ 708"/>
        <xdr:cNvCxnSpPr/>
      </xdr:nvCxnSpPr>
      <xdr:spPr>
        <a:xfrm>
          <a:off x="14592300" y="16635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31115</xdr:rowOff>
    </xdr:from>
    <xdr:to xmlns:xdr="http://schemas.openxmlformats.org/drawingml/2006/spreadsheetDrawing">
      <xdr:col>81</xdr:col>
      <xdr:colOff>101600</xdr:colOff>
      <xdr:row>96</xdr:row>
      <xdr:rowOff>132715</xdr:rowOff>
    </xdr:to>
    <xdr:sp macro="" textlink="">
      <xdr:nvSpPr>
        <xdr:cNvPr id="710" name="フローチャート: 判断 709"/>
        <xdr:cNvSpPr/>
      </xdr:nvSpPr>
      <xdr:spPr>
        <a:xfrm>
          <a:off x="15430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149225</xdr:rowOff>
    </xdr:from>
    <xdr:ext cx="520065" cy="259080"/>
    <xdr:sp macro="" textlink="">
      <xdr:nvSpPr>
        <xdr:cNvPr id="711" name="テキスト ボックス 710"/>
        <xdr:cNvSpPr txBox="1"/>
      </xdr:nvSpPr>
      <xdr:spPr>
        <a:xfrm>
          <a:off x="15213965" y="162655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4445</xdr:rowOff>
    </xdr:from>
    <xdr:to xmlns:xdr="http://schemas.openxmlformats.org/drawingml/2006/spreadsheetDrawing">
      <xdr:col>76</xdr:col>
      <xdr:colOff>114300</xdr:colOff>
      <xdr:row>97</xdr:row>
      <xdr:rowOff>12700</xdr:rowOff>
    </xdr:to>
    <xdr:cxnSp macro="">
      <xdr:nvCxnSpPr>
        <xdr:cNvPr id="712" name="直線コネクタ 711"/>
        <xdr:cNvCxnSpPr/>
      </xdr:nvCxnSpPr>
      <xdr:spPr>
        <a:xfrm flipV="1">
          <a:off x="13703300" y="166350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13" name="フローチャート: 判断 712"/>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20065" cy="258445"/>
    <xdr:sp macro="" textlink="">
      <xdr:nvSpPr>
        <xdr:cNvPr id="714" name="テキスト ボックス 713"/>
        <xdr:cNvSpPr txBox="1"/>
      </xdr:nvSpPr>
      <xdr:spPr>
        <a:xfrm>
          <a:off x="14324965" y="1628711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12700</xdr:rowOff>
    </xdr:from>
    <xdr:to xmlns:xdr="http://schemas.openxmlformats.org/drawingml/2006/spreadsheetDrawing">
      <xdr:col>71</xdr:col>
      <xdr:colOff>177800</xdr:colOff>
      <xdr:row>97</xdr:row>
      <xdr:rowOff>15875</xdr:rowOff>
    </xdr:to>
    <xdr:cxnSp macro="">
      <xdr:nvCxnSpPr>
        <xdr:cNvPr id="715" name="直線コネクタ 714"/>
        <xdr:cNvCxnSpPr/>
      </xdr:nvCxnSpPr>
      <xdr:spPr>
        <a:xfrm flipV="1">
          <a:off x="12814300" y="16643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45085</xdr:rowOff>
    </xdr:from>
    <xdr:to xmlns:xdr="http://schemas.openxmlformats.org/drawingml/2006/spreadsheetDrawing">
      <xdr:col>72</xdr:col>
      <xdr:colOff>38100</xdr:colOff>
      <xdr:row>96</xdr:row>
      <xdr:rowOff>146685</xdr:rowOff>
    </xdr:to>
    <xdr:sp macro="" textlink="">
      <xdr:nvSpPr>
        <xdr:cNvPr id="716" name="フローチャート: 判断 715"/>
        <xdr:cNvSpPr/>
      </xdr:nvSpPr>
      <xdr:spPr>
        <a:xfrm>
          <a:off x="13652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163195</xdr:rowOff>
    </xdr:from>
    <xdr:ext cx="520065" cy="259080"/>
    <xdr:sp macro="" textlink="">
      <xdr:nvSpPr>
        <xdr:cNvPr id="717" name="テキスト ボックス 716"/>
        <xdr:cNvSpPr txBox="1"/>
      </xdr:nvSpPr>
      <xdr:spPr>
        <a:xfrm>
          <a:off x="13435965" y="1627949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8" name="フローチャート: 判断 717"/>
        <xdr:cNvSpPr/>
      </xdr:nvSpPr>
      <xdr:spPr>
        <a:xfrm>
          <a:off x="12763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155575</xdr:rowOff>
    </xdr:from>
    <xdr:ext cx="520065" cy="250825"/>
    <xdr:sp macro="" textlink="">
      <xdr:nvSpPr>
        <xdr:cNvPr id="719" name="テキスト ボックス 718"/>
        <xdr:cNvSpPr txBox="1"/>
      </xdr:nvSpPr>
      <xdr:spPr>
        <a:xfrm>
          <a:off x="12546965" y="1627187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133350</xdr:rowOff>
    </xdr:from>
    <xdr:to xmlns:xdr="http://schemas.openxmlformats.org/drawingml/2006/spreadsheetDrawing">
      <xdr:col>85</xdr:col>
      <xdr:colOff>177800</xdr:colOff>
      <xdr:row>97</xdr:row>
      <xdr:rowOff>63500</xdr:rowOff>
    </xdr:to>
    <xdr:sp macro="" textlink="">
      <xdr:nvSpPr>
        <xdr:cNvPr id="725" name="楕円 724"/>
        <xdr:cNvSpPr/>
      </xdr:nvSpPr>
      <xdr:spPr>
        <a:xfrm>
          <a:off x="16268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111760</xdr:rowOff>
    </xdr:from>
    <xdr:ext cx="534670" cy="248920"/>
    <xdr:sp macro="" textlink="">
      <xdr:nvSpPr>
        <xdr:cNvPr id="726" name="公債費該当値テキスト"/>
        <xdr:cNvSpPr txBox="1"/>
      </xdr:nvSpPr>
      <xdr:spPr>
        <a:xfrm>
          <a:off x="16370300" y="16570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126365</xdr:rowOff>
    </xdr:from>
    <xdr:to xmlns:xdr="http://schemas.openxmlformats.org/drawingml/2006/spreadsheetDrawing">
      <xdr:col>81</xdr:col>
      <xdr:colOff>101600</xdr:colOff>
      <xdr:row>97</xdr:row>
      <xdr:rowOff>56515</xdr:rowOff>
    </xdr:to>
    <xdr:sp macro="" textlink="">
      <xdr:nvSpPr>
        <xdr:cNvPr id="727" name="楕円 726"/>
        <xdr:cNvSpPr/>
      </xdr:nvSpPr>
      <xdr:spPr>
        <a:xfrm>
          <a:off x="15430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47625</xdr:rowOff>
    </xdr:from>
    <xdr:ext cx="520065" cy="259080"/>
    <xdr:sp macro="" textlink="">
      <xdr:nvSpPr>
        <xdr:cNvPr id="728" name="テキスト ボックス 727"/>
        <xdr:cNvSpPr txBox="1"/>
      </xdr:nvSpPr>
      <xdr:spPr>
        <a:xfrm>
          <a:off x="15213965" y="1667827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125095</xdr:rowOff>
    </xdr:from>
    <xdr:to xmlns:xdr="http://schemas.openxmlformats.org/drawingml/2006/spreadsheetDrawing">
      <xdr:col>76</xdr:col>
      <xdr:colOff>165100</xdr:colOff>
      <xdr:row>97</xdr:row>
      <xdr:rowOff>55245</xdr:rowOff>
    </xdr:to>
    <xdr:sp macro="" textlink="">
      <xdr:nvSpPr>
        <xdr:cNvPr id="729" name="楕円 728"/>
        <xdr:cNvSpPr/>
      </xdr:nvSpPr>
      <xdr:spPr>
        <a:xfrm>
          <a:off x="14541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46355</xdr:rowOff>
    </xdr:from>
    <xdr:ext cx="520065" cy="259080"/>
    <xdr:sp macro="" textlink="">
      <xdr:nvSpPr>
        <xdr:cNvPr id="730" name="テキスト ボックス 729"/>
        <xdr:cNvSpPr txBox="1"/>
      </xdr:nvSpPr>
      <xdr:spPr>
        <a:xfrm>
          <a:off x="14324965" y="166770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133350</xdr:rowOff>
    </xdr:from>
    <xdr:to xmlns:xdr="http://schemas.openxmlformats.org/drawingml/2006/spreadsheetDrawing">
      <xdr:col>72</xdr:col>
      <xdr:colOff>38100</xdr:colOff>
      <xdr:row>97</xdr:row>
      <xdr:rowOff>63500</xdr:rowOff>
    </xdr:to>
    <xdr:sp macro="" textlink="">
      <xdr:nvSpPr>
        <xdr:cNvPr id="731" name="楕円 730"/>
        <xdr:cNvSpPr/>
      </xdr:nvSpPr>
      <xdr:spPr>
        <a:xfrm>
          <a:off x="13652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54610</xdr:rowOff>
    </xdr:from>
    <xdr:ext cx="520065" cy="248920"/>
    <xdr:sp macro="" textlink="">
      <xdr:nvSpPr>
        <xdr:cNvPr id="732" name="テキスト ボックス 731"/>
        <xdr:cNvSpPr txBox="1"/>
      </xdr:nvSpPr>
      <xdr:spPr>
        <a:xfrm>
          <a:off x="13435965" y="166852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136525</xdr:rowOff>
    </xdr:from>
    <xdr:to xmlns:xdr="http://schemas.openxmlformats.org/drawingml/2006/spreadsheetDrawing">
      <xdr:col>67</xdr:col>
      <xdr:colOff>101600</xdr:colOff>
      <xdr:row>97</xdr:row>
      <xdr:rowOff>66675</xdr:rowOff>
    </xdr:to>
    <xdr:sp macro="" textlink="">
      <xdr:nvSpPr>
        <xdr:cNvPr id="733" name="楕円 732"/>
        <xdr:cNvSpPr/>
      </xdr:nvSpPr>
      <xdr:spPr>
        <a:xfrm>
          <a:off x="12763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57785</xdr:rowOff>
    </xdr:from>
    <xdr:ext cx="520065" cy="259080"/>
    <xdr:sp macro="" textlink="">
      <xdr:nvSpPr>
        <xdr:cNvPr id="734" name="テキスト ボックス 733"/>
        <xdr:cNvSpPr txBox="1"/>
      </xdr:nvSpPr>
      <xdr:spPr>
        <a:xfrm>
          <a:off x="12546965" y="1668843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5280" cy="217170"/>
    <xdr:sp macro="" textlink="">
      <xdr:nvSpPr>
        <xdr:cNvPr id="743" name="テキスト ボックス 742"/>
        <xdr:cNvSpPr txBox="1"/>
      </xdr:nvSpPr>
      <xdr:spPr>
        <a:xfrm>
          <a:off x="1824990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4315" cy="259080"/>
    <xdr:sp macro="" textlink="">
      <xdr:nvSpPr>
        <xdr:cNvPr id="746" name="テキスト ボックス 745"/>
        <xdr:cNvSpPr txBox="1"/>
      </xdr:nvSpPr>
      <xdr:spPr>
        <a:xfrm>
          <a:off x="180390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2755" cy="250825"/>
    <xdr:sp macro="" textlink="">
      <xdr:nvSpPr>
        <xdr:cNvPr id="748" name="テキスト ボックス 747"/>
        <xdr:cNvSpPr txBox="1"/>
      </xdr:nvSpPr>
      <xdr:spPr>
        <a:xfrm>
          <a:off x="17820640" y="6316345"/>
          <a:ext cx="4527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2755" cy="259080"/>
    <xdr:sp macro="" textlink="">
      <xdr:nvSpPr>
        <xdr:cNvPr id="750" name="テキスト ボックス 749"/>
        <xdr:cNvSpPr txBox="1"/>
      </xdr:nvSpPr>
      <xdr:spPr>
        <a:xfrm>
          <a:off x="17820640" y="5989955"/>
          <a:ext cx="4527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2755" cy="251460"/>
    <xdr:sp macro="" textlink="">
      <xdr:nvSpPr>
        <xdr:cNvPr id="752" name="テキスト ボックス 751"/>
        <xdr:cNvSpPr txBox="1"/>
      </xdr:nvSpPr>
      <xdr:spPr>
        <a:xfrm>
          <a:off x="17820640" y="5664200"/>
          <a:ext cx="4527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52755" cy="258445"/>
    <xdr:sp macro="" textlink="">
      <xdr:nvSpPr>
        <xdr:cNvPr id="754" name="テキスト ボックス 753"/>
        <xdr:cNvSpPr txBox="1"/>
      </xdr:nvSpPr>
      <xdr:spPr>
        <a:xfrm>
          <a:off x="17820640" y="5337175"/>
          <a:ext cx="4527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58" name="テキスト ボックス 75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45085</xdr:rowOff>
    </xdr:from>
    <xdr:to xmlns:xdr="http://schemas.openxmlformats.org/drawingml/2006/spreadsheetDrawing">
      <xdr:col>116</xdr:col>
      <xdr:colOff>62865</xdr:colOff>
      <xdr:row>39</xdr:row>
      <xdr:rowOff>99060</xdr:rowOff>
    </xdr:to>
    <xdr:cxnSp macro="">
      <xdr:nvCxnSpPr>
        <xdr:cNvPr id="760" name="直線コネクタ 759"/>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135255</xdr:rowOff>
    </xdr:from>
    <xdr:ext cx="249555" cy="248285"/>
    <xdr:sp macro="" textlink="">
      <xdr:nvSpPr>
        <xdr:cNvPr id="761" name="諸支出金最小値テキスト"/>
        <xdr:cNvSpPr txBox="1"/>
      </xdr:nvSpPr>
      <xdr:spPr>
        <a:xfrm>
          <a:off x="22212300" y="68218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163195</xdr:rowOff>
    </xdr:from>
    <xdr:ext cx="469900" cy="259080"/>
    <xdr:sp macro="" textlink="">
      <xdr:nvSpPr>
        <xdr:cNvPr id="763" name="諸支出金最大値テキスト"/>
        <xdr:cNvSpPr txBox="1"/>
      </xdr:nvSpPr>
      <xdr:spPr>
        <a:xfrm>
          <a:off x="22212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45085</xdr:rowOff>
    </xdr:from>
    <xdr:to xmlns:xdr="http://schemas.openxmlformats.org/drawingml/2006/spreadsheetDrawing">
      <xdr:col>116</xdr:col>
      <xdr:colOff>152400</xdr:colOff>
      <xdr:row>31</xdr:row>
      <xdr:rowOff>45085</xdr:rowOff>
    </xdr:to>
    <xdr:cxnSp macro="">
      <xdr:nvCxnSpPr>
        <xdr:cNvPr id="764" name="直線コネクタ 763"/>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378460" cy="250825"/>
    <xdr:sp macro="" textlink="">
      <xdr:nvSpPr>
        <xdr:cNvPr id="766" name="諸支出金平均値テキスト"/>
        <xdr:cNvSpPr txBox="1"/>
      </xdr:nvSpPr>
      <xdr:spPr>
        <a:xfrm>
          <a:off x="22212300" y="656780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29845</xdr:rowOff>
    </xdr:from>
    <xdr:to xmlns:xdr="http://schemas.openxmlformats.org/drawingml/2006/spreadsheetDrawing">
      <xdr:col>116</xdr:col>
      <xdr:colOff>114300</xdr:colOff>
      <xdr:row>39</xdr:row>
      <xdr:rowOff>132080</xdr:rowOff>
    </xdr:to>
    <xdr:sp macro="" textlink="">
      <xdr:nvSpPr>
        <xdr:cNvPr id="767" name="フローチャート: 判断 766"/>
        <xdr:cNvSpPr/>
      </xdr:nvSpPr>
      <xdr:spPr>
        <a:xfrm>
          <a:off x="221107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69" name="フローチャート: 判断 768"/>
        <xdr:cNvSpPr/>
      </xdr:nvSpPr>
      <xdr:spPr>
        <a:xfrm>
          <a:off x="21272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156845</xdr:rowOff>
    </xdr:from>
    <xdr:ext cx="313690" cy="249555"/>
    <xdr:sp macro="" textlink="">
      <xdr:nvSpPr>
        <xdr:cNvPr id="770" name="テキスト ボックス 769"/>
        <xdr:cNvSpPr txBox="1"/>
      </xdr:nvSpPr>
      <xdr:spPr>
        <a:xfrm>
          <a:off x="21166455" y="650049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77470</xdr:rowOff>
    </xdr:from>
    <xdr:to xmlns:xdr="http://schemas.openxmlformats.org/drawingml/2006/spreadsheetDrawing">
      <xdr:col>107</xdr:col>
      <xdr:colOff>50800</xdr:colOff>
      <xdr:row>39</xdr:row>
      <xdr:rowOff>99060</xdr:rowOff>
    </xdr:to>
    <xdr:cxnSp macro="">
      <xdr:nvCxnSpPr>
        <xdr:cNvPr id="771" name="直線コネクタ 770"/>
        <xdr:cNvCxnSpPr/>
      </xdr:nvCxnSpPr>
      <xdr:spPr>
        <a:xfrm>
          <a:off x="19545300" y="624967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143510</xdr:rowOff>
    </xdr:to>
    <xdr:sp macro="" textlink="">
      <xdr:nvSpPr>
        <xdr:cNvPr id="772" name="フローチャート: 判断 771"/>
        <xdr:cNvSpPr/>
      </xdr:nvSpPr>
      <xdr:spPr>
        <a:xfrm>
          <a:off x="20383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160020</xdr:rowOff>
    </xdr:from>
    <xdr:ext cx="313690" cy="259080"/>
    <xdr:sp macro="" textlink="">
      <xdr:nvSpPr>
        <xdr:cNvPr id="773" name="テキスト ボックス 772"/>
        <xdr:cNvSpPr txBox="1"/>
      </xdr:nvSpPr>
      <xdr:spPr>
        <a:xfrm>
          <a:off x="20277455"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77470</xdr:rowOff>
    </xdr:from>
    <xdr:to xmlns:xdr="http://schemas.openxmlformats.org/drawingml/2006/spreadsheetDrawing">
      <xdr:col>102</xdr:col>
      <xdr:colOff>114300</xdr:colOff>
      <xdr:row>39</xdr:row>
      <xdr:rowOff>99060</xdr:rowOff>
    </xdr:to>
    <xdr:cxnSp macro="">
      <xdr:nvCxnSpPr>
        <xdr:cNvPr id="774" name="直線コネクタ 773"/>
        <xdr:cNvCxnSpPr/>
      </xdr:nvCxnSpPr>
      <xdr:spPr>
        <a:xfrm flipV="1">
          <a:off x="18656300" y="6249670"/>
          <a:ext cx="889000" cy="535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34925</xdr:rowOff>
    </xdr:from>
    <xdr:to xmlns:xdr="http://schemas.openxmlformats.org/drawingml/2006/spreadsheetDrawing">
      <xdr:col>102</xdr:col>
      <xdr:colOff>165100</xdr:colOff>
      <xdr:row>39</xdr:row>
      <xdr:rowOff>136525</xdr:rowOff>
    </xdr:to>
    <xdr:sp macro="" textlink="">
      <xdr:nvSpPr>
        <xdr:cNvPr id="775" name="フローチャート: 判断 774"/>
        <xdr:cNvSpPr/>
      </xdr:nvSpPr>
      <xdr:spPr>
        <a:xfrm>
          <a:off x="19494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127635</xdr:rowOff>
    </xdr:from>
    <xdr:ext cx="313690" cy="259080"/>
    <xdr:sp macro="" textlink="">
      <xdr:nvSpPr>
        <xdr:cNvPr id="776" name="テキスト ボックス 775"/>
        <xdr:cNvSpPr txBox="1"/>
      </xdr:nvSpPr>
      <xdr:spPr>
        <a:xfrm>
          <a:off x="19388455" y="6814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145415</xdr:rowOff>
    </xdr:to>
    <xdr:sp macro="" textlink="">
      <xdr:nvSpPr>
        <xdr:cNvPr id="777" name="フローチャート: 判断 776"/>
        <xdr:cNvSpPr/>
      </xdr:nvSpPr>
      <xdr:spPr>
        <a:xfrm>
          <a:off x="18605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161925</xdr:rowOff>
    </xdr:from>
    <xdr:ext cx="313690" cy="259080"/>
    <xdr:sp macro="" textlink="">
      <xdr:nvSpPr>
        <xdr:cNvPr id="778" name="テキスト ボックス 777"/>
        <xdr:cNvSpPr txBox="1"/>
      </xdr:nvSpPr>
      <xdr:spPr>
        <a:xfrm>
          <a:off x="18499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8255</xdr:rowOff>
    </xdr:from>
    <xdr:ext cx="249555" cy="249555"/>
    <xdr:sp macro="" textlink="">
      <xdr:nvSpPr>
        <xdr:cNvPr id="785" name="諸支出金該当値テキスト"/>
        <xdr:cNvSpPr txBox="1"/>
      </xdr:nvSpPr>
      <xdr:spPr>
        <a:xfrm>
          <a:off x="22212300" y="66948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4950" cy="259080"/>
    <xdr:sp macro="" textlink="">
      <xdr:nvSpPr>
        <xdr:cNvPr id="787" name="テキスト ボックス 786"/>
        <xdr:cNvSpPr txBox="1"/>
      </xdr:nvSpPr>
      <xdr:spPr>
        <a:xfrm>
          <a:off x="21198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4950" cy="259080"/>
    <xdr:sp macro="" textlink="">
      <xdr:nvSpPr>
        <xdr:cNvPr id="789" name="テキスト ボックス 788"/>
        <xdr:cNvSpPr txBox="1"/>
      </xdr:nvSpPr>
      <xdr:spPr>
        <a:xfrm>
          <a:off x="20309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26670</xdr:rowOff>
    </xdr:from>
    <xdr:to xmlns:xdr="http://schemas.openxmlformats.org/drawingml/2006/spreadsheetDrawing">
      <xdr:col>102</xdr:col>
      <xdr:colOff>165100</xdr:colOff>
      <xdr:row>36</xdr:row>
      <xdr:rowOff>128270</xdr:rowOff>
    </xdr:to>
    <xdr:sp macro="" textlink="">
      <xdr:nvSpPr>
        <xdr:cNvPr id="790" name="楕円 789"/>
        <xdr:cNvSpPr/>
      </xdr:nvSpPr>
      <xdr:spPr>
        <a:xfrm>
          <a:off x="19494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144780</xdr:rowOff>
    </xdr:from>
    <xdr:ext cx="455295" cy="250190"/>
    <xdr:sp macro="" textlink="">
      <xdr:nvSpPr>
        <xdr:cNvPr id="791" name="テキスト ボックス 790"/>
        <xdr:cNvSpPr txBox="1"/>
      </xdr:nvSpPr>
      <xdr:spPr>
        <a:xfrm>
          <a:off x="19310350" y="597408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4950" cy="259080"/>
    <xdr:sp macro="" textlink="">
      <xdr:nvSpPr>
        <xdr:cNvPr id="793" name="テキスト ボックス 792"/>
        <xdr:cNvSpPr txBox="1"/>
      </xdr:nvSpPr>
      <xdr:spPr>
        <a:xfrm>
          <a:off x="18531840"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5280" cy="217170"/>
    <xdr:sp macro="" textlink="">
      <xdr:nvSpPr>
        <xdr:cNvPr id="802" name="テキスト ボックス 801"/>
        <xdr:cNvSpPr txBox="1"/>
      </xdr:nvSpPr>
      <xdr:spPr>
        <a:xfrm>
          <a:off x="1824990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4315" cy="248920"/>
    <xdr:sp macro="" textlink="">
      <xdr:nvSpPr>
        <xdr:cNvPr id="805" name="テキスト ボックス 804"/>
        <xdr:cNvSpPr txBox="1"/>
      </xdr:nvSpPr>
      <xdr:spPr>
        <a:xfrm>
          <a:off x="180390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4315" cy="248920"/>
    <xdr:sp macro="" textlink="">
      <xdr:nvSpPr>
        <xdr:cNvPr id="807" name="テキスト ボックス 806"/>
        <xdr:cNvSpPr txBox="1"/>
      </xdr:nvSpPr>
      <xdr:spPr>
        <a:xfrm>
          <a:off x="180390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4950" cy="259080"/>
    <xdr:sp macro="" textlink="">
      <xdr:nvSpPr>
        <xdr:cNvPr id="819" name="テキスト ボックス 818"/>
        <xdr:cNvSpPr txBox="1"/>
      </xdr:nvSpPr>
      <xdr:spPr>
        <a:xfrm>
          <a:off x="21198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4950" cy="259080"/>
    <xdr:sp macro="" textlink="">
      <xdr:nvSpPr>
        <xdr:cNvPr id="822" name="テキスト ボックス 821"/>
        <xdr:cNvSpPr txBox="1"/>
      </xdr:nvSpPr>
      <xdr:spPr>
        <a:xfrm>
          <a:off x="20309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4950" cy="259080"/>
    <xdr:sp macro="" textlink="">
      <xdr:nvSpPr>
        <xdr:cNvPr id="825" name="テキスト ボックス 824"/>
        <xdr:cNvSpPr txBox="1"/>
      </xdr:nvSpPr>
      <xdr:spPr>
        <a:xfrm>
          <a:off x="19420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4950" cy="259080"/>
    <xdr:sp macro="" textlink="">
      <xdr:nvSpPr>
        <xdr:cNvPr id="827" name="テキスト ボックス 826"/>
        <xdr:cNvSpPr txBox="1"/>
      </xdr:nvSpPr>
      <xdr:spPr>
        <a:xfrm>
          <a:off x="18531840"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4950" cy="259080"/>
    <xdr:sp macro="" textlink="">
      <xdr:nvSpPr>
        <xdr:cNvPr id="836" name="テキスト ボックス 835"/>
        <xdr:cNvSpPr txBox="1"/>
      </xdr:nvSpPr>
      <xdr:spPr>
        <a:xfrm>
          <a:off x="21198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4950" cy="259080"/>
    <xdr:sp macro="" textlink="">
      <xdr:nvSpPr>
        <xdr:cNvPr id="838" name="テキスト ボックス 837"/>
        <xdr:cNvSpPr txBox="1"/>
      </xdr:nvSpPr>
      <xdr:spPr>
        <a:xfrm>
          <a:off x="20309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4950" cy="259080"/>
    <xdr:sp macro="" textlink="">
      <xdr:nvSpPr>
        <xdr:cNvPr id="840" name="テキスト ボックス 839"/>
        <xdr:cNvSpPr txBox="1"/>
      </xdr:nvSpPr>
      <xdr:spPr>
        <a:xfrm>
          <a:off x="19420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4950" cy="259080"/>
    <xdr:sp macro="" textlink="">
      <xdr:nvSpPr>
        <xdr:cNvPr id="842" name="テキスト ボックス 841"/>
        <xdr:cNvSpPr txBox="1"/>
      </xdr:nvSpPr>
      <xdr:spPr>
        <a:xfrm>
          <a:off x="18531840"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類似団体内平均値と比較すると、全体的に低い水準となっているものの、商工費については、新型コロナウイルス感染症対応地方創生臨時交付金を活用したプレミアム商品券事業を実施したことで、前年度に引き続き類似団体内平均値を上回った。</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物価高騰の影響は全体的に見られるが、大きな施設を抱える衛生費（ごみ焼却場、湯～トピアかんなみ等）及び教育費（各小・中学校等）において顕著となっている。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消防費においては、近年、類似団体内平均値を上回る傾向にあったが、令和３年度に完了した消防団詰所建替工事や同報無線デジタル化工事に係る費用が皆減となったことで、当該平均値を下回った。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庁舎や教育施設など、公共施設の長寿命化対策事業が予定されており、その財源に関連する公債費も含め、コストが増大することが見込まれている。物価高騰の影響の長期化、恒常化も懸念されることから、施設の計画的な更新に努めるとともに、省エネルギー化対策を進めるなど、効率的な予算配分の実現と経常的経費の削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令和元年度に東日本台風被災による災害復旧事業の財源として財政調整基金を取り崩したことで基金残高が大きく減少、それにより実質単年度収支も赤字となったが、令和２年度以降、基金残高の回復に努めた結果、改善傾向にあ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令和４年度の財政調整基金残高についても財政健全化の取組みを着実に実施したことによる実質収支の黒字拡大に伴い取崩額を上回る積立てを行ったため、前年度比で増加している。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一般会計は、主に地方交付税の増額と、コロナ禍の影響からの回復による地方税の増額により、黒字幅も前年度比で</a:t>
          </a:r>
          <a:r>
            <a:rPr kumimoji="1" lang="en-US" altLang="ja-JP" sz="1400">
              <a:latin typeface="ＭＳ ゴシック"/>
              <a:ea typeface="ＭＳ ゴシック"/>
            </a:rPr>
            <a:t>0.54</a:t>
          </a:r>
          <a:r>
            <a:rPr kumimoji="1" lang="ja-JP" altLang="en-US" sz="1400">
              <a:latin typeface="ＭＳ ゴシック"/>
              <a:ea typeface="ＭＳ ゴシック"/>
            </a:rPr>
            <a:t>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上水道事業特別会計は、料金収入が安定していることから黒字額も安定しているが、今後、老朽化した施設、管路等の更新が控えているため、料金改定の検討をするとともに、経費の削減に努める。</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介護保険特別会計は、保険給付の利用件数の減少に伴い保険給付費が減額となったことから、黒字幅は前年度比で1.24ポイント増加となった。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下水道事業特別会計は、企業債等の流動負債が増加したものの現金預金等の流動資産の増額がそれを上回ったことで算定分子である資金剰余額が増額したこと、また、</a:t>
          </a:r>
          <a:r>
            <a:rPr kumimoji="1" lang="ja-JP" altLang="en-US" sz="1400">
              <a:latin typeface="ＭＳ ゴシック"/>
              <a:ea typeface="ＭＳ ゴシック"/>
            </a:rPr>
            <a:t>臨時財政対策債発行可能額の大幅な減額に伴う標準財政規模の減少により算定分母が減額したことから、黒字幅は前年度比で0.43ポイント増加となった。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特別会計は、安定した財源の確保のため徴収に努めた結果、徴収率が向上したこと、また、加入者数の減少に伴い保険給付費が減額となったことから、黒字幅は前年度比で0.61ポイント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全ての会計において黒字となっており、今後においても自主財源の確保、慎重な地方債発行等に留意し、健全な財政運営に努める。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分子については、臨時地方道整備事業などの元金償還が完了したことや交付税措置に重きを置いた借入による算入公債費増加などにより</a:t>
          </a:r>
          <a:r>
            <a:rPr kumimoji="1" lang="en-US" altLang="ja-JP" sz="1400">
              <a:latin typeface="ＭＳ ゴシック"/>
              <a:ea typeface="ＭＳ ゴシック"/>
            </a:rPr>
            <a:t>400</a:t>
          </a:r>
          <a:r>
            <a:rPr kumimoji="1" lang="ja-JP" altLang="en-US" sz="1400">
              <a:latin typeface="ＭＳ ゴシック"/>
              <a:ea typeface="ＭＳ ゴシック"/>
            </a:rPr>
            <a:t>万円減少した。</a:t>
          </a:r>
        </a:p>
        <a:p>
          <a:r>
            <a:rPr kumimoji="1" lang="ja-JP" altLang="en-US" sz="1400">
              <a:latin typeface="ＭＳ ゴシック"/>
              <a:ea typeface="ＭＳ ゴシック"/>
            </a:rPr>
            <a:t>　一方で、</a:t>
          </a:r>
          <a:r>
            <a:rPr lang="ja-JP" altLang="en-US" sz="1400">
              <a:solidFill>
                <a:schemeClr val="tx1"/>
              </a:solidFill>
              <a:latin typeface="ＭＳ Ｐゴシック"/>
              <a:ea typeface="ＭＳ Ｐゴシック"/>
            </a:rPr>
            <a:t>下水道事業の公営企業債の増加により元利償還金に対する繰入金が増加しており、</a:t>
          </a:r>
          <a:r>
            <a:rPr kumimoji="1" lang="ja-JP" altLang="en-US" sz="1400">
              <a:solidFill>
                <a:schemeClr val="tx1"/>
              </a:solidFill>
              <a:latin typeface="ＭＳ Ｐゴシック"/>
              <a:ea typeface="ＭＳ Ｐゴシック"/>
            </a:rPr>
            <a:t>引き続き、公営企業を含め</a:t>
          </a:r>
          <a:r>
            <a:rPr lang="ja-JP" altLang="en-US" sz="1400">
              <a:solidFill>
                <a:schemeClr val="tx1"/>
              </a:solidFill>
              <a:latin typeface="ＭＳ Ｐゴシック"/>
              <a:ea typeface="ＭＳ Ｐゴシック"/>
            </a:rPr>
            <a:t>地方債の新規発行については慎重に判断し、公債費負担の軽減に努める。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増減なし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a:ea typeface="ＭＳ ゴシック"/>
            </a:rPr>
            <a:t>　将来負担額は、一般会計等に係る地方債の現在高が将来負担額全体の７割近くを占めている。令和４年度は地方債の新規発行の抑制に努めたことで、元金償還額が地方債発行額を上回ったため、地方債の現在高は前年度比で減少した。</a:t>
          </a:r>
          <a:endParaRPr kumimoji="1" lang="en-US" altLang="ja-JP" sz="1300">
            <a:solidFill>
              <a:schemeClr val="tx1"/>
            </a:solidFill>
            <a:latin typeface="ＭＳ ゴシック"/>
            <a:ea typeface="ＭＳ ゴシック"/>
          </a:endParaRPr>
        </a:p>
        <a:p>
          <a:r>
            <a:rPr kumimoji="1" lang="ja-JP" altLang="en-US" sz="1300">
              <a:solidFill>
                <a:schemeClr val="tx1"/>
              </a:solidFill>
              <a:latin typeface="ＭＳ ゴシック"/>
              <a:ea typeface="ＭＳ ゴシック"/>
            </a:rPr>
            <a:t>　一方、公営企業繰入見込額、退職手当負担見込額については増加し、充当可能財源等のうち、基準財政需要額算入見込額が臨時財政対策債発行可能額減少の影響により減少したことから</a:t>
          </a:r>
          <a:r>
            <a:rPr lang="ja-JP" altLang="en-US" sz="1300">
              <a:solidFill>
                <a:schemeClr val="tx1"/>
              </a:solidFill>
              <a:latin typeface="ＭＳ ゴシック"/>
              <a:ea typeface="ＭＳ ゴシック"/>
            </a:rPr>
            <a:t>、将来負担比率の分子は、前年度と比較し１億</a:t>
          </a:r>
          <a:r>
            <a:rPr lang="en-US" altLang="ja-JP" sz="1300">
              <a:solidFill>
                <a:schemeClr val="tx1"/>
              </a:solidFill>
              <a:latin typeface="ＭＳ ゴシック"/>
              <a:ea typeface="ＭＳ ゴシック"/>
            </a:rPr>
            <a:t>900</a:t>
          </a:r>
          <a:r>
            <a:rPr lang="ja-JP" altLang="en-US" sz="1300">
              <a:solidFill>
                <a:schemeClr val="tx1"/>
              </a:solidFill>
              <a:latin typeface="ＭＳ ゴシック"/>
              <a:ea typeface="ＭＳ ゴシック"/>
            </a:rPr>
            <a:t>万円の増額となった。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令和元年度の災害復旧事業の財源として取り崩したことで残高が大幅に減少していたが、令和２年度以降、基金残高の回復を目指し、取崩しの抑制と新規積立の増額を行ったため、令和４年度の残高は</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6,200</a:t>
          </a:r>
          <a:r>
            <a:rPr kumimoji="1" lang="ja-JP" altLang="en-US" sz="1300">
              <a:solidFill>
                <a:schemeClr val="dk1"/>
              </a:solidFill>
              <a:effectLst/>
              <a:latin typeface="ＭＳ ゴシック"/>
              <a:ea typeface="ＭＳ ゴシック"/>
              <a:cs typeface="+mn-cs"/>
            </a:rPr>
            <a:t>万円となり、前年度比で</a:t>
          </a:r>
          <a:r>
            <a:rPr kumimoji="1" lang="en-US" altLang="ja-JP" sz="1300">
              <a:solidFill>
                <a:schemeClr val="dk1"/>
              </a:solidFill>
              <a:effectLst/>
              <a:latin typeface="ＭＳ ゴシック"/>
              <a:ea typeface="ＭＳ ゴシック"/>
              <a:cs typeface="+mn-cs"/>
            </a:rPr>
            <a:t>9,500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また、将来の施設の更新、長寿命化が予定されていることを考慮し、廃棄物処理場建設基金及び町立学校建設基金への新規積立も積極的に実施したことから、その他特定目的基金全体の残高も前年度比で</a:t>
          </a:r>
          <a:r>
            <a:rPr kumimoji="1" lang="en-US" altLang="ja-JP" sz="1300">
              <a:solidFill>
                <a:schemeClr val="dk1"/>
              </a:solidFill>
              <a:effectLst/>
              <a:latin typeface="ＭＳ ゴシック"/>
              <a:ea typeface="ＭＳ ゴシック"/>
              <a:cs typeface="+mn-cs"/>
            </a:rPr>
            <a:t>6,100</a:t>
          </a:r>
          <a:r>
            <a:rPr kumimoji="1" lang="ja-JP" altLang="en-US" sz="1300">
              <a:solidFill>
                <a:schemeClr val="dk1"/>
              </a:solidFill>
              <a:effectLst/>
              <a:latin typeface="ＭＳ ゴシック"/>
              <a:ea typeface="ＭＳ ゴシック"/>
              <a:cs typeface="+mn-cs"/>
            </a:rPr>
            <a:t>万円増額している。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これらの結果、基金全体の令和４年度の残高は</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9,700</a:t>
          </a:r>
          <a:r>
            <a:rPr kumimoji="1" lang="ja-JP" altLang="en-US" sz="1300">
              <a:solidFill>
                <a:schemeClr val="dk1"/>
              </a:solidFill>
              <a:effectLst/>
              <a:latin typeface="ＭＳ ゴシック"/>
              <a:ea typeface="ＭＳ ゴシック"/>
              <a:cs typeface="+mn-cs"/>
            </a:rPr>
            <a:t>万円となり、前年度比で１億</a:t>
          </a:r>
          <a:r>
            <a:rPr kumimoji="1" lang="en-US" altLang="ja-JP" sz="1300">
              <a:solidFill>
                <a:schemeClr val="dk1"/>
              </a:solidFill>
              <a:effectLst/>
              <a:latin typeface="ＭＳ ゴシック"/>
              <a:ea typeface="ＭＳ ゴシック"/>
              <a:cs typeface="+mn-cs"/>
            </a:rPr>
            <a:t>5,500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未曾有の災害に備え、財政調整基金の残高は現在の水準を保持しつつ、特に老朽化の進む教育施設と廃棄物処理場の建設基金に重点を置いた積立てを行っていく。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・廃棄物処理場建設基金：廃棄物処理場の建設資金に充てる。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・町立学校建設基金：町立学校の建設及び管理に要する経費に充てる。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・町営住宅建設基金：町営住宅の建設及び管理に要する経費に充てる。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・新型コロナウイルス感染症対策利子補給基金：新型コロナウイルスの影響を受けた中小企業者等に対し、町が実施する利子補給に要する経費に充てる。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・町立学校建設基金において、今後の大規模改修等に備えるため積立てを行い、</a:t>
          </a:r>
          <a:r>
            <a:rPr kumimoji="1" lang="en-US" altLang="ja-JP" sz="1300">
              <a:solidFill>
                <a:schemeClr val="dk1"/>
              </a:solidFill>
              <a:effectLst/>
              <a:latin typeface="ＭＳ ゴシック"/>
              <a:ea typeface="ＭＳ ゴシック"/>
              <a:cs typeface="+mn-cs"/>
            </a:rPr>
            <a:t>8,000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・町営住宅建設基金において、今後の施設改修等に備えるため積立てを行い、</a:t>
          </a:r>
          <a:r>
            <a:rPr kumimoji="1" lang="en-US" altLang="ja-JP" sz="1300">
              <a:solidFill>
                <a:schemeClr val="dk1"/>
              </a:solidFill>
              <a:effectLst/>
              <a:latin typeface="ＭＳ ゴシック"/>
              <a:ea typeface="ＭＳ ゴシック"/>
              <a:cs typeface="+mn-cs"/>
            </a:rPr>
            <a:t>400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・新型コロナウイルス感染症対策利子補給基金において、事業の実施に伴う財源として取崩しを行ったことで、</a:t>
          </a:r>
          <a:r>
            <a:rPr kumimoji="1" lang="en-US" altLang="ja-JP" sz="1300">
              <a:solidFill>
                <a:schemeClr val="dk1"/>
              </a:solidFill>
              <a:effectLst/>
              <a:latin typeface="ＭＳ ゴシック"/>
              <a:ea typeface="ＭＳ ゴシック"/>
              <a:cs typeface="+mn-cs"/>
            </a:rPr>
            <a:t>2,900</a:t>
          </a:r>
          <a:r>
            <a:rPr kumimoji="1" lang="ja-JP" altLang="en-US" sz="1300">
              <a:solidFill>
                <a:schemeClr val="dk1"/>
              </a:solidFill>
              <a:effectLst/>
              <a:latin typeface="ＭＳ ゴシック"/>
              <a:ea typeface="ＭＳ ゴシック"/>
              <a:cs typeface="+mn-cs"/>
            </a:rPr>
            <a:t>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特に老朽化が進む教育施設と廃棄物処理施設の建設基金に重点を置いた積立てを行っていく。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令和元年度の災害復旧事業の財源として取り崩したことで残高が大幅に減少していたが、令和２年度以降、基金残高の回復を目指し、取崩しの抑制と新規積立の増額を行ったため、令和４年度の残高は</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6,200</a:t>
          </a:r>
          <a:r>
            <a:rPr kumimoji="1" lang="ja-JP" altLang="en-US" sz="1300">
              <a:solidFill>
                <a:schemeClr val="dk1"/>
              </a:solidFill>
              <a:effectLst/>
              <a:latin typeface="ＭＳ ゴシック"/>
              <a:ea typeface="ＭＳ ゴシック"/>
              <a:cs typeface="+mn-cs"/>
            </a:rPr>
            <a:t>万円となり、前年度比で</a:t>
          </a:r>
          <a:r>
            <a:rPr kumimoji="1" lang="en-US" altLang="ja-JP" sz="1300">
              <a:solidFill>
                <a:schemeClr val="dk1"/>
              </a:solidFill>
              <a:effectLst/>
              <a:latin typeface="ＭＳ ゴシック"/>
              <a:ea typeface="ＭＳ ゴシック"/>
              <a:cs typeface="+mn-cs"/>
            </a:rPr>
            <a:t>9,500</a:t>
          </a:r>
          <a:r>
            <a:rPr kumimoji="1" lang="ja-JP" altLang="en-US" sz="1300">
              <a:solidFill>
                <a:schemeClr val="dk1"/>
              </a:solidFill>
              <a:effectLst/>
              <a:latin typeface="ＭＳ ゴシック"/>
              <a:ea typeface="ＭＳ ゴシック"/>
              <a:cs typeface="+mn-cs"/>
            </a:rPr>
            <a:t>万円の増額となった。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主な要因として、コロナ禍からの回復による地方税の増額、地方交付税の増額、前年度繰越金の増額などがあったことから、取崩額を上回る積立てができたものである。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当町の基金残高の目安は、標準財政規模の１割から２割程度を考慮した</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以上を目標としているが、令和３年度末において達成することができた。今後、大規模災害等への備えや、施設の長寿命化対策や物価高騰などの影響により財政運営が厳しくなることが懸念されることからも、現在の基金残高の水準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起債償還額とのバランスを取りながら起債の発行に努めており、</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年以上増減の動きはない。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今後も、起債償還額とのバランスを図りながら地方債発行に努め、基金に依存することのない財政運営を目指していく。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2730"/>
    <xdr:sp macro="" textlink="">
      <xdr:nvSpPr>
        <xdr:cNvPr id="35" name="テキスト ボックス 34"/>
        <xdr:cNvSpPr txBox="1"/>
      </xdr:nvSpPr>
      <xdr:spPr>
        <a:xfrm>
          <a:off x="419100" y="3734435"/>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有形固定資産減価償却率が類似団体と比較して低い水準にあるのは、当町が近年に集中して公共施設整備を進めたこと、また、１件の資産額が非常に大きいインフラ資産(大竹トンネル)を有していること</a:t>
          </a:r>
          <a:r>
            <a:rPr kumimoji="1" lang="ja-JP" altLang="en-US" sz="1100">
              <a:latin typeface="ＭＳ Ｐゴシック"/>
              <a:ea typeface="ＭＳ Ｐゴシック"/>
            </a:rPr>
            <a:t>が主な要因となっている。未更新の施設のうち、有形固定資産減価償却率が高いものとしては、公民館、公営住宅及び体育館が挙げられ、これらについては、公共施設個別計画等に基づき、将来的な更新の時期まで予防保全を行い、施設の延命化に努めていくとともに、耐震性等に問題がある施設については解体も視野に検討を進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3060" cy="219075"/>
    <xdr:sp macro="" textlink="">
      <xdr:nvSpPr>
        <xdr:cNvPr id="51" name="テキスト ボックス 50"/>
        <xdr:cNvSpPr txBox="1"/>
      </xdr:nvSpPr>
      <xdr:spPr>
        <a:xfrm>
          <a:off x="847090" y="701865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3060" cy="225425"/>
    <xdr:sp macro="" textlink="">
      <xdr:nvSpPr>
        <xdr:cNvPr id="53" name="テキスト ボックス 52"/>
        <xdr:cNvSpPr txBox="1"/>
      </xdr:nvSpPr>
      <xdr:spPr>
        <a:xfrm>
          <a:off x="847090" y="665861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3060" cy="219075"/>
    <xdr:sp macro="" textlink="">
      <xdr:nvSpPr>
        <xdr:cNvPr id="55" name="テキスト ボックス 54"/>
        <xdr:cNvSpPr txBox="1"/>
      </xdr:nvSpPr>
      <xdr:spPr>
        <a:xfrm>
          <a:off x="847090" y="6298565"/>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3060" cy="225425"/>
    <xdr:sp macro="" textlink="">
      <xdr:nvSpPr>
        <xdr:cNvPr id="57" name="テキスト ボックス 56"/>
        <xdr:cNvSpPr txBox="1"/>
      </xdr:nvSpPr>
      <xdr:spPr>
        <a:xfrm>
          <a:off x="847090" y="5938520"/>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3060" cy="219075"/>
    <xdr:sp macro="" textlink="">
      <xdr:nvSpPr>
        <xdr:cNvPr id="59" name="テキスト ボックス 58"/>
        <xdr:cNvSpPr txBox="1"/>
      </xdr:nvSpPr>
      <xdr:spPr>
        <a:xfrm>
          <a:off x="847090" y="557911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3060" cy="225425"/>
    <xdr:sp macro="" textlink="">
      <xdr:nvSpPr>
        <xdr:cNvPr id="61" name="テキスト ボックス 60"/>
        <xdr:cNvSpPr txBox="1"/>
      </xdr:nvSpPr>
      <xdr:spPr>
        <a:xfrm>
          <a:off x="847090" y="5219065"/>
          <a:ext cx="3530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3060" cy="219075"/>
    <xdr:sp macro="" textlink="">
      <xdr:nvSpPr>
        <xdr:cNvPr id="63" name="テキスト ボックス 62"/>
        <xdr:cNvSpPr txBox="1"/>
      </xdr:nvSpPr>
      <xdr:spPr>
        <a:xfrm>
          <a:off x="847090" y="4859020"/>
          <a:ext cx="3530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35</xdr:row>
      <xdr:rowOff>63500</xdr:rowOff>
    </xdr:to>
    <xdr:cxnSp macro="">
      <xdr:nvCxnSpPr>
        <xdr:cNvPr id="65" name="直線コネクタ 64"/>
        <xdr:cNvCxnSpPr/>
      </xdr:nvCxnSpPr>
      <xdr:spPr>
        <a:xfrm flipV="1">
          <a:off x="4760595" y="52590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66675</xdr:rowOff>
    </xdr:from>
    <xdr:ext cx="398780" cy="252730"/>
    <xdr:sp macro="" textlink="">
      <xdr:nvSpPr>
        <xdr:cNvPr id="66" name="有形固定資産減価償却率最小値テキスト"/>
        <xdr:cNvSpPr txBox="1"/>
      </xdr:nvSpPr>
      <xdr:spPr>
        <a:xfrm>
          <a:off x="4813300" y="68389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63500</xdr:rowOff>
    </xdr:from>
    <xdr:to xmlns:xdr="http://schemas.openxmlformats.org/drawingml/2006/spreadsheetDrawing">
      <xdr:col>23</xdr:col>
      <xdr:colOff>174625</xdr:colOff>
      <xdr:row>35</xdr:row>
      <xdr:rowOff>63500</xdr:rowOff>
    </xdr:to>
    <xdr:cxnSp macro="">
      <xdr:nvCxnSpPr>
        <xdr:cNvPr id="67" name="直線コネクタ 66"/>
        <xdr:cNvCxnSpPr/>
      </xdr:nvCxnSpPr>
      <xdr:spPr>
        <a:xfrm>
          <a:off x="4673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398780" cy="258445"/>
    <xdr:sp macro="" textlink="">
      <xdr:nvSpPr>
        <xdr:cNvPr id="68" name="有形固定資産減価償却率最大値テキスト"/>
        <xdr:cNvSpPr txBox="1"/>
      </xdr:nvSpPr>
      <xdr:spPr>
        <a:xfrm>
          <a:off x="4813300" y="5034280"/>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69" name="直線コネクタ 6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127635</xdr:rowOff>
    </xdr:from>
    <xdr:ext cx="398780" cy="259080"/>
    <xdr:sp macro="" textlink="">
      <xdr:nvSpPr>
        <xdr:cNvPr id="70" name="有形固定資産減価償却率平均値テキスト"/>
        <xdr:cNvSpPr txBox="1"/>
      </xdr:nvSpPr>
      <xdr:spPr>
        <a:xfrm>
          <a:off x="4813300" y="6042660"/>
          <a:ext cx="398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149225</xdr:rowOff>
    </xdr:from>
    <xdr:to xmlns:xdr="http://schemas.openxmlformats.org/drawingml/2006/spreadsheetDrawing">
      <xdr:col>23</xdr:col>
      <xdr:colOff>136525</xdr:colOff>
      <xdr:row>31</xdr:row>
      <xdr:rowOff>79375</xdr:rowOff>
    </xdr:to>
    <xdr:sp macro="" textlink="">
      <xdr:nvSpPr>
        <xdr:cNvPr id="71" name="フローチャート: 判断 70"/>
        <xdr:cNvSpPr/>
      </xdr:nvSpPr>
      <xdr:spPr>
        <a:xfrm>
          <a:off x="4711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72" name="フローチャート: 判断 71"/>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120650</xdr:rowOff>
    </xdr:from>
    <xdr:to xmlns:xdr="http://schemas.openxmlformats.org/drawingml/2006/spreadsheetDrawing">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77470</xdr:rowOff>
    </xdr:from>
    <xdr:to xmlns:xdr="http://schemas.openxmlformats.org/drawingml/2006/spreadsheetDrawing">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187325</xdr:colOff>
      <xdr:row>30</xdr:row>
      <xdr:rowOff>143510</xdr:rowOff>
    </xdr:to>
    <xdr:sp macro="" textlink="">
      <xdr:nvSpPr>
        <xdr:cNvPr id="75" name="フローチャート: 判断 74"/>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9075"/>
    <xdr:sp macro="" textlink="">
      <xdr:nvSpPr>
        <xdr:cNvPr id="76" name="テキスト ボックス 75"/>
        <xdr:cNvSpPr txBox="1"/>
      </xdr:nvSpPr>
      <xdr:spPr>
        <a:xfrm>
          <a:off x="4584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5650" cy="219075"/>
    <xdr:sp macro="" textlink="">
      <xdr:nvSpPr>
        <xdr:cNvPr id="77" name="テキスト ボックス 76"/>
        <xdr:cNvSpPr txBox="1"/>
      </xdr:nvSpPr>
      <xdr:spPr>
        <a:xfrm>
          <a:off x="3873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5650" cy="219075"/>
    <xdr:sp macro="" textlink="">
      <xdr:nvSpPr>
        <xdr:cNvPr id="78" name="テキスト ボックス 77"/>
        <xdr:cNvSpPr txBox="1"/>
      </xdr:nvSpPr>
      <xdr:spPr>
        <a:xfrm>
          <a:off x="3111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5650" cy="219075"/>
    <xdr:sp macro="" textlink="">
      <xdr:nvSpPr>
        <xdr:cNvPr id="79" name="テキスト ボックス 78"/>
        <xdr:cNvSpPr txBox="1"/>
      </xdr:nvSpPr>
      <xdr:spPr>
        <a:xfrm>
          <a:off x="2349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5650" cy="219075"/>
    <xdr:sp macro="" textlink="">
      <xdr:nvSpPr>
        <xdr:cNvPr id="80" name="テキスト ボックス 79"/>
        <xdr:cNvSpPr txBox="1"/>
      </xdr:nvSpPr>
      <xdr:spPr>
        <a:xfrm>
          <a:off x="1587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161290</xdr:rowOff>
    </xdr:from>
    <xdr:to xmlns:xdr="http://schemas.openxmlformats.org/drawingml/2006/spreadsheetDrawing">
      <xdr:col>23</xdr:col>
      <xdr:colOff>136525</xdr:colOff>
      <xdr:row>29</xdr:row>
      <xdr:rowOff>91440</xdr:rowOff>
    </xdr:to>
    <xdr:sp macro="" textlink="">
      <xdr:nvSpPr>
        <xdr:cNvPr id="81" name="楕円 80"/>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12700</xdr:rowOff>
    </xdr:from>
    <xdr:ext cx="398780" cy="259080"/>
    <xdr:sp macro="" textlink="">
      <xdr:nvSpPr>
        <xdr:cNvPr id="82" name="有形固定資産減価償却率該当値テキスト"/>
        <xdr:cNvSpPr txBox="1"/>
      </xdr:nvSpPr>
      <xdr:spPr>
        <a:xfrm>
          <a:off x="4813300" y="55848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86360</xdr:rowOff>
    </xdr:from>
    <xdr:to xmlns:xdr="http://schemas.openxmlformats.org/drawingml/2006/spreadsheetDrawing">
      <xdr:col>19</xdr:col>
      <xdr:colOff>187325</xdr:colOff>
      <xdr:row>29</xdr:row>
      <xdr:rowOff>15875</xdr:rowOff>
    </xdr:to>
    <xdr:sp macro="" textlink="">
      <xdr:nvSpPr>
        <xdr:cNvPr id="83" name="楕円 82"/>
        <xdr:cNvSpPr/>
      </xdr:nvSpPr>
      <xdr:spPr>
        <a:xfrm>
          <a:off x="40005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136525</xdr:rowOff>
    </xdr:from>
    <xdr:to xmlns:xdr="http://schemas.openxmlformats.org/drawingml/2006/spreadsheetDrawing">
      <xdr:col>23</xdr:col>
      <xdr:colOff>85725</xdr:colOff>
      <xdr:row>29</xdr:row>
      <xdr:rowOff>40640</xdr:rowOff>
    </xdr:to>
    <xdr:cxnSp macro="">
      <xdr:nvCxnSpPr>
        <xdr:cNvPr id="84" name="直線コネクタ 83"/>
        <xdr:cNvCxnSpPr/>
      </xdr:nvCxnSpPr>
      <xdr:spPr>
        <a:xfrm>
          <a:off x="4051300" y="5708650"/>
          <a:ext cx="711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20955</xdr:rowOff>
    </xdr:from>
    <xdr:to xmlns:xdr="http://schemas.openxmlformats.org/drawingml/2006/spreadsheetDrawing">
      <xdr:col>15</xdr:col>
      <xdr:colOff>187325</xdr:colOff>
      <xdr:row>28</xdr:row>
      <xdr:rowOff>122555</xdr:rowOff>
    </xdr:to>
    <xdr:sp macro="" textlink="">
      <xdr:nvSpPr>
        <xdr:cNvPr id="85" name="楕円 84"/>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71755</xdr:rowOff>
    </xdr:from>
    <xdr:to xmlns:xdr="http://schemas.openxmlformats.org/drawingml/2006/spreadsheetDrawing">
      <xdr:col>19</xdr:col>
      <xdr:colOff>136525</xdr:colOff>
      <xdr:row>28</xdr:row>
      <xdr:rowOff>136525</xdr:rowOff>
    </xdr:to>
    <xdr:cxnSp macro="">
      <xdr:nvCxnSpPr>
        <xdr:cNvPr id="86" name="直線コネクタ 85"/>
        <xdr:cNvCxnSpPr/>
      </xdr:nvCxnSpPr>
      <xdr:spPr>
        <a:xfrm>
          <a:off x="3289300" y="564388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132080</xdr:rowOff>
    </xdr:from>
    <xdr:to xmlns:xdr="http://schemas.openxmlformats.org/drawingml/2006/spreadsheetDrawing">
      <xdr:col>11</xdr:col>
      <xdr:colOff>187325</xdr:colOff>
      <xdr:row>28</xdr:row>
      <xdr:rowOff>61595</xdr:rowOff>
    </xdr:to>
    <xdr:sp macro="" textlink="">
      <xdr:nvSpPr>
        <xdr:cNvPr id="87" name="楕円 86"/>
        <xdr:cNvSpPr/>
      </xdr:nvSpPr>
      <xdr:spPr>
        <a:xfrm>
          <a:off x="2476500" y="55327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10795</xdr:rowOff>
    </xdr:from>
    <xdr:to xmlns:xdr="http://schemas.openxmlformats.org/drawingml/2006/spreadsheetDrawing">
      <xdr:col>15</xdr:col>
      <xdr:colOff>136525</xdr:colOff>
      <xdr:row>28</xdr:row>
      <xdr:rowOff>71755</xdr:rowOff>
    </xdr:to>
    <xdr:cxnSp macro="">
      <xdr:nvCxnSpPr>
        <xdr:cNvPr id="88" name="直線コネクタ 87"/>
        <xdr:cNvCxnSpPr/>
      </xdr:nvCxnSpPr>
      <xdr:spPr>
        <a:xfrm>
          <a:off x="2527300" y="558292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80645</xdr:rowOff>
    </xdr:from>
    <xdr:to xmlns:xdr="http://schemas.openxmlformats.org/drawingml/2006/spreadsheetDrawing">
      <xdr:col>7</xdr:col>
      <xdr:colOff>187325</xdr:colOff>
      <xdr:row>28</xdr:row>
      <xdr:rowOff>10795</xdr:rowOff>
    </xdr:to>
    <xdr:sp macro="" textlink="">
      <xdr:nvSpPr>
        <xdr:cNvPr id="89" name="楕円 88"/>
        <xdr:cNvSpPr/>
      </xdr:nvSpPr>
      <xdr:spPr>
        <a:xfrm>
          <a:off x="1714500" y="5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132080</xdr:rowOff>
    </xdr:from>
    <xdr:to xmlns:xdr="http://schemas.openxmlformats.org/drawingml/2006/spreadsheetDrawing">
      <xdr:col>11</xdr:col>
      <xdr:colOff>136525</xdr:colOff>
      <xdr:row>28</xdr:row>
      <xdr:rowOff>10795</xdr:rowOff>
    </xdr:to>
    <xdr:cxnSp macro="">
      <xdr:nvCxnSpPr>
        <xdr:cNvPr id="90" name="直線コネクタ 89"/>
        <xdr:cNvCxnSpPr/>
      </xdr:nvCxnSpPr>
      <xdr:spPr>
        <a:xfrm>
          <a:off x="1765300" y="553275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24130</xdr:rowOff>
    </xdr:from>
    <xdr:ext cx="398780" cy="259080"/>
    <xdr:sp macro="" textlink="">
      <xdr:nvSpPr>
        <xdr:cNvPr id="91" name="n_1aveValue有形固定資産減価償却率"/>
        <xdr:cNvSpPr txBox="1"/>
      </xdr:nvSpPr>
      <xdr:spPr>
        <a:xfrm>
          <a:off x="3836035" y="61106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41910</xdr:rowOff>
    </xdr:from>
    <xdr:ext cx="398780" cy="252730"/>
    <xdr:sp macro="" textlink="">
      <xdr:nvSpPr>
        <xdr:cNvPr id="92" name="n_2aveValue有形固定資産減価償却率"/>
        <xdr:cNvSpPr txBox="1"/>
      </xdr:nvSpPr>
      <xdr:spPr>
        <a:xfrm>
          <a:off x="3086735" y="61283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170180</xdr:rowOff>
    </xdr:from>
    <xdr:ext cx="398780" cy="259080"/>
    <xdr:sp macro="" textlink="">
      <xdr:nvSpPr>
        <xdr:cNvPr id="93" name="n_3aveValue有形固定資産減価償却率"/>
        <xdr:cNvSpPr txBox="1"/>
      </xdr:nvSpPr>
      <xdr:spPr>
        <a:xfrm>
          <a:off x="2324735" y="60852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133985</xdr:rowOff>
    </xdr:from>
    <xdr:ext cx="398780" cy="252730"/>
    <xdr:sp macro="" textlink="">
      <xdr:nvSpPr>
        <xdr:cNvPr id="94" name="n_4aveValue有形固定資産減価償却率"/>
        <xdr:cNvSpPr txBox="1"/>
      </xdr:nvSpPr>
      <xdr:spPr>
        <a:xfrm>
          <a:off x="1562735" y="60490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32385</xdr:rowOff>
    </xdr:from>
    <xdr:ext cx="398780" cy="252730"/>
    <xdr:sp macro="" textlink="">
      <xdr:nvSpPr>
        <xdr:cNvPr id="95" name="n_1mainValue有形固定資産減価償却率"/>
        <xdr:cNvSpPr txBox="1"/>
      </xdr:nvSpPr>
      <xdr:spPr>
        <a:xfrm>
          <a:off x="3836035" y="54330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139065</xdr:rowOff>
    </xdr:from>
    <xdr:ext cx="398780" cy="259080"/>
    <xdr:sp macro="" textlink="">
      <xdr:nvSpPr>
        <xdr:cNvPr id="96" name="n_2mainValue有形固定資産減価償却率"/>
        <xdr:cNvSpPr txBox="1"/>
      </xdr:nvSpPr>
      <xdr:spPr>
        <a:xfrm>
          <a:off x="3086735" y="53682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78105</xdr:rowOff>
    </xdr:from>
    <xdr:ext cx="398780" cy="252730"/>
    <xdr:sp macro="" textlink="">
      <xdr:nvSpPr>
        <xdr:cNvPr id="97" name="n_3mainValue有形固定資産減価償却率"/>
        <xdr:cNvSpPr txBox="1"/>
      </xdr:nvSpPr>
      <xdr:spPr>
        <a:xfrm>
          <a:off x="2324735" y="53073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27305</xdr:rowOff>
    </xdr:from>
    <xdr:ext cx="398780" cy="259080"/>
    <xdr:sp macro="" textlink="">
      <xdr:nvSpPr>
        <xdr:cNvPr id="98" name="n_4mainValue有形固定資産減価償却率"/>
        <xdr:cNvSpPr txBox="1"/>
      </xdr:nvSpPr>
      <xdr:spPr>
        <a:xfrm>
          <a:off x="1562735" y="52565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a:t>
          </a:r>
          <a:r>
            <a:rPr kumimoji="1" lang="ja-JP" altLang="en-US" sz="1100">
              <a:latin typeface="ＭＳ Ｐゴシック"/>
              <a:ea typeface="ＭＳ Ｐゴシック"/>
            </a:rPr>
            <a:t>類似団体と比較して高い水準となっており、平成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年度に函南中学校大規模改修等の財源として、令和元年度は東日本台風に対する災害復旧事業として基金を取り崩したことが</a:t>
          </a:r>
          <a:r>
            <a:rPr kumimoji="1" lang="ja-JP" altLang="en-US" sz="1100">
              <a:latin typeface="ＭＳ Ｐゴシック"/>
              <a:ea typeface="ＭＳ Ｐゴシック"/>
            </a:rPr>
            <a:t>要因</a:t>
          </a:r>
          <a:r>
            <a:rPr kumimoji="1" lang="ja-JP" altLang="en-US" sz="1100">
              <a:latin typeface="ＭＳ Ｐゴシック"/>
              <a:ea typeface="ＭＳ Ｐゴシック"/>
            </a:rPr>
            <a:t>である。令和２年度以降、基金への意識的な積立てに努めたことにより、</a:t>
          </a:r>
          <a:r>
            <a:rPr kumimoji="1" lang="ja-JP" altLang="en-US" sz="1100">
              <a:latin typeface="ＭＳ Ｐゴシック"/>
              <a:ea typeface="ＭＳ Ｐゴシック"/>
            </a:rPr>
            <a:t>分子要因である充当可能基金等が</a:t>
          </a:r>
          <a:r>
            <a:rPr kumimoji="1" lang="ja-JP" altLang="en-US" sz="1100">
              <a:latin typeface="ＭＳ Ｐゴシック"/>
              <a:ea typeface="ＭＳ Ｐゴシック"/>
            </a:rPr>
            <a:t>大きく回復したが、</a:t>
          </a:r>
          <a:r>
            <a:rPr kumimoji="1" lang="ja-JP" altLang="en-US" sz="1100">
              <a:latin typeface="ＭＳ Ｐゴシック"/>
              <a:ea typeface="ＭＳ Ｐゴシック"/>
            </a:rPr>
            <a:t>令和4年度については公営企業繰入額や退職手当負担見込額の増、基準財政需要額算入見込額の減少により、再度上昇に転じている。</a:t>
          </a:r>
          <a:r>
            <a:rPr kumimoji="1" lang="ja-JP" altLang="en-US" sz="1100">
              <a:latin typeface="ＭＳ Ｐゴシック"/>
              <a:ea typeface="ＭＳ Ｐゴシック"/>
            </a:rPr>
            <a:t>今後も将来負担額の抑制と併せ、災害等に備えた基金残高の維持に努めていく。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9075"/>
    <xdr:sp macro="" textlink="">
      <xdr:nvSpPr>
        <xdr:cNvPr id="114" name="テキスト ボックス 113"/>
        <xdr:cNvSpPr txBox="1"/>
      </xdr:nvSpPr>
      <xdr:spPr>
        <a:xfrm>
          <a:off x="10756900" y="7018655"/>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4495" cy="219075"/>
    <xdr:sp macro="" textlink="">
      <xdr:nvSpPr>
        <xdr:cNvPr id="118" name="テキスト ボックス 117"/>
        <xdr:cNvSpPr txBox="1"/>
      </xdr:nvSpPr>
      <xdr:spPr>
        <a:xfrm>
          <a:off x="10828655" y="6298565"/>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4495" cy="225425"/>
    <xdr:sp macro="" textlink="">
      <xdr:nvSpPr>
        <xdr:cNvPr id="120" name="テキスト ボックス 119"/>
        <xdr:cNvSpPr txBox="1"/>
      </xdr:nvSpPr>
      <xdr:spPr>
        <a:xfrm>
          <a:off x="10828655" y="5938520"/>
          <a:ext cx="4044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4495" cy="219075"/>
    <xdr:sp macro="" textlink="">
      <xdr:nvSpPr>
        <xdr:cNvPr id="122" name="テキスト ボックス 121"/>
        <xdr:cNvSpPr txBox="1"/>
      </xdr:nvSpPr>
      <xdr:spPr>
        <a:xfrm>
          <a:off x="10828655" y="5579110"/>
          <a:ext cx="40449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47625</xdr:rowOff>
    </xdr:to>
    <xdr:cxnSp macro="">
      <xdr:nvCxnSpPr>
        <xdr:cNvPr id="127" name="直線コネクタ 126"/>
        <xdr:cNvCxnSpPr/>
      </xdr:nvCxnSpPr>
      <xdr:spPr>
        <a:xfrm flipV="1">
          <a:off x="14793595" y="531304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52070</xdr:rowOff>
    </xdr:from>
    <xdr:ext cx="554355" cy="252730"/>
    <xdr:sp macro="" textlink="">
      <xdr:nvSpPr>
        <xdr:cNvPr id="128" name="債務償還比率最小値テキスト"/>
        <xdr:cNvSpPr txBox="1"/>
      </xdr:nvSpPr>
      <xdr:spPr>
        <a:xfrm>
          <a:off x="14846300" y="6652895"/>
          <a:ext cx="5543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47625</xdr:rowOff>
    </xdr:from>
    <xdr:to xmlns:xdr="http://schemas.openxmlformats.org/drawingml/2006/spreadsheetDrawing">
      <xdr:col>76</xdr:col>
      <xdr:colOff>111125</xdr:colOff>
      <xdr:row>34</xdr:row>
      <xdr:rowOff>47625</xdr:rowOff>
    </xdr:to>
    <xdr:cxnSp macro="">
      <xdr:nvCxnSpPr>
        <xdr:cNvPr id="129" name="直線コネクタ 128"/>
        <xdr:cNvCxnSpPr/>
      </xdr:nvCxnSpPr>
      <xdr:spPr>
        <a:xfrm>
          <a:off x="14706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4010" cy="252730"/>
    <xdr:sp macro="" textlink="">
      <xdr:nvSpPr>
        <xdr:cNvPr id="130" name="債務償還比率最大値テキスト"/>
        <xdr:cNvSpPr txBox="1"/>
      </xdr:nvSpPr>
      <xdr:spPr>
        <a:xfrm>
          <a:off x="14846300" y="5088255"/>
          <a:ext cx="334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83820</xdr:rowOff>
    </xdr:from>
    <xdr:ext cx="463550" cy="259080"/>
    <xdr:sp macro="" textlink="">
      <xdr:nvSpPr>
        <xdr:cNvPr id="132" name="債務償還比率平均値テキスト"/>
        <xdr:cNvSpPr txBox="1"/>
      </xdr:nvSpPr>
      <xdr:spPr>
        <a:xfrm>
          <a:off x="14846300" y="5655945"/>
          <a:ext cx="463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60960</xdr:rowOff>
    </xdr:from>
    <xdr:to xmlns:xdr="http://schemas.openxmlformats.org/drawingml/2006/spreadsheetDrawing">
      <xdr:col>76</xdr:col>
      <xdr:colOff>73025</xdr:colOff>
      <xdr:row>29</xdr:row>
      <xdr:rowOff>162560</xdr:rowOff>
    </xdr:to>
    <xdr:sp macro="" textlink="">
      <xdr:nvSpPr>
        <xdr:cNvPr id="133" name="フローチャート: 判断 132"/>
        <xdr:cNvSpPr/>
      </xdr:nvSpPr>
      <xdr:spPr>
        <a:xfrm>
          <a:off x="147447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34" name="フローチャート: 判断 133"/>
        <xdr:cNvSpPr/>
      </xdr:nvSpPr>
      <xdr:spPr>
        <a:xfrm>
          <a:off x="140335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13335</xdr:rowOff>
    </xdr:from>
    <xdr:to xmlns:xdr="http://schemas.openxmlformats.org/drawingml/2006/spreadsheetDrawing">
      <xdr:col>68</xdr:col>
      <xdr:colOff>123825</xdr:colOff>
      <xdr:row>30</xdr:row>
      <xdr:rowOff>114935</xdr:rowOff>
    </xdr:to>
    <xdr:sp macro="" textlink="">
      <xdr:nvSpPr>
        <xdr:cNvPr id="135" name="フローチャート: 判断 134"/>
        <xdr:cNvSpPr/>
      </xdr:nvSpPr>
      <xdr:spPr>
        <a:xfrm>
          <a:off x="132715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73660</xdr:rowOff>
    </xdr:from>
    <xdr:to xmlns:xdr="http://schemas.openxmlformats.org/drawingml/2006/spreadsheetDrawing">
      <xdr:col>64</xdr:col>
      <xdr:colOff>123825</xdr:colOff>
      <xdr:row>31</xdr:row>
      <xdr:rowOff>3810</xdr:rowOff>
    </xdr:to>
    <xdr:sp macro="" textlink="">
      <xdr:nvSpPr>
        <xdr:cNvPr id="136" name="フローチャート: 判断 135"/>
        <xdr:cNvSpPr/>
      </xdr:nvSpPr>
      <xdr:spPr>
        <a:xfrm>
          <a:off x="12509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37" name="フローチャート: 判断 136"/>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9075"/>
    <xdr:sp macro="" textlink="">
      <xdr:nvSpPr>
        <xdr:cNvPr id="138" name="テキスト ボックス 137"/>
        <xdr:cNvSpPr txBox="1"/>
      </xdr:nvSpPr>
      <xdr:spPr>
        <a:xfrm>
          <a:off x="14617700" y="7157720"/>
          <a:ext cx="7620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5650" cy="219075"/>
    <xdr:sp macro="" textlink="">
      <xdr:nvSpPr>
        <xdr:cNvPr id="139" name="テキスト ボックス 138"/>
        <xdr:cNvSpPr txBox="1"/>
      </xdr:nvSpPr>
      <xdr:spPr>
        <a:xfrm>
          <a:off x="13906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5650" cy="219075"/>
    <xdr:sp macro="" textlink="">
      <xdr:nvSpPr>
        <xdr:cNvPr id="140" name="テキスト ボックス 139"/>
        <xdr:cNvSpPr txBox="1"/>
      </xdr:nvSpPr>
      <xdr:spPr>
        <a:xfrm>
          <a:off x="13144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5650" cy="219075"/>
    <xdr:sp macro="" textlink="">
      <xdr:nvSpPr>
        <xdr:cNvPr id="141" name="テキスト ボックス 140"/>
        <xdr:cNvSpPr txBox="1"/>
      </xdr:nvSpPr>
      <xdr:spPr>
        <a:xfrm>
          <a:off x="12382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5650" cy="219075"/>
    <xdr:sp macro="" textlink="">
      <xdr:nvSpPr>
        <xdr:cNvPr id="142" name="テキスト ボックス 141"/>
        <xdr:cNvSpPr txBox="1"/>
      </xdr:nvSpPr>
      <xdr:spPr>
        <a:xfrm>
          <a:off x="11620500" y="7157720"/>
          <a:ext cx="7556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144145</xdr:rowOff>
    </xdr:from>
    <xdr:to xmlns:xdr="http://schemas.openxmlformats.org/drawingml/2006/spreadsheetDrawing">
      <xdr:col>76</xdr:col>
      <xdr:colOff>73025</xdr:colOff>
      <xdr:row>30</xdr:row>
      <xdr:rowOff>74930</xdr:rowOff>
    </xdr:to>
    <xdr:sp macro="" textlink="">
      <xdr:nvSpPr>
        <xdr:cNvPr id="143" name="楕円 142"/>
        <xdr:cNvSpPr/>
      </xdr:nvSpPr>
      <xdr:spPr>
        <a:xfrm>
          <a:off x="14744700" y="58877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122555</xdr:rowOff>
    </xdr:from>
    <xdr:ext cx="463550" cy="252730"/>
    <xdr:sp macro="" textlink="">
      <xdr:nvSpPr>
        <xdr:cNvPr id="144" name="債務償還比率該当値テキスト"/>
        <xdr:cNvSpPr txBox="1"/>
      </xdr:nvSpPr>
      <xdr:spPr>
        <a:xfrm>
          <a:off x="14846300" y="58661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15875</xdr:rowOff>
    </xdr:from>
    <xdr:to xmlns:xdr="http://schemas.openxmlformats.org/drawingml/2006/spreadsheetDrawing">
      <xdr:col>72</xdr:col>
      <xdr:colOff>123825</xdr:colOff>
      <xdr:row>29</xdr:row>
      <xdr:rowOff>117475</xdr:rowOff>
    </xdr:to>
    <xdr:sp macro="" textlink="">
      <xdr:nvSpPr>
        <xdr:cNvPr id="145" name="楕円 144"/>
        <xdr:cNvSpPr/>
      </xdr:nvSpPr>
      <xdr:spPr>
        <a:xfrm>
          <a:off x="14033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66675</xdr:rowOff>
    </xdr:from>
    <xdr:to xmlns:xdr="http://schemas.openxmlformats.org/drawingml/2006/spreadsheetDrawing">
      <xdr:col>76</xdr:col>
      <xdr:colOff>22225</xdr:colOff>
      <xdr:row>30</xdr:row>
      <xdr:rowOff>23495</xdr:rowOff>
    </xdr:to>
    <xdr:cxnSp macro="">
      <xdr:nvCxnSpPr>
        <xdr:cNvPr id="146" name="直線コネクタ 145"/>
        <xdr:cNvCxnSpPr/>
      </xdr:nvCxnSpPr>
      <xdr:spPr>
        <a:xfrm>
          <a:off x="14084300" y="5810250"/>
          <a:ext cx="711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111125</xdr:rowOff>
    </xdr:from>
    <xdr:to xmlns:xdr="http://schemas.openxmlformats.org/drawingml/2006/spreadsheetDrawing">
      <xdr:col>68</xdr:col>
      <xdr:colOff>123825</xdr:colOff>
      <xdr:row>31</xdr:row>
      <xdr:rowOff>41275</xdr:rowOff>
    </xdr:to>
    <xdr:sp macro="" textlink="">
      <xdr:nvSpPr>
        <xdr:cNvPr id="147" name="楕円 146"/>
        <xdr:cNvSpPr/>
      </xdr:nvSpPr>
      <xdr:spPr>
        <a:xfrm>
          <a:off x="1327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66675</xdr:rowOff>
    </xdr:from>
    <xdr:to xmlns:xdr="http://schemas.openxmlformats.org/drawingml/2006/spreadsheetDrawing">
      <xdr:col>72</xdr:col>
      <xdr:colOff>73025</xdr:colOff>
      <xdr:row>30</xdr:row>
      <xdr:rowOff>161925</xdr:rowOff>
    </xdr:to>
    <xdr:cxnSp macro="">
      <xdr:nvCxnSpPr>
        <xdr:cNvPr id="148" name="直線コネクタ 147"/>
        <xdr:cNvCxnSpPr/>
      </xdr:nvCxnSpPr>
      <xdr:spPr>
        <a:xfrm flipV="1">
          <a:off x="13322300" y="5810250"/>
          <a:ext cx="762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166370</xdr:rowOff>
    </xdr:from>
    <xdr:to xmlns:xdr="http://schemas.openxmlformats.org/drawingml/2006/spreadsheetDrawing">
      <xdr:col>64</xdr:col>
      <xdr:colOff>123825</xdr:colOff>
      <xdr:row>31</xdr:row>
      <xdr:rowOff>95885</xdr:rowOff>
    </xdr:to>
    <xdr:sp macro="" textlink="">
      <xdr:nvSpPr>
        <xdr:cNvPr id="149" name="楕円 148"/>
        <xdr:cNvSpPr/>
      </xdr:nvSpPr>
      <xdr:spPr>
        <a:xfrm>
          <a:off x="12509500" y="6081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161925</xdr:rowOff>
    </xdr:from>
    <xdr:to xmlns:xdr="http://schemas.openxmlformats.org/drawingml/2006/spreadsheetDrawing">
      <xdr:col>68</xdr:col>
      <xdr:colOff>73025</xdr:colOff>
      <xdr:row>31</xdr:row>
      <xdr:rowOff>45085</xdr:rowOff>
    </xdr:to>
    <xdr:cxnSp macro="">
      <xdr:nvCxnSpPr>
        <xdr:cNvPr id="150" name="直線コネクタ 149"/>
        <xdr:cNvCxnSpPr/>
      </xdr:nvCxnSpPr>
      <xdr:spPr>
        <a:xfrm flipV="1">
          <a:off x="12560300" y="6076950"/>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162560</xdr:rowOff>
    </xdr:from>
    <xdr:to xmlns:xdr="http://schemas.openxmlformats.org/drawingml/2006/spreadsheetDrawing">
      <xdr:col>60</xdr:col>
      <xdr:colOff>123825</xdr:colOff>
      <xdr:row>31</xdr:row>
      <xdr:rowOff>92710</xdr:rowOff>
    </xdr:to>
    <xdr:sp macro="" textlink="">
      <xdr:nvSpPr>
        <xdr:cNvPr id="151" name="楕円 150"/>
        <xdr:cNvSpPr/>
      </xdr:nvSpPr>
      <xdr:spPr>
        <a:xfrm>
          <a:off x="11747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41910</xdr:rowOff>
    </xdr:from>
    <xdr:to xmlns:xdr="http://schemas.openxmlformats.org/drawingml/2006/spreadsheetDrawing">
      <xdr:col>64</xdr:col>
      <xdr:colOff>73025</xdr:colOff>
      <xdr:row>31</xdr:row>
      <xdr:rowOff>45085</xdr:rowOff>
    </xdr:to>
    <xdr:cxnSp macro="">
      <xdr:nvCxnSpPr>
        <xdr:cNvPr id="152" name="直線コネクタ 151"/>
        <xdr:cNvCxnSpPr/>
      </xdr:nvCxnSpPr>
      <xdr:spPr>
        <a:xfrm>
          <a:off x="11798300" y="61283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125730</xdr:rowOff>
    </xdr:from>
    <xdr:ext cx="463550" cy="259080"/>
    <xdr:sp macro="" textlink="">
      <xdr:nvSpPr>
        <xdr:cNvPr id="153" name="n_1aveValue債務償還比率"/>
        <xdr:cNvSpPr txBox="1"/>
      </xdr:nvSpPr>
      <xdr:spPr>
        <a:xfrm>
          <a:off x="13836650" y="5526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132080</xdr:rowOff>
    </xdr:from>
    <xdr:ext cx="463550" cy="252730"/>
    <xdr:sp macro="" textlink="">
      <xdr:nvSpPr>
        <xdr:cNvPr id="154" name="n_2aveValue債務償還比率"/>
        <xdr:cNvSpPr txBox="1"/>
      </xdr:nvSpPr>
      <xdr:spPr>
        <a:xfrm>
          <a:off x="13087350" y="57042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20320</xdr:rowOff>
    </xdr:from>
    <xdr:ext cx="463550" cy="252730"/>
    <xdr:sp macro="" textlink="">
      <xdr:nvSpPr>
        <xdr:cNvPr id="155" name="n_3aveValue債務償還比率"/>
        <xdr:cNvSpPr txBox="1"/>
      </xdr:nvSpPr>
      <xdr:spPr>
        <a:xfrm>
          <a:off x="12325350" y="57638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3175</xdr:rowOff>
    </xdr:from>
    <xdr:ext cx="463550" cy="259080"/>
    <xdr:sp macro="" textlink="">
      <xdr:nvSpPr>
        <xdr:cNvPr id="156" name="n_4aveValue債務償還比率"/>
        <xdr:cNvSpPr txBox="1"/>
      </xdr:nvSpPr>
      <xdr:spPr>
        <a:xfrm>
          <a:off x="11563350" y="5746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109220</xdr:rowOff>
    </xdr:from>
    <xdr:ext cx="463550" cy="252730"/>
    <xdr:sp macro="" textlink="">
      <xdr:nvSpPr>
        <xdr:cNvPr id="157" name="n_1mainValue債務償還比率"/>
        <xdr:cNvSpPr txBox="1"/>
      </xdr:nvSpPr>
      <xdr:spPr>
        <a:xfrm>
          <a:off x="13836650" y="58527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32385</xdr:rowOff>
    </xdr:from>
    <xdr:ext cx="463550" cy="252730"/>
    <xdr:sp macro="" textlink="">
      <xdr:nvSpPr>
        <xdr:cNvPr id="158" name="n_2mainValue債務償還比率"/>
        <xdr:cNvSpPr txBox="1"/>
      </xdr:nvSpPr>
      <xdr:spPr>
        <a:xfrm>
          <a:off x="13087350" y="6118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86995</xdr:rowOff>
    </xdr:from>
    <xdr:ext cx="463550" cy="252730"/>
    <xdr:sp macro="" textlink="">
      <xdr:nvSpPr>
        <xdr:cNvPr id="159" name="n_3mainValue債務償還比率"/>
        <xdr:cNvSpPr txBox="1"/>
      </xdr:nvSpPr>
      <xdr:spPr>
        <a:xfrm>
          <a:off x="12325350" y="6173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83820</xdr:rowOff>
    </xdr:from>
    <xdr:ext cx="463550" cy="259080"/>
    <xdr:sp macro="" textlink="">
      <xdr:nvSpPr>
        <xdr:cNvPr id="160" name="n_4mainValue債務償還比率"/>
        <xdr:cNvSpPr txBox="1"/>
      </xdr:nvSpPr>
      <xdr:spPr>
        <a:xfrm>
          <a:off x="11563350" y="61702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3855" cy="236220"/>
    <xdr:sp macro="" textlink="">
      <xdr:nvSpPr>
        <xdr:cNvPr id="164" name="テキスト ボックス 163"/>
        <xdr:cNvSpPr txBox="1"/>
      </xdr:nvSpPr>
      <xdr:spPr>
        <a:xfrm>
          <a:off x="6985000" y="10922000"/>
          <a:ext cx="3638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3855" cy="241300"/>
    <xdr:sp macro="" textlink="">
      <xdr:nvSpPr>
        <xdr:cNvPr id="166" name="テキスト ボックス 165"/>
        <xdr:cNvSpPr txBox="1"/>
      </xdr:nvSpPr>
      <xdr:spPr>
        <a:xfrm>
          <a:off x="6985000" y="14795500"/>
          <a:ext cx="3638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1010" cy="259080"/>
    <xdr:sp macro="" textlink="">
      <xdr:nvSpPr>
        <xdr:cNvPr id="45" name="テキスト ボックス 44"/>
        <xdr:cNvSpPr txBox="1"/>
      </xdr:nvSpPr>
      <xdr:spPr>
        <a:xfrm>
          <a:off x="294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2730"/>
    <xdr:sp macro="" textlink="">
      <xdr:nvSpPr>
        <xdr:cNvPr id="47" name="テキスト ボックス 46"/>
        <xdr:cNvSpPr txBox="1"/>
      </xdr:nvSpPr>
      <xdr:spPr>
        <a:xfrm>
          <a:off x="358775" y="671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2730"/>
    <xdr:sp macro="" textlink="">
      <xdr:nvSpPr>
        <xdr:cNvPr id="53" name="テキスト ボックス 52"/>
        <xdr:cNvSpPr txBox="1"/>
      </xdr:nvSpPr>
      <xdr:spPr>
        <a:xfrm>
          <a:off x="358775" y="5572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2740" cy="259080"/>
    <xdr:sp macro="" textlink="">
      <xdr:nvSpPr>
        <xdr:cNvPr id="55" name="テキスト ボックス 54"/>
        <xdr:cNvSpPr txBox="1"/>
      </xdr:nvSpPr>
      <xdr:spPr>
        <a:xfrm>
          <a:off x="422910" y="519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144780</xdr:rowOff>
    </xdr:from>
    <xdr:to xmlns:xdr="http://schemas.openxmlformats.org/drawingml/2006/spreadsheetDrawing">
      <xdr:col>24</xdr:col>
      <xdr:colOff>62865</xdr:colOff>
      <xdr:row>42</xdr:row>
      <xdr:rowOff>36195</xdr:rowOff>
    </xdr:to>
    <xdr:cxnSp macro="">
      <xdr:nvCxnSpPr>
        <xdr:cNvPr id="57" name="直線コネクタ 56"/>
        <xdr:cNvCxnSpPr/>
      </xdr:nvCxnSpPr>
      <xdr:spPr>
        <a:xfrm flipV="1">
          <a:off x="4634865" y="59740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40640</xdr:rowOff>
    </xdr:from>
    <xdr:ext cx="405130" cy="252730"/>
    <xdr:sp macro="" textlink="">
      <xdr:nvSpPr>
        <xdr:cNvPr id="58" name="【道路】&#10;有形固定資産減価償却率最小値テキスト"/>
        <xdr:cNvSpPr txBox="1"/>
      </xdr:nvSpPr>
      <xdr:spPr>
        <a:xfrm>
          <a:off x="4673600" y="72415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36195</xdr:rowOff>
    </xdr:from>
    <xdr:to xmlns:xdr="http://schemas.openxmlformats.org/drawingml/2006/spreadsheetDrawing">
      <xdr:col>24</xdr:col>
      <xdr:colOff>152400</xdr:colOff>
      <xdr:row>42</xdr:row>
      <xdr:rowOff>36195</xdr:rowOff>
    </xdr:to>
    <xdr:cxnSp macro="">
      <xdr:nvCxnSpPr>
        <xdr:cNvPr id="59" name="直線コネクタ 58"/>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91440</xdr:rowOff>
    </xdr:from>
    <xdr:ext cx="405130" cy="259080"/>
    <xdr:sp macro="" textlink="">
      <xdr:nvSpPr>
        <xdr:cNvPr id="60" name="【道路】&#10;有形固定資産減価償却率最大値テキスト"/>
        <xdr:cNvSpPr txBox="1"/>
      </xdr:nvSpPr>
      <xdr:spPr>
        <a:xfrm>
          <a:off x="4673600" y="574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144780</xdr:rowOff>
    </xdr:from>
    <xdr:to xmlns:xdr="http://schemas.openxmlformats.org/drawingml/2006/spreadsheetDrawing">
      <xdr:col>24</xdr:col>
      <xdr:colOff>152400</xdr:colOff>
      <xdr:row>34</xdr:row>
      <xdr:rowOff>144780</xdr:rowOff>
    </xdr:to>
    <xdr:cxnSp macro="">
      <xdr:nvCxnSpPr>
        <xdr:cNvPr id="61" name="直線コネクタ 60"/>
        <xdr:cNvCxnSpPr/>
      </xdr:nvCxnSpPr>
      <xdr:spPr>
        <a:xfrm>
          <a:off x="4546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34925</xdr:rowOff>
    </xdr:from>
    <xdr:ext cx="405130" cy="259080"/>
    <xdr:sp macro="" textlink="">
      <xdr:nvSpPr>
        <xdr:cNvPr id="62" name="【道路】&#10;有形固定資産減価償却率平均値テキスト"/>
        <xdr:cNvSpPr txBox="1"/>
      </xdr:nvSpPr>
      <xdr:spPr>
        <a:xfrm>
          <a:off x="4673600" y="637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xdr:rowOff>
    </xdr:from>
    <xdr:to xmlns:xdr="http://schemas.openxmlformats.org/drawingml/2006/spreadsheetDrawing">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4445</xdr:rowOff>
    </xdr:from>
    <xdr:to xmlns:xdr="http://schemas.openxmlformats.org/drawingml/2006/spreadsheetDrawing">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113030</xdr:rowOff>
    </xdr:from>
    <xdr:to xmlns:xdr="http://schemas.openxmlformats.org/drawingml/2006/spreadsheetDrawing">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25400</xdr:rowOff>
    </xdr:from>
    <xdr:to xmlns:xdr="http://schemas.openxmlformats.org/drawingml/2006/spreadsheetDrawing">
      <xdr:col>24</xdr:col>
      <xdr:colOff>114300</xdr:colOff>
      <xdr:row>38</xdr:row>
      <xdr:rowOff>127000</xdr:rowOff>
    </xdr:to>
    <xdr:sp macro="" textlink="">
      <xdr:nvSpPr>
        <xdr:cNvPr id="73" name="楕円 72"/>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3810</xdr:rowOff>
    </xdr:from>
    <xdr:ext cx="405130" cy="259080"/>
    <xdr:sp macro="" textlink="">
      <xdr:nvSpPr>
        <xdr:cNvPr id="74" name="【道路】&#10;有形固定資産減価償却率該当値テキスト"/>
        <xdr:cNvSpPr txBox="1"/>
      </xdr:nvSpPr>
      <xdr:spPr>
        <a:xfrm>
          <a:off x="4673600" y="651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160655</xdr:rowOff>
    </xdr:from>
    <xdr:to xmlns:xdr="http://schemas.openxmlformats.org/drawingml/2006/spreadsheetDrawing">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40640</xdr:rowOff>
    </xdr:from>
    <xdr:to xmlns:xdr="http://schemas.openxmlformats.org/drawingml/2006/spreadsheetDrawing">
      <xdr:col>24</xdr:col>
      <xdr:colOff>63500</xdr:colOff>
      <xdr:row>38</xdr:row>
      <xdr:rowOff>76200</xdr:rowOff>
    </xdr:to>
    <xdr:cxnSp macro="">
      <xdr:nvCxnSpPr>
        <xdr:cNvPr id="76" name="直線コネクタ 75"/>
        <xdr:cNvCxnSpPr/>
      </xdr:nvCxnSpPr>
      <xdr:spPr>
        <a:xfrm>
          <a:off x="3797300" y="655574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124460</xdr:rowOff>
    </xdr:from>
    <xdr:to xmlns:xdr="http://schemas.openxmlformats.org/drawingml/2006/spreadsheetDrawing">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3810</xdr:rowOff>
    </xdr:from>
    <xdr:to xmlns:xdr="http://schemas.openxmlformats.org/drawingml/2006/spreadsheetDrawing">
      <xdr:col>19</xdr:col>
      <xdr:colOff>177800</xdr:colOff>
      <xdr:row>38</xdr:row>
      <xdr:rowOff>40640</xdr:rowOff>
    </xdr:to>
    <xdr:cxnSp macro="">
      <xdr:nvCxnSpPr>
        <xdr:cNvPr id="78" name="直線コネクタ 77"/>
        <xdr:cNvCxnSpPr/>
      </xdr:nvCxnSpPr>
      <xdr:spPr>
        <a:xfrm>
          <a:off x="2908300" y="65189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90170</xdr:rowOff>
    </xdr:from>
    <xdr:to xmlns:xdr="http://schemas.openxmlformats.org/drawingml/2006/spreadsheetDrawing">
      <xdr:col>10</xdr:col>
      <xdr:colOff>165100</xdr:colOff>
      <xdr:row>38</xdr:row>
      <xdr:rowOff>20320</xdr:rowOff>
    </xdr:to>
    <xdr:sp macro="" textlink="">
      <xdr:nvSpPr>
        <xdr:cNvPr id="79" name="楕円 78"/>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140970</xdr:rowOff>
    </xdr:from>
    <xdr:to xmlns:xdr="http://schemas.openxmlformats.org/drawingml/2006/spreadsheetDrawing">
      <xdr:col>15</xdr:col>
      <xdr:colOff>50800</xdr:colOff>
      <xdr:row>38</xdr:row>
      <xdr:rowOff>3810</xdr:rowOff>
    </xdr:to>
    <xdr:cxnSp macro="">
      <xdr:nvCxnSpPr>
        <xdr:cNvPr id="80" name="直線コネクタ 79"/>
        <xdr:cNvCxnSpPr/>
      </xdr:nvCxnSpPr>
      <xdr:spPr>
        <a:xfrm>
          <a:off x="2019300" y="6484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157480</xdr:rowOff>
    </xdr:to>
    <xdr:sp macro="" textlink="">
      <xdr:nvSpPr>
        <xdr:cNvPr id="81" name="楕円 80"/>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106680</xdr:rowOff>
    </xdr:from>
    <xdr:to xmlns:xdr="http://schemas.openxmlformats.org/drawingml/2006/spreadsheetDrawing">
      <xdr:col>10</xdr:col>
      <xdr:colOff>114300</xdr:colOff>
      <xdr:row>37</xdr:row>
      <xdr:rowOff>140970</xdr:rowOff>
    </xdr:to>
    <xdr:cxnSp macro="">
      <xdr:nvCxnSpPr>
        <xdr:cNvPr id="82" name="直線コネクタ 81"/>
        <xdr:cNvCxnSpPr/>
      </xdr:nvCxnSpPr>
      <xdr:spPr>
        <a:xfrm>
          <a:off x="1130300" y="6450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91440</xdr:rowOff>
    </xdr:from>
    <xdr:ext cx="405130" cy="259080"/>
    <xdr:sp macro="" textlink="">
      <xdr:nvSpPr>
        <xdr:cNvPr id="83" name="n_1aveValue【道路】&#10;有形固定資産減価償却率"/>
        <xdr:cNvSpPr txBox="1"/>
      </xdr:nvSpPr>
      <xdr:spPr>
        <a:xfrm>
          <a:off x="3582035"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97790</xdr:rowOff>
    </xdr:from>
    <xdr:ext cx="398780" cy="252730"/>
    <xdr:sp macro="" textlink="">
      <xdr:nvSpPr>
        <xdr:cNvPr id="84" name="n_2aveValue【道路】&#10;有形固定資産減価償却率"/>
        <xdr:cNvSpPr txBox="1"/>
      </xdr:nvSpPr>
      <xdr:spPr>
        <a:xfrm>
          <a:off x="2705735" y="66128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68580</xdr:rowOff>
    </xdr:from>
    <xdr:ext cx="398780" cy="259080"/>
    <xdr:sp macro="" textlink="">
      <xdr:nvSpPr>
        <xdr:cNvPr id="85" name="n_3aveValue【道路】&#10;有形固定資産減価償却率"/>
        <xdr:cNvSpPr txBox="1"/>
      </xdr:nvSpPr>
      <xdr:spPr>
        <a:xfrm>
          <a:off x="1816735" y="65836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34290</xdr:rowOff>
    </xdr:from>
    <xdr:ext cx="398780" cy="259080"/>
    <xdr:sp macro="" textlink="">
      <xdr:nvSpPr>
        <xdr:cNvPr id="86" name="n_4aveValue【道路】&#10;有形固定資産減価償却率"/>
        <xdr:cNvSpPr txBox="1"/>
      </xdr:nvSpPr>
      <xdr:spPr>
        <a:xfrm>
          <a:off x="927735" y="65493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107315</xdr:rowOff>
    </xdr:from>
    <xdr:ext cx="405130" cy="259080"/>
    <xdr:sp macro="" textlink="">
      <xdr:nvSpPr>
        <xdr:cNvPr id="87" name="n_1mainValue【道路】&#10;有形固定資産減価償却率"/>
        <xdr:cNvSpPr txBox="1"/>
      </xdr:nvSpPr>
      <xdr:spPr>
        <a:xfrm>
          <a:off x="3582035" y="627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71120</xdr:rowOff>
    </xdr:from>
    <xdr:ext cx="398780" cy="259080"/>
    <xdr:sp macro="" textlink="">
      <xdr:nvSpPr>
        <xdr:cNvPr id="88" name="n_2mainValue【道路】&#10;有形固定資産減価償却率"/>
        <xdr:cNvSpPr txBox="1"/>
      </xdr:nvSpPr>
      <xdr:spPr>
        <a:xfrm>
          <a:off x="2705735" y="62433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36830</xdr:rowOff>
    </xdr:from>
    <xdr:ext cx="398780" cy="259080"/>
    <xdr:sp macro="" textlink="">
      <xdr:nvSpPr>
        <xdr:cNvPr id="89" name="n_3mainValue【道路】&#10;有形固定資産減価償却率"/>
        <xdr:cNvSpPr txBox="1"/>
      </xdr:nvSpPr>
      <xdr:spPr>
        <a:xfrm>
          <a:off x="1816735" y="62090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2540</xdr:rowOff>
    </xdr:from>
    <xdr:ext cx="398780" cy="259080"/>
    <xdr:sp macro="" textlink="">
      <xdr:nvSpPr>
        <xdr:cNvPr id="90" name="n_4mainValue【道路】&#10;有形固定資産減価償却率"/>
        <xdr:cNvSpPr txBox="1"/>
      </xdr:nvSpPr>
      <xdr:spPr>
        <a:xfrm>
          <a:off x="927735" y="61747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7185" cy="225425"/>
    <xdr:sp macro="" textlink="">
      <xdr:nvSpPr>
        <xdr:cNvPr id="99" name="テキスト ボックス 98"/>
        <xdr:cNvSpPr txBox="1"/>
      </xdr:nvSpPr>
      <xdr:spPr>
        <a:xfrm>
          <a:off x="6565900" y="5143500"/>
          <a:ext cx="3371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010" cy="259080"/>
    <xdr:sp macro="" textlink="">
      <xdr:nvSpPr>
        <xdr:cNvPr id="102" name="テキスト ボックス 101"/>
        <xdr:cNvSpPr txBox="1"/>
      </xdr:nvSpPr>
      <xdr:spPr>
        <a:xfrm>
          <a:off x="6136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2730"/>
    <xdr:sp macro="" textlink="">
      <xdr:nvSpPr>
        <xdr:cNvPr id="104" name="テキスト ボックス 103"/>
        <xdr:cNvSpPr txBox="1"/>
      </xdr:nvSpPr>
      <xdr:spPr>
        <a:xfrm>
          <a:off x="6072505" y="671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2730"/>
    <xdr:sp macro="" textlink="">
      <xdr:nvSpPr>
        <xdr:cNvPr id="110" name="テキスト ボックス 109"/>
        <xdr:cNvSpPr txBox="1"/>
      </xdr:nvSpPr>
      <xdr:spPr>
        <a:xfrm>
          <a:off x="6072505" y="557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111760</xdr:rowOff>
    </xdr:from>
    <xdr:to xmlns:xdr="http://schemas.openxmlformats.org/drawingml/2006/spreadsheetDrawing">
      <xdr:col>54</xdr:col>
      <xdr:colOff>189865</xdr:colOff>
      <xdr:row>41</xdr:row>
      <xdr:rowOff>122555</xdr:rowOff>
    </xdr:to>
    <xdr:cxnSp macro="">
      <xdr:nvCxnSpPr>
        <xdr:cNvPr id="114" name="直線コネクタ 113"/>
        <xdr:cNvCxnSpPr/>
      </xdr:nvCxnSpPr>
      <xdr:spPr>
        <a:xfrm flipV="1">
          <a:off x="10476865" y="594106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126365</xdr:rowOff>
    </xdr:from>
    <xdr:ext cx="469900" cy="259080"/>
    <xdr:sp macro="" textlink="">
      <xdr:nvSpPr>
        <xdr:cNvPr id="115" name="【道路】&#10;一人当たり延長最小値テキスト"/>
        <xdr:cNvSpPr txBox="1"/>
      </xdr:nvSpPr>
      <xdr:spPr>
        <a:xfrm>
          <a:off x="10515600" y="715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122555</xdr:rowOff>
    </xdr:from>
    <xdr:to xmlns:xdr="http://schemas.openxmlformats.org/drawingml/2006/spreadsheetDrawing">
      <xdr:col>55</xdr:col>
      <xdr:colOff>88900</xdr:colOff>
      <xdr:row>41</xdr:row>
      <xdr:rowOff>122555</xdr:rowOff>
    </xdr:to>
    <xdr:cxnSp macro="">
      <xdr:nvCxnSpPr>
        <xdr:cNvPr id="116" name="直線コネクタ 115"/>
        <xdr:cNvCxnSpPr/>
      </xdr:nvCxnSpPr>
      <xdr:spPr>
        <a:xfrm>
          <a:off x="10388600" y="715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58420</xdr:rowOff>
    </xdr:from>
    <xdr:ext cx="534670" cy="259080"/>
    <xdr:sp macro="" textlink="">
      <xdr:nvSpPr>
        <xdr:cNvPr id="117" name="【道路】&#10;一人当たり延長最大値テキスト"/>
        <xdr:cNvSpPr txBox="1"/>
      </xdr:nvSpPr>
      <xdr:spPr>
        <a:xfrm>
          <a:off x="10515600" y="5716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111760</xdr:rowOff>
    </xdr:from>
    <xdr:to xmlns:xdr="http://schemas.openxmlformats.org/drawingml/2006/spreadsheetDrawing">
      <xdr:col>55</xdr:col>
      <xdr:colOff>88900</xdr:colOff>
      <xdr:row>34</xdr:row>
      <xdr:rowOff>111760</xdr:rowOff>
    </xdr:to>
    <xdr:cxnSp macro="">
      <xdr:nvCxnSpPr>
        <xdr:cNvPr id="118" name="直線コネクタ 117"/>
        <xdr:cNvCxnSpPr/>
      </xdr:nvCxnSpPr>
      <xdr:spPr>
        <a:xfrm>
          <a:off x="10388600" y="59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102235</xdr:rowOff>
    </xdr:from>
    <xdr:ext cx="469900" cy="258445"/>
    <xdr:sp macro="" textlink="">
      <xdr:nvSpPr>
        <xdr:cNvPr id="119" name="【道路】&#10;一人当たり延長平均値テキスト"/>
        <xdr:cNvSpPr txBox="1"/>
      </xdr:nvSpPr>
      <xdr:spPr>
        <a:xfrm>
          <a:off x="10515600" y="6788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123825</xdr:rowOff>
    </xdr:from>
    <xdr:to xmlns:xdr="http://schemas.openxmlformats.org/drawingml/2006/spreadsheetDrawing">
      <xdr:col>55</xdr:col>
      <xdr:colOff>50800</xdr:colOff>
      <xdr:row>40</xdr:row>
      <xdr:rowOff>53975</xdr:rowOff>
    </xdr:to>
    <xdr:sp macro="" textlink="">
      <xdr:nvSpPr>
        <xdr:cNvPr id="120" name="フローチャート: 判断 119"/>
        <xdr:cNvSpPr/>
      </xdr:nvSpPr>
      <xdr:spPr>
        <a:xfrm>
          <a:off x="104267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136525</xdr:rowOff>
    </xdr:from>
    <xdr:to xmlns:xdr="http://schemas.openxmlformats.org/drawingml/2006/spreadsheetDrawing">
      <xdr:col>50</xdr:col>
      <xdr:colOff>165100</xdr:colOff>
      <xdr:row>40</xdr:row>
      <xdr:rowOff>66675</xdr:rowOff>
    </xdr:to>
    <xdr:sp macro="" textlink="">
      <xdr:nvSpPr>
        <xdr:cNvPr id="121" name="フローチャート: 判断 120"/>
        <xdr:cNvSpPr/>
      </xdr:nvSpPr>
      <xdr:spPr>
        <a:xfrm>
          <a:off x="9588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153035</xdr:rowOff>
    </xdr:from>
    <xdr:to xmlns:xdr="http://schemas.openxmlformats.org/drawingml/2006/spreadsheetDrawing">
      <xdr:col>46</xdr:col>
      <xdr:colOff>38100</xdr:colOff>
      <xdr:row>40</xdr:row>
      <xdr:rowOff>83185</xdr:rowOff>
    </xdr:to>
    <xdr:sp macro="" textlink="">
      <xdr:nvSpPr>
        <xdr:cNvPr id="122" name="フローチャート: 判断 121"/>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137795</xdr:rowOff>
    </xdr:from>
    <xdr:to xmlns:xdr="http://schemas.openxmlformats.org/drawingml/2006/spreadsheetDrawing">
      <xdr:col>41</xdr:col>
      <xdr:colOff>101600</xdr:colOff>
      <xdr:row>40</xdr:row>
      <xdr:rowOff>67945</xdr:rowOff>
    </xdr:to>
    <xdr:sp macro="" textlink="">
      <xdr:nvSpPr>
        <xdr:cNvPr id="123" name="フローチャート: 判断 122"/>
        <xdr:cNvSpPr/>
      </xdr:nvSpPr>
      <xdr:spPr>
        <a:xfrm>
          <a:off x="7810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135890</xdr:rowOff>
    </xdr:from>
    <xdr:to xmlns:xdr="http://schemas.openxmlformats.org/drawingml/2006/spreadsheetDrawing">
      <xdr:col>36</xdr:col>
      <xdr:colOff>165100</xdr:colOff>
      <xdr:row>40</xdr:row>
      <xdr:rowOff>66040</xdr:rowOff>
    </xdr:to>
    <xdr:sp macro="" textlink="">
      <xdr:nvSpPr>
        <xdr:cNvPr id="124" name="フローチャート: 判断 123"/>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93345</xdr:rowOff>
    </xdr:from>
    <xdr:to xmlns:xdr="http://schemas.openxmlformats.org/drawingml/2006/spreadsheetDrawing">
      <xdr:col>55</xdr:col>
      <xdr:colOff>50800</xdr:colOff>
      <xdr:row>40</xdr:row>
      <xdr:rowOff>23495</xdr:rowOff>
    </xdr:to>
    <xdr:sp macro="" textlink="">
      <xdr:nvSpPr>
        <xdr:cNvPr id="130" name="楕円 129"/>
        <xdr:cNvSpPr/>
      </xdr:nvSpPr>
      <xdr:spPr>
        <a:xfrm>
          <a:off x="104267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116205</xdr:rowOff>
    </xdr:from>
    <xdr:ext cx="534670" cy="259080"/>
    <xdr:sp macro="" textlink="">
      <xdr:nvSpPr>
        <xdr:cNvPr id="131" name="【道路】&#10;一人当たり延長該当値テキスト"/>
        <xdr:cNvSpPr txBox="1"/>
      </xdr:nvSpPr>
      <xdr:spPr>
        <a:xfrm>
          <a:off x="10515600" y="663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106045</xdr:rowOff>
    </xdr:from>
    <xdr:to xmlns:xdr="http://schemas.openxmlformats.org/drawingml/2006/spreadsheetDrawing">
      <xdr:col>50</xdr:col>
      <xdr:colOff>165100</xdr:colOff>
      <xdr:row>40</xdr:row>
      <xdr:rowOff>36195</xdr:rowOff>
    </xdr:to>
    <xdr:sp macro="" textlink="">
      <xdr:nvSpPr>
        <xdr:cNvPr id="132" name="楕円 131"/>
        <xdr:cNvSpPr/>
      </xdr:nvSpPr>
      <xdr:spPr>
        <a:xfrm>
          <a:off x="95885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144145</xdr:rowOff>
    </xdr:from>
    <xdr:to xmlns:xdr="http://schemas.openxmlformats.org/drawingml/2006/spreadsheetDrawing">
      <xdr:col>55</xdr:col>
      <xdr:colOff>0</xdr:colOff>
      <xdr:row>39</xdr:row>
      <xdr:rowOff>156845</xdr:rowOff>
    </xdr:to>
    <xdr:cxnSp macro="">
      <xdr:nvCxnSpPr>
        <xdr:cNvPr id="133" name="直線コネクタ 132"/>
        <xdr:cNvCxnSpPr/>
      </xdr:nvCxnSpPr>
      <xdr:spPr>
        <a:xfrm flipV="1">
          <a:off x="9639300" y="68306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109220</xdr:rowOff>
    </xdr:from>
    <xdr:to xmlns:xdr="http://schemas.openxmlformats.org/drawingml/2006/spreadsheetDrawing">
      <xdr:col>46</xdr:col>
      <xdr:colOff>38100</xdr:colOff>
      <xdr:row>40</xdr:row>
      <xdr:rowOff>38735</xdr:rowOff>
    </xdr:to>
    <xdr:sp macro="" textlink="">
      <xdr:nvSpPr>
        <xdr:cNvPr id="134" name="楕円 133"/>
        <xdr:cNvSpPr/>
      </xdr:nvSpPr>
      <xdr:spPr>
        <a:xfrm>
          <a:off x="8699500" y="679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156845</xdr:rowOff>
    </xdr:from>
    <xdr:to xmlns:xdr="http://schemas.openxmlformats.org/drawingml/2006/spreadsheetDrawing">
      <xdr:col>50</xdr:col>
      <xdr:colOff>114300</xdr:colOff>
      <xdr:row>39</xdr:row>
      <xdr:rowOff>159385</xdr:rowOff>
    </xdr:to>
    <xdr:cxnSp macro="">
      <xdr:nvCxnSpPr>
        <xdr:cNvPr id="135" name="直線コネクタ 134"/>
        <xdr:cNvCxnSpPr/>
      </xdr:nvCxnSpPr>
      <xdr:spPr>
        <a:xfrm flipV="1">
          <a:off x="8750300" y="68433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110490</xdr:rowOff>
    </xdr:from>
    <xdr:to xmlns:xdr="http://schemas.openxmlformats.org/drawingml/2006/spreadsheetDrawing">
      <xdr:col>41</xdr:col>
      <xdr:colOff>101600</xdr:colOff>
      <xdr:row>40</xdr:row>
      <xdr:rowOff>40640</xdr:rowOff>
    </xdr:to>
    <xdr:sp macro="" textlink="">
      <xdr:nvSpPr>
        <xdr:cNvPr id="136" name="楕円 135"/>
        <xdr:cNvSpPr/>
      </xdr:nvSpPr>
      <xdr:spPr>
        <a:xfrm>
          <a:off x="7810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159385</xdr:rowOff>
    </xdr:from>
    <xdr:to xmlns:xdr="http://schemas.openxmlformats.org/drawingml/2006/spreadsheetDrawing">
      <xdr:col>45</xdr:col>
      <xdr:colOff>177800</xdr:colOff>
      <xdr:row>39</xdr:row>
      <xdr:rowOff>161290</xdr:rowOff>
    </xdr:to>
    <xdr:cxnSp macro="">
      <xdr:nvCxnSpPr>
        <xdr:cNvPr id="137" name="直線コネクタ 136"/>
        <xdr:cNvCxnSpPr/>
      </xdr:nvCxnSpPr>
      <xdr:spPr>
        <a:xfrm flipV="1">
          <a:off x="7861300" y="6845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110490</xdr:rowOff>
    </xdr:from>
    <xdr:to xmlns:xdr="http://schemas.openxmlformats.org/drawingml/2006/spreadsheetDrawing">
      <xdr:col>36</xdr:col>
      <xdr:colOff>165100</xdr:colOff>
      <xdr:row>40</xdr:row>
      <xdr:rowOff>40640</xdr:rowOff>
    </xdr:to>
    <xdr:sp macro="" textlink="">
      <xdr:nvSpPr>
        <xdr:cNvPr id="138" name="楕円 137"/>
        <xdr:cNvSpPr/>
      </xdr:nvSpPr>
      <xdr:spPr>
        <a:xfrm>
          <a:off x="6921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161290</xdr:rowOff>
    </xdr:from>
    <xdr:to xmlns:xdr="http://schemas.openxmlformats.org/drawingml/2006/spreadsheetDrawing">
      <xdr:col>41</xdr:col>
      <xdr:colOff>50800</xdr:colOff>
      <xdr:row>39</xdr:row>
      <xdr:rowOff>161290</xdr:rowOff>
    </xdr:to>
    <xdr:cxnSp macro="">
      <xdr:nvCxnSpPr>
        <xdr:cNvPr id="139" name="直線コネクタ 138"/>
        <xdr:cNvCxnSpPr/>
      </xdr:nvCxnSpPr>
      <xdr:spPr>
        <a:xfrm flipV="1">
          <a:off x="6972300" y="6847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57785</xdr:rowOff>
    </xdr:from>
    <xdr:ext cx="469900" cy="259080"/>
    <xdr:sp macro="" textlink="">
      <xdr:nvSpPr>
        <xdr:cNvPr id="140" name="n_1aveValue【道路】&#10;一人当たり延長"/>
        <xdr:cNvSpPr txBox="1"/>
      </xdr:nvSpPr>
      <xdr:spPr>
        <a:xfrm>
          <a:off x="9391650" y="691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74930</xdr:rowOff>
    </xdr:from>
    <xdr:ext cx="463550" cy="252730"/>
    <xdr:sp macro="" textlink="">
      <xdr:nvSpPr>
        <xdr:cNvPr id="141" name="n_2aveValue【道路】&#10;一人当たり延長"/>
        <xdr:cNvSpPr txBox="1"/>
      </xdr:nvSpPr>
      <xdr:spPr>
        <a:xfrm>
          <a:off x="8515350" y="69329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59055</xdr:rowOff>
    </xdr:from>
    <xdr:ext cx="463550" cy="259080"/>
    <xdr:sp macro="" textlink="">
      <xdr:nvSpPr>
        <xdr:cNvPr id="142" name="n_3aveValue【道路】&#10;一人当たり延長"/>
        <xdr:cNvSpPr txBox="1"/>
      </xdr:nvSpPr>
      <xdr:spPr>
        <a:xfrm>
          <a:off x="7626350" y="69170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57150</xdr:rowOff>
    </xdr:from>
    <xdr:ext cx="463550" cy="259080"/>
    <xdr:sp macro="" textlink="">
      <xdr:nvSpPr>
        <xdr:cNvPr id="143" name="n_4aveValue【道路】&#10;一人当たり延長"/>
        <xdr:cNvSpPr txBox="1"/>
      </xdr:nvSpPr>
      <xdr:spPr>
        <a:xfrm>
          <a:off x="6737350" y="6915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52705</xdr:rowOff>
    </xdr:from>
    <xdr:ext cx="534670" cy="252730"/>
    <xdr:sp macro="" textlink="">
      <xdr:nvSpPr>
        <xdr:cNvPr id="144" name="n_1mainValue【道路】&#10;一人当たり延長"/>
        <xdr:cNvSpPr txBox="1"/>
      </xdr:nvSpPr>
      <xdr:spPr>
        <a:xfrm>
          <a:off x="9359265" y="65678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55245</xdr:rowOff>
    </xdr:from>
    <xdr:ext cx="528320" cy="252730"/>
    <xdr:sp macro="" textlink="">
      <xdr:nvSpPr>
        <xdr:cNvPr id="145" name="n_2mainValue【道路】&#10;一人当たり延長"/>
        <xdr:cNvSpPr txBox="1"/>
      </xdr:nvSpPr>
      <xdr:spPr>
        <a:xfrm>
          <a:off x="8482965" y="6570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57150</xdr:rowOff>
    </xdr:from>
    <xdr:ext cx="528320" cy="259080"/>
    <xdr:sp macro="" textlink="">
      <xdr:nvSpPr>
        <xdr:cNvPr id="146" name="n_3mainValue【道路】&#10;一人当たり延長"/>
        <xdr:cNvSpPr txBox="1"/>
      </xdr:nvSpPr>
      <xdr:spPr>
        <a:xfrm>
          <a:off x="7593965" y="6572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57150</xdr:rowOff>
    </xdr:from>
    <xdr:ext cx="528320" cy="259080"/>
    <xdr:sp macro="" textlink="">
      <xdr:nvSpPr>
        <xdr:cNvPr id="147" name="n_4mainValue【道路】&#10;一人当たり延長"/>
        <xdr:cNvSpPr txBox="1"/>
      </xdr:nvSpPr>
      <xdr:spPr>
        <a:xfrm>
          <a:off x="6704965" y="6572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6" name="テキスト ボックス 155"/>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8" name="テキスト ボックス 157"/>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010" cy="259080"/>
    <xdr:sp macro="" textlink="">
      <xdr:nvSpPr>
        <xdr:cNvPr id="160" name="テキスト ボックス 159"/>
        <xdr:cNvSpPr txBox="1"/>
      </xdr:nvSpPr>
      <xdr:spPr>
        <a:xfrm>
          <a:off x="294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2730"/>
    <xdr:sp macro="" textlink="">
      <xdr:nvSpPr>
        <xdr:cNvPr id="164" name="テキスト ボックス 163"/>
        <xdr:cNvSpPr txBox="1"/>
      </xdr:nvSpPr>
      <xdr:spPr>
        <a:xfrm>
          <a:off x="358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2730"/>
    <xdr:sp macro="" textlink="">
      <xdr:nvSpPr>
        <xdr:cNvPr id="168" name="テキスト ボックス 167"/>
        <xdr:cNvSpPr txBox="1"/>
      </xdr:nvSpPr>
      <xdr:spPr>
        <a:xfrm>
          <a:off x="358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2740" cy="259080"/>
    <xdr:sp macro="" textlink="">
      <xdr:nvSpPr>
        <xdr:cNvPr id="170" name="テキスト ボックス 169"/>
        <xdr:cNvSpPr txBox="1"/>
      </xdr:nvSpPr>
      <xdr:spPr>
        <a:xfrm>
          <a:off x="422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8024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2730"/>
    <xdr:sp macro="" textlink="">
      <xdr:nvSpPr>
        <xdr:cNvPr id="174" name="【橋りょう・トンネル】&#10;有形固定資産減価償却率最小値テキスト"/>
        <xdr:cNvSpPr txBox="1"/>
      </xdr:nvSpPr>
      <xdr:spPr>
        <a:xfrm>
          <a:off x="4673600" y="111055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340360" cy="252730"/>
    <xdr:sp macro="" textlink="">
      <xdr:nvSpPr>
        <xdr:cNvPr id="176" name="【橋りょう・トンネル】&#10;有形固定資産減価償却率最大値テキスト"/>
        <xdr:cNvSpPr txBox="1"/>
      </xdr:nvSpPr>
      <xdr:spPr>
        <a:xfrm>
          <a:off x="4673600" y="9356090"/>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77" name="直線コネクタ 176"/>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121920</xdr:rowOff>
    </xdr:from>
    <xdr:ext cx="405130" cy="252730"/>
    <xdr:sp macro="" textlink="">
      <xdr:nvSpPr>
        <xdr:cNvPr id="178" name="【橋りょう・トンネル】&#10;有形固定資産減価償却率平均値テキスト"/>
        <xdr:cNvSpPr txBox="1"/>
      </xdr:nvSpPr>
      <xdr:spPr>
        <a:xfrm>
          <a:off x="4673600" y="1040892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138430</xdr:rowOff>
    </xdr:from>
    <xdr:to xmlns:xdr="http://schemas.openxmlformats.org/drawingml/2006/spreadsheetDrawing">
      <xdr:col>20</xdr:col>
      <xdr:colOff>38100</xdr:colOff>
      <xdr:row>61</xdr:row>
      <xdr:rowOff>68580</xdr:rowOff>
    </xdr:to>
    <xdr:sp macro="" textlink="">
      <xdr:nvSpPr>
        <xdr:cNvPr id="180" name="フローチャート: 判断 179"/>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81" name="フローチャート: 判断 180"/>
        <xdr:cNvSpPr/>
      </xdr:nvSpPr>
      <xdr:spPr>
        <a:xfrm>
          <a:off x="2857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92710</xdr:rowOff>
    </xdr:from>
    <xdr:to xmlns:xdr="http://schemas.openxmlformats.org/drawingml/2006/spreadsheetDrawing">
      <xdr:col>10</xdr:col>
      <xdr:colOff>165100</xdr:colOff>
      <xdr:row>61</xdr:row>
      <xdr:rowOff>22860</xdr:rowOff>
    </xdr:to>
    <xdr:sp macro="" textlink="">
      <xdr:nvSpPr>
        <xdr:cNvPr id="182" name="フローチャート: 判断 181"/>
        <xdr:cNvSpPr/>
      </xdr:nvSpPr>
      <xdr:spPr>
        <a:xfrm>
          <a:off x="1968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69850</xdr:rowOff>
    </xdr:from>
    <xdr:to xmlns:xdr="http://schemas.openxmlformats.org/drawingml/2006/spreadsheetDrawing">
      <xdr:col>6</xdr:col>
      <xdr:colOff>38100</xdr:colOff>
      <xdr:row>61</xdr:row>
      <xdr:rowOff>0</xdr:rowOff>
    </xdr:to>
    <xdr:sp macro="" textlink="">
      <xdr:nvSpPr>
        <xdr:cNvPr id="183" name="フローチャート: 判断 182"/>
        <xdr:cNvSpPr/>
      </xdr:nvSpPr>
      <xdr:spPr>
        <a:xfrm>
          <a:off x="1079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4" name="テキスト ボックス 183"/>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5" name="テキスト ボックス 184"/>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6" name="テキスト ボックス 185"/>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7" name="テキスト ボックス 186"/>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8" name="テキスト ボックス 187"/>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151765</xdr:rowOff>
    </xdr:to>
    <xdr:sp macro="" textlink="">
      <xdr:nvSpPr>
        <xdr:cNvPr id="189" name="楕円 188"/>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73025</xdr:rowOff>
    </xdr:from>
    <xdr:ext cx="405130" cy="259080"/>
    <xdr:sp macro="" textlink="">
      <xdr:nvSpPr>
        <xdr:cNvPr id="190" name="【橋りょう・トンネル】&#10;有形固定資産減価償却率該当値テキスト"/>
        <xdr:cNvSpPr txBox="1"/>
      </xdr:nvSpPr>
      <xdr:spPr>
        <a:xfrm>
          <a:off x="4673600" y="9845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127000</xdr:rowOff>
    </xdr:from>
    <xdr:to xmlns:xdr="http://schemas.openxmlformats.org/drawingml/2006/spreadsheetDrawing">
      <xdr:col>20</xdr:col>
      <xdr:colOff>38100</xdr:colOff>
      <xdr:row>59</xdr:row>
      <xdr:rowOff>57150</xdr:rowOff>
    </xdr:to>
    <xdr:sp macro="" textlink="">
      <xdr:nvSpPr>
        <xdr:cNvPr id="191" name="楕円 190"/>
        <xdr:cNvSpPr/>
      </xdr:nvSpPr>
      <xdr:spPr>
        <a:xfrm>
          <a:off x="3746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59</xdr:row>
      <xdr:rowOff>6350</xdr:rowOff>
    </xdr:to>
    <xdr:cxnSp macro="">
      <xdr:nvCxnSpPr>
        <xdr:cNvPr id="192" name="直線コネクタ 191"/>
        <xdr:cNvCxnSpPr/>
      </xdr:nvCxnSpPr>
      <xdr:spPr>
        <a:xfrm flipV="1">
          <a:off x="3797300" y="1004506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99695</xdr:rowOff>
    </xdr:from>
    <xdr:to xmlns:xdr="http://schemas.openxmlformats.org/drawingml/2006/spreadsheetDrawing">
      <xdr:col>15</xdr:col>
      <xdr:colOff>101600</xdr:colOff>
      <xdr:row>59</xdr:row>
      <xdr:rowOff>29845</xdr:rowOff>
    </xdr:to>
    <xdr:sp macro="" textlink="">
      <xdr:nvSpPr>
        <xdr:cNvPr id="193" name="楕円 192"/>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150495</xdr:rowOff>
    </xdr:from>
    <xdr:to xmlns:xdr="http://schemas.openxmlformats.org/drawingml/2006/spreadsheetDrawing">
      <xdr:col>19</xdr:col>
      <xdr:colOff>177800</xdr:colOff>
      <xdr:row>59</xdr:row>
      <xdr:rowOff>6350</xdr:rowOff>
    </xdr:to>
    <xdr:cxnSp macro="">
      <xdr:nvCxnSpPr>
        <xdr:cNvPr id="194" name="直線コネクタ 193"/>
        <xdr:cNvCxnSpPr/>
      </xdr:nvCxnSpPr>
      <xdr:spPr>
        <a:xfrm>
          <a:off x="2908300" y="100945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14605</xdr:rowOff>
    </xdr:from>
    <xdr:to xmlns:xdr="http://schemas.openxmlformats.org/drawingml/2006/spreadsheetDrawing">
      <xdr:col>10</xdr:col>
      <xdr:colOff>165100</xdr:colOff>
      <xdr:row>58</xdr:row>
      <xdr:rowOff>116205</xdr:rowOff>
    </xdr:to>
    <xdr:sp macro="" textlink="">
      <xdr:nvSpPr>
        <xdr:cNvPr id="195" name="楕円 194"/>
        <xdr:cNvSpPr/>
      </xdr:nvSpPr>
      <xdr:spPr>
        <a:xfrm>
          <a:off x="1968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65405</xdr:rowOff>
    </xdr:from>
    <xdr:to xmlns:xdr="http://schemas.openxmlformats.org/drawingml/2006/spreadsheetDrawing">
      <xdr:col>15</xdr:col>
      <xdr:colOff>50800</xdr:colOff>
      <xdr:row>58</xdr:row>
      <xdr:rowOff>150495</xdr:rowOff>
    </xdr:to>
    <xdr:cxnSp macro="">
      <xdr:nvCxnSpPr>
        <xdr:cNvPr id="196" name="直線コネクタ 195"/>
        <xdr:cNvCxnSpPr/>
      </xdr:nvCxnSpPr>
      <xdr:spPr>
        <a:xfrm>
          <a:off x="2019300" y="1000950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133985</xdr:rowOff>
    </xdr:from>
    <xdr:to xmlns:xdr="http://schemas.openxmlformats.org/drawingml/2006/spreadsheetDrawing">
      <xdr:col>6</xdr:col>
      <xdr:colOff>38100</xdr:colOff>
      <xdr:row>58</xdr:row>
      <xdr:rowOff>64135</xdr:rowOff>
    </xdr:to>
    <xdr:sp macro="" textlink="">
      <xdr:nvSpPr>
        <xdr:cNvPr id="197" name="楕円 196"/>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13335</xdr:rowOff>
    </xdr:from>
    <xdr:to xmlns:xdr="http://schemas.openxmlformats.org/drawingml/2006/spreadsheetDrawing">
      <xdr:col>10</xdr:col>
      <xdr:colOff>114300</xdr:colOff>
      <xdr:row>58</xdr:row>
      <xdr:rowOff>65405</xdr:rowOff>
    </xdr:to>
    <xdr:cxnSp macro="">
      <xdr:nvCxnSpPr>
        <xdr:cNvPr id="198" name="直線コネクタ 197"/>
        <xdr:cNvCxnSpPr/>
      </xdr:nvCxnSpPr>
      <xdr:spPr>
        <a:xfrm>
          <a:off x="1130300" y="9957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59690</xdr:rowOff>
    </xdr:from>
    <xdr:ext cx="405130" cy="259080"/>
    <xdr:sp macro="" textlink="">
      <xdr:nvSpPr>
        <xdr:cNvPr id="199" name="n_1aveValue【橋りょう・トンネル】&#10;有形固定資産減価償却率"/>
        <xdr:cNvSpPr txBox="1"/>
      </xdr:nvSpPr>
      <xdr:spPr>
        <a:xfrm>
          <a:off x="3582035" y="1051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55245</xdr:rowOff>
    </xdr:from>
    <xdr:ext cx="398780" cy="252730"/>
    <xdr:sp macro="" textlink="">
      <xdr:nvSpPr>
        <xdr:cNvPr id="200" name="n_2aveValue【橋りょう・トンネル】&#10;有形固定資産減価償却率"/>
        <xdr:cNvSpPr txBox="1"/>
      </xdr:nvSpPr>
      <xdr:spPr>
        <a:xfrm>
          <a:off x="2705735" y="105136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13970</xdr:rowOff>
    </xdr:from>
    <xdr:ext cx="398780" cy="259080"/>
    <xdr:sp macro="" textlink="">
      <xdr:nvSpPr>
        <xdr:cNvPr id="201" name="n_3aveValue【橋りょう・トンネル】&#10;有形固定資産減価償却率"/>
        <xdr:cNvSpPr txBox="1"/>
      </xdr:nvSpPr>
      <xdr:spPr>
        <a:xfrm>
          <a:off x="1816735" y="104724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162560</xdr:rowOff>
    </xdr:from>
    <xdr:ext cx="398780" cy="259080"/>
    <xdr:sp macro="" textlink="">
      <xdr:nvSpPr>
        <xdr:cNvPr id="202" name="n_4aveValue【橋りょう・トンネル】&#10;有形固定資産減価償却率"/>
        <xdr:cNvSpPr txBox="1"/>
      </xdr:nvSpPr>
      <xdr:spPr>
        <a:xfrm>
          <a:off x="927735" y="104495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73660</xdr:rowOff>
    </xdr:from>
    <xdr:ext cx="405130" cy="259080"/>
    <xdr:sp macro="" textlink="">
      <xdr:nvSpPr>
        <xdr:cNvPr id="203" name="n_1mainValue【橋りょう・トンネル】&#10;有形固定資産減価償却率"/>
        <xdr:cNvSpPr txBox="1"/>
      </xdr:nvSpPr>
      <xdr:spPr>
        <a:xfrm>
          <a:off x="3582035" y="984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46355</xdr:rowOff>
    </xdr:from>
    <xdr:ext cx="398780" cy="259080"/>
    <xdr:sp macro="" textlink="">
      <xdr:nvSpPr>
        <xdr:cNvPr id="204" name="n_2mainValue【橋りょう・トンネル】&#10;有形固定資産減価償却率"/>
        <xdr:cNvSpPr txBox="1"/>
      </xdr:nvSpPr>
      <xdr:spPr>
        <a:xfrm>
          <a:off x="2705735" y="981900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132715</xdr:rowOff>
    </xdr:from>
    <xdr:ext cx="398780" cy="252730"/>
    <xdr:sp macro="" textlink="">
      <xdr:nvSpPr>
        <xdr:cNvPr id="205" name="n_3mainValue【橋りょう・トンネル】&#10;有形固定資産減価償却率"/>
        <xdr:cNvSpPr txBox="1"/>
      </xdr:nvSpPr>
      <xdr:spPr>
        <a:xfrm>
          <a:off x="1816735" y="97339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80645</xdr:rowOff>
    </xdr:from>
    <xdr:ext cx="398780" cy="259080"/>
    <xdr:sp macro="" textlink="">
      <xdr:nvSpPr>
        <xdr:cNvPr id="206" name="n_4mainValue【橋りょう・トンネル】&#10;有形固定資産減価償却率"/>
        <xdr:cNvSpPr txBox="1"/>
      </xdr:nvSpPr>
      <xdr:spPr>
        <a:xfrm>
          <a:off x="927735" y="96818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5" name="テキスト ボックス 214"/>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2570" cy="259080"/>
    <xdr:sp macro="" textlink="">
      <xdr:nvSpPr>
        <xdr:cNvPr id="218" name="テキスト ボックス 217"/>
        <xdr:cNvSpPr txBox="1"/>
      </xdr:nvSpPr>
      <xdr:spPr>
        <a:xfrm>
          <a:off x="6355080" y="1090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9280" cy="259080"/>
    <xdr:sp macro="" textlink="">
      <xdr:nvSpPr>
        <xdr:cNvPr id="220" name="テキスト ボックス 219"/>
        <xdr:cNvSpPr txBox="1"/>
      </xdr:nvSpPr>
      <xdr:spPr>
        <a:xfrm>
          <a:off x="6008370" y="1052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9280" cy="252730"/>
    <xdr:sp macro="" textlink="">
      <xdr:nvSpPr>
        <xdr:cNvPr id="222" name="テキスト ボックス 221"/>
        <xdr:cNvSpPr txBox="1"/>
      </xdr:nvSpPr>
      <xdr:spPr>
        <a:xfrm>
          <a:off x="6008370" y="1014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9280" cy="259080"/>
    <xdr:sp macro="" textlink="">
      <xdr:nvSpPr>
        <xdr:cNvPr id="224" name="テキスト ボックス 223"/>
        <xdr:cNvSpPr txBox="1"/>
      </xdr:nvSpPr>
      <xdr:spPr>
        <a:xfrm>
          <a:off x="6008370" y="976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9450" cy="259080"/>
    <xdr:sp macro="" textlink="">
      <xdr:nvSpPr>
        <xdr:cNvPr id="226" name="テキスト ボックス 225"/>
        <xdr:cNvSpPr txBox="1"/>
      </xdr:nvSpPr>
      <xdr:spPr>
        <a:xfrm>
          <a:off x="5918200" y="9382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9450" cy="252730"/>
    <xdr:sp macro="" textlink="">
      <xdr:nvSpPr>
        <xdr:cNvPr id="228" name="テキスト ボックス 227"/>
        <xdr:cNvSpPr txBox="1"/>
      </xdr:nvSpPr>
      <xdr:spPr>
        <a:xfrm>
          <a:off x="5918200" y="9001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13335</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1453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132080</xdr:rowOff>
    </xdr:from>
    <xdr:ext cx="690245" cy="252730"/>
    <xdr:sp macro="" textlink="">
      <xdr:nvSpPr>
        <xdr:cNvPr id="233" name="【橋りょう・トンネル】&#10;一人当たり有形固定資産（償却資産）額最大値テキスト"/>
        <xdr:cNvSpPr txBox="1"/>
      </xdr:nvSpPr>
      <xdr:spPr>
        <a:xfrm>
          <a:off x="10515600" y="9390380"/>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13335</xdr:rowOff>
    </xdr:from>
    <xdr:to xmlns:xdr="http://schemas.openxmlformats.org/drawingml/2006/spreadsheetDrawing">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139700</xdr:rowOff>
    </xdr:from>
    <xdr:ext cx="598805" cy="259080"/>
    <xdr:sp macro="" textlink="">
      <xdr:nvSpPr>
        <xdr:cNvPr id="235" name="【橋りょう・トンネル】&#10;一人当たり有形固定資産（償却資産）額平均値テキスト"/>
        <xdr:cNvSpPr txBox="1"/>
      </xdr:nvSpPr>
      <xdr:spPr>
        <a:xfrm>
          <a:off x="10515600" y="10769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161290</xdr:rowOff>
    </xdr:from>
    <xdr:to xmlns:xdr="http://schemas.openxmlformats.org/drawingml/2006/spreadsheetDrawing">
      <xdr:col>55</xdr:col>
      <xdr:colOff>50800</xdr:colOff>
      <xdr:row>63</xdr:row>
      <xdr:rowOff>91440</xdr:rowOff>
    </xdr:to>
    <xdr:sp macro="" textlink="">
      <xdr:nvSpPr>
        <xdr:cNvPr id="236" name="フローチャート: 判断 235"/>
        <xdr:cNvSpPr/>
      </xdr:nvSpPr>
      <xdr:spPr>
        <a:xfrm>
          <a:off x="10426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166370</xdr:rowOff>
    </xdr:from>
    <xdr:to xmlns:xdr="http://schemas.openxmlformats.org/drawingml/2006/spreadsheetDrawing">
      <xdr:col>50</xdr:col>
      <xdr:colOff>165100</xdr:colOff>
      <xdr:row>63</xdr:row>
      <xdr:rowOff>95885</xdr:rowOff>
    </xdr:to>
    <xdr:sp macro="" textlink="">
      <xdr:nvSpPr>
        <xdr:cNvPr id="237" name="フローチャート: 判断 236"/>
        <xdr:cNvSpPr/>
      </xdr:nvSpPr>
      <xdr:spPr>
        <a:xfrm>
          <a:off x="95885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160020</xdr:rowOff>
    </xdr:from>
    <xdr:to xmlns:xdr="http://schemas.openxmlformats.org/drawingml/2006/spreadsheetDrawing">
      <xdr:col>46</xdr:col>
      <xdr:colOff>38100</xdr:colOff>
      <xdr:row>63</xdr:row>
      <xdr:rowOff>90170</xdr:rowOff>
    </xdr:to>
    <xdr:sp macro="" textlink="">
      <xdr:nvSpPr>
        <xdr:cNvPr id="238" name="フローチャート: 判断 237"/>
        <xdr:cNvSpPr/>
      </xdr:nvSpPr>
      <xdr:spPr>
        <a:xfrm>
          <a:off x="8699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109855</xdr:rowOff>
    </xdr:from>
    <xdr:to xmlns:xdr="http://schemas.openxmlformats.org/drawingml/2006/spreadsheetDrawing">
      <xdr:col>41</xdr:col>
      <xdr:colOff>101600</xdr:colOff>
      <xdr:row>63</xdr:row>
      <xdr:rowOff>40640</xdr:rowOff>
    </xdr:to>
    <xdr:sp macro="" textlink="">
      <xdr:nvSpPr>
        <xdr:cNvPr id="239" name="フローチャート: 判断 238"/>
        <xdr:cNvSpPr/>
      </xdr:nvSpPr>
      <xdr:spPr>
        <a:xfrm>
          <a:off x="7810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124460</xdr:rowOff>
    </xdr:from>
    <xdr:to xmlns:xdr="http://schemas.openxmlformats.org/drawingml/2006/spreadsheetDrawing">
      <xdr:col>36</xdr:col>
      <xdr:colOff>165100</xdr:colOff>
      <xdr:row>63</xdr:row>
      <xdr:rowOff>54610</xdr:rowOff>
    </xdr:to>
    <xdr:sp macro="" textlink="">
      <xdr:nvSpPr>
        <xdr:cNvPr id="240" name="フローチャート: 判断 239"/>
        <xdr:cNvSpPr/>
      </xdr:nvSpPr>
      <xdr:spPr>
        <a:xfrm>
          <a:off x="6921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41" name="テキスト ボックス 240"/>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2" name="テキスト ボックス 241"/>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3" name="テキスト ボックス 242"/>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4" name="テキスト ボックス 243"/>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5" name="テキスト ボックス 244"/>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246" name="楕円 245"/>
        <xdr:cNvSpPr/>
      </xdr:nvSpPr>
      <xdr:spPr>
        <a:xfrm>
          <a:off x="10426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55</xdr:row>
      <xdr:rowOff>156845</xdr:rowOff>
    </xdr:from>
    <xdr:ext cx="598805" cy="252730"/>
    <xdr:sp macro="" textlink="">
      <xdr:nvSpPr>
        <xdr:cNvPr id="247" name="【橋りょう・トンネル】&#10;一人当たり有形固定資産（償却資産）額該当値テキスト"/>
        <xdr:cNvSpPr txBox="1"/>
      </xdr:nvSpPr>
      <xdr:spPr>
        <a:xfrm>
          <a:off x="10515600" y="95865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140970</xdr:rowOff>
    </xdr:from>
    <xdr:to xmlns:xdr="http://schemas.openxmlformats.org/drawingml/2006/spreadsheetDrawing">
      <xdr:col>50</xdr:col>
      <xdr:colOff>165100</xdr:colOff>
      <xdr:row>57</xdr:row>
      <xdr:rowOff>71120</xdr:rowOff>
    </xdr:to>
    <xdr:sp macro="" textlink="">
      <xdr:nvSpPr>
        <xdr:cNvPr id="248" name="楕円 247"/>
        <xdr:cNvSpPr/>
      </xdr:nvSpPr>
      <xdr:spPr>
        <a:xfrm>
          <a:off x="9588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13335</xdr:rowOff>
    </xdr:from>
    <xdr:to xmlns:xdr="http://schemas.openxmlformats.org/drawingml/2006/spreadsheetDrawing">
      <xdr:col>55</xdr:col>
      <xdr:colOff>0</xdr:colOff>
      <xdr:row>57</xdr:row>
      <xdr:rowOff>20320</xdr:rowOff>
    </xdr:to>
    <xdr:cxnSp macro="">
      <xdr:nvCxnSpPr>
        <xdr:cNvPr id="249" name="直線コネクタ 248"/>
        <xdr:cNvCxnSpPr/>
      </xdr:nvCxnSpPr>
      <xdr:spPr>
        <a:xfrm flipV="1">
          <a:off x="9639300" y="97859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149860</xdr:rowOff>
    </xdr:from>
    <xdr:to xmlns:xdr="http://schemas.openxmlformats.org/drawingml/2006/spreadsheetDrawing">
      <xdr:col>46</xdr:col>
      <xdr:colOff>38100</xdr:colOff>
      <xdr:row>57</xdr:row>
      <xdr:rowOff>80010</xdr:rowOff>
    </xdr:to>
    <xdr:sp macro="" textlink="">
      <xdr:nvSpPr>
        <xdr:cNvPr id="250" name="楕円 249"/>
        <xdr:cNvSpPr/>
      </xdr:nvSpPr>
      <xdr:spPr>
        <a:xfrm>
          <a:off x="8699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20320</xdr:rowOff>
    </xdr:from>
    <xdr:to xmlns:xdr="http://schemas.openxmlformats.org/drawingml/2006/spreadsheetDrawing">
      <xdr:col>50</xdr:col>
      <xdr:colOff>114300</xdr:colOff>
      <xdr:row>57</xdr:row>
      <xdr:rowOff>29210</xdr:rowOff>
    </xdr:to>
    <xdr:cxnSp macro="">
      <xdr:nvCxnSpPr>
        <xdr:cNvPr id="251" name="直線コネクタ 250"/>
        <xdr:cNvCxnSpPr/>
      </xdr:nvCxnSpPr>
      <xdr:spPr>
        <a:xfrm flipV="1">
          <a:off x="8750300" y="97929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153670</xdr:rowOff>
    </xdr:from>
    <xdr:to xmlns:xdr="http://schemas.openxmlformats.org/drawingml/2006/spreadsheetDrawing">
      <xdr:col>41</xdr:col>
      <xdr:colOff>101600</xdr:colOff>
      <xdr:row>57</xdr:row>
      <xdr:rowOff>83820</xdr:rowOff>
    </xdr:to>
    <xdr:sp macro="" textlink="">
      <xdr:nvSpPr>
        <xdr:cNvPr id="252" name="楕円 251"/>
        <xdr:cNvSpPr/>
      </xdr:nvSpPr>
      <xdr:spPr>
        <a:xfrm>
          <a:off x="7810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57</xdr:row>
      <xdr:rowOff>29210</xdr:rowOff>
    </xdr:from>
    <xdr:to xmlns:xdr="http://schemas.openxmlformats.org/drawingml/2006/spreadsheetDrawing">
      <xdr:col>45</xdr:col>
      <xdr:colOff>177800</xdr:colOff>
      <xdr:row>57</xdr:row>
      <xdr:rowOff>33020</xdr:rowOff>
    </xdr:to>
    <xdr:cxnSp macro="">
      <xdr:nvCxnSpPr>
        <xdr:cNvPr id="253" name="直線コネクタ 252"/>
        <xdr:cNvCxnSpPr/>
      </xdr:nvCxnSpPr>
      <xdr:spPr>
        <a:xfrm flipV="1">
          <a:off x="7861300" y="9801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56</xdr:row>
      <xdr:rowOff>155575</xdr:rowOff>
    </xdr:from>
    <xdr:to xmlns:xdr="http://schemas.openxmlformats.org/drawingml/2006/spreadsheetDrawing">
      <xdr:col>36</xdr:col>
      <xdr:colOff>165100</xdr:colOff>
      <xdr:row>57</xdr:row>
      <xdr:rowOff>86360</xdr:rowOff>
    </xdr:to>
    <xdr:sp macro="" textlink="">
      <xdr:nvSpPr>
        <xdr:cNvPr id="254" name="楕円 253"/>
        <xdr:cNvSpPr/>
      </xdr:nvSpPr>
      <xdr:spPr>
        <a:xfrm>
          <a:off x="6921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57</xdr:row>
      <xdr:rowOff>33020</xdr:rowOff>
    </xdr:from>
    <xdr:to xmlns:xdr="http://schemas.openxmlformats.org/drawingml/2006/spreadsheetDrawing">
      <xdr:col>41</xdr:col>
      <xdr:colOff>50800</xdr:colOff>
      <xdr:row>57</xdr:row>
      <xdr:rowOff>34925</xdr:rowOff>
    </xdr:to>
    <xdr:cxnSp macro="">
      <xdr:nvCxnSpPr>
        <xdr:cNvPr id="255" name="直線コネクタ 254"/>
        <xdr:cNvCxnSpPr/>
      </xdr:nvCxnSpPr>
      <xdr:spPr>
        <a:xfrm flipV="1">
          <a:off x="6972300" y="9805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86995</xdr:rowOff>
    </xdr:from>
    <xdr:ext cx="592455" cy="252730"/>
    <xdr:sp macro="" textlink="">
      <xdr:nvSpPr>
        <xdr:cNvPr id="256" name="n_1aveValue【橋りょう・トンネル】&#10;一人当たり有形固定資産（償却資産）額"/>
        <xdr:cNvSpPr txBox="1"/>
      </xdr:nvSpPr>
      <xdr:spPr>
        <a:xfrm>
          <a:off x="9326880" y="108883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81915</xdr:rowOff>
    </xdr:from>
    <xdr:ext cx="592455" cy="259080"/>
    <xdr:sp macro="" textlink="">
      <xdr:nvSpPr>
        <xdr:cNvPr id="257" name="n_2aveValue【橋りょう・トンネル】&#10;一人当たり有形固定資産（償却資産）額"/>
        <xdr:cNvSpPr txBox="1"/>
      </xdr:nvSpPr>
      <xdr:spPr>
        <a:xfrm>
          <a:off x="8450580" y="108832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31115</xdr:rowOff>
    </xdr:from>
    <xdr:ext cx="592455" cy="252730"/>
    <xdr:sp macro="" textlink="">
      <xdr:nvSpPr>
        <xdr:cNvPr id="258" name="n_3aveValue【橋りょう・トンネル】&#10;一人当たり有形固定資産（償却資産）額"/>
        <xdr:cNvSpPr txBox="1"/>
      </xdr:nvSpPr>
      <xdr:spPr>
        <a:xfrm>
          <a:off x="7561580" y="108324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45720</xdr:rowOff>
    </xdr:from>
    <xdr:ext cx="592455" cy="259080"/>
    <xdr:sp macro="" textlink="">
      <xdr:nvSpPr>
        <xdr:cNvPr id="259" name="n_4aveValue【橋りょう・トンネル】&#10;一人当たり有形固定資産（償却資産）額"/>
        <xdr:cNvSpPr txBox="1"/>
      </xdr:nvSpPr>
      <xdr:spPr>
        <a:xfrm>
          <a:off x="6672580" y="108470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55</xdr:row>
      <xdr:rowOff>87630</xdr:rowOff>
    </xdr:from>
    <xdr:ext cx="592455" cy="252730"/>
    <xdr:sp macro="" textlink="">
      <xdr:nvSpPr>
        <xdr:cNvPr id="260" name="n_1mainValue【橋りょう・トンネル】&#10;一人当たり有形固定資産（償却資産）額"/>
        <xdr:cNvSpPr txBox="1"/>
      </xdr:nvSpPr>
      <xdr:spPr>
        <a:xfrm>
          <a:off x="9326880" y="95173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55</xdr:row>
      <xdr:rowOff>96520</xdr:rowOff>
    </xdr:from>
    <xdr:ext cx="592455" cy="259080"/>
    <xdr:sp macro="" textlink="">
      <xdr:nvSpPr>
        <xdr:cNvPr id="261" name="n_2mainValue【橋りょう・トンネル】&#10;一人当たり有形固定資産（償却資産）額"/>
        <xdr:cNvSpPr txBox="1"/>
      </xdr:nvSpPr>
      <xdr:spPr>
        <a:xfrm>
          <a:off x="8450580" y="95262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55</xdr:row>
      <xdr:rowOff>100330</xdr:rowOff>
    </xdr:from>
    <xdr:ext cx="592455" cy="252730"/>
    <xdr:sp macro="" textlink="">
      <xdr:nvSpPr>
        <xdr:cNvPr id="262" name="n_3mainValue【橋りょう・トンネル】&#10;一人当たり有形固定資産（償却資産）額"/>
        <xdr:cNvSpPr txBox="1"/>
      </xdr:nvSpPr>
      <xdr:spPr>
        <a:xfrm>
          <a:off x="7561580" y="95300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55</xdr:row>
      <xdr:rowOff>102235</xdr:rowOff>
    </xdr:from>
    <xdr:ext cx="592455" cy="258445"/>
    <xdr:sp macro="" textlink="">
      <xdr:nvSpPr>
        <xdr:cNvPr id="263" name="n_4mainValue【橋りょう・トンネル】&#10;一人当たり有形固定資産（償却資産）額"/>
        <xdr:cNvSpPr txBox="1"/>
      </xdr:nvSpPr>
      <xdr:spPr>
        <a:xfrm>
          <a:off x="6672580" y="95319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72" name="テキスト ボックス 271"/>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74" name="テキスト ボックス 273"/>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1010" cy="259080"/>
    <xdr:sp macro="" textlink="">
      <xdr:nvSpPr>
        <xdr:cNvPr id="276" name="テキスト ボックス 275"/>
        <xdr:cNvSpPr txBox="1"/>
      </xdr:nvSpPr>
      <xdr:spPr>
        <a:xfrm>
          <a:off x="294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2730"/>
    <xdr:sp macro="" textlink="">
      <xdr:nvSpPr>
        <xdr:cNvPr id="278" name="テキスト ボックス 277"/>
        <xdr:cNvSpPr txBox="1"/>
      </xdr:nvSpPr>
      <xdr:spPr>
        <a:xfrm>
          <a:off x="358775" y="144443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2730"/>
    <xdr:sp macro="" textlink="">
      <xdr:nvSpPr>
        <xdr:cNvPr id="282" name="テキスト ボックス 281"/>
        <xdr:cNvSpPr txBox="1"/>
      </xdr:nvSpPr>
      <xdr:spPr>
        <a:xfrm>
          <a:off x="358775" y="137915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2740" cy="259080"/>
    <xdr:sp macro="" textlink="">
      <xdr:nvSpPr>
        <xdr:cNvPr id="286" name="テキスト ボックス 285"/>
        <xdr:cNvSpPr txBox="1"/>
      </xdr:nvSpPr>
      <xdr:spPr>
        <a:xfrm>
          <a:off x="422910" y="1313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168910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705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115570</xdr:rowOff>
    </xdr:from>
    <xdr:ext cx="340360" cy="259080"/>
    <xdr:sp macro="" textlink="">
      <xdr:nvSpPr>
        <xdr:cNvPr id="292" name="【公営住宅】&#10;有形固定資産減価償却率最大値テキスト"/>
        <xdr:cNvSpPr txBox="1"/>
      </xdr:nvSpPr>
      <xdr:spPr>
        <a:xfrm>
          <a:off x="4673600" y="1314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168910</xdr:rowOff>
    </xdr:from>
    <xdr:to xmlns:xdr="http://schemas.openxmlformats.org/drawingml/2006/spreadsheetDrawing">
      <xdr:col>24</xdr:col>
      <xdr:colOff>152400</xdr:colOff>
      <xdr:row>77</xdr:row>
      <xdr:rowOff>168910</xdr:rowOff>
    </xdr:to>
    <xdr:cxnSp macro="">
      <xdr:nvCxnSpPr>
        <xdr:cNvPr id="293" name="直線コネクタ 292"/>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6985</xdr:rowOff>
    </xdr:from>
    <xdr:ext cx="405130" cy="252730"/>
    <xdr:sp macro="" textlink="">
      <xdr:nvSpPr>
        <xdr:cNvPr id="294" name="【公営住宅】&#10;有形固定資産減価償却率平均値テキスト"/>
        <xdr:cNvSpPr txBox="1"/>
      </xdr:nvSpPr>
      <xdr:spPr>
        <a:xfrm>
          <a:off x="4673600" y="14065885"/>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140970</xdr:rowOff>
    </xdr:from>
    <xdr:to xmlns:xdr="http://schemas.openxmlformats.org/drawingml/2006/spreadsheetDrawing">
      <xdr:col>20</xdr:col>
      <xdr:colOff>38100</xdr:colOff>
      <xdr:row>83</xdr:row>
      <xdr:rowOff>71120</xdr:rowOff>
    </xdr:to>
    <xdr:sp macro="" textlink="">
      <xdr:nvSpPr>
        <xdr:cNvPr id="296" name="フローチャート: 判断 295"/>
        <xdr:cNvSpPr/>
      </xdr:nvSpPr>
      <xdr:spPr>
        <a:xfrm>
          <a:off x="3746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41275</xdr:rowOff>
    </xdr:from>
    <xdr:to xmlns:xdr="http://schemas.openxmlformats.org/drawingml/2006/spreadsheetDrawing">
      <xdr:col>15</xdr:col>
      <xdr:colOff>101600</xdr:colOff>
      <xdr:row>83</xdr:row>
      <xdr:rowOff>143510</xdr:rowOff>
    </xdr:to>
    <xdr:sp macro="" textlink="">
      <xdr:nvSpPr>
        <xdr:cNvPr id="297" name="フローチャート: 判断 296"/>
        <xdr:cNvSpPr/>
      </xdr:nvSpPr>
      <xdr:spPr>
        <a:xfrm>
          <a:off x="2857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44450</xdr:rowOff>
    </xdr:from>
    <xdr:to xmlns:xdr="http://schemas.openxmlformats.org/drawingml/2006/spreadsheetDrawing">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36195</xdr:rowOff>
    </xdr:from>
    <xdr:to xmlns:xdr="http://schemas.openxmlformats.org/drawingml/2006/spreadsheetDrawing">
      <xdr:col>6</xdr:col>
      <xdr:colOff>38100</xdr:colOff>
      <xdr:row>83</xdr:row>
      <xdr:rowOff>137795</xdr:rowOff>
    </xdr:to>
    <xdr:sp macro="" textlink="">
      <xdr:nvSpPr>
        <xdr:cNvPr id="299" name="フローチャート: 判断 298"/>
        <xdr:cNvSpPr/>
      </xdr:nvSpPr>
      <xdr:spPr>
        <a:xfrm>
          <a:off x="1079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39370</xdr:rowOff>
    </xdr:from>
    <xdr:to xmlns:xdr="http://schemas.openxmlformats.org/drawingml/2006/spreadsheetDrawing">
      <xdr:col>24</xdr:col>
      <xdr:colOff>114300</xdr:colOff>
      <xdr:row>85</xdr:row>
      <xdr:rowOff>140970</xdr:rowOff>
    </xdr:to>
    <xdr:sp macro="" textlink="">
      <xdr:nvSpPr>
        <xdr:cNvPr id="305" name="楕円 304"/>
        <xdr:cNvSpPr/>
      </xdr:nvSpPr>
      <xdr:spPr>
        <a:xfrm>
          <a:off x="45847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17780</xdr:rowOff>
    </xdr:from>
    <xdr:ext cx="405130" cy="252730"/>
    <xdr:sp macro="" textlink="">
      <xdr:nvSpPr>
        <xdr:cNvPr id="306" name="【公営住宅】&#10;有形固定資産減価償却率該当値テキスト"/>
        <xdr:cNvSpPr txBox="1"/>
      </xdr:nvSpPr>
      <xdr:spPr>
        <a:xfrm>
          <a:off x="4673600" y="145910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29845</xdr:rowOff>
    </xdr:from>
    <xdr:to xmlns:xdr="http://schemas.openxmlformats.org/drawingml/2006/spreadsheetDrawing">
      <xdr:col>20</xdr:col>
      <xdr:colOff>38100</xdr:colOff>
      <xdr:row>85</xdr:row>
      <xdr:rowOff>132080</xdr:rowOff>
    </xdr:to>
    <xdr:sp macro="" textlink="">
      <xdr:nvSpPr>
        <xdr:cNvPr id="307" name="楕円 306"/>
        <xdr:cNvSpPr/>
      </xdr:nvSpPr>
      <xdr:spPr>
        <a:xfrm>
          <a:off x="3746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80645</xdr:rowOff>
    </xdr:from>
    <xdr:to xmlns:xdr="http://schemas.openxmlformats.org/drawingml/2006/spreadsheetDrawing">
      <xdr:col>24</xdr:col>
      <xdr:colOff>63500</xdr:colOff>
      <xdr:row>85</xdr:row>
      <xdr:rowOff>90170</xdr:rowOff>
    </xdr:to>
    <xdr:cxnSp macro="">
      <xdr:nvCxnSpPr>
        <xdr:cNvPr id="308" name="直線コネクタ 307"/>
        <xdr:cNvCxnSpPr/>
      </xdr:nvCxnSpPr>
      <xdr:spPr>
        <a:xfrm>
          <a:off x="3797300" y="146538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21590</xdr:rowOff>
    </xdr:from>
    <xdr:to xmlns:xdr="http://schemas.openxmlformats.org/drawingml/2006/spreadsheetDrawing">
      <xdr:col>15</xdr:col>
      <xdr:colOff>101600</xdr:colOff>
      <xdr:row>85</xdr:row>
      <xdr:rowOff>123190</xdr:rowOff>
    </xdr:to>
    <xdr:sp macro="" textlink="">
      <xdr:nvSpPr>
        <xdr:cNvPr id="309" name="楕円 308"/>
        <xdr:cNvSpPr/>
      </xdr:nvSpPr>
      <xdr:spPr>
        <a:xfrm>
          <a:off x="2857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72390</xdr:rowOff>
    </xdr:from>
    <xdr:to xmlns:xdr="http://schemas.openxmlformats.org/drawingml/2006/spreadsheetDrawing">
      <xdr:col>19</xdr:col>
      <xdr:colOff>177800</xdr:colOff>
      <xdr:row>85</xdr:row>
      <xdr:rowOff>80645</xdr:rowOff>
    </xdr:to>
    <xdr:cxnSp macro="">
      <xdr:nvCxnSpPr>
        <xdr:cNvPr id="310" name="直線コネクタ 309"/>
        <xdr:cNvCxnSpPr/>
      </xdr:nvCxnSpPr>
      <xdr:spPr>
        <a:xfrm>
          <a:off x="2908300" y="14645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29845</xdr:rowOff>
    </xdr:from>
    <xdr:to xmlns:xdr="http://schemas.openxmlformats.org/drawingml/2006/spreadsheetDrawing">
      <xdr:col>10</xdr:col>
      <xdr:colOff>165100</xdr:colOff>
      <xdr:row>85</xdr:row>
      <xdr:rowOff>132080</xdr:rowOff>
    </xdr:to>
    <xdr:sp macro="" textlink="">
      <xdr:nvSpPr>
        <xdr:cNvPr id="311" name="楕円 310"/>
        <xdr:cNvSpPr/>
      </xdr:nvSpPr>
      <xdr:spPr>
        <a:xfrm>
          <a:off x="1968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72390</xdr:rowOff>
    </xdr:from>
    <xdr:to xmlns:xdr="http://schemas.openxmlformats.org/drawingml/2006/spreadsheetDrawing">
      <xdr:col>15</xdr:col>
      <xdr:colOff>50800</xdr:colOff>
      <xdr:row>85</xdr:row>
      <xdr:rowOff>80645</xdr:rowOff>
    </xdr:to>
    <xdr:cxnSp macro="">
      <xdr:nvCxnSpPr>
        <xdr:cNvPr id="312" name="直線コネクタ 311"/>
        <xdr:cNvCxnSpPr/>
      </xdr:nvCxnSpPr>
      <xdr:spPr>
        <a:xfrm flipV="1">
          <a:off x="2019300" y="14645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39370</xdr:rowOff>
    </xdr:from>
    <xdr:to xmlns:xdr="http://schemas.openxmlformats.org/drawingml/2006/spreadsheetDrawing">
      <xdr:col>6</xdr:col>
      <xdr:colOff>38100</xdr:colOff>
      <xdr:row>85</xdr:row>
      <xdr:rowOff>140970</xdr:rowOff>
    </xdr:to>
    <xdr:sp macro="" textlink="">
      <xdr:nvSpPr>
        <xdr:cNvPr id="313" name="楕円 312"/>
        <xdr:cNvSpPr/>
      </xdr:nvSpPr>
      <xdr:spPr>
        <a:xfrm>
          <a:off x="1079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80645</xdr:rowOff>
    </xdr:from>
    <xdr:to xmlns:xdr="http://schemas.openxmlformats.org/drawingml/2006/spreadsheetDrawing">
      <xdr:col>10</xdr:col>
      <xdr:colOff>114300</xdr:colOff>
      <xdr:row>85</xdr:row>
      <xdr:rowOff>90170</xdr:rowOff>
    </xdr:to>
    <xdr:cxnSp macro="">
      <xdr:nvCxnSpPr>
        <xdr:cNvPr id="314" name="直線コネクタ 313"/>
        <xdr:cNvCxnSpPr/>
      </xdr:nvCxnSpPr>
      <xdr:spPr>
        <a:xfrm flipV="1">
          <a:off x="1130300" y="146538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87630</xdr:rowOff>
    </xdr:from>
    <xdr:ext cx="405130" cy="252730"/>
    <xdr:sp macro="" textlink="">
      <xdr:nvSpPr>
        <xdr:cNvPr id="315" name="n_1aveValue【公営住宅】&#10;有形固定資産減価償却率"/>
        <xdr:cNvSpPr txBox="1"/>
      </xdr:nvSpPr>
      <xdr:spPr>
        <a:xfrm>
          <a:off x="3582035" y="139750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159385</xdr:rowOff>
    </xdr:from>
    <xdr:ext cx="398780" cy="258445"/>
    <xdr:sp macro="" textlink="">
      <xdr:nvSpPr>
        <xdr:cNvPr id="316" name="n_2aveValue【公営住宅】&#10;有形固定資産減価償却率"/>
        <xdr:cNvSpPr txBox="1"/>
      </xdr:nvSpPr>
      <xdr:spPr>
        <a:xfrm>
          <a:off x="2705735" y="1404683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162560</xdr:rowOff>
    </xdr:from>
    <xdr:ext cx="398780" cy="259080"/>
    <xdr:sp macro="" textlink="">
      <xdr:nvSpPr>
        <xdr:cNvPr id="317" name="n_3aveValue【公営住宅】&#10;有形固定資産減価償却率"/>
        <xdr:cNvSpPr txBox="1"/>
      </xdr:nvSpPr>
      <xdr:spPr>
        <a:xfrm>
          <a:off x="1816735" y="140500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154940</xdr:rowOff>
    </xdr:from>
    <xdr:ext cx="398780" cy="252730"/>
    <xdr:sp macro="" textlink="">
      <xdr:nvSpPr>
        <xdr:cNvPr id="318" name="n_4aveValue【公営住宅】&#10;有形固定資産減価償却率"/>
        <xdr:cNvSpPr txBox="1"/>
      </xdr:nvSpPr>
      <xdr:spPr>
        <a:xfrm>
          <a:off x="927735" y="140423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122555</xdr:rowOff>
    </xdr:from>
    <xdr:ext cx="405130" cy="252730"/>
    <xdr:sp macro="" textlink="">
      <xdr:nvSpPr>
        <xdr:cNvPr id="319" name="n_1mainValue【公営住宅】&#10;有形固定資産減価償却率"/>
        <xdr:cNvSpPr txBox="1"/>
      </xdr:nvSpPr>
      <xdr:spPr>
        <a:xfrm>
          <a:off x="3582035" y="1469580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114300</xdr:rowOff>
    </xdr:from>
    <xdr:ext cx="398780" cy="259080"/>
    <xdr:sp macro="" textlink="">
      <xdr:nvSpPr>
        <xdr:cNvPr id="320" name="n_2mainValue【公営住宅】&#10;有形固定資産減価償却率"/>
        <xdr:cNvSpPr txBox="1"/>
      </xdr:nvSpPr>
      <xdr:spPr>
        <a:xfrm>
          <a:off x="2705735" y="146875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122555</xdr:rowOff>
    </xdr:from>
    <xdr:ext cx="398780" cy="252730"/>
    <xdr:sp macro="" textlink="">
      <xdr:nvSpPr>
        <xdr:cNvPr id="321" name="n_3mainValue【公営住宅】&#10;有形固定資産減価償却率"/>
        <xdr:cNvSpPr txBox="1"/>
      </xdr:nvSpPr>
      <xdr:spPr>
        <a:xfrm>
          <a:off x="1816735" y="1469580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132080</xdr:rowOff>
    </xdr:from>
    <xdr:ext cx="398780" cy="252730"/>
    <xdr:sp macro="" textlink="">
      <xdr:nvSpPr>
        <xdr:cNvPr id="322" name="n_4mainValue【公営住宅】&#10;有形固定資産減価償却率"/>
        <xdr:cNvSpPr txBox="1"/>
      </xdr:nvSpPr>
      <xdr:spPr>
        <a:xfrm>
          <a:off x="927735" y="147053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31" name="テキスト ボックス 330"/>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1010" cy="259080"/>
    <xdr:sp macro="" textlink="">
      <xdr:nvSpPr>
        <xdr:cNvPr id="334" name="テキスト ボックス 333"/>
        <xdr:cNvSpPr txBox="1"/>
      </xdr:nvSpPr>
      <xdr:spPr>
        <a:xfrm>
          <a:off x="6136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1010" cy="259080"/>
    <xdr:sp macro="" textlink="">
      <xdr:nvSpPr>
        <xdr:cNvPr id="336" name="テキスト ボックス 335"/>
        <xdr:cNvSpPr txBox="1"/>
      </xdr:nvSpPr>
      <xdr:spPr>
        <a:xfrm>
          <a:off x="6136640" y="1418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1010" cy="259080"/>
    <xdr:sp macro="" textlink="">
      <xdr:nvSpPr>
        <xdr:cNvPr id="338" name="テキスト ボックス 337"/>
        <xdr:cNvSpPr txBox="1"/>
      </xdr:nvSpPr>
      <xdr:spPr>
        <a:xfrm>
          <a:off x="6136640" y="1372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1010" cy="259080"/>
    <xdr:sp macro="" textlink="">
      <xdr:nvSpPr>
        <xdr:cNvPr id="340" name="テキスト ボックス 339"/>
        <xdr:cNvSpPr txBox="1"/>
      </xdr:nvSpPr>
      <xdr:spPr>
        <a:xfrm>
          <a:off x="6136640" y="1326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010" cy="259080"/>
    <xdr:sp macro="" textlink="">
      <xdr:nvSpPr>
        <xdr:cNvPr id="342" name="テキスト ボックス 341"/>
        <xdr:cNvSpPr txBox="1"/>
      </xdr:nvSpPr>
      <xdr:spPr>
        <a:xfrm>
          <a:off x="6136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104775</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47787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469900" cy="252730"/>
    <xdr:sp macro="" textlink="">
      <xdr:nvSpPr>
        <xdr:cNvPr id="347" name="【公営住宅】&#10;一人当たり面積最大値テキスト"/>
        <xdr:cNvSpPr txBox="1"/>
      </xdr:nvSpPr>
      <xdr:spPr>
        <a:xfrm>
          <a:off x="10515600" y="132537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48" name="直線コネクタ 347"/>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46355</xdr:rowOff>
    </xdr:from>
    <xdr:ext cx="469900" cy="259080"/>
    <xdr:sp macro="" textlink="">
      <xdr:nvSpPr>
        <xdr:cNvPr id="349" name="【公営住宅】&#10;一人当たり面積平均値テキスト"/>
        <xdr:cNvSpPr txBox="1"/>
      </xdr:nvSpPr>
      <xdr:spPr>
        <a:xfrm>
          <a:off x="10515600" y="14448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23495</xdr:rowOff>
    </xdr:from>
    <xdr:to xmlns:xdr="http://schemas.openxmlformats.org/drawingml/2006/spreadsheetDrawing">
      <xdr:col>55</xdr:col>
      <xdr:colOff>50800</xdr:colOff>
      <xdr:row>85</xdr:row>
      <xdr:rowOff>125095</xdr:rowOff>
    </xdr:to>
    <xdr:sp macro="" textlink="">
      <xdr:nvSpPr>
        <xdr:cNvPr id="350" name="フローチャート: 判断 349"/>
        <xdr:cNvSpPr/>
      </xdr:nvSpPr>
      <xdr:spPr>
        <a:xfrm>
          <a:off x="10426700" y="1459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27940</xdr:rowOff>
    </xdr:from>
    <xdr:to xmlns:xdr="http://schemas.openxmlformats.org/drawingml/2006/spreadsheetDrawing">
      <xdr:col>50</xdr:col>
      <xdr:colOff>165100</xdr:colOff>
      <xdr:row>85</xdr:row>
      <xdr:rowOff>129540</xdr:rowOff>
    </xdr:to>
    <xdr:sp macro="" textlink="">
      <xdr:nvSpPr>
        <xdr:cNvPr id="351" name="フローチャート: 判断 350"/>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34290</xdr:rowOff>
    </xdr:from>
    <xdr:to xmlns:xdr="http://schemas.openxmlformats.org/drawingml/2006/spreadsheetDrawing">
      <xdr:col>46</xdr:col>
      <xdr:colOff>38100</xdr:colOff>
      <xdr:row>85</xdr:row>
      <xdr:rowOff>135890</xdr:rowOff>
    </xdr:to>
    <xdr:sp macro="" textlink="">
      <xdr:nvSpPr>
        <xdr:cNvPr id="352" name="フローチャート: 判断 351"/>
        <xdr:cNvSpPr/>
      </xdr:nvSpPr>
      <xdr:spPr>
        <a:xfrm>
          <a:off x="8699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20320</xdr:rowOff>
    </xdr:from>
    <xdr:to xmlns:xdr="http://schemas.openxmlformats.org/drawingml/2006/spreadsheetDrawing">
      <xdr:col>41</xdr:col>
      <xdr:colOff>101600</xdr:colOff>
      <xdr:row>85</xdr:row>
      <xdr:rowOff>121920</xdr:rowOff>
    </xdr:to>
    <xdr:sp macro="" textlink="">
      <xdr:nvSpPr>
        <xdr:cNvPr id="353" name="フローチャート: 判断 352"/>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20955</xdr:rowOff>
    </xdr:from>
    <xdr:to xmlns:xdr="http://schemas.openxmlformats.org/drawingml/2006/spreadsheetDrawing">
      <xdr:col>36</xdr:col>
      <xdr:colOff>165100</xdr:colOff>
      <xdr:row>85</xdr:row>
      <xdr:rowOff>122555</xdr:rowOff>
    </xdr:to>
    <xdr:sp macro="" textlink="">
      <xdr:nvSpPr>
        <xdr:cNvPr id="354" name="フローチャート: 判断 353"/>
        <xdr:cNvSpPr/>
      </xdr:nvSpPr>
      <xdr:spPr>
        <a:xfrm>
          <a:off x="6921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130810</xdr:rowOff>
    </xdr:from>
    <xdr:to xmlns:xdr="http://schemas.openxmlformats.org/drawingml/2006/spreadsheetDrawing">
      <xdr:col>55</xdr:col>
      <xdr:colOff>50800</xdr:colOff>
      <xdr:row>86</xdr:row>
      <xdr:rowOff>60960</xdr:rowOff>
    </xdr:to>
    <xdr:sp macro="" textlink="">
      <xdr:nvSpPr>
        <xdr:cNvPr id="360" name="楕円 359"/>
        <xdr:cNvSpPr/>
      </xdr:nvSpPr>
      <xdr:spPr>
        <a:xfrm>
          <a:off x="104267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45720</xdr:rowOff>
    </xdr:from>
    <xdr:ext cx="469900" cy="259080"/>
    <xdr:sp macro="" textlink="">
      <xdr:nvSpPr>
        <xdr:cNvPr id="361" name="【公営住宅】&#10;一人当たり面積該当値テキスト"/>
        <xdr:cNvSpPr txBox="1"/>
      </xdr:nvSpPr>
      <xdr:spPr>
        <a:xfrm>
          <a:off x="1051560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130810</xdr:rowOff>
    </xdr:from>
    <xdr:to xmlns:xdr="http://schemas.openxmlformats.org/drawingml/2006/spreadsheetDrawing">
      <xdr:col>50</xdr:col>
      <xdr:colOff>165100</xdr:colOff>
      <xdr:row>86</xdr:row>
      <xdr:rowOff>60960</xdr:rowOff>
    </xdr:to>
    <xdr:sp macro="" textlink="">
      <xdr:nvSpPr>
        <xdr:cNvPr id="362" name="楕円 361"/>
        <xdr:cNvSpPr/>
      </xdr:nvSpPr>
      <xdr:spPr>
        <a:xfrm>
          <a:off x="9588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10160</xdr:rowOff>
    </xdr:from>
    <xdr:to xmlns:xdr="http://schemas.openxmlformats.org/drawingml/2006/spreadsheetDrawing">
      <xdr:col>55</xdr:col>
      <xdr:colOff>0</xdr:colOff>
      <xdr:row>86</xdr:row>
      <xdr:rowOff>10160</xdr:rowOff>
    </xdr:to>
    <xdr:cxnSp macro="">
      <xdr:nvCxnSpPr>
        <xdr:cNvPr id="363" name="直線コネクタ 362"/>
        <xdr:cNvCxnSpPr/>
      </xdr:nvCxnSpPr>
      <xdr:spPr>
        <a:xfrm flipV="1">
          <a:off x="9639300" y="14754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130810</xdr:rowOff>
    </xdr:from>
    <xdr:to xmlns:xdr="http://schemas.openxmlformats.org/drawingml/2006/spreadsheetDrawing">
      <xdr:col>46</xdr:col>
      <xdr:colOff>38100</xdr:colOff>
      <xdr:row>86</xdr:row>
      <xdr:rowOff>60960</xdr:rowOff>
    </xdr:to>
    <xdr:sp macro="" textlink="">
      <xdr:nvSpPr>
        <xdr:cNvPr id="364" name="楕円 363"/>
        <xdr:cNvSpPr/>
      </xdr:nvSpPr>
      <xdr:spPr>
        <a:xfrm>
          <a:off x="8699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10160</xdr:rowOff>
    </xdr:from>
    <xdr:to xmlns:xdr="http://schemas.openxmlformats.org/drawingml/2006/spreadsheetDrawing">
      <xdr:col>50</xdr:col>
      <xdr:colOff>114300</xdr:colOff>
      <xdr:row>86</xdr:row>
      <xdr:rowOff>10160</xdr:rowOff>
    </xdr:to>
    <xdr:cxnSp macro="">
      <xdr:nvCxnSpPr>
        <xdr:cNvPr id="365" name="直線コネクタ 364"/>
        <xdr:cNvCxnSpPr/>
      </xdr:nvCxnSpPr>
      <xdr:spPr>
        <a:xfrm>
          <a:off x="8750300" y="14754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130810</xdr:rowOff>
    </xdr:from>
    <xdr:to xmlns:xdr="http://schemas.openxmlformats.org/drawingml/2006/spreadsheetDrawing">
      <xdr:col>41</xdr:col>
      <xdr:colOff>101600</xdr:colOff>
      <xdr:row>86</xdr:row>
      <xdr:rowOff>60960</xdr:rowOff>
    </xdr:to>
    <xdr:sp macro="" textlink="">
      <xdr:nvSpPr>
        <xdr:cNvPr id="366" name="楕円 365"/>
        <xdr:cNvSpPr/>
      </xdr:nvSpPr>
      <xdr:spPr>
        <a:xfrm>
          <a:off x="7810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10160</xdr:rowOff>
    </xdr:from>
    <xdr:to xmlns:xdr="http://schemas.openxmlformats.org/drawingml/2006/spreadsheetDrawing">
      <xdr:col>45</xdr:col>
      <xdr:colOff>177800</xdr:colOff>
      <xdr:row>86</xdr:row>
      <xdr:rowOff>10160</xdr:rowOff>
    </xdr:to>
    <xdr:cxnSp macro="">
      <xdr:nvCxnSpPr>
        <xdr:cNvPr id="367" name="直線コネクタ 366"/>
        <xdr:cNvCxnSpPr/>
      </xdr:nvCxnSpPr>
      <xdr:spPr>
        <a:xfrm flipV="1">
          <a:off x="7861300" y="14754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130810</xdr:rowOff>
    </xdr:from>
    <xdr:to xmlns:xdr="http://schemas.openxmlformats.org/drawingml/2006/spreadsheetDrawing">
      <xdr:col>36</xdr:col>
      <xdr:colOff>165100</xdr:colOff>
      <xdr:row>86</xdr:row>
      <xdr:rowOff>60960</xdr:rowOff>
    </xdr:to>
    <xdr:sp macro="" textlink="">
      <xdr:nvSpPr>
        <xdr:cNvPr id="368" name="楕円 367"/>
        <xdr:cNvSpPr/>
      </xdr:nvSpPr>
      <xdr:spPr>
        <a:xfrm>
          <a:off x="6921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10160</xdr:rowOff>
    </xdr:from>
    <xdr:to xmlns:xdr="http://schemas.openxmlformats.org/drawingml/2006/spreadsheetDrawing">
      <xdr:col>41</xdr:col>
      <xdr:colOff>50800</xdr:colOff>
      <xdr:row>86</xdr:row>
      <xdr:rowOff>10160</xdr:rowOff>
    </xdr:to>
    <xdr:cxnSp macro="">
      <xdr:nvCxnSpPr>
        <xdr:cNvPr id="369" name="直線コネクタ 368"/>
        <xdr:cNvCxnSpPr/>
      </xdr:nvCxnSpPr>
      <xdr:spPr>
        <a:xfrm>
          <a:off x="6972300" y="14754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146050</xdr:rowOff>
    </xdr:from>
    <xdr:ext cx="469900" cy="252730"/>
    <xdr:sp macro="" textlink="">
      <xdr:nvSpPr>
        <xdr:cNvPr id="370" name="n_1aveValue【公営住宅】&#10;一人当たり面積"/>
        <xdr:cNvSpPr txBox="1"/>
      </xdr:nvSpPr>
      <xdr:spPr>
        <a:xfrm>
          <a:off x="9391650" y="143764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152400</xdr:rowOff>
    </xdr:from>
    <xdr:ext cx="463550" cy="259080"/>
    <xdr:sp macro="" textlink="">
      <xdr:nvSpPr>
        <xdr:cNvPr id="371" name="n_2aveValue【公営住宅】&#10;一人当たり面積"/>
        <xdr:cNvSpPr txBox="1"/>
      </xdr:nvSpPr>
      <xdr:spPr>
        <a:xfrm>
          <a:off x="8515350" y="14382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138430</xdr:rowOff>
    </xdr:from>
    <xdr:ext cx="463550" cy="259080"/>
    <xdr:sp macro="" textlink="">
      <xdr:nvSpPr>
        <xdr:cNvPr id="372" name="n_3aveValue【公営住宅】&#10;一人当たり面積"/>
        <xdr:cNvSpPr txBox="1"/>
      </xdr:nvSpPr>
      <xdr:spPr>
        <a:xfrm>
          <a:off x="7626350" y="14368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139065</xdr:rowOff>
    </xdr:from>
    <xdr:ext cx="463550" cy="259080"/>
    <xdr:sp macro="" textlink="">
      <xdr:nvSpPr>
        <xdr:cNvPr id="373" name="n_4aveValue【公営住宅】&#10;一人当たり面積"/>
        <xdr:cNvSpPr txBox="1"/>
      </xdr:nvSpPr>
      <xdr:spPr>
        <a:xfrm>
          <a:off x="6737350" y="14369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52070</xdr:rowOff>
    </xdr:from>
    <xdr:ext cx="469900" cy="252730"/>
    <xdr:sp macro="" textlink="">
      <xdr:nvSpPr>
        <xdr:cNvPr id="374" name="n_1mainValue【公営住宅】&#10;一人当たり面積"/>
        <xdr:cNvSpPr txBox="1"/>
      </xdr:nvSpPr>
      <xdr:spPr>
        <a:xfrm>
          <a:off x="9391650" y="147967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52070</xdr:rowOff>
    </xdr:from>
    <xdr:ext cx="463550" cy="252730"/>
    <xdr:sp macro="" textlink="">
      <xdr:nvSpPr>
        <xdr:cNvPr id="375" name="n_2mainValue【公営住宅】&#10;一人当たり面積"/>
        <xdr:cNvSpPr txBox="1"/>
      </xdr:nvSpPr>
      <xdr:spPr>
        <a:xfrm>
          <a:off x="8515350" y="147967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52070</xdr:rowOff>
    </xdr:from>
    <xdr:ext cx="463550" cy="252730"/>
    <xdr:sp macro="" textlink="">
      <xdr:nvSpPr>
        <xdr:cNvPr id="376" name="n_3mainValue【公営住宅】&#10;一人当たり面積"/>
        <xdr:cNvSpPr txBox="1"/>
      </xdr:nvSpPr>
      <xdr:spPr>
        <a:xfrm>
          <a:off x="7626350" y="147967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52070</xdr:rowOff>
    </xdr:from>
    <xdr:ext cx="463550" cy="252730"/>
    <xdr:sp macro="" textlink="">
      <xdr:nvSpPr>
        <xdr:cNvPr id="377" name="n_4mainValue【公営住宅】&#10;一人当たり面積"/>
        <xdr:cNvSpPr txBox="1"/>
      </xdr:nvSpPr>
      <xdr:spPr>
        <a:xfrm>
          <a:off x="6737350" y="147967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402" name="テキスト ボックス 401"/>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04" name="テキスト ボックス 403"/>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06" name="テキスト ボックス 405"/>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10" name="テキスト ボックス 409"/>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16" name="テキスト ボックス 415"/>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153035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99695</xdr:rowOff>
    </xdr:from>
    <xdr:ext cx="340360" cy="252730"/>
    <xdr:sp macro="" textlink="">
      <xdr:nvSpPr>
        <xdr:cNvPr id="422" name="【認定こども園・幼稚園・保育所】&#10;有形固定資産減価償却率最大値テキスト"/>
        <xdr:cNvSpPr txBox="1"/>
      </xdr:nvSpPr>
      <xdr:spPr>
        <a:xfrm>
          <a:off x="16357600" y="558609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153035</xdr:rowOff>
    </xdr:from>
    <xdr:to xmlns:xdr="http://schemas.openxmlformats.org/drawingml/2006/spreadsheetDrawing">
      <xdr:col>86</xdr:col>
      <xdr:colOff>25400</xdr:colOff>
      <xdr:row>33</xdr:row>
      <xdr:rowOff>153035</xdr:rowOff>
    </xdr:to>
    <xdr:cxnSp macro="">
      <xdr:nvCxnSpPr>
        <xdr:cNvPr id="423" name="直線コネクタ 422"/>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160655</xdr:rowOff>
    </xdr:from>
    <xdr:ext cx="405130" cy="259080"/>
    <xdr:sp macro="" textlink="">
      <xdr:nvSpPr>
        <xdr:cNvPr id="424" name="【認定こども園・幼稚園・保育所】&#10;有形固定資産減価償却率平均値テキスト"/>
        <xdr:cNvSpPr txBox="1"/>
      </xdr:nvSpPr>
      <xdr:spPr>
        <a:xfrm>
          <a:off x="16357600" y="6504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xdr:rowOff>
    </xdr:from>
    <xdr:to xmlns:xdr="http://schemas.openxmlformats.org/drawingml/2006/spreadsheetDrawing">
      <xdr:col>85</xdr:col>
      <xdr:colOff>177800</xdr:colOff>
      <xdr:row>38</xdr:row>
      <xdr:rowOff>112395</xdr:rowOff>
    </xdr:to>
    <xdr:sp macro="" textlink="">
      <xdr:nvSpPr>
        <xdr:cNvPr id="425" name="フローチャート: 判断 424"/>
        <xdr:cNvSpPr/>
      </xdr:nvSpPr>
      <xdr:spPr>
        <a:xfrm>
          <a:off x="16268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84455</xdr:rowOff>
    </xdr:to>
    <xdr:sp macro="" textlink="">
      <xdr:nvSpPr>
        <xdr:cNvPr id="426" name="フローチャート: 判断 425"/>
        <xdr:cNvSpPr/>
      </xdr:nvSpPr>
      <xdr:spPr>
        <a:xfrm>
          <a:off x="1543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136525</xdr:rowOff>
    </xdr:from>
    <xdr:to xmlns:xdr="http://schemas.openxmlformats.org/drawingml/2006/spreadsheetDrawing">
      <xdr:col>76</xdr:col>
      <xdr:colOff>165100</xdr:colOff>
      <xdr:row>38</xdr:row>
      <xdr:rowOff>66675</xdr:rowOff>
    </xdr:to>
    <xdr:sp macro="" textlink="">
      <xdr:nvSpPr>
        <xdr:cNvPr id="427" name="フローチャート: 判断 426"/>
        <xdr:cNvSpPr/>
      </xdr:nvSpPr>
      <xdr:spPr>
        <a:xfrm>
          <a:off x="1454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133350</xdr:rowOff>
    </xdr:from>
    <xdr:to xmlns:xdr="http://schemas.openxmlformats.org/drawingml/2006/spreadsheetDrawing">
      <xdr:col>72</xdr:col>
      <xdr:colOff>38100</xdr:colOff>
      <xdr:row>38</xdr:row>
      <xdr:rowOff>63500</xdr:rowOff>
    </xdr:to>
    <xdr:sp macro="" textlink="">
      <xdr:nvSpPr>
        <xdr:cNvPr id="428" name="フローチャート: 判断 427"/>
        <xdr:cNvSpPr/>
      </xdr:nvSpPr>
      <xdr:spPr>
        <a:xfrm>
          <a:off x="1365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156210</xdr:rowOff>
    </xdr:from>
    <xdr:to xmlns:xdr="http://schemas.openxmlformats.org/drawingml/2006/spreadsheetDrawing">
      <xdr:col>67</xdr:col>
      <xdr:colOff>101600</xdr:colOff>
      <xdr:row>38</xdr:row>
      <xdr:rowOff>86360</xdr:rowOff>
    </xdr:to>
    <xdr:sp macro="" textlink="">
      <xdr:nvSpPr>
        <xdr:cNvPr id="429" name="フローチャート: 判断 428"/>
        <xdr:cNvSpPr/>
      </xdr:nvSpPr>
      <xdr:spPr>
        <a:xfrm>
          <a:off x="1276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84455</xdr:rowOff>
    </xdr:from>
    <xdr:to xmlns:xdr="http://schemas.openxmlformats.org/drawingml/2006/spreadsheetDrawing">
      <xdr:col>85</xdr:col>
      <xdr:colOff>177800</xdr:colOff>
      <xdr:row>38</xdr:row>
      <xdr:rowOff>14605</xdr:rowOff>
    </xdr:to>
    <xdr:sp macro="" textlink="">
      <xdr:nvSpPr>
        <xdr:cNvPr id="435" name="楕円 434"/>
        <xdr:cNvSpPr/>
      </xdr:nvSpPr>
      <xdr:spPr>
        <a:xfrm>
          <a:off x="16268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107315</xdr:rowOff>
    </xdr:from>
    <xdr:ext cx="405130" cy="259080"/>
    <xdr:sp macro="" textlink="">
      <xdr:nvSpPr>
        <xdr:cNvPr id="436" name="【認定こども園・幼稚園・保育所】&#10;有形固定資産減価償却率該当値テキスト"/>
        <xdr:cNvSpPr txBox="1"/>
      </xdr:nvSpPr>
      <xdr:spPr>
        <a:xfrm>
          <a:off x="16357600" y="627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54610</xdr:rowOff>
    </xdr:from>
    <xdr:to xmlns:xdr="http://schemas.openxmlformats.org/drawingml/2006/spreadsheetDrawing">
      <xdr:col>81</xdr:col>
      <xdr:colOff>101600</xdr:colOff>
      <xdr:row>37</xdr:row>
      <xdr:rowOff>156210</xdr:rowOff>
    </xdr:to>
    <xdr:sp macro="" textlink="">
      <xdr:nvSpPr>
        <xdr:cNvPr id="437" name="楕円 436"/>
        <xdr:cNvSpPr/>
      </xdr:nvSpPr>
      <xdr:spPr>
        <a:xfrm>
          <a:off x="15430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105410</xdr:rowOff>
    </xdr:from>
    <xdr:to xmlns:xdr="http://schemas.openxmlformats.org/drawingml/2006/spreadsheetDrawing">
      <xdr:col>85</xdr:col>
      <xdr:colOff>127000</xdr:colOff>
      <xdr:row>37</xdr:row>
      <xdr:rowOff>135255</xdr:rowOff>
    </xdr:to>
    <xdr:cxnSp macro="">
      <xdr:nvCxnSpPr>
        <xdr:cNvPr id="438" name="直線コネクタ 437"/>
        <xdr:cNvCxnSpPr/>
      </xdr:nvCxnSpPr>
      <xdr:spPr>
        <a:xfrm>
          <a:off x="15481300" y="644906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439" name="楕円 438"/>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99060</xdr:rowOff>
    </xdr:from>
    <xdr:to xmlns:xdr="http://schemas.openxmlformats.org/drawingml/2006/spreadsheetDrawing">
      <xdr:col>81</xdr:col>
      <xdr:colOff>50800</xdr:colOff>
      <xdr:row>37</xdr:row>
      <xdr:rowOff>105410</xdr:rowOff>
    </xdr:to>
    <xdr:cxnSp macro="">
      <xdr:nvCxnSpPr>
        <xdr:cNvPr id="440" name="直線コネクタ 439"/>
        <xdr:cNvCxnSpPr/>
      </xdr:nvCxnSpPr>
      <xdr:spPr>
        <a:xfrm>
          <a:off x="14592300" y="64427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441" name="楕円 440"/>
        <xdr:cNvSpPr/>
      </xdr:nvSpPr>
      <xdr:spPr>
        <a:xfrm>
          <a:off x="13652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56515</xdr:rowOff>
    </xdr:from>
    <xdr:to xmlns:xdr="http://schemas.openxmlformats.org/drawingml/2006/spreadsheetDrawing">
      <xdr:col>76</xdr:col>
      <xdr:colOff>114300</xdr:colOff>
      <xdr:row>37</xdr:row>
      <xdr:rowOff>99060</xdr:rowOff>
    </xdr:to>
    <xdr:cxnSp macro="">
      <xdr:nvCxnSpPr>
        <xdr:cNvPr id="442" name="直線コネクタ 441"/>
        <xdr:cNvCxnSpPr/>
      </xdr:nvCxnSpPr>
      <xdr:spPr>
        <a:xfrm>
          <a:off x="13703300" y="64001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133350</xdr:rowOff>
    </xdr:from>
    <xdr:to xmlns:xdr="http://schemas.openxmlformats.org/drawingml/2006/spreadsheetDrawing">
      <xdr:col>67</xdr:col>
      <xdr:colOff>101600</xdr:colOff>
      <xdr:row>37</xdr:row>
      <xdr:rowOff>63500</xdr:rowOff>
    </xdr:to>
    <xdr:sp macro="" textlink="">
      <xdr:nvSpPr>
        <xdr:cNvPr id="443" name="楕円 442"/>
        <xdr:cNvSpPr/>
      </xdr:nvSpPr>
      <xdr:spPr>
        <a:xfrm>
          <a:off x="12763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12700</xdr:rowOff>
    </xdr:from>
    <xdr:to xmlns:xdr="http://schemas.openxmlformats.org/drawingml/2006/spreadsheetDrawing">
      <xdr:col>71</xdr:col>
      <xdr:colOff>177800</xdr:colOff>
      <xdr:row>37</xdr:row>
      <xdr:rowOff>56515</xdr:rowOff>
    </xdr:to>
    <xdr:cxnSp macro="">
      <xdr:nvCxnSpPr>
        <xdr:cNvPr id="444" name="直線コネクタ 443"/>
        <xdr:cNvCxnSpPr/>
      </xdr:nvCxnSpPr>
      <xdr:spPr>
        <a:xfrm>
          <a:off x="12814300" y="63563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75565</xdr:rowOff>
    </xdr:from>
    <xdr:ext cx="405130" cy="252730"/>
    <xdr:sp macro="" textlink="">
      <xdr:nvSpPr>
        <xdr:cNvPr id="445" name="n_1aveValue【認定こども園・幼稚園・保育所】&#10;有形固定資産減価償却率"/>
        <xdr:cNvSpPr txBox="1"/>
      </xdr:nvSpPr>
      <xdr:spPr>
        <a:xfrm>
          <a:off x="15266035" y="65906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57785</xdr:rowOff>
    </xdr:from>
    <xdr:ext cx="398780" cy="259080"/>
    <xdr:sp macro="" textlink="">
      <xdr:nvSpPr>
        <xdr:cNvPr id="446" name="n_2aveValue【認定こども園・幼稚園・保育所】&#10;有形固定資産減価償却率"/>
        <xdr:cNvSpPr txBox="1"/>
      </xdr:nvSpPr>
      <xdr:spPr>
        <a:xfrm>
          <a:off x="14389735" y="65728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54610</xdr:rowOff>
    </xdr:from>
    <xdr:ext cx="398780" cy="252730"/>
    <xdr:sp macro="" textlink="">
      <xdr:nvSpPr>
        <xdr:cNvPr id="447" name="n_3aveValue【認定こども園・幼稚園・保育所】&#10;有形固定資産減価償却率"/>
        <xdr:cNvSpPr txBox="1"/>
      </xdr:nvSpPr>
      <xdr:spPr>
        <a:xfrm>
          <a:off x="13500735" y="65697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77470</xdr:rowOff>
    </xdr:from>
    <xdr:ext cx="398780" cy="252730"/>
    <xdr:sp macro="" textlink="">
      <xdr:nvSpPr>
        <xdr:cNvPr id="448" name="n_4aveValue【認定こども園・幼稚園・保育所】&#10;有形固定資産減価償却率"/>
        <xdr:cNvSpPr txBox="1"/>
      </xdr:nvSpPr>
      <xdr:spPr>
        <a:xfrm>
          <a:off x="12611735" y="65925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1270</xdr:rowOff>
    </xdr:from>
    <xdr:ext cx="405130" cy="259080"/>
    <xdr:sp macro="" textlink="">
      <xdr:nvSpPr>
        <xdr:cNvPr id="449" name="n_1mainValue【認定こども園・幼稚園・保育所】&#10;有形固定資産減価償却率"/>
        <xdr:cNvSpPr txBox="1"/>
      </xdr:nvSpPr>
      <xdr:spPr>
        <a:xfrm>
          <a:off x="15266035" y="617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166370</xdr:rowOff>
    </xdr:from>
    <xdr:ext cx="398780" cy="252730"/>
    <xdr:sp macro="" textlink="">
      <xdr:nvSpPr>
        <xdr:cNvPr id="450" name="n_2mainValue【認定こども園・幼稚園・保育所】&#10;有形固定資産減価償却率"/>
        <xdr:cNvSpPr txBox="1"/>
      </xdr:nvSpPr>
      <xdr:spPr>
        <a:xfrm>
          <a:off x="14389735" y="61671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123825</xdr:rowOff>
    </xdr:from>
    <xdr:ext cx="398780" cy="252730"/>
    <xdr:sp macro="" textlink="">
      <xdr:nvSpPr>
        <xdr:cNvPr id="451" name="n_3mainValue【認定こども園・幼稚園・保育所】&#10;有形固定資産減価償却率"/>
        <xdr:cNvSpPr txBox="1"/>
      </xdr:nvSpPr>
      <xdr:spPr>
        <a:xfrm>
          <a:off x="13500735" y="612457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80010</xdr:rowOff>
    </xdr:from>
    <xdr:ext cx="398780" cy="259080"/>
    <xdr:sp macro="" textlink="">
      <xdr:nvSpPr>
        <xdr:cNvPr id="452" name="n_4mainValue【認定こども園・幼稚園・保育所】&#10;有形固定資産減価償却率"/>
        <xdr:cNvSpPr txBox="1"/>
      </xdr:nvSpPr>
      <xdr:spPr>
        <a:xfrm>
          <a:off x="12611735" y="6080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461" name="テキスト ボックス 460"/>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1010" cy="259080"/>
    <xdr:sp macro="" textlink="">
      <xdr:nvSpPr>
        <xdr:cNvPr id="464" name="テキスト ボックス 463"/>
        <xdr:cNvSpPr txBox="1"/>
      </xdr:nvSpPr>
      <xdr:spPr>
        <a:xfrm>
          <a:off x="17820640" y="702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1010" cy="259080"/>
    <xdr:sp macro="" textlink="">
      <xdr:nvSpPr>
        <xdr:cNvPr id="466" name="テキスト ボックス 465"/>
        <xdr:cNvSpPr txBox="1"/>
      </xdr:nvSpPr>
      <xdr:spPr>
        <a:xfrm>
          <a:off x="17820640" y="656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1010" cy="259080"/>
    <xdr:sp macro="" textlink="">
      <xdr:nvSpPr>
        <xdr:cNvPr id="468" name="テキスト ボックス 467"/>
        <xdr:cNvSpPr txBox="1"/>
      </xdr:nvSpPr>
      <xdr:spPr>
        <a:xfrm>
          <a:off x="17820640" y="610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1010" cy="259080"/>
    <xdr:sp macro="" textlink="">
      <xdr:nvSpPr>
        <xdr:cNvPr id="470" name="テキスト ボックス 469"/>
        <xdr:cNvSpPr txBox="1"/>
      </xdr:nvSpPr>
      <xdr:spPr>
        <a:xfrm>
          <a:off x="17820640" y="564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1010" cy="259080"/>
    <xdr:sp macro="" textlink="">
      <xdr:nvSpPr>
        <xdr:cNvPr id="472" name="テキスト ボックス 471"/>
        <xdr:cNvSpPr txBox="1"/>
      </xdr:nvSpPr>
      <xdr:spPr>
        <a:xfrm>
          <a:off x="17820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119380</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66040</xdr:rowOff>
    </xdr:from>
    <xdr:ext cx="469900" cy="252730"/>
    <xdr:sp macro="" textlink="">
      <xdr:nvSpPr>
        <xdr:cNvPr id="477" name="【認定こども園・幼稚園・保育所】&#10;一人当たり面積最大値テキスト"/>
        <xdr:cNvSpPr txBox="1"/>
      </xdr:nvSpPr>
      <xdr:spPr>
        <a:xfrm>
          <a:off x="22199600" y="57238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119380</xdr:rowOff>
    </xdr:from>
    <xdr:to xmlns:xdr="http://schemas.openxmlformats.org/drawingml/2006/spreadsheetDrawing">
      <xdr:col>116</xdr:col>
      <xdr:colOff>152400</xdr:colOff>
      <xdr:row>34</xdr:row>
      <xdr:rowOff>119380</xdr:rowOff>
    </xdr:to>
    <xdr:cxnSp macro="">
      <xdr:nvCxnSpPr>
        <xdr:cNvPr id="478" name="直線コネクタ 477"/>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132080</xdr:rowOff>
    </xdr:from>
    <xdr:ext cx="469900" cy="252730"/>
    <xdr:sp macro="" textlink="">
      <xdr:nvSpPr>
        <xdr:cNvPr id="479" name="【認定こども園・幼稚園・保育所】&#10;一人当たり面積平均値テキスト"/>
        <xdr:cNvSpPr txBox="1"/>
      </xdr:nvSpPr>
      <xdr:spPr>
        <a:xfrm>
          <a:off x="22199600" y="681863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153670</xdr:rowOff>
    </xdr:from>
    <xdr:to xmlns:xdr="http://schemas.openxmlformats.org/drawingml/2006/spreadsheetDrawing">
      <xdr:col>116</xdr:col>
      <xdr:colOff>114300</xdr:colOff>
      <xdr:row>40</xdr:row>
      <xdr:rowOff>83820</xdr:rowOff>
    </xdr:to>
    <xdr:sp macro="" textlink="">
      <xdr:nvSpPr>
        <xdr:cNvPr id="480" name="フローチャート: 判断 479"/>
        <xdr:cNvSpPr/>
      </xdr:nvSpPr>
      <xdr:spPr>
        <a:xfrm>
          <a:off x="22110700" y="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146685</xdr:rowOff>
    </xdr:from>
    <xdr:to xmlns:xdr="http://schemas.openxmlformats.org/drawingml/2006/spreadsheetDrawing">
      <xdr:col>112</xdr:col>
      <xdr:colOff>38100</xdr:colOff>
      <xdr:row>40</xdr:row>
      <xdr:rowOff>76835</xdr:rowOff>
    </xdr:to>
    <xdr:sp macro="" textlink="">
      <xdr:nvSpPr>
        <xdr:cNvPr id="481" name="フローチャート: 判断 480"/>
        <xdr:cNvSpPr/>
      </xdr:nvSpPr>
      <xdr:spPr>
        <a:xfrm>
          <a:off x="21272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139700</xdr:rowOff>
    </xdr:from>
    <xdr:to xmlns:xdr="http://schemas.openxmlformats.org/drawingml/2006/spreadsheetDrawing">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121285</xdr:rowOff>
    </xdr:from>
    <xdr:to xmlns:xdr="http://schemas.openxmlformats.org/drawingml/2006/spreadsheetDrawing">
      <xdr:col>102</xdr:col>
      <xdr:colOff>165100</xdr:colOff>
      <xdr:row>40</xdr:row>
      <xdr:rowOff>52070</xdr:rowOff>
    </xdr:to>
    <xdr:sp macro="" textlink="">
      <xdr:nvSpPr>
        <xdr:cNvPr id="483" name="フローチャート: 判断 482"/>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490" name="楕円 489"/>
        <xdr:cNvSpPr/>
      </xdr:nvSpPr>
      <xdr:spPr>
        <a:xfrm>
          <a:off x="22110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119380</xdr:rowOff>
    </xdr:from>
    <xdr:ext cx="469900" cy="259080"/>
    <xdr:sp macro="" textlink="">
      <xdr:nvSpPr>
        <xdr:cNvPr id="491" name="【認定こども園・幼稚園・保育所】&#10;一人当たり面積該当値テキスト"/>
        <xdr:cNvSpPr txBox="1"/>
      </xdr:nvSpPr>
      <xdr:spPr>
        <a:xfrm>
          <a:off x="22199600" y="6463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121285</xdr:rowOff>
    </xdr:from>
    <xdr:to xmlns:xdr="http://schemas.openxmlformats.org/drawingml/2006/spreadsheetDrawing">
      <xdr:col>112</xdr:col>
      <xdr:colOff>38100</xdr:colOff>
      <xdr:row>39</xdr:row>
      <xdr:rowOff>52070</xdr:rowOff>
    </xdr:to>
    <xdr:sp macro="" textlink="">
      <xdr:nvSpPr>
        <xdr:cNvPr id="492" name="楕円 491"/>
        <xdr:cNvSpPr/>
      </xdr:nvSpPr>
      <xdr:spPr>
        <a:xfrm>
          <a:off x="21272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147320</xdr:rowOff>
    </xdr:from>
    <xdr:to xmlns:xdr="http://schemas.openxmlformats.org/drawingml/2006/spreadsheetDrawing">
      <xdr:col>116</xdr:col>
      <xdr:colOff>63500</xdr:colOff>
      <xdr:row>39</xdr:row>
      <xdr:rowOff>635</xdr:rowOff>
    </xdr:to>
    <xdr:cxnSp macro="">
      <xdr:nvCxnSpPr>
        <xdr:cNvPr id="493" name="直線コネクタ 492"/>
        <xdr:cNvCxnSpPr/>
      </xdr:nvCxnSpPr>
      <xdr:spPr>
        <a:xfrm flipV="1">
          <a:off x="21323300" y="66624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494" name="楕円 493"/>
        <xdr:cNvSpPr/>
      </xdr:nvSpPr>
      <xdr:spPr>
        <a:xfrm>
          <a:off x="20383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635</xdr:rowOff>
    </xdr:from>
    <xdr:to xmlns:xdr="http://schemas.openxmlformats.org/drawingml/2006/spreadsheetDrawing">
      <xdr:col>111</xdr:col>
      <xdr:colOff>177800</xdr:colOff>
      <xdr:row>39</xdr:row>
      <xdr:rowOff>23495</xdr:rowOff>
    </xdr:to>
    <xdr:cxnSp macro="">
      <xdr:nvCxnSpPr>
        <xdr:cNvPr id="495" name="直線コネクタ 494"/>
        <xdr:cNvCxnSpPr/>
      </xdr:nvCxnSpPr>
      <xdr:spPr>
        <a:xfrm flipV="1">
          <a:off x="20434300" y="6687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146685</xdr:rowOff>
    </xdr:from>
    <xdr:to xmlns:xdr="http://schemas.openxmlformats.org/drawingml/2006/spreadsheetDrawing">
      <xdr:col>102</xdr:col>
      <xdr:colOff>165100</xdr:colOff>
      <xdr:row>39</xdr:row>
      <xdr:rowOff>76835</xdr:rowOff>
    </xdr:to>
    <xdr:sp macro="" textlink="">
      <xdr:nvSpPr>
        <xdr:cNvPr id="496" name="楕円 495"/>
        <xdr:cNvSpPr/>
      </xdr:nvSpPr>
      <xdr:spPr>
        <a:xfrm>
          <a:off x="19494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23495</xdr:rowOff>
    </xdr:from>
    <xdr:to xmlns:xdr="http://schemas.openxmlformats.org/drawingml/2006/spreadsheetDrawing">
      <xdr:col>107</xdr:col>
      <xdr:colOff>50800</xdr:colOff>
      <xdr:row>39</xdr:row>
      <xdr:rowOff>26035</xdr:rowOff>
    </xdr:to>
    <xdr:cxnSp macro="">
      <xdr:nvCxnSpPr>
        <xdr:cNvPr id="497" name="直線コネクタ 496"/>
        <xdr:cNvCxnSpPr/>
      </xdr:nvCxnSpPr>
      <xdr:spPr>
        <a:xfrm flipV="1">
          <a:off x="19545300" y="67100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146685</xdr:rowOff>
    </xdr:from>
    <xdr:to xmlns:xdr="http://schemas.openxmlformats.org/drawingml/2006/spreadsheetDrawing">
      <xdr:col>98</xdr:col>
      <xdr:colOff>38100</xdr:colOff>
      <xdr:row>39</xdr:row>
      <xdr:rowOff>76835</xdr:rowOff>
    </xdr:to>
    <xdr:sp macro="" textlink="">
      <xdr:nvSpPr>
        <xdr:cNvPr id="498" name="楕円 497"/>
        <xdr:cNvSpPr/>
      </xdr:nvSpPr>
      <xdr:spPr>
        <a:xfrm>
          <a:off x="18605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26035</xdr:rowOff>
    </xdr:from>
    <xdr:to xmlns:xdr="http://schemas.openxmlformats.org/drawingml/2006/spreadsheetDrawing">
      <xdr:col>102</xdr:col>
      <xdr:colOff>114300</xdr:colOff>
      <xdr:row>39</xdr:row>
      <xdr:rowOff>26035</xdr:rowOff>
    </xdr:to>
    <xdr:cxnSp macro="">
      <xdr:nvCxnSpPr>
        <xdr:cNvPr id="499" name="直線コネクタ 498"/>
        <xdr:cNvCxnSpPr/>
      </xdr:nvCxnSpPr>
      <xdr:spPr>
        <a:xfrm>
          <a:off x="18656300" y="6712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67945</xdr:rowOff>
    </xdr:from>
    <xdr:ext cx="469900" cy="258445"/>
    <xdr:sp macro="" textlink="">
      <xdr:nvSpPr>
        <xdr:cNvPr id="500" name="n_1aveValue【認定こども園・幼稚園・保育所】&#10;一人当たり面積"/>
        <xdr:cNvSpPr txBox="1"/>
      </xdr:nvSpPr>
      <xdr:spPr>
        <a:xfrm>
          <a:off x="21075650" y="692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60960</xdr:rowOff>
    </xdr:from>
    <xdr:ext cx="463550" cy="259080"/>
    <xdr:sp macro="" textlink="">
      <xdr:nvSpPr>
        <xdr:cNvPr id="501" name="n_2aveValue【認定こども園・幼稚園・保育所】&#10;一人当たり面積"/>
        <xdr:cNvSpPr txBox="1"/>
      </xdr:nvSpPr>
      <xdr:spPr>
        <a:xfrm>
          <a:off x="20199350" y="691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42545</xdr:rowOff>
    </xdr:from>
    <xdr:ext cx="463550" cy="252730"/>
    <xdr:sp macro="" textlink="">
      <xdr:nvSpPr>
        <xdr:cNvPr id="502" name="n_3aveValue【認定こども園・幼稚園・保育所】&#10;一人当たり面積"/>
        <xdr:cNvSpPr txBox="1"/>
      </xdr:nvSpPr>
      <xdr:spPr>
        <a:xfrm>
          <a:off x="19310350" y="69005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53975</xdr:rowOff>
    </xdr:from>
    <xdr:ext cx="463550" cy="252730"/>
    <xdr:sp macro="" textlink="">
      <xdr:nvSpPr>
        <xdr:cNvPr id="503" name="n_4aveValue【認定こども園・幼稚園・保育所】&#10;一人当たり面積"/>
        <xdr:cNvSpPr txBox="1"/>
      </xdr:nvSpPr>
      <xdr:spPr>
        <a:xfrm>
          <a:off x="18421350" y="69119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67945</xdr:rowOff>
    </xdr:from>
    <xdr:ext cx="469900" cy="258445"/>
    <xdr:sp macro="" textlink="">
      <xdr:nvSpPr>
        <xdr:cNvPr id="504" name="n_1mainValue【認定こども園・幼稚園・保育所】&#10;一人当たり面積"/>
        <xdr:cNvSpPr txBox="1"/>
      </xdr:nvSpPr>
      <xdr:spPr>
        <a:xfrm>
          <a:off x="21075650"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90805</xdr:rowOff>
    </xdr:from>
    <xdr:ext cx="463550" cy="258445"/>
    <xdr:sp macro="" textlink="">
      <xdr:nvSpPr>
        <xdr:cNvPr id="505" name="n_2mainValue【認定こども園・幼稚園・保育所】&#10;一人当たり面積"/>
        <xdr:cNvSpPr txBox="1"/>
      </xdr:nvSpPr>
      <xdr:spPr>
        <a:xfrm>
          <a:off x="20199350" y="64344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93345</xdr:rowOff>
    </xdr:from>
    <xdr:ext cx="463550" cy="259080"/>
    <xdr:sp macro="" textlink="">
      <xdr:nvSpPr>
        <xdr:cNvPr id="506" name="n_3mainValue【認定こども園・幼稚園・保育所】&#10;一人当たり面積"/>
        <xdr:cNvSpPr txBox="1"/>
      </xdr:nvSpPr>
      <xdr:spPr>
        <a:xfrm>
          <a:off x="19310350" y="643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93345</xdr:rowOff>
    </xdr:from>
    <xdr:ext cx="463550" cy="259080"/>
    <xdr:sp macro="" textlink="">
      <xdr:nvSpPr>
        <xdr:cNvPr id="507" name="n_4mainValue【認定こども園・幼稚園・保育所】&#10;一人当たり面積"/>
        <xdr:cNvSpPr txBox="1"/>
      </xdr:nvSpPr>
      <xdr:spPr>
        <a:xfrm>
          <a:off x="18421350" y="643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16" name="テキスト ボックス 515"/>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18" name="テキスト ボックス 517"/>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1010" cy="252730"/>
    <xdr:sp macro="" textlink="">
      <xdr:nvSpPr>
        <xdr:cNvPr id="520" name="テキスト ボックス 519"/>
        <xdr:cNvSpPr txBox="1"/>
      </xdr:nvSpPr>
      <xdr:spPr>
        <a:xfrm>
          <a:off x="11978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2730"/>
    <xdr:sp macro="" textlink="">
      <xdr:nvSpPr>
        <xdr:cNvPr id="522" name="テキスト ボックス 521"/>
        <xdr:cNvSpPr txBox="1"/>
      </xdr:nvSpPr>
      <xdr:spPr>
        <a:xfrm>
          <a:off x="12042775" y="10373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2730"/>
    <xdr:sp macro="" textlink="">
      <xdr:nvSpPr>
        <xdr:cNvPr id="524" name="テキスト ボックス 523"/>
        <xdr:cNvSpPr txBox="1"/>
      </xdr:nvSpPr>
      <xdr:spPr>
        <a:xfrm>
          <a:off x="12042775" y="99161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2730"/>
    <xdr:sp macro="" textlink="">
      <xdr:nvSpPr>
        <xdr:cNvPr id="526" name="テキスト ボックス 525"/>
        <xdr:cNvSpPr txBox="1"/>
      </xdr:nvSpPr>
      <xdr:spPr>
        <a:xfrm>
          <a:off x="12042775" y="94589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2730"/>
    <xdr:sp macro="" textlink="">
      <xdr:nvSpPr>
        <xdr:cNvPr id="528" name="テキスト ボックス 527"/>
        <xdr:cNvSpPr txBox="1"/>
      </xdr:nvSpPr>
      <xdr:spPr>
        <a:xfrm>
          <a:off x="12042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71120</xdr:rowOff>
    </xdr:from>
    <xdr:to xmlns:xdr="http://schemas.openxmlformats.org/drawingml/2006/spreadsheetDrawing">
      <xdr:col>85</xdr:col>
      <xdr:colOff>126365</xdr:colOff>
      <xdr:row>62</xdr:row>
      <xdr:rowOff>125730</xdr:rowOff>
    </xdr:to>
    <xdr:cxnSp macro="">
      <xdr:nvCxnSpPr>
        <xdr:cNvPr id="530" name="直線コネクタ 529"/>
        <xdr:cNvCxnSpPr/>
      </xdr:nvCxnSpPr>
      <xdr:spPr>
        <a:xfrm flipV="1">
          <a:off x="16318865" y="95008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129540</xdr:rowOff>
    </xdr:from>
    <xdr:ext cx="405130" cy="259080"/>
    <xdr:sp macro="" textlink="">
      <xdr:nvSpPr>
        <xdr:cNvPr id="531" name="【学校施設】&#10;有形固定資産減価償却率最小値テキスト"/>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125730</xdr:rowOff>
    </xdr:from>
    <xdr:to xmlns:xdr="http://schemas.openxmlformats.org/drawingml/2006/spreadsheetDrawing">
      <xdr:col>86</xdr:col>
      <xdr:colOff>25400</xdr:colOff>
      <xdr:row>62</xdr:row>
      <xdr:rowOff>125730</xdr:rowOff>
    </xdr:to>
    <xdr:cxnSp macro="">
      <xdr:nvCxnSpPr>
        <xdr:cNvPr id="532" name="直線コネクタ 531"/>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17780</xdr:rowOff>
    </xdr:from>
    <xdr:ext cx="405130" cy="252730"/>
    <xdr:sp macro="" textlink="">
      <xdr:nvSpPr>
        <xdr:cNvPr id="533" name="【学校施設】&#10;有形固定資産減価償却率最大値テキスト"/>
        <xdr:cNvSpPr txBox="1"/>
      </xdr:nvSpPr>
      <xdr:spPr>
        <a:xfrm>
          <a:off x="16357600" y="92760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71120</xdr:rowOff>
    </xdr:from>
    <xdr:to xmlns:xdr="http://schemas.openxmlformats.org/drawingml/2006/spreadsheetDrawing">
      <xdr:col>86</xdr:col>
      <xdr:colOff>25400</xdr:colOff>
      <xdr:row>55</xdr:row>
      <xdr:rowOff>71120</xdr:rowOff>
    </xdr:to>
    <xdr:cxnSp macro="">
      <xdr:nvCxnSpPr>
        <xdr:cNvPr id="534" name="直線コネクタ 533"/>
        <xdr:cNvCxnSpPr/>
      </xdr:nvCxnSpPr>
      <xdr:spPr>
        <a:xfrm>
          <a:off x="16230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43180</xdr:rowOff>
    </xdr:from>
    <xdr:ext cx="405130" cy="252730"/>
    <xdr:sp macro="" textlink="">
      <xdr:nvSpPr>
        <xdr:cNvPr id="535" name="【学校施設】&#10;有形固定資産減価償却率平均値テキスト"/>
        <xdr:cNvSpPr txBox="1"/>
      </xdr:nvSpPr>
      <xdr:spPr>
        <a:xfrm>
          <a:off x="16357600" y="998728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20320</xdr:rowOff>
    </xdr:from>
    <xdr:to xmlns:xdr="http://schemas.openxmlformats.org/drawingml/2006/spreadsheetDrawing">
      <xdr:col>85</xdr:col>
      <xdr:colOff>177800</xdr:colOff>
      <xdr:row>59</xdr:row>
      <xdr:rowOff>121920</xdr:rowOff>
    </xdr:to>
    <xdr:sp macro="" textlink="">
      <xdr:nvSpPr>
        <xdr:cNvPr id="536" name="フローチャート: 判断 535"/>
        <xdr:cNvSpPr/>
      </xdr:nvSpPr>
      <xdr:spPr>
        <a:xfrm>
          <a:off x="162687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157480</xdr:rowOff>
    </xdr:from>
    <xdr:to xmlns:xdr="http://schemas.openxmlformats.org/drawingml/2006/spreadsheetDrawing">
      <xdr:col>81</xdr:col>
      <xdr:colOff>101600</xdr:colOff>
      <xdr:row>59</xdr:row>
      <xdr:rowOff>87630</xdr:rowOff>
    </xdr:to>
    <xdr:sp macro="" textlink="">
      <xdr:nvSpPr>
        <xdr:cNvPr id="537" name="フローチャート: 判断 536"/>
        <xdr:cNvSpPr/>
      </xdr:nvSpPr>
      <xdr:spPr>
        <a:xfrm>
          <a:off x="15430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139065</xdr:rowOff>
    </xdr:from>
    <xdr:to xmlns:xdr="http://schemas.openxmlformats.org/drawingml/2006/spreadsheetDrawing">
      <xdr:col>76</xdr:col>
      <xdr:colOff>165100</xdr:colOff>
      <xdr:row>59</xdr:row>
      <xdr:rowOff>69215</xdr:rowOff>
    </xdr:to>
    <xdr:sp macro="" textlink="">
      <xdr:nvSpPr>
        <xdr:cNvPr id="538" name="フローチャート: 判断 537"/>
        <xdr:cNvSpPr/>
      </xdr:nvSpPr>
      <xdr:spPr>
        <a:xfrm>
          <a:off x="14541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120650</xdr:rowOff>
    </xdr:from>
    <xdr:to xmlns:xdr="http://schemas.openxmlformats.org/drawingml/2006/spreadsheetDrawing">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127635</xdr:rowOff>
    </xdr:from>
    <xdr:to xmlns:xdr="http://schemas.openxmlformats.org/drawingml/2006/spreadsheetDrawing">
      <xdr:col>67</xdr:col>
      <xdr:colOff>101600</xdr:colOff>
      <xdr:row>59</xdr:row>
      <xdr:rowOff>57785</xdr:rowOff>
    </xdr:to>
    <xdr:sp macro="" textlink="">
      <xdr:nvSpPr>
        <xdr:cNvPr id="540" name="フローチャート: 判断 539"/>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541" name="テキスト ボックス 540"/>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542" name="テキスト ボックス 541"/>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543" name="テキスト ボックス 542"/>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544" name="テキスト ボックス 543"/>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545" name="テキスト ボックス 544"/>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113665</xdr:rowOff>
    </xdr:from>
    <xdr:to xmlns:xdr="http://schemas.openxmlformats.org/drawingml/2006/spreadsheetDrawing">
      <xdr:col>85</xdr:col>
      <xdr:colOff>177800</xdr:colOff>
      <xdr:row>60</xdr:row>
      <xdr:rowOff>43815</xdr:rowOff>
    </xdr:to>
    <xdr:sp macro="" textlink="">
      <xdr:nvSpPr>
        <xdr:cNvPr id="546" name="楕円 545"/>
        <xdr:cNvSpPr/>
      </xdr:nvSpPr>
      <xdr:spPr>
        <a:xfrm>
          <a:off x="162687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92075</xdr:rowOff>
    </xdr:from>
    <xdr:ext cx="405130" cy="259080"/>
    <xdr:sp macro="" textlink="">
      <xdr:nvSpPr>
        <xdr:cNvPr id="547" name="【学校施設】&#10;有形固定資産減価償却率該当値テキスト"/>
        <xdr:cNvSpPr txBox="1"/>
      </xdr:nvSpPr>
      <xdr:spPr>
        <a:xfrm>
          <a:off x="16357600" y="10207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104775</xdr:rowOff>
    </xdr:from>
    <xdr:to xmlns:xdr="http://schemas.openxmlformats.org/drawingml/2006/spreadsheetDrawing">
      <xdr:col>81</xdr:col>
      <xdr:colOff>101600</xdr:colOff>
      <xdr:row>60</xdr:row>
      <xdr:rowOff>34925</xdr:rowOff>
    </xdr:to>
    <xdr:sp macro="" textlink="">
      <xdr:nvSpPr>
        <xdr:cNvPr id="548" name="楕円 547"/>
        <xdr:cNvSpPr/>
      </xdr:nvSpPr>
      <xdr:spPr>
        <a:xfrm>
          <a:off x="154305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155575</xdr:rowOff>
    </xdr:from>
    <xdr:to xmlns:xdr="http://schemas.openxmlformats.org/drawingml/2006/spreadsheetDrawing">
      <xdr:col>85</xdr:col>
      <xdr:colOff>127000</xdr:colOff>
      <xdr:row>59</xdr:row>
      <xdr:rowOff>164465</xdr:rowOff>
    </xdr:to>
    <xdr:cxnSp macro="">
      <xdr:nvCxnSpPr>
        <xdr:cNvPr id="549" name="直線コネクタ 548"/>
        <xdr:cNvCxnSpPr/>
      </xdr:nvCxnSpPr>
      <xdr:spPr>
        <a:xfrm>
          <a:off x="15481300" y="102711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70485</xdr:rowOff>
    </xdr:from>
    <xdr:to xmlns:xdr="http://schemas.openxmlformats.org/drawingml/2006/spreadsheetDrawing">
      <xdr:col>76</xdr:col>
      <xdr:colOff>165100</xdr:colOff>
      <xdr:row>60</xdr:row>
      <xdr:rowOff>635</xdr:rowOff>
    </xdr:to>
    <xdr:sp macro="" textlink="">
      <xdr:nvSpPr>
        <xdr:cNvPr id="550" name="楕円 549"/>
        <xdr:cNvSpPr/>
      </xdr:nvSpPr>
      <xdr:spPr>
        <a:xfrm>
          <a:off x="145415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121285</xdr:rowOff>
    </xdr:from>
    <xdr:to xmlns:xdr="http://schemas.openxmlformats.org/drawingml/2006/spreadsheetDrawing">
      <xdr:col>81</xdr:col>
      <xdr:colOff>50800</xdr:colOff>
      <xdr:row>59</xdr:row>
      <xdr:rowOff>155575</xdr:rowOff>
    </xdr:to>
    <xdr:cxnSp macro="">
      <xdr:nvCxnSpPr>
        <xdr:cNvPr id="551" name="直線コネクタ 550"/>
        <xdr:cNvCxnSpPr/>
      </xdr:nvCxnSpPr>
      <xdr:spPr>
        <a:xfrm>
          <a:off x="14592300" y="102368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36195</xdr:rowOff>
    </xdr:from>
    <xdr:to xmlns:xdr="http://schemas.openxmlformats.org/drawingml/2006/spreadsheetDrawing">
      <xdr:col>72</xdr:col>
      <xdr:colOff>38100</xdr:colOff>
      <xdr:row>59</xdr:row>
      <xdr:rowOff>137795</xdr:rowOff>
    </xdr:to>
    <xdr:sp macro="" textlink="">
      <xdr:nvSpPr>
        <xdr:cNvPr id="552" name="楕円 551"/>
        <xdr:cNvSpPr/>
      </xdr:nvSpPr>
      <xdr:spPr>
        <a:xfrm>
          <a:off x="136525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86995</xdr:rowOff>
    </xdr:from>
    <xdr:to xmlns:xdr="http://schemas.openxmlformats.org/drawingml/2006/spreadsheetDrawing">
      <xdr:col>76</xdr:col>
      <xdr:colOff>114300</xdr:colOff>
      <xdr:row>59</xdr:row>
      <xdr:rowOff>121285</xdr:rowOff>
    </xdr:to>
    <xdr:cxnSp macro="">
      <xdr:nvCxnSpPr>
        <xdr:cNvPr id="553" name="直線コネクタ 552"/>
        <xdr:cNvCxnSpPr/>
      </xdr:nvCxnSpPr>
      <xdr:spPr>
        <a:xfrm>
          <a:off x="13703300" y="102025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20320</xdr:rowOff>
    </xdr:from>
    <xdr:to xmlns:xdr="http://schemas.openxmlformats.org/drawingml/2006/spreadsheetDrawing">
      <xdr:col>67</xdr:col>
      <xdr:colOff>101600</xdr:colOff>
      <xdr:row>60</xdr:row>
      <xdr:rowOff>121920</xdr:rowOff>
    </xdr:to>
    <xdr:sp macro="" textlink="">
      <xdr:nvSpPr>
        <xdr:cNvPr id="554" name="楕円 553"/>
        <xdr:cNvSpPr/>
      </xdr:nvSpPr>
      <xdr:spPr>
        <a:xfrm>
          <a:off x="12763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86995</xdr:rowOff>
    </xdr:from>
    <xdr:to xmlns:xdr="http://schemas.openxmlformats.org/drawingml/2006/spreadsheetDrawing">
      <xdr:col>71</xdr:col>
      <xdr:colOff>177800</xdr:colOff>
      <xdr:row>60</xdr:row>
      <xdr:rowOff>71120</xdr:rowOff>
    </xdr:to>
    <xdr:cxnSp macro="">
      <xdr:nvCxnSpPr>
        <xdr:cNvPr id="555" name="直線コネクタ 554"/>
        <xdr:cNvCxnSpPr/>
      </xdr:nvCxnSpPr>
      <xdr:spPr>
        <a:xfrm flipV="1">
          <a:off x="12814300" y="1020254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104140</xdr:rowOff>
    </xdr:from>
    <xdr:ext cx="405130" cy="259080"/>
    <xdr:sp macro="" textlink="">
      <xdr:nvSpPr>
        <xdr:cNvPr id="556" name="n_1aveValue【学校施設】&#10;有形固定資産減価償却率"/>
        <xdr:cNvSpPr txBox="1"/>
      </xdr:nvSpPr>
      <xdr:spPr>
        <a:xfrm>
          <a:off x="15266035" y="9876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86360</xdr:rowOff>
    </xdr:from>
    <xdr:ext cx="398780" cy="252730"/>
    <xdr:sp macro="" textlink="">
      <xdr:nvSpPr>
        <xdr:cNvPr id="557" name="n_2aveValue【学校施設】&#10;有形固定資産減価償却率"/>
        <xdr:cNvSpPr txBox="1"/>
      </xdr:nvSpPr>
      <xdr:spPr>
        <a:xfrm>
          <a:off x="14389735" y="98590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67310</xdr:rowOff>
    </xdr:from>
    <xdr:ext cx="398780" cy="259080"/>
    <xdr:sp macro="" textlink="">
      <xdr:nvSpPr>
        <xdr:cNvPr id="558" name="n_3aveValue【学校施設】&#10;有形固定資産減価償却率"/>
        <xdr:cNvSpPr txBox="1"/>
      </xdr:nvSpPr>
      <xdr:spPr>
        <a:xfrm>
          <a:off x="13500735" y="98399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74930</xdr:rowOff>
    </xdr:from>
    <xdr:ext cx="398780" cy="252730"/>
    <xdr:sp macro="" textlink="">
      <xdr:nvSpPr>
        <xdr:cNvPr id="559" name="n_4aveValue【学校施設】&#10;有形固定資産減価償却率"/>
        <xdr:cNvSpPr txBox="1"/>
      </xdr:nvSpPr>
      <xdr:spPr>
        <a:xfrm>
          <a:off x="12611735" y="98475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26035</xdr:rowOff>
    </xdr:from>
    <xdr:ext cx="405130" cy="259080"/>
    <xdr:sp macro="" textlink="">
      <xdr:nvSpPr>
        <xdr:cNvPr id="560" name="n_1mainValue【学校施設】&#10;有形固定資産減価償却率"/>
        <xdr:cNvSpPr txBox="1"/>
      </xdr:nvSpPr>
      <xdr:spPr>
        <a:xfrm>
          <a:off x="15266035" y="10313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163195</xdr:rowOff>
    </xdr:from>
    <xdr:ext cx="398780" cy="259080"/>
    <xdr:sp macro="" textlink="">
      <xdr:nvSpPr>
        <xdr:cNvPr id="561" name="n_2mainValue【学校施設】&#10;有形固定資産減価償却率"/>
        <xdr:cNvSpPr txBox="1"/>
      </xdr:nvSpPr>
      <xdr:spPr>
        <a:xfrm>
          <a:off x="14389735" y="102787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128905</xdr:rowOff>
    </xdr:from>
    <xdr:ext cx="398780" cy="259080"/>
    <xdr:sp macro="" textlink="">
      <xdr:nvSpPr>
        <xdr:cNvPr id="562" name="n_3mainValue【学校施設】&#10;有形固定資産減価償却率"/>
        <xdr:cNvSpPr txBox="1"/>
      </xdr:nvSpPr>
      <xdr:spPr>
        <a:xfrm>
          <a:off x="13500735" y="102444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113030</xdr:rowOff>
    </xdr:from>
    <xdr:ext cx="398780" cy="259080"/>
    <xdr:sp macro="" textlink="">
      <xdr:nvSpPr>
        <xdr:cNvPr id="563" name="n_4mainValue【学校施設】&#10;有形固定資産減価償却率"/>
        <xdr:cNvSpPr txBox="1"/>
      </xdr:nvSpPr>
      <xdr:spPr>
        <a:xfrm>
          <a:off x="12611735" y="104000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572" name="テキスト ボックス 571"/>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1010" cy="252730"/>
    <xdr:sp macro="" textlink="">
      <xdr:nvSpPr>
        <xdr:cNvPr id="574" name="テキスト ボックス 573"/>
        <xdr:cNvSpPr txBox="1"/>
      </xdr:nvSpPr>
      <xdr:spPr>
        <a:xfrm>
          <a:off x="17820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010" cy="259080"/>
    <xdr:sp macro="" textlink="">
      <xdr:nvSpPr>
        <xdr:cNvPr id="576" name="テキスト ボックス 575"/>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010" cy="259080"/>
    <xdr:sp macro="" textlink="">
      <xdr:nvSpPr>
        <xdr:cNvPr id="578" name="テキスト ボックス 577"/>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010" cy="252730"/>
    <xdr:sp macro="" textlink="">
      <xdr:nvSpPr>
        <xdr:cNvPr id="580" name="テキスト ボックス 579"/>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010" cy="259080"/>
    <xdr:sp macro="" textlink="">
      <xdr:nvSpPr>
        <xdr:cNvPr id="582" name="テキスト ボックス 581"/>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010" cy="259080"/>
    <xdr:sp macro="" textlink="">
      <xdr:nvSpPr>
        <xdr:cNvPr id="584" name="テキスト ボックス 583"/>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010" cy="252730"/>
    <xdr:sp macro="" textlink="">
      <xdr:nvSpPr>
        <xdr:cNvPr id="586" name="テキスト ボックス 585"/>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27305</xdr:rowOff>
    </xdr:from>
    <xdr:to xmlns:xdr="http://schemas.openxmlformats.org/drawingml/2006/spreadsheetDrawing">
      <xdr:col>116</xdr:col>
      <xdr:colOff>62865</xdr:colOff>
      <xdr:row>64</xdr:row>
      <xdr:rowOff>143510</xdr:rowOff>
    </xdr:to>
    <xdr:cxnSp macro="">
      <xdr:nvCxnSpPr>
        <xdr:cNvPr id="588" name="直線コネクタ 587"/>
        <xdr:cNvCxnSpPr/>
      </xdr:nvCxnSpPr>
      <xdr:spPr>
        <a:xfrm flipV="1">
          <a:off x="22160865" y="96285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147320</xdr:rowOff>
    </xdr:from>
    <xdr:ext cx="469900" cy="259080"/>
    <xdr:sp macro="" textlink="">
      <xdr:nvSpPr>
        <xdr:cNvPr id="589" name="【学校施設】&#10;一人当たり面積最小値テキスト"/>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143510</xdr:rowOff>
    </xdr:from>
    <xdr:to xmlns:xdr="http://schemas.openxmlformats.org/drawingml/2006/spreadsheetDrawing">
      <xdr:col>116</xdr:col>
      <xdr:colOff>152400</xdr:colOff>
      <xdr:row>64</xdr:row>
      <xdr:rowOff>143510</xdr:rowOff>
    </xdr:to>
    <xdr:cxnSp macro="">
      <xdr:nvCxnSpPr>
        <xdr:cNvPr id="590" name="直線コネクタ 589"/>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145415</xdr:rowOff>
    </xdr:from>
    <xdr:ext cx="469900" cy="252730"/>
    <xdr:sp macro="" textlink="">
      <xdr:nvSpPr>
        <xdr:cNvPr id="591" name="【学校施設】&#10;一人当たり面積最大値テキスト"/>
        <xdr:cNvSpPr txBox="1"/>
      </xdr:nvSpPr>
      <xdr:spPr>
        <a:xfrm>
          <a:off x="22199600" y="94037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27305</xdr:rowOff>
    </xdr:from>
    <xdr:to xmlns:xdr="http://schemas.openxmlformats.org/drawingml/2006/spreadsheetDrawing">
      <xdr:col>116</xdr:col>
      <xdr:colOff>152400</xdr:colOff>
      <xdr:row>56</xdr:row>
      <xdr:rowOff>27305</xdr:rowOff>
    </xdr:to>
    <xdr:cxnSp macro="">
      <xdr:nvCxnSpPr>
        <xdr:cNvPr id="592" name="直線コネクタ 591"/>
        <xdr:cNvCxnSpPr/>
      </xdr:nvCxnSpPr>
      <xdr:spPr>
        <a:xfrm>
          <a:off x="22072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169545</xdr:rowOff>
    </xdr:from>
    <xdr:ext cx="469900" cy="252730"/>
    <xdr:sp macro="" textlink="">
      <xdr:nvSpPr>
        <xdr:cNvPr id="593" name="【学校施設】&#10;一人当たり面積平均値テキスト"/>
        <xdr:cNvSpPr txBox="1"/>
      </xdr:nvSpPr>
      <xdr:spPr>
        <a:xfrm>
          <a:off x="22199600" y="104565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146685</xdr:rowOff>
    </xdr:from>
    <xdr:to xmlns:xdr="http://schemas.openxmlformats.org/drawingml/2006/spreadsheetDrawing">
      <xdr:col>116</xdr:col>
      <xdr:colOff>114300</xdr:colOff>
      <xdr:row>62</xdr:row>
      <xdr:rowOff>76835</xdr:rowOff>
    </xdr:to>
    <xdr:sp macro="" textlink="">
      <xdr:nvSpPr>
        <xdr:cNvPr id="594" name="フローチャート: 判断 593"/>
        <xdr:cNvSpPr/>
      </xdr:nvSpPr>
      <xdr:spPr>
        <a:xfrm>
          <a:off x="221107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595" name="フローチャート: 判断 594"/>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165100</xdr:rowOff>
    </xdr:from>
    <xdr:to xmlns:xdr="http://schemas.openxmlformats.org/drawingml/2006/spreadsheetDrawing">
      <xdr:col>107</xdr:col>
      <xdr:colOff>101600</xdr:colOff>
      <xdr:row>62</xdr:row>
      <xdr:rowOff>95250</xdr:rowOff>
    </xdr:to>
    <xdr:sp macro="" textlink="">
      <xdr:nvSpPr>
        <xdr:cNvPr id="596" name="フローチャート: 判断 595"/>
        <xdr:cNvSpPr/>
      </xdr:nvSpPr>
      <xdr:spPr>
        <a:xfrm>
          <a:off x="20383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72390</xdr:rowOff>
    </xdr:to>
    <xdr:sp macro="" textlink="">
      <xdr:nvSpPr>
        <xdr:cNvPr id="597" name="フローチャート: 判断 596"/>
        <xdr:cNvSpPr/>
      </xdr:nvSpPr>
      <xdr:spPr>
        <a:xfrm>
          <a:off x="19494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599" name="テキスト ボックス 598"/>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600" name="テキスト ボックス 599"/>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601" name="テキスト ボックス 600"/>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602" name="テキスト ボックス 601"/>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603" name="テキスト ボックス 602"/>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138430</xdr:rowOff>
    </xdr:from>
    <xdr:to xmlns:xdr="http://schemas.openxmlformats.org/drawingml/2006/spreadsheetDrawing">
      <xdr:col>116</xdr:col>
      <xdr:colOff>114300</xdr:colOff>
      <xdr:row>63</xdr:row>
      <xdr:rowOff>68580</xdr:rowOff>
    </xdr:to>
    <xdr:sp macro="" textlink="">
      <xdr:nvSpPr>
        <xdr:cNvPr id="604" name="楕円 603"/>
        <xdr:cNvSpPr/>
      </xdr:nvSpPr>
      <xdr:spPr>
        <a:xfrm>
          <a:off x="22110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116840</xdr:rowOff>
    </xdr:from>
    <xdr:ext cx="469900" cy="259080"/>
    <xdr:sp macro="" textlink="">
      <xdr:nvSpPr>
        <xdr:cNvPr id="605" name="【学校施設】&#10;一人当たり面積該当値テキスト"/>
        <xdr:cNvSpPr txBox="1"/>
      </xdr:nvSpPr>
      <xdr:spPr>
        <a:xfrm>
          <a:off x="22199600" y="1074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138430</xdr:rowOff>
    </xdr:from>
    <xdr:to xmlns:xdr="http://schemas.openxmlformats.org/drawingml/2006/spreadsheetDrawing">
      <xdr:col>112</xdr:col>
      <xdr:colOff>38100</xdr:colOff>
      <xdr:row>63</xdr:row>
      <xdr:rowOff>68580</xdr:rowOff>
    </xdr:to>
    <xdr:sp macro="" textlink="">
      <xdr:nvSpPr>
        <xdr:cNvPr id="606" name="楕円 605"/>
        <xdr:cNvSpPr/>
      </xdr:nvSpPr>
      <xdr:spPr>
        <a:xfrm>
          <a:off x="21272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17780</xdr:rowOff>
    </xdr:from>
    <xdr:to xmlns:xdr="http://schemas.openxmlformats.org/drawingml/2006/spreadsheetDrawing">
      <xdr:col>116</xdr:col>
      <xdr:colOff>63500</xdr:colOff>
      <xdr:row>63</xdr:row>
      <xdr:rowOff>17780</xdr:rowOff>
    </xdr:to>
    <xdr:cxnSp macro="">
      <xdr:nvCxnSpPr>
        <xdr:cNvPr id="607" name="直線コネクタ 606"/>
        <xdr:cNvCxnSpPr/>
      </xdr:nvCxnSpPr>
      <xdr:spPr>
        <a:xfrm>
          <a:off x="21323300" y="10819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153670</xdr:rowOff>
    </xdr:from>
    <xdr:to xmlns:xdr="http://schemas.openxmlformats.org/drawingml/2006/spreadsheetDrawing">
      <xdr:col>107</xdr:col>
      <xdr:colOff>101600</xdr:colOff>
      <xdr:row>63</xdr:row>
      <xdr:rowOff>83820</xdr:rowOff>
    </xdr:to>
    <xdr:sp macro="" textlink="">
      <xdr:nvSpPr>
        <xdr:cNvPr id="608" name="楕円 607"/>
        <xdr:cNvSpPr/>
      </xdr:nvSpPr>
      <xdr:spPr>
        <a:xfrm>
          <a:off x="20383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17780</xdr:rowOff>
    </xdr:from>
    <xdr:to xmlns:xdr="http://schemas.openxmlformats.org/drawingml/2006/spreadsheetDrawing">
      <xdr:col>111</xdr:col>
      <xdr:colOff>177800</xdr:colOff>
      <xdr:row>63</xdr:row>
      <xdr:rowOff>33020</xdr:rowOff>
    </xdr:to>
    <xdr:cxnSp macro="">
      <xdr:nvCxnSpPr>
        <xdr:cNvPr id="609" name="直線コネクタ 608"/>
        <xdr:cNvCxnSpPr/>
      </xdr:nvCxnSpPr>
      <xdr:spPr>
        <a:xfrm flipV="1">
          <a:off x="20434300" y="10819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149860</xdr:rowOff>
    </xdr:from>
    <xdr:to xmlns:xdr="http://schemas.openxmlformats.org/drawingml/2006/spreadsheetDrawing">
      <xdr:col>102</xdr:col>
      <xdr:colOff>165100</xdr:colOff>
      <xdr:row>63</xdr:row>
      <xdr:rowOff>80010</xdr:rowOff>
    </xdr:to>
    <xdr:sp macro="" textlink="">
      <xdr:nvSpPr>
        <xdr:cNvPr id="610" name="楕円 609"/>
        <xdr:cNvSpPr/>
      </xdr:nvSpPr>
      <xdr:spPr>
        <a:xfrm>
          <a:off x="19494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29210</xdr:rowOff>
    </xdr:from>
    <xdr:to xmlns:xdr="http://schemas.openxmlformats.org/drawingml/2006/spreadsheetDrawing">
      <xdr:col>107</xdr:col>
      <xdr:colOff>50800</xdr:colOff>
      <xdr:row>63</xdr:row>
      <xdr:rowOff>33020</xdr:rowOff>
    </xdr:to>
    <xdr:cxnSp macro="">
      <xdr:nvCxnSpPr>
        <xdr:cNvPr id="611" name="直線コネクタ 610"/>
        <xdr:cNvCxnSpPr/>
      </xdr:nvCxnSpPr>
      <xdr:spPr>
        <a:xfrm>
          <a:off x="19545300" y="10830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159385</xdr:rowOff>
    </xdr:from>
    <xdr:to xmlns:xdr="http://schemas.openxmlformats.org/drawingml/2006/spreadsheetDrawing">
      <xdr:col>98</xdr:col>
      <xdr:colOff>38100</xdr:colOff>
      <xdr:row>63</xdr:row>
      <xdr:rowOff>89535</xdr:rowOff>
    </xdr:to>
    <xdr:sp macro="" textlink="">
      <xdr:nvSpPr>
        <xdr:cNvPr id="612" name="楕円 611"/>
        <xdr:cNvSpPr/>
      </xdr:nvSpPr>
      <xdr:spPr>
        <a:xfrm>
          <a:off x="18605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29210</xdr:rowOff>
    </xdr:from>
    <xdr:to xmlns:xdr="http://schemas.openxmlformats.org/drawingml/2006/spreadsheetDrawing">
      <xdr:col>102</xdr:col>
      <xdr:colOff>114300</xdr:colOff>
      <xdr:row>63</xdr:row>
      <xdr:rowOff>38735</xdr:rowOff>
    </xdr:to>
    <xdr:cxnSp macro="">
      <xdr:nvCxnSpPr>
        <xdr:cNvPr id="613" name="直線コネクタ 612"/>
        <xdr:cNvCxnSpPr/>
      </xdr:nvCxnSpPr>
      <xdr:spPr>
        <a:xfrm flipV="1">
          <a:off x="18656300" y="108305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94615</xdr:rowOff>
    </xdr:from>
    <xdr:ext cx="469900" cy="259080"/>
    <xdr:sp macro="" textlink="">
      <xdr:nvSpPr>
        <xdr:cNvPr id="614" name="n_1aveValue【学校施設】&#10;一人当たり面積"/>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111760</xdr:rowOff>
    </xdr:from>
    <xdr:ext cx="463550" cy="252730"/>
    <xdr:sp macro="" textlink="">
      <xdr:nvSpPr>
        <xdr:cNvPr id="615" name="n_2aveValue【学校施設】&#10;一人当たり面積"/>
        <xdr:cNvSpPr txBox="1"/>
      </xdr:nvSpPr>
      <xdr:spPr>
        <a:xfrm>
          <a:off x="20199350" y="10398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88900</xdr:rowOff>
    </xdr:from>
    <xdr:ext cx="463550" cy="252730"/>
    <xdr:sp macro="" textlink="">
      <xdr:nvSpPr>
        <xdr:cNvPr id="616" name="n_3aveValue【学校施設】&#10;一人当たり面積"/>
        <xdr:cNvSpPr txBox="1"/>
      </xdr:nvSpPr>
      <xdr:spPr>
        <a:xfrm>
          <a:off x="19310350" y="103759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105410</xdr:rowOff>
    </xdr:from>
    <xdr:ext cx="463550" cy="259080"/>
    <xdr:sp macro="" textlink="">
      <xdr:nvSpPr>
        <xdr:cNvPr id="617" name="n_4aveValue【学校施設】&#10;一人当たり面積"/>
        <xdr:cNvSpPr txBox="1"/>
      </xdr:nvSpPr>
      <xdr:spPr>
        <a:xfrm>
          <a:off x="18421350" y="10392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59690</xdr:rowOff>
    </xdr:from>
    <xdr:ext cx="469900" cy="259080"/>
    <xdr:sp macro="" textlink="">
      <xdr:nvSpPr>
        <xdr:cNvPr id="618" name="n_1mainValue【学校施設】&#10;一人当たり面積"/>
        <xdr:cNvSpPr txBox="1"/>
      </xdr:nvSpPr>
      <xdr:spPr>
        <a:xfrm>
          <a:off x="21075650" y="1086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74930</xdr:rowOff>
    </xdr:from>
    <xdr:ext cx="463550" cy="252730"/>
    <xdr:sp macro="" textlink="">
      <xdr:nvSpPr>
        <xdr:cNvPr id="619" name="n_2mainValue【学校施設】&#10;一人当たり面積"/>
        <xdr:cNvSpPr txBox="1"/>
      </xdr:nvSpPr>
      <xdr:spPr>
        <a:xfrm>
          <a:off x="20199350" y="108762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71120</xdr:rowOff>
    </xdr:from>
    <xdr:ext cx="463550" cy="259080"/>
    <xdr:sp macro="" textlink="">
      <xdr:nvSpPr>
        <xdr:cNvPr id="620" name="n_3mainValue【学校施設】&#10;一人当たり面積"/>
        <xdr:cNvSpPr txBox="1"/>
      </xdr:nvSpPr>
      <xdr:spPr>
        <a:xfrm>
          <a:off x="19310350" y="10872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80645</xdr:rowOff>
    </xdr:from>
    <xdr:ext cx="463550" cy="259080"/>
    <xdr:sp macro="" textlink="">
      <xdr:nvSpPr>
        <xdr:cNvPr id="621" name="n_4mainValue【学校施設】&#10;一人当たり面積"/>
        <xdr:cNvSpPr txBox="1"/>
      </xdr:nvSpPr>
      <xdr:spPr>
        <a:xfrm>
          <a:off x="18421350" y="10881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646" name="テキスト ボックス 645"/>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7" name="直線コネクタ 6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648" name="テキスト ボックス 647"/>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9" name="直線コネクタ 6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010" cy="252730"/>
    <xdr:sp macro="" textlink="">
      <xdr:nvSpPr>
        <xdr:cNvPr id="650" name="テキスト ボックス 649"/>
        <xdr:cNvSpPr txBox="1"/>
      </xdr:nvSpPr>
      <xdr:spPr>
        <a:xfrm>
          <a:off x="11978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1" name="直線コネクタ 6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2" name="テキスト ボックス 6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3" name="直線コネクタ 6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730"/>
    <xdr:sp macro="" textlink="">
      <xdr:nvSpPr>
        <xdr:cNvPr id="654" name="テキスト ボックス 653"/>
        <xdr:cNvSpPr txBox="1"/>
      </xdr:nvSpPr>
      <xdr:spPr>
        <a:xfrm>
          <a:off x="12042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5" name="直線コネクタ 6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6" name="テキスト ボックス 6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7" name="直線コネクタ 6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8" name="テキスト ボックス 6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9" name="直線コネクタ 6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2740" cy="252730"/>
    <xdr:sp macro="" textlink="">
      <xdr:nvSpPr>
        <xdr:cNvPr id="660" name="テキスト ボックス 659"/>
        <xdr:cNvSpPr txBox="1"/>
      </xdr:nvSpPr>
      <xdr:spPr>
        <a:xfrm>
          <a:off x="12106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1" name="直線コネクタ 6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66675</xdr:rowOff>
    </xdr:from>
    <xdr:to xmlns:xdr="http://schemas.openxmlformats.org/drawingml/2006/spreadsheetDrawing">
      <xdr:col>85</xdr:col>
      <xdr:colOff>126365</xdr:colOff>
      <xdr:row>108</xdr:row>
      <xdr:rowOff>170815</xdr:rowOff>
    </xdr:to>
    <xdr:cxnSp macro="">
      <xdr:nvCxnSpPr>
        <xdr:cNvPr id="663" name="直線コネクタ 662"/>
        <xdr:cNvCxnSpPr/>
      </xdr:nvCxnSpPr>
      <xdr:spPr>
        <a:xfrm flipV="1">
          <a:off x="16318865" y="1721167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3175</xdr:rowOff>
    </xdr:from>
    <xdr:ext cx="405130" cy="259080"/>
    <xdr:sp macro="" textlink="">
      <xdr:nvSpPr>
        <xdr:cNvPr id="664" name="【公民館】&#10;有形固定資産減価償却率最小値テキスト"/>
        <xdr:cNvSpPr txBox="1"/>
      </xdr:nvSpPr>
      <xdr:spPr>
        <a:xfrm>
          <a:off x="16357600" y="1869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170815</xdr:rowOff>
    </xdr:from>
    <xdr:to xmlns:xdr="http://schemas.openxmlformats.org/drawingml/2006/spreadsheetDrawing">
      <xdr:col>86</xdr:col>
      <xdr:colOff>25400</xdr:colOff>
      <xdr:row>108</xdr:row>
      <xdr:rowOff>170815</xdr:rowOff>
    </xdr:to>
    <xdr:cxnSp macro="">
      <xdr:nvCxnSpPr>
        <xdr:cNvPr id="665" name="直線コネクタ 664"/>
        <xdr:cNvCxnSpPr/>
      </xdr:nvCxnSpPr>
      <xdr:spPr>
        <a:xfrm>
          <a:off x="16230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13335</xdr:rowOff>
    </xdr:from>
    <xdr:ext cx="340360" cy="259080"/>
    <xdr:sp macro="" textlink="">
      <xdr:nvSpPr>
        <xdr:cNvPr id="666" name="【公民館】&#10;有形固定資産減価償却率最大値テキスト"/>
        <xdr:cNvSpPr txBox="1"/>
      </xdr:nvSpPr>
      <xdr:spPr>
        <a:xfrm>
          <a:off x="16357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66675</xdr:rowOff>
    </xdr:from>
    <xdr:to xmlns:xdr="http://schemas.openxmlformats.org/drawingml/2006/spreadsheetDrawing">
      <xdr:col>86</xdr:col>
      <xdr:colOff>25400</xdr:colOff>
      <xdr:row>100</xdr:row>
      <xdr:rowOff>66675</xdr:rowOff>
    </xdr:to>
    <xdr:cxnSp macro="">
      <xdr:nvCxnSpPr>
        <xdr:cNvPr id="667" name="直線コネクタ 666"/>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125095</xdr:rowOff>
    </xdr:from>
    <xdr:ext cx="405130" cy="258445"/>
    <xdr:sp macro="" textlink="">
      <xdr:nvSpPr>
        <xdr:cNvPr id="668" name="【公民館】&#10;有形固定資産減価償却率平均値テキスト"/>
        <xdr:cNvSpPr txBox="1"/>
      </xdr:nvSpPr>
      <xdr:spPr>
        <a:xfrm>
          <a:off x="16357600" y="17955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102235</xdr:rowOff>
    </xdr:from>
    <xdr:to xmlns:xdr="http://schemas.openxmlformats.org/drawingml/2006/spreadsheetDrawing">
      <xdr:col>85</xdr:col>
      <xdr:colOff>177800</xdr:colOff>
      <xdr:row>106</xdr:row>
      <xdr:rowOff>32385</xdr:rowOff>
    </xdr:to>
    <xdr:sp macro="" textlink="">
      <xdr:nvSpPr>
        <xdr:cNvPr id="669" name="フローチャート: 判断 668"/>
        <xdr:cNvSpPr/>
      </xdr:nvSpPr>
      <xdr:spPr>
        <a:xfrm>
          <a:off x="162687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63500</xdr:rowOff>
    </xdr:from>
    <xdr:to xmlns:xdr="http://schemas.openxmlformats.org/drawingml/2006/spreadsheetDrawing">
      <xdr:col>81</xdr:col>
      <xdr:colOff>101600</xdr:colOff>
      <xdr:row>105</xdr:row>
      <xdr:rowOff>164465</xdr:rowOff>
    </xdr:to>
    <xdr:sp macro="" textlink="">
      <xdr:nvSpPr>
        <xdr:cNvPr id="670" name="フローチャート: 判断 669"/>
        <xdr:cNvSpPr/>
      </xdr:nvSpPr>
      <xdr:spPr>
        <a:xfrm>
          <a:off x="15430500" y="1806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87630</xdr:rowOff>
    </xdr:from>
    <xdr:to xmlns:xdr="http://schemas.openxmlformats.org/drawingml/2006/spreadsheetDrawing">
      <xdr:col>76</xdr:col>
      <xdr:colOff>165100</xdr:colOff>
      <xdr:row>106</xdr:row>
      <xdr:rowOff>17780</xdr:rowOff>
    </xdr:to>
    <xdr:sp macro="" textlink="">
      <xdr:nvSpPr>
        <xdr:cNvPr id="671" name="フローチャート: 判断 670"/>
        <xdr:cNvSpPr/>
      </xdr:nvSpPr>
      <xdr:spPr>
        <a:xfrm>
          <a:off x="14541500" y="1808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77470</xdr:rowOff>
    </xdr:from>
    <xdr:to xmlns:xdr="http://schemas.openxmlformats.org/drawingml/2006/spreadsheetDrawing">
      <xdr:col>72</xdr:col>
      <xdr:colOff>38100</xdr:colOff>
      <xdr:row>106</xdr:row>
      <xdr:rowOff>7620</xdr:rowOff>
    </xdr:to>
    <xdr:sp macro="" textlink="">
      <xdr:nvSpPr>
        <xdr:cNvPr id="672" name="フローチャート: 判断 671"/>
        <xdr:cNvSpPr/>
      </xdr:nvSpPr>
      <xdr:spPr>
        <a:xfrm>
          <a:off x="13652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71120</xdr:rowOff>
    </xdr:from>
    <xdr:to xmlns:xdr="http://schemas.openxmlformats.org/drawingml/2006/spreadsheetDrawing">
      <xdr:col>67</xdr:col>
      <xdr:colOff>101600</xdr:colOff>
      <xdr:row>106</xdr:row>
      <xdr:rowOff>1270</xdr:rowOff>
    </xdr:to>
    <xdr:sp macro="" textlink="">
      <xdr:nvSpPr>
        <xdr:cNvPr id="673" name="フローチャート: 判断 6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144780</xdr:rowOff>
    </xdr:from>
    <xdr:to xmlns:xdr="http://schemas.openxmlformats.org/drawingml/2006/spreadsheetDrawing">
      <xdr:col>85</xdr:col>
      <xdr:colOff>177800</xdr:colOff>
      <xdr:row>108</xdr:row>
      <xdr:rowOff>74930</xdr:rowOff>
    </xdr:to>
    <xdr:sp macro="" textlink="">
      <xdr:nvSpPr>
        <xdr:cNvPr id="679" name="楕円 678"/>
        <xdr:cNvSpPr/>
      </xdr:nvSpPr>
      <xdr:spPr>
        <a:xfrm>
          <a:off x="16268700" y="184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123190</xdr:rowOff>
    </xdr:from>
    <xdr:ext cx="405130" cy="252730"/>
    <xdr:sp macro="" textlink="">
      <xdr:nvSpPr>
        <xdr:cNvPr id="680" name="【公民館】&#10;有形固定資産減価償却率該当値テキスト"/>
        <xdr:cNvSpPr txBox="1"/>
      </xdr:nvSpPr>
      <xdr:spPr>
        <a:xfrm>
          <a:off x="16357600" y="184683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113665</xdr:rowOff>
    </xdr:from>
    <xdr:to xmlns:xdr="http://schemas.openxmlformats.org/drawingml/2006/spreadsheetDrawing">
      <xdr:col>81</xdr:col>
      <xdr:colOff>101600</xdr:colOff>
      <xdr:row>108</xdr:row>
      <xdr:rowOff>43815</xdr:rowOff>
    </xdr:to>
    <xdr:sp macro="" textlink="">
      <xdr:nvSpPr>
        <xdr:cNvPr id="681" name="楕円 680"/>
        <xdr:cNvSpPr/>
      </xdr:nvSpPr>
      <xdr:spPr>
        <a:xfrm>
          <a:off x="15430500" y="18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164465</xdr:rowOff>
    </xdr:from>
    <xdr:to xmlns:xdr="http://schemas.openxmlformats.org/drawingml/2006/spreadsheetDrawing">
      <xdr:col>85</xdr:col>
      <xdr:colOff>127000</xdr:colOff>
      <xdr:row>108</xdr:row>
      <xdr:rowOff>24130</xdr:rowOff>
    </xdr:to>
    <xdr:cxnSp macro="">
      <xdr:nvCxnSpPr>
        <xdr:cNvPr id="682" name="直線コネクタ 681"/>
        <xdr:cNvCxnSpPr/>
      </xdr:nvCxnSpPr>
      <xdr:spPr>
        <a:xfrm>
          <a:off x="15481300" y="1850961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82550</xdr:rowOff>
    </xdr:from>
    <xdr:to xmlns:xdr="http://schemas.openxmlformats.org/drawingml/2006/spreadsheetDrawing">
      <xdr:col>76</xdr:col>
      <xdr:colOff>165100</xdr:colOff>
      <xdr:row>108</xdr:row>
      <xdr:rowOff>12700</xdr:rowOff>
    </xdr:to>
    <xdr:sp macro="" textlink="">
      <xdr:nvSpPr>
        <xdr:cNvPr id="683" name="楕円 682"/>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133350</xdr:rowOff>
    </xdr:from>
    <xdr:to xmlns:xdr="http://schemas.openxmlformats.org/drawingml/2006/spreadsheetDrawing">
      <xdr:col>81</xdr:col>
      <xdr:colOff>50800</xdr:colOff>
      <xdr:row>107</xdr:row>
      <xdr:rowOff>164465</xdr:rowOff>
    </xdr:to>
    <xdr:cxnSp macro="">
      <xdr:nvCxnSpPr>
        <xdr:cNvPr id="684" name="直線コネクタ 683"/>
        <xdr:cNvCxnSpPr/>
      </xdr:nvCxnSpPr>
      <xdr:spPr>
        <a:xfrm>
          <a:off x="14592300" y="18478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53340</xdr:rowOff>
    </xdr:from>
    <xdr:to xmlns:xdr="http://schemas.openxmlformats.org/drawingml/2006/spreadsheetDrawing">
      <xdr:col>72</xdr:col>
      <xdr:colOff>38100</xdr:colOff>
      <xdr:row>107</xdr:row>
      <xdr:rowOff>154940</xdr:rowOff>
    </xdr:to>
    <xdr:sp macro="" textlink="">
      <xdr:nvSpPr>
        <xdr:cNvPr id="685" name="楕円 684"/>
        <xdr:cNvSpPr/>
      </xdr:nvSpPr>
      <xdr:spPr>
        <a:xfrm>
          <a:off x="13652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104140</xdr:rowOff>
    </xdr:from>
    <xdr:to xmlns:xdr="http://schemas.openxmlformats.org/drawingml/2006/spreadsheetDrawing">
      <xdr:col>76</xdr:col>
      <xdr:colOff>114300</xdr:colOff>
      <xdr:row>107</xdr:row>
      <xdr:rowOff>133350</xdr:rowOff>
    </xdr:to>
    <xdr:cxnSp macro="">
      <xdr:nvCxnSpPr>
        <xdr:cNvPr id="686" name="直線コネクタ 685"/>
        <xdr:cNvCxnSpPr/>
      </xdr:nvCxnSpPr>
      <xdr:spPr>
        <a:xfrm>
          <a:off x="13703300" y="18449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22225</xdr:rowOff>
    </xdr:from>
    <xdr:to xmlns:xdr="http://schemas.openxmlformats.org/drawingml/2006/spreadsheetDrawing">
      <xdr:col>67</xdr:col>
      <xdr:colOff>101600</xdr:colOff>
      <xdr:row>107</xdr:row>
      <xdr:rowOff>123825</xdr:rowOff>
    </xdr:to>
    <xdr:sp macro="" textlink="">
      <xdr:nvSpPr>
        <xdr:cNvPr id="687" name="楕円 686"/>
        <xdr:cNvSpPr/>
      </xdr:nvSpPr>
      <xdr:spPr>
        <a:xfrm>
          <a:off x="12763500" y="18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73025</xdr:rowOff>
    </xdr:from>
    <xdr:to xmlns:xdr="http://schemas.openxmlformats.org/drawingml/2006/spreadsheetDrawing">
      <xdr:col>71</xdr:col>
      <xdr:colOff>177800</xdr:colOff>
      <xdr:row>107</xdr:row>
      <xdr:rowOff>104140</xdr:rowOff>
    </xdr:to>
    <xdr:cxnSp macro="">
      <xdr:nvCxnSpPr>
        <xdr:cNvPr id="688" name="直線コネクタ 687"/>
        <xdr:cNvCxnSpPr/>
      </xdr:nvCxnSpPr>
      <xdr:spPr>
        <a:xfrm>
          <a:off x="12814300" y="184181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9525</xdr:rowOff>
    </xdr:from>
    <xdr:ext cx="405130" cy="252730"/>
    <xdr:sp macro="" textlink="">
      <xdr:nvSpPr>
        <xdr:cNvPr id="689" name="n_1aveValue【公民館】&#10;有形固定資産減価償却率"/>
        <xdr:cNvSpPr txBox="1"/>
      </xdr:nvSpPr>
      <xdr:spPr>
        <a:xfrm>
          <a:off x="15266035" y="178403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34290</xdr:rowOff>
    </xdr:from>
    <xdr:ext cx="398780" cy="259080"/>
    <xdr:sp macro="" textlink="">
      <xdr:nvSpPr>
        <xdr:cNvPr id="690" name="n_2aveValue【公民館】&#10;有形固定資産減価償却率"/>
        <xdr:cNvSpPr txBox="1"/>
      </xdr:nvSpPr>
      <xdr:spPr>
        <a:xfrm>
          <a:off x="14389735" y="178650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24130</xdr:rowOff>
    </xdr:from>
    <xdr:ext cx="398780" cy="259080"/>
    <xdr:sp macro="" textlink="">
      <xdr:nvSpPr>
        <xdr:cNvPr id="691" name="n_3aveValue【公民館】&#10;有形固定資産減価償却率"/>
        <xdr:cNvSpPr txBox="1"/>
      </xdr:nvSpPr>
      <xdr:spPr>
        <a:xfrm>
          <a:off x="13500735" y="178549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17780</xdr:rowOff>
    </xdr:from>
    <xdr:ext cx="398780" cy="252730"/>
    <xdr:sp macro="" textlink="">
      <xdr:nvSpPr>
        <xdr:cNvPr id="692" name="n_4aveValue【公民館】&#10;有形固定資産減価償却率"/>
        <xdr:cNvSpPr txBox="1"/>
      </xdr:nvSpPr>
      <xdr:spPr>
        <a:xfrm>
          <a:off x="12611735" y="178485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34925</xdr:rowOff>
    </xdr:from>
    <xdr:ext cx="405130" cy="259080"/>
    <xdr:sp macro="" textlink="">
      <xdr:nvSpPr>
        <xdr:cNvPr id="693" name="n_1mainValue【公民館】&#10;有形固定資産減価償却率"/>
        <xdr:cNvSpPr txBox="1"/>
      </xdr:nvSpPr>
      <xdr:spPr>
        <a:xfrm>
          <a:off x="15266035" y="18551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3810</xdr:rowOff>
    </xdr:from>
    <xdr:ext cx="398780" cy="259080"/>
    <xdr:sp macro="" textlink="">
      <xdr:nvSpPr>
        <xdr:cNvPr id="694" name="n_2mainValue【公民館】&#10;有形固定資産減価償却率"/>
        <xdr:cNvSpPr txBox="1"/>
      </xdr:nvSpPr>
      <xdr:spPr>
        <a:xfrm>
          <a:off x="14389735" y="185204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146050</xdr:rowOff>
    </xdr:from>
    <xdr:ext cx="398780" cy="252730"/>
    <xdr:sp macro="" textlink="">
      <xdr:nvSpPr>
        <xdr:cNvPr id="695" name="n_3mainValue【公民館】&#10;有形固定資産減価償却率"/>
        <xdr:cNvSpPr txBox="1"/>
      </xdr:nvSpPr>
      <xdr:spPr>
        <a:xfrm>
          <a:off x="13500735" y="1849120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114935</xdr:rowOff>
    </xdr:from>
    <xdr:ext cx="398780" cy="259080"/>
    <xdr:sp macro="" textlink="">
      <xdr:nvSpPr>
        <xdr:cNvPr id="696" name="n_4mainValue【公民館】&#10;有形固定資産減価償却率"/>
        <xdr:cNvSpPr txBox="1"/>
      </xdr:nvSpPr>
      <xdr:spPr>
        <a:xfrm>
          <a:off x="12611735" y="184600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705" name="テキスト ボックス 704"/>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7" name="直線コネクタ 70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010" cy="252730"/>
    <xdr:sp macro="" textlink="">
      <xdr:nvSpPr>
        <xdr:cNvPr id="708" name="テキスト ボックス 707"/>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9" name="直線コネクタ 70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010" cy="259080"/>
    <xdr:sp macro="" textlink="">
      <xdr:nvSpPr>
        <xdr:cNvPr id="710" name="テキスト ボックス 709"/>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1" name="直線コネクタ 71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010" cy="252730"/>
    <xdr:sp macro="" textlink="">
      <xdr:nvSpPr>
        <xdr:cNvPr id="712" name="テキスト ボックス 711"/>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3" name="直線コネクタ 71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010" cy="258445"/>
    <xdr:sp macro="" textlink="">
      <xdr:nvSpPr>
        <xdr:cNvPr id="714" name="テキスト ボックス 713"/>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5" name="直線コネクタ 71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010" cy="259080"/>
    <xdr:sp macro="" textlink="">
      <xdr:nvSpPr>
        <xdr:cNvPr id="716" name="テキスト ボックス 715"/>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7" name="直線コネクタ 71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010" cy="252730"/>
    <xdr:sp macro="" textlink="">
      <xdr:nvSpPr>
        <xdr:cNvPr id="718" name="テキスト ボックス 717"/>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720" name="テキスト ボックス 719"/>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109</xdr:row>
      <xdr:rowOff>32385</xdr:rowOff>
    </xdr:to>
    <xdr:cxnSp macro="">
      <xdr:nvCxnSpPr>
        <xdr:cNvPr id="722" name="直線コネクタ 721"/>
        <xdr:cNvCxnSpPr/>
      </xdr:nvCxnSpPr>
      <xdr:spPr>
        <a:xfrm flipV="1">
          <a:off x="22160865" y="17257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36195</xdr:rowOff>
    </xdr:from>
    <xdr:ext cx="469900" cy="259080"/>
    <xdr:sp macro="" textlink="">
      <xdr:nvSpPr>
        <xdr:cNvPr id="723" name="【公民館】&#10;一人当たり面積最小値テキスト"/>
        <xdr:cNvSpPr txBox="1"/>
      </xdr:nvSpPr>
      <xdr:spPr>
        <a:xfrm>
          <a:off x="2219960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32385</xdr:rowOff>
    </xdr:from>
    <xdr:to xmlns:xdr="http://schemas.openxmlformats.org/drawingml/2006/spreadsheetDrawing">
      <xdr:col>116</xdr:col>
      <xdr:colOff>152400</xdr:colOff>
      <xdr:row>109</xdr:row>
      <xdr:rowOff>32385</xdr:rowOff>
    </xdr:to>
    <xdr:cxnSp macro="">
      <xdr:nvCxnSpPr>
        <xdr:cNvPr id="724" name="直線コネクタ 723"/>
        <xdr:cNvCxnSpPr/>
      </xdr:nvCxnSpPr>
      <xdr:spPr>
        <a:xfrm>
          <a:off x="22072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725" name="【公民館】&#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726" name="直線コネクタ 725"/>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2730"/>
    <xdr:sp macro="" textlink="">
      <xdr:nvSpPr>
        <xdr:cNvPr id="727" name="【公民館】&#10;一人当たり面積平均値テキスト"/>
        <xdr:cNvSpPr txBox="1"/>
      </xdr:nvSpPr>
      <xdr:spPr>
        <a:xfrm>
          <a:off x="22199600" y="1812290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27305</xdr:rowOff>
    </xdr:to>
    <xdr:sp macro="" textlink="">
      <xdr:nvSpPr>
        <xdr:cNvPr id="728" name="フローチャート: 判断 727"/>
        <xdr:cNvSpPr/>
      </xdr:nvSpPr>
      <xdr:spPr>
        <a:xfrm>
          <a:off x="22110700" y="1827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107315</xdr:rowOff>
    </xdr:from>
    <xdr:to xmlns:xdr="http://schemas.openxmlformats.org/drawingml/2006/spreadsheetDrawing">
      <xdr:col>112</xdr:col>
      <xdr:colOff>38100</xdr:colOff>
      <xdr:row>107</xdr:row>
      <xdr:rowOff>37465</xdr:rowOff>
    </xdr:to>
    <xdr:sp macro="" textlink="">
      <xdr:nvSpPr>
        <xdr:cNvPr id="729" name="フローチャート: 判断 728"/>
        <xdr:cNvSpPr/>
      </xdr:nvSpPr>
      <xdr:spPr>
        <a:xfrm>
          <a:off x="21272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100330</xdr:rowOff>
    </xdr:from>
    <xdr:to xmlns:xdr="http://schemas.openxmlformats.org/drawingml/2006/spreadsheetDrawing">
      <xdr:col>107</xdr:col>
      <xdr:colOff>101600</xdr:colOff>
      <xdr:row>107</xdr:row>
      <xdr:rowOff>30480</xdr:rowOff>
    </xdr:to>
    <xdr:sp macro="" textlink="">
      <xdr:nvSpPr>
        <xdr:cNvPr id="730" name="フローチャート: 判断 729"/>
        <xdr:cNvSpPr/>
      </xdr:nvSpPr>
      <xdr:spPr>
        <a:xfrm>
          <a:off x="20383500" y="182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731" name="フローチャート: 判断 7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732" name="フローチャート: 判断 731"/>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93980</xdr:rowOff>
    </xdr:from>
    <xdr:to xmlns:xdr="http://schemas.openxmlformats.org/drawingml/2006/spreadsheetDrawing">
      <xdr:col>116</xdr:col>
      <xdr:colOff>114300</xdr:colOff>
      <xdr:row>109</xdr:row>
      <xdr:rowOff>24130</xdr:rowOff>
    </xdr:to>
    <xdr:sp macro="" textlink="">
      <xdr:nvSpPr>
        <xdr:cNvPr id="738" name="楕円 737"/>
        <xdr:cNvSpPr/>
      </xdr:nvSpPr>
      <xdr:spPr>
        <a:xfrm>
          <a:off x="22110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8890</xdr:rowOff>
    </xdr:from>
    <xdr:ext cx="469900" cy="252730"/>
    <xdr:sp macro="" textlink="">
      <xdr:nvSpPr>
        <xdr:cNvPr id="739" name="【公民館】&#10;一人当たり面積該当値テキスト"/>
        <xdr:cNvSpPr txBox="1"/>
      </xdr:nvSpPr>
      <xdr:spPr>
        <a:xfrm>
          <a:off x="22199600" y="185254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93980</xdr:rowOff>
    </xdr:from>
    <xdr:to xmlns:xdr="http://schemas.openxmlformats.org/drawingml/2006/spreadsheetDrawing">
      <xdr:col>112</xdr:col>
      <xdr:colOff>38100</xdr:colOff>
      <xdr:row>109</xdr:row>
      <xdr:rowOff>24130</xdr:rowOff>
    </xdr:to>
    <xdr:sp macro="" textlink="">
      <xdr:nvSpPr>
        <xdr:cNvPr id="740" name="楕円 739"/>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144780</xdr:rowOff>
    </xdr:from>
    <xdr:to xmlns:xdr="http://schemas.openxmlformats.org/drawingml/2006/spreadsheetDrawing">
      <xdr:col>116</xdr:col>
      <xdr:colOff>63500</xdr:colOff>
      <xdr:row>108</xdr:row>
      <xdr:rowOff>144780</xdr:rowOff>
    </xdr:to>
    <xdr:cxnSp macro="">
      <xdr:nvCxnSpPr>
        <xdr:cNvPr id="741" name="直線コネクタ 740"/>
        <xdr:cNvCxnSpPr/>
      </xdr:nvCxnSpPr>
      <xdr:spPr>
        <a:xfrm>
          <a:off x="21323300" y="18661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93980</xdr:rowOff>
    </xdr:from>
    <xdr:to xmlns:xdr="http://schemas.openxmlformats.org/drawingml/2006/spreadsheetDrawing">
      <xdr:col>107</xdr:col>
      <xdr:colOff>101600</xdr:colOff>
      <xdr:row>109</xdr:row>
      <xdr:rowOff>24130</xdr:rowOff>
    </xdr:to>
    <xdr:sp macro="" textlink="">
      <xdr:nvSpPr>
        <xdr:cNvPr id="742" name="楕円 741"/>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144780</xdr:rowOff>
    </xdr:from>
    <xdr:to xmlns:xdr="http://schemas.openxmlformats.org/drawingml/2006/spreadsheetDrawing">
      <xdr:col>111</xdr:col>
      <xdr:colOff>177800</xdr:colOff>
      <xdr:row>108</xdr:row>
      <xdr:rowOff>144780</xdr:rowOff>
    </xdr:to>
    <xdr:cxnSp macro="">
      <xdr:nvCxnSpPr>
        <xdr:cNvPr id="743" name="直線コネクタ 742"/>
        <xdr:cNvCxnSpPr/>
      </xdr:nvCxnSpPr>
      <xdr:spPr>
        <a:xfrm>
          <a:off x="20434300" y="18661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93980</xdr:rowOff>
    </xdr:from>
    <xdr:to xmlns:xdr="http://schemas.openxmlformats.org/drawingml/2006/spreadsheetDrawing">
      <xdr:col>102</xdr:col>
      <xdr:colOff>165100</xdr:colOff>
      <xdr:row>109</xdr:row>
      <xdr:rowOff>24130</xdr:rowOff>
    </xdr:to>
    <xdr:sp macro="" textlink="">
      <xdr:nvSpPr>
        <xdr:cNvPr id="744" name="楕円 743"/>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144780</xdr:rowOff>
    </xdr:from>
    <xdr:to xmlns:xdr="http://schemas.openxmlformats.org/drawingml/2006/spreadsheetDrawing">
      <xdr:col>107</xdr:col>
      <xdr:colOff>50800</xdr:colOff>
      <xdr:row>108</xdr:row>
      <xdr:rowOff>144780</xdr:rowOff>
    </xdr:to>
    <xdr:cxnSp macro="">
      <xdr:nvCxnSpPr>
        <xdr:cNvPr id="745" name="直線コネクタ 744"/>
        <xdr:cNvCxnSpPr/>
      </xdr:nvCxnSpPr>
      <xdr:spPr>
        <a:xfrm>
          <a:off x="19545300" y="18661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93980</xdr:rowOff>
    </xdr:from>
    <xdr:to xmlns:xdr="http://schemas.openxmlformats.org/drawingml/2006/spreadsheetDrawing">
      <xdr:col>98</xdr:col>
      <xdr:colOff>38100</xdr:colOff>
      <xdr:row>109</xdr:row>
      <xdr:rowOff>24130</xdr:rowOff>
    </xdr:to>
    <xdr:sp macro="" textlink="">
      <xdr:nvSpPr>
        <xdr:cNvPr id="746" name="楕円 745"/>
        <xdr:cNvSpPr/>
      </xdr:nvSpPr>
      <xdr:spPr>
        <a:xfrm>
          <a:off x="18605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144780</xdr:rowOff>
    </xdr:from>
    <xdr:to xmlns:xdr="http://schemas.openxmlformats.org/drawingml/2006/spreadsheetDrawing">
      <xdr:col>102</xdr:col>
      <xdr:colOff>114300</xdr:colOff>
      <xdr:row>108</xdr:row>
      <xdr:rowOff>144780</xdr:rowOff>
    </xdr:to>
    <xdr:cxnSp macro="">
      <xdr:nvCxnSpPr>
        <xdr:cNvPr id="747" name="直線コネクタ 746"/>
        <xdr:cNvCxnSpPr/>
      </xdr:nvCxnSpPr>
      <xdr:spPr>
        <a:xfrm>
          <a:off x="18656300" y="18661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53975</xdr:rowOff>
    </xdr:from>
    <xdr:ext cx="469900" cy="252730"/>
    <xdr:sp macro="" textlink="">
      <xdr:nvSpPr>
        <xdr:cNvPr id="748" name="n_1aveValue【公民館】&#10;一人当たり面積"/>
        <xdr:cNvSpPr txBox="1"/>
      </xdr:nvSpPr>
      <xdr:spPr>
        <a:xfrm>
          <a:off x="21075650" y="180562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46990</xdr:rowOff>
    </xdr:from>
    <xdr:ext cx="463550" cy="259080"/>
    <xdr:sp macro="" textlink="">
      <xdr:nvSpPr>
        <xdr:cNvPr id="749" name="n_2aveValue【公民館】&#10;一人当たり面積"/>
        <xdr:cNvSpPr txBox="1"/>
      </xdr:nvSpPr>
      <xdr:spPr>
        <a:xfrm>
          <a:off x="20199350" y="18049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40640</xdr:rowOff>
    </xdr:from>
    <xdr:ext cx="463550" cy="252730"/>
    <xdr:sp macro="" textlink="">
      <xdr:nvSpPr>
        <xdr:cNvPr id="750" name="n_3aveValue【公民館】&#10;一人当たり面積"/>
        <xdr:cNvSpPr txBox="1"/>
      </xdr:nvSpPr>
      <xdr:spPr>
        <a:xfrm>
          <a:off x="19310350" y="18042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53975</xdr:rowOff>
    </xdr:from>
    <xdr:ext cx="463550" cy="252730"/>
    <xdr:sp macro="" textlink="">
      <xdr:nvSpPr>
        <xdr:cNvPr id="751" name="n_4aveValue【公民館】&#10;一人当たり面積"/>
        <xdr:cNvSpPr txBox="1"/>
      </xdr:nvSpPr>
      <xdr:spPr>
        <a:xfrm>
          <a:off x="18421350" y="180562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15240</xdr:rowOff>
    </xdr:from>
    <xdr:ext cx="469900" cy="259080"/>
    <xdr:sp macro="" textlink="">
      <xdr:nvSpPr>
        <xdr:cNvPr id="752" name="n_1mainValue【公民館】&#10;一人当たり面積"/>
        <xdr:cNvSpPr txBox="1"/>
      </xdr:nvSpPr>
      <xdr:spPr>
        <a:xfrm>
          <a:off x="21075650" y="187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15240</xdr:rowOff>
    </xdr:from>
    <xdr:ext cx="463550" cy="259080"/>
    <xdr:sp macro="" textlink="">
      <xdr:nvSpPr>
        <xdr:cNvPr id="753" name="n_2mainValue【公民館】&#10;一人当たり面積"/>
        <xdr:cNvSpPr txBox="1"/>
      </xdr:nvSpPr>
      <xdr:spPr>
        <a:xfrm>
          <a:off x="20199350" y="18703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15240</xdr:rowOff>
    </xdr:from>
    <xdr:ext cx="463550" cy="259080"/>
    <xdr:sp macro="" textlink="">
      <xdr:nvSpPr>
        <xdr:cNvPr id="754" name="n_3mainValue【公民館】&#10;一人当たり面積"/>
        <xdr:cNvSpPr txBox="1"/>
      </xdr:nvSpPr>
      <xdr:spPr>
        <a:xfrm>
          <a:off x="19310350" y="18703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15240</xdr:rowOff>
    </xdr:from>
    <xdr:ext cx="463550" cy="259080"/>
    <xdr:sp macro="" textlink="">
      <xdr:nvSpPr>
        <xdr:cNvPr id="755" name="n_4mainValue【公民館】&#10;一人当たり面積"/>
        <xdr:cNvSpPr txBox="1"/>
      </xdr:nvSpPr>
      <xdr:spPr>
        <a:xfrm>
          <a:off x="18421350" y="18703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有形固定資産減価償却率につい</a:t>
          </a:r>
          <a:r>
            <a:rPr kumimoji="1" lang="ja-JP" altLang="en-US" sz="1250">
              <a:solidFill>
                <a:schemeClr val="tx1"/>
              </a:solidFill>
              <a:latin typeface="ＭＳ Ｐゴシック"/>
              <a:ea typeface="ＭＳ Ｐゴシック"/>
            </a:rPr>
            <a:t>て、類似団体と比較して特に高い施設は、学校施設、公営住宅及び公民館である。学校施設は、老朽化対策として、平成</a:t>
          </a:r>
          <a:r>
            <a:rPr kumimoji="1" lang="en-US" altLang="ja-JP" sz="1250">
              <a:solidFill>
                <a:schemeClr val="tx1"/>
              </a:solidFill>
              <a:latin typeface="ＭＳ Ｐゴシック"/>
              <a:ea typeface="ＭＳ Ｐゴシック"/>
            </a:rPr>
            <a:t>30</a:t>
          </a:r>
          <a:r>
            <a:rPr kumimoji="1" lang="ja-JP" altLang="en-US" sz="1250">
              <a:solidFill>
                <a:schemeClr val="tx1"/>
              </a:solidFill>
              <a:latin typeface="ＭＳ Ｐゴシック"/>
              <a:ea typeface="ＭＳ Ｐゴシック"/>
            </a:rPr>
            <a:t>年度より２か年かけて函南中学校の大規模改修工事を実施し、公営住宅は、平成</a:t>
          </a:r>
          <a:r>
            <a:rPr kumimoji="1" lang="en-US" altLang="ja-JP" sz="1250">
              <a:solidFill>
                <a:schemeClr val="tx1"/>
              </a:solidFill>
              <a:latin typeface="ＭＳ Ｐゴシック"/>
              <a:ea typeface="ＭＳ Ｐゴシック"/>
            </a:rPr>
            <a:t>26</a:t>
          </a:r>
          <a:r>
            <a:rPr kumimoji="1" lang="ja-JP" altLang="en-US" sz="1250">
              <a:solidFill>
                <a:schemeClr val="tx1"/>
              </a:solidFill>
              <a:latin typeface="ＭＳ Ｐゴシック"/>
              <a:ea typeface="ＭＳ Ｐゴシック"/>
            </a:rPr>
            <a:t>年度より社会資本総合交付金を活用し、外壁防水塗装工事等により長寿命化を図っているほか、耐震基準を満たしていない物件の使用を禁止する対策を講じており、建物の解体</a:t>
          </a:r>
          <a:r>
            <a:rPr kumimoji="1" lang="ja-JP" altLang="en-US" sz="1250">
              <a:solidFill>
                <a:schemeClr val="tx1"/>
              </a:solidFill>
              <a:latin typeface="ＭＳ Ｐゴシック"/>
              <a:ea typeface="ＭＳ Ｐゴシック"/>
            </a:rPr>
            <a:t>についても検討している。しかしながら、公民館については有効な対策が出来ていない状況にあるため、今後、予防保全を行い、将来的な施設の更新まで延命化に努める。</a:t>
          </a:r>
          <a:endParaRPr kumimoji="1" lang="en-US" altLang="ja-JP" sz="1250">
            <a:solidFill>
              <a:schemeClr val="tx1"/>
            </a:solidFill>
            <a:latin typeface="ＭＳ Ｐゴシック"/>
            <a:ea typeface="ＭＳ Ｐゴシック"/>
          </a:endParaRPr>
        </a:p>
        <a:p>
          <a:r>
            <a:rPr kumimoji="1" lang="ja-JP" altLang="en-US" sz="1250">
              <a:solidFill>
                <a:schemeClr val="tx1"/>
              </a:solidFill>
              <a:latin typeface="ＭＳ Ｐゴシック"/>
              <a:ea typeface="ＭＳ Ｐゴシック"/>
            </a:rPr>
            <a:t>類似団体と比較して有形固定資産減価償却率の特に低い施設は、橋りょう・トンネル及び認定こども園・幼稚園・保育所である。橋りょう・トンネルは、平成14年度に取得したＪＲ東海道線大竹トンネルの資産額が非常に大きい（１件で資産全体の約３割を占める）ことが要因である。</a:t>
          </a:r>
          <a:r>
            <a:rPr kumimoji="1" lang="ja-JP" altLang="en-US" sz="1250">
              <a:solidFill>
                <a:schemeClr val="tx1"/>
              </a:solidFill>
              <a:latin typeface="ＭＳ Ｐゴシック"/>
              <a:ea typeface="ＭＳ Ｐゴシック"/>
            </a:rPr>
            <a:t>認定こども園・幼稚園・保育所については、みのり幼稚園の駐車場整備等により１人当たり面積が増加した。</a:t>
          </a:r>
          <a:endParaRPr kumimoji="1" lang="en-US" altLang="ja-JP" sz="1250">
            <a:solidFill>
              <a:schemeClr val="tx1"/>
            </a:solidFill>
            <a:latin typeface="ＭＳ Ｐゴシック"/>
            <a:ea typeface="ＭＳ Ｐゴシック"/>
          </a:endParaRPr>
        </a:p>
        <a:p>
          <a:r>
            <a:rPr kumimoji="1" lang="ja-JP" altLang="en-US" sz="1250">
              <a:latin typeface="ＭＳ Ｐゴシック"/>
              <a:ea typeface="ＭＳ Ｐゴシック"/>
            </a:rPr>
            <a:t>一人当たり面積の少ない施設としては、公民館が挙げられる。これは、分類上「公民館」となる施設が町内で１ヶ所のみであることから、人口に対しての割合が低くなっているものである。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37,042
36,638
65.16
14,064,593
13,351,515
698,272
8,291,448
10,520,438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010" cy="252730"/>
    <xdr:sp macro="" textlink="">
      <xdr:nvSpPr>
        <xdr:cNvPr id="45" name="テキスト ボックス 44"/>
        <xdr:cNvSpPr txBox="1"/>
      </xdr:nvSpPr>
      <xdr:spPr>
        <a:xfrm>
          <a:off x="294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2730"/>
    <xdr:sp macro="" textlink="">
      <xdr:nvSpPr>
        <xdr:cNvPr id="49" name="テキスト ボックス 48"/>
        <xdr:cNvSpPr txBox="1"/>
      </xdr:nvSpPr>
      <xdr:spPr>
        <a:xfrm>
          <a:off x="358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2740" cy="252730"/>
    <xdr:sp macro="" textlink="">
      <xdr:nvSpPr>
        <xdr:cNvPr id="55" name="テキスト ボックス 54"/>
        <xdr:cNvSpPr txBox="1"/>
      </xdr:nvSpPr>
      <xdr:spPr>
        <a:xfrm>
          <a:off x="422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112395</xdr:rowOff>
    </xdr:from>
    <xdr:to xmlns:xdr="http://schemas.openxmlformats.org/drawingml/2006/spreadsheetDrawing">
      <xdr:col>24</xdr:col>
      <xdr:colOff>62865</xdr:colOff>
      <xdr:row>42</xdr:row>
      <xdr:rowOff>86360</xdr:rowOff>
    </xdr:to>
    <xdr:cxnSp macro="">
      <xdr:nvCxnSpPr>
        <xdr:cNvPr id="58" name="直線コネクタ 57"/>
        <xdr:cNvCxnSpPr/>
      </xdr:nvCxnSpPr>
      <xdr:spPr>
        <a:xfrm flipV="1">
          <a:off x="4634865" y="577024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89535</xdr:rowOff>
    </xdr:from>
    <xdr:ext cx="405130" cy="252730"/>
    <xdr:sp macro="" textlink="">
      <xdr:nvSpPr>
        <xdr:cNvPr id="59" name="【図書館】&#10;有形固定資産減価償却率最小値テキスト"/>
        <xdr:cNvSpPr txBox="1"/>
      </xdr:nvSpPr>
      <xdr:spPr>
        <a:xfrm>
          <a:off x="4673600" y="72904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86360</xdr:rowOff>
    </xdr:from>
    <xdr:to xmlns:xdr="http://schemas.openxmlformats.org/drawingml/2006/spreadsheetDrawing">
      <xdr:col>24</xdr:col>
      <xdr:colOff>152400</xdr:colOff>
      <xdr:row>42</xdr:row>
      <xdr:rowOff>86360</xdr:rowOff>
    </xdr:to>
    <xdr:cxnSp macro="">
      <xdr:nvCxnSpPr>
        <xdr:cNvPr id="60" name="直線コネクタ 59"/>
        <xdr:cNvCxnSpPr/>
      </xdr:nvCxnSpPr>
      <xdr:spPr>
        <a:xfrm>
          <a:off x="4546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59055</xdr:rowOff>
    </xdr:from>
    <xdr:ext cx="340360" cy="259080"/>
    <xdr:sp macro="" textlink="">
      <xdr:nvSpPr>
        <xdr:cNvPr id="61" name="【図書館】&#10;有形固定資産減価償却率最大値テキスト"/>
        <xdr:cNvSpPr txBox="1"/>
      </xdr:nvSpPr>
      <xdr:spPr>
        <a:xfrm>
          <a:off x="4673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112395</xdr:rowOff>
    </xdr:from>
    <xdr:to xmlns:xdr="http://schemas.openxmlformats.org/drawingml/2006/spreadsheetDrawing">
      <xdr:col>24</xdr:col>
      <xdr:colOff>152400</xdr:colOff>
      <xdr:row>33</xdr:row>
      <xdr:rowOff>112395</xdr:rowOff>
    </xdr:to>
    <xdr:cxnSp macro="">
      <xdr:nvCxnSpPr>
        <xdr:cNvPr id="62" name="直線コネクタ 61"/>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63" name="【図書館】&#10;有形固定資産減価償却率平均値テキスト"/>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80645</xdr:rowOff>
    </xdr:from>
    <xdr:to xmlns:xdr="http://schemas.openxmlformats.org/drawingml/2006/spreadsheetDrawing">
      <xdr:col>20</xdr:col>
      <xdr:colOff>38100</xdr:colOff>
      <xdr:row>38</xdr:row>
      <xdr:rowOff>10795</xdr:rowOff>
    </xdr:to>
    <xdr:sp macro="" textlink="">
      <xdr:nvSpPr>
        <xdr:cNvPr id="65" name="フローチャート: 判断 64"/>
        <xdr:cNvSpPr/>
      </xdr:nvSpPr>
      <xdr:spPr>
        <a:xfrm>
          <a:off x="3746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41910</xdr:rowOff>
    </xdr:from>
    <xdr:to xmlns:xdr="http://schemas.openxmlformats.org/drawingml/2006/spreadsheetDrawing">
      <xdr:col>15</xdr:col>
      <xdr:colOff>101600</xdr:colOff>
      <xdr:row>37</xdr:row>
      <xdr:rowOff>143510</xdr:rowOff>
    </xdr:to>
    <xdr:sp macro="" textlink="">
      <xdr:nvSpPr>
        <xdr:cNvPr id="66" name="フローチャート: 判断 65"/>
        <xdr:cNvSpPr/>
      </xdr:nvSpPr>
      <xdr:spPr>
        <a:xfrm>
          <a:off x="2857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52070</xdr:rowOff>
    </xdr:from>
    <xdr:to xmlns:xdr="http://schemas.openxmlformats.org/drawingml/2006/spreadsheetDrawing">
      <xdr:col>24</xdr:col>
      <xdr:colOff>114300</xdr:colOff>
      <xdr:row>35</xdr:row>
      <xdr:rowOff>153035</xdr:rowOff>
    </xdr:to>
    <xdr:sp macro="" textlink="">
      <xdr:nvSpPr>
        <xdr:cNvPr id="74" name="楕円 73"/>
        <xdr:cNvSpPr/>
      </xdr:nvSpPr>
      <xdr:spPr>
        <a:xfrm>
          <a:off x="45847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74930</xdr:rowOff>
    </xdr:from>
    <xdr:ext cx="405130" cy="252730"/>
    <xdr:sp macro="" textlink="">
      <xdr:nvSpPr>
        <xdr:cNvPr id="75" name="【図書館】&#10;有形固定資産減価償却率該当値テキスト"/>
        <xdr:cNvSpPr txBox="1"/>
      </xdr:nvSpPr>
      <xdr:spPr>
        <a:xfrm>
          <a:off x="4673600" y="59042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7620</xdr:rowOff>
    </xdr:from>
    <xdr:to xmlns:xdr="http://schemas.openxmlformats.org/drawingml/2006/spreadsheetDrawing">
      <xdr:col>20</xdr:col>
      <xdr:colOff>38100</xdr:colOff>
      <xdr:row>35</xdr:row>
      <xdr:rowOff>109220</xdr:rowOff>
    </xdr:to>
    <xdr:sp macro="" textlink="">
      <xdr:nvSpPr>
        <xdr:cNvPr id="76" name="楕円 75"/>
        <xdr:cNvSpPr/>
      </xdr:nvSpPr>
      <xdr:spPr>
        <a:xfrm>
          <a:off x="3746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58420</xdr:rowOff>
    </xdr:from>
    <xdr:to xmlns:xdr="http://schemas.openxmlformats.org/drawingml/2006/spreadsheetDrawing">
      <xdr:col>24</xdr:col>
      <xdr:colOff>63500</xdr:colOff>
      <xdr:row>35</xdr:row>
      <xdr:rowOff>102235</xdr:rowOff>
    </xdr:to>
    <xdr:cxnSp macro="">
      <xdr:nvCxnSpPr>
        <xdr:cNvPr id="77" name="直線コネクタ 76"/>
        <xdr:cNvCxnSpPr/>
      </xdr:nvCxnSpPr>
      <xdr:spPr>
        <a:xfrm>
          <a:off x="3797300" y="60591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134620</xdr:rowOff>
    </xdr:from>
    <xdr:to xmlns:xdr="http://schemas.openxmlformats.org/drawingml/2006/spreadsheetDrawing">
      <xdr:col>15</xdr:col>
      <xdr:colOff>101600</xdr:colOff>
      <xdr:row>35</xdr:row>
      <xdr:rowOff>64770</xdr:rowOff>
    </xdr:to>
    <xdr:sp macro="" textlink="">
      <xdr:nvSpPr>
        <xdr:cNvPr id="78" name="楕円 77"/>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13970</xdr:rowOff>
    </xdr:from>
    <xdr:to xmlns:xdr="http://schemas.openxmlformats.org/drawingml/2006/spreadsheetDrawing">
      <xdr:col>19</xdr:col>
      <xdr:colOff>177800</xdr:colOff>
      <xdr:row>35</xdr:row>
      <xdr:rowOff>58420</xdr:rowOff>
    </xdr:to>
    <xdr:cxnSp macro="">
      <xdr:nvCxnSpPr>
        <xdr:cNvPr id="79" name="直線コネクタ 78"/>
        <xdr:cNvCxnSpPr/>
      </xdr:nvCxnSpPr>
      <xdr:spPr>
        <a:xfrm>
          <a:off x="2908300" y="60147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90805</xdr:rowOff>
    </xdr:from>
    <xdr:to xmlns:xdr="http://schemas.openxmlformats.org/drawingml/2006/spreadsheetDrawing">
      <xdr:col>10</xdr:col>
      <xdr:colOff>165100</xdr:colOff>
      <xdr:row>35</xdr:row>
      <xdr:rowOff>20955</xdr:rowOff>
    </xdr:to>
    <xdr:sp macro="" textlink="">
      <xdr:nvSpPr>
        <xdr:cNvPr id="80" name="楕円 79"/>
        <xdr:cNvSpPr/>
      </xdr:nvSpPr>
      <xdr:spPr>
        <a:xfrm>
          <a:off x="1968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141605</xdr:rowOff>
    </xdr:from>
    <xdr:to xmlns:xdr="http://schemas.openxmlformats.org/drawingml/2006/spreadsheetDrawing">
      <xdr:col>15</xdr:col>
      <xdr:colOff>50800</xdr:colOff>
      <xdr:row>35</xdr:row>
      <xdr:rowOff>13970</xdr:rowOff>
    </xdr:to>
    <xdr:cxnSp macro="">
      <xdr:nvCxnSpPr>
        <xdr:cNvPr id="81" name="直線コネクタ 80"/>
        <xdr:cNvCxnSpPr/>
      </xdr:nvCxnSpPr>
      <xdr:spPr>
        <a:xfrm>
          <a:off x="2019300" y="5970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46355</xdr:rowOff>
    </xdr:from>
    <xdr:to xmlns:xdr="http://schemas.openxmlformats.org/drawingml/2006/spreadsheetDrawing">
      <xdr:col>6</xdr:col>
      <xdr:colOff>38100</xdr:colOff>
      <xdr:row>34</xdr:row>
      <xdr:rowOff>147955</xdr:rowOff>
    </xdr:to>
    <xdr:sp macro="" textlink="">
      <xdr:nvSpPr>
        <xdr:cNvPr id="82" name="楕円 81"/>
        <xdr:cNvSpPr/>
      </xdr:nvSpPr>
      <xdr:spPr>
        <a:xfrm>
          <a:off x="1079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97790</xdr:rowOff>
    </xdr:from>
    <xdr:to xmlns:xdr="http://schemas.openxmlformats.org/drawingml/2006/spreadsheetDrawing">
      <xdr:col>10</xdr:col>
      <xdr:colOff>114300</xdr:colOff>
      <xdr:row>34</xdr:row>
      <xdr:rowOff>141605</xdr:rowOff>
    </xdr:to>
    <xdr:cxnSp macro="">
      <xdr:nvCxnSpPr>
        <xdr:cNvPr id="83" name="直線コネクタ 82"/>
        <xdr:cNvCxnSpPr/>
      </xdr:nvCxnSpPr>
      <xdr:spPr>
        <a:xfrm>
          <a:off x="1130300" y="59270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1905</xdr:rowOff>
    </xdr:from>
    <xdr:ext cx="405130" cy="259080"/>
    <xdr:sp macro="" textlink="">
      <xdr:nvSpPr>
        <xdr:cNvPr id="84" name="n_1aveValue【図書館】&#10;有形固定資産減価償却率"/>
        <xdr:cNvSpPr txBox="1"/>
      </xdr:nvSpPr>
      <xdr:spPr>
        <a:xfrm>
          <a:off x="3582035" y="6517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134620</xdr:rowOff>
    </xdr:from>
    <xdr:ext cx="398780" cy="252730"/>
    <xdr:sp macro="" textlink="">
      <xdr:nvSpPr>
        <xdr:cNvPr id="85" name="n_2aveValue【図書館】&#10;有形固定資産減価償却率"/>
        <xdr:cNvSpPr txBox="1"/>
      </xdr:nvSpPr>
      <xdr:spPr>
        <a:xfrm>
          <a:off x="2705735" y="64782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109220</xdr:rowOff>
    </xdr:from>
    <xdr:ext cx="398780" cy="252730"/>
    <xdr:sp macro="" textlink="">
      <xdr:nvSpPr>
        <xdr:cNvPr id="86" name="n_3aveValue【図書館】&#10;有形固定資産減価償却率"/>
        <xdr:cNvSpPr txBox="1"/>
      </xdr:nvSpPr>
      <xdr:spPr>
        <a:xfrm>
          <a:off x="1816735" y="64528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101600</xdr:rowOff>
    </xdr:from>
    <xdr:ext cx="398780" cy="259080"/>
    <xdr:sp macro="" textlink="">
      <xdr:nvSpPr>
        <xdr:cNvPr id="87" name="n_4aveValue【図書館】&#10;有形固定資産減価償却率"/>
        <xdr:cNvSpPr txBox="1"/>
      </xdr:nvSpPr>
      <xdr:spPr>
        <a:xfrm>
          <a:off x="927735" y="64452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125730</xdr:rowOff>
    </xdr:from>
    <xdr:ext cx="405130" cy="259080"/>
    <xdr:sp macro="" textlink="">
      <xdr:nvSpPr>
        <xdr:cNvPr id="88" name="n_1mainValue【図書館】&#10;有形固定資産減価償却率"/>
        <xdr:cNvSpPr txBox="1"/>
      </xdr:nvSpPr>
      <xdr:spPr>
        <a:xfrm>
          <a:off x="3582035" y="578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81280</xdr:rowOff>
    </xdr:from>
    <xdr:ext cx="398780" cy="259080"/>
    <xdr:sp macro="" textlink="">
      <xdr:nvSpPr>
        <xdr:cNvPr id="89" name="n_2mainValue【図書館】&#10;有形固定資産減価償却率"/>
        <xdr:cNvSpPr txBox="1"/>
      </xdr:nvSpPr>
      <xdr:spPr>
        <a:xfrm>
          <a:off x="2705735" y="57391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37465</xdr:rowOff>
    </xdr:from>
    <xdr:ext cx="398780" cy="259080"/>
    <xdr:sp macro="" textlink="">
      <xdr:nvSpPr>
        <xdr:cNvPr id="90" name="n_3mainValue【図書館】&#10;有形固定資産減価償却率"/>
        <xdr:cNvSpPr txBox="1"/>
      </xdr:nvSpPr>
      <xdr:spPr>
        <a:xfrm>
          <a:off x="1816735" y="569531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164465</xdr:rowOff>
    </xdr:from>
    <xdr:ext cx="398780" cy="259080"/>
    <xdr:sp macro="" textlink="">
      <xdr:nvSpPr>
        <xdr:cNvPr id="91" name="n_4mainValue【図書館】&#10;有形固定資産減価償却率"/>
        <xdr:cNvSpPr txBox="1"/>
      </xdr:nvSpPr>
      <xdr:spPr>
        <a:xfrm>
          <a:off x="927735" y="5650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100" name="テキスト ボックス 99"/>
        <xdr:cNvSpPr txBox="1"/>
      </xdr:nvSpPr>
      <xdr:spPr>
        <a:xfrm>
          <a:off x="6565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1010" cy="259080"/>
    <xdr:sp macro="" textlink="">
      <xdr:nvSpPr>
        <xdr:cNvPr id="103" name="テキスト ボックス 102"/>
        <xdr:cNvSpPr txBox="1"/>
      </xdr:nvSpPr>
      <xdr:spPr>
        <a:xfrm>
          <a:off x="6136640" y="709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1010" cy="252730"/>
    <xdr:sp macro="" textlink="">
      <xdr:nvSpPr>
        <xdr:cNvPr id="105" name="テキスト ボックス 104"/>
        <xdr:cNvSpPr txBox="1"/>
      </xdr:nvSpPr>
      <xdr:spPr>
        <a:xfrm>
          <a:off x="6136640" y="671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010" cy="259080"/>
    <xdr:sp macro="" textlink="">
      <xdr:nvSpPr>
        <xdr:cNvPr id="107" name="テキスト ボックス 106"/>
        <xdr:cNvSpPr txBox="1"/>
      </xdr:nvSpPr>
      <xdr:spPr>
        <a:xfrm>
          <a:off x="6136640" y="633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1010" cy="259080"/>
    <xdr:sp macro="" textlink="">
      <xdr:nvSpPr>
        <xdr:cNvPr id="109" name="テキスト ボックス 108"/>
        <xdr:cNvSpPr txBox="1"/>
      </xdr:nvSpPr>
      <xdr:spPr>
        <a:xfrm>
          <a:off x="6136640" y="595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1010" cy="252730"/>
    <xdr:sp macro="" textlink="">
      <xdr:nvSpPr>
        <xdr:cNvPr id="111" name="テキスト ボックス 110"/>
        <xdr:cNvSpPr txBox="1"/>
      </xdr:nvSpPr>
      <xdr:spPr>
        <a:xfrm>
          <a:off x="6136640" y="557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010" cy="259080"/>
    <xdr:sp macro="" textlink="">
      <xdr:nvSpPr>
        <xdr:cNvPr id="113" name="テキスト ボックス 112"/>
        <xdr:cNvSpPr txBox="1"/>
      </xdr:nvSpPr>
      <xdr:spPr>
        <a:xfrm>
          <a:off x="6136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110490</xdr:rowOff>
    </xdr:from>
    <xdr:to xmlns:xdr="http://schemas.openxmlformats.org/drawingml/2006/spreadsheetDrawing">
      <xdr:col>54</xdr:col>
      <xdr:colOff>189865</xdr:colOff>
      <xdr:row>42</xdr:row>
      <xdr:rowOff>7620</xdr:rowOff>
    </xdr:to>
    <xdr:cxnSp macro="">
      <xdr:nvCxnSpPr>
        <xdr:cNvPr id="115" name="直線コネクタ 114"/>
        <xdr:cNvCxnSpPr/>
      </xdr:nvCxnSpPr>
      <xdr:spPr>
        <a:xfrm flipV="1">
          <a:off x="10476865" y="593979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6"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7" name="直線コネクタ 116"/>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57150</xdr:rowOff>
    </xdr:from>
    <xdr:ext cx="469900" cy="259080"/>
    <xdr:sp macro="" textlink="">
      <xdr:nvSpPr>
        <xdr:cNvPr id="118" name="【図書館】&#10;一人当たり面積最大値テキスト"/>
        <xdr:cNvSpPr txBox="1"/>
      </xdr:nvSpPr>
      <xdr:spPr>
        <a:xfrm>
          <a:off x="10515600" y="571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110490</xdr:rowOff>
    </xdr:from>
    <xdr:to xmlns:xdr="http://schemas.openxmlformats.org/drawingml/2006/spreadsheetDrawing">
      <xdr:col>55</xdr:col>
      <xdr:colOff>88900</xdr:colOff>
      <xdr:row>34</xdr:row>
      <xdr:rowOff>110490</xdr:rowOff>
    </xdr:to>
    <xdr:cxnSp macro="">
      <xdr:nvCxnSpPr>
        <xdr:cNvPr id="119" name="直線コネクタ 118"/>
        <xdr:cNvCxnSpPr/>
      </xdr:nvCxnSpPr>
      <xdr:spPr>
        <a:xfrm>
          <a:off x="10388600" y="59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105410</xdr:rowOff>
    </xdr:from>
    <xdr:ext cx="469900" cy="259080"/>
    <xdr:sp macro="" textlink="">
      <xdr:nvSpPr>
        <xdr:cNvPr id="120" name="【図書館】&#10;一人当たり面積平均値テキスト"/>
        <xdr:cNvSpPr txBox="1"/>
      </xdr:nvSpPr>
      <xdr:spPr>
        <a:xfrm>
          <a:off x="10515600" y="6791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82550</xdr:rowOff>
    </xdr:from>
    <xdr:to xmlns:xdr="http://schemas.openxmlformats.org/drawingml/2006/spreadsheetDrawing">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90170</xdr:rowOff>
    </xdr:from>
    <xdr:to xmlns:xdr="http://schemas.openxmlformats.org/drawingml/2006/spreadsheetDrawing">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139700</xdr:rowOff>
    </xdr:from>
    <xdr:to xmlns:xdr="http://schemas.openxmlformats.org/drawingml/2006/spreadsheetDrawing">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118110</xdr:rowOff>
    </xdr:from>
    <xdr:ext cx="469900" cy="259080"/>
    <xdr:sp macro="" textlink="">
      <xdr:nvSpPr>
        <xdr:cNvPr id="132" name="【図書館】&#10;一人当たり面積該当値テキスト"/>
        <xdr:cNvSpPr txBox="1"/>
      </xdr:nvSpPr>
      <xdr:spPr>
        <a:xfrm>
          <a:off x="1051560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139700</xdr:rowOff>
    </xdr:from>
    <xdr:to xmlns:xdr="http://schemas.openxmlformats.org/drawingml/2006/spreadsheetDrawing">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19050</xdr:rowOff>
    </xdr:from>
    <xdr:to xmlns:xdr="http://schemas.openxmlformats.org/drawingml/2006/spreadsheetDrawing">
      <xdr:col>55</xdr:col>
      <xdr:colOff>0</xdr:colOff>
      <xdr:row>41</xdr:row>
      <xdr:rowOff>19050</xdr:rowOff>
    </xdr:to>
    <xdr:cxnSp macro="">
      <xdr:nvCxnSpPr>
        <xdr:cNvPr id="134" name="直線コネクタ 133"/>
        <xdr:cNvCxnSpPr/>
      </xdr:nvCxnSpPr>
      <xdr:spPr>
        <a:xfrm>
          <a:off x="9639300" y="704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143510</xdr:rowOff>
    </xdr:from>
    <xdr:to xmlns:xdr="http://schemas.openxmlformats.org/drawingml/2006/spreadsheetDrawing">
      <xdr:col>46</xdr:col>
      <xdr:colOff>38100</xdr:colOff>
      <xdr:row>41</xdr:row>
      <xdr:rowOff>73660</xdr:rowOff>
    </xdr:to>
    <xdr:sp macro="" textlink="">
      <xdr:nvSpPr>
        <xdr:cNvPr id="135" name="楕円 134"/>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19050</xdr:rowOff>
    </xdr:from>
    <xdr:to xmlns:xdr="http://schemas.openxmlformats.org/drawingml/2006/spreadsheetDrawing">
      <xdr:col>50</xdr:col>
      <xdr:colOff>114300</xdr:colOff>
      <xdr:row>41</xdr:row>
      <xdr:rowOff>22860</xdr:rowOff>
    </xdr:to>
    <xdr:cxnSp macro="">
      <xdr:nvCxnSpPr>
        <xdr:cNvPr id="136" name="直線コネクタ 135"/>
        <xdr:cNvCxnSpPr/>
      </xdr:nvCxnSpPr>
      <xdr:spPr>
        <a:xfrm flipV="1">
          <a:off x="8750300" y="7048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143510</xdr:rowOff>
    </xdr:from>
    <xdr:to xmlns:xdr="http://schemas.openxmlformats.org/drawingml/2006/spreadsheetDrawing">
      <xdr:col>41</xdr:col>
      <xdr:colOff>101600</xdr:colOff>
      <xdr:row>41</xdr:row>
      <xdr:rowOff>73660</xdr:rowOff>
    </xdr:to>
    <xdr:sp macro="" textlink="">
      <xdr:nvSpPr>
        <xdr:cNvPr id="137" name="楕円 136"/>
        <xdr:cNvSpPr/>
      </xdr:nvSpPr>
      <xdr:spPr>
        <a:xfrm>
          <a:off x="781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22860</xdr:rowOff>
    </xdr:from>
    <xdr:to xmlns:xdr="http://schemas.openxmlformats.org/drawingml/2006/spreadsheetDrawing">
      <xdr:col>45</xdr:col>
      <xdr:colOff>177800</xdr:colOff>
      <xdr:row>41</xdr:row>
      <xdr:rowOff>22860</xdr:rowOff>
    </xdr:to>
    <xdr:cxnSp macro="">
      <xdr:nvCxnSpPr>
        <xdr:cNvPr id="138" name="直線コネクタ 137"/>
        <xdr:cNvCxnSpPr/>
      </xdr:nvCxnSpPr>
      <xdr:spPr>
        <a:xfrm>
          <a:off x="7861300" y="705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143510</xdr:rowOff>
    </xdr:from>
    <xdr:to xmlns:xdr="http://schemas.openxmlformats.org/drawingml/2006/spreadsheetDrawing">
      <xdr:col>36</xdr:col>
      <xdr:colOff>165100</xdr:colOff>
      <xdr:row>41</xdr:row>
      <xdr:rowOff>73660</xdr:rowOff>
    </xdr:to>
    <xdr:sp macro="" textlink="">
      <xdr:nvSpPr>
        <xdr:cNvPr id="139" name="楕円 138"/>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22860</xdr:rowOff>
    </xdr:from>
    <xdr:to xmlns:xdr="http://schemas.openxmlformats.org/drawingml/2006/spreadsheetDrawing">
      <xdr:col>41</xdr:col>
      <xdr:colOff>50800</xdr:colOff>
      <xdr:row>41</xdr:row>
      <xdr:rowOff>22860</xdr:rowOff>
    </xdr:to>
    <xdr:cxnSp macro="">
      <xdr:nvCxnSpPr>
        <xdr:cNvPr id="140" name="直線コネクタ 139"/>
        <xdr:cNvCxnSpPr/>
      </xdr:nvCxnSpPr>
      <xdr:spPr>
        <a:xfrm>
          <a:off x="6972300" y="7052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41"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36830</xdr:rowOff>
    </xdr:from>
    <xdr:ext cx="463550" cy="259080"/>
    <xdr:sp macro="" textlink="">
      <xdr:nvSpPr>
        <xdr:cNvPr id="142" name="n_2aveValue【図書館】&#10;一人当たり面積"/>
        <xdr:cNvSpPr txBox="1"/>
      </xdr:nvSpPr>
      <xdr:spPr>
        <a:xfrm>
          <a:off x="8515350" y="67233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48260</xdr:rowOff>
    </xdr:from>
    <xdr:ext cx="463550" cy="259080"/>
    <xdr:sp macro="" textlink="">
      <xdr:nvSpPr>
        <xdr:cNvPr id="143" name="n_3aveValue【図書館】&#10;一人当たり面積"/>
        <xdr:cNvSpPr txBox="1"/>
      </xdr:nvSpPr>
      <xdr:spPr>
        <a:xfrm>
          <a:off x="7626350" y="67348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3550" cy="259080"/>
    <xdr:sp macro="" textlink="">
      <xdr:nvSpPr>
        <xdr:cNvPr id="144" name="n_4aveValue【図書館】&#10;一人当たり面積"/>
        <xdr:cNvSpPr txBox="1"/>
      </xdr:nvSpPr>
      <xdr:spPr>
        <a:xfrm>
          <a:off x="6737350" y="6746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60960</xdr:rowOff>
    </xdr:from>
    <xdr:ext cx="469900" cy="259080"/>
    <xdr:sp macro="" textlink="">
      <xdr:nvSpPr>
        <xdr:cNvPr id="145" name="n_1mainValue【図書館】&#10;一人当たり面積"/>
        <xdr:cNvSpPr txBox="1"/>
      </xdr:nvSpPr>
      <xdr:spPr>
        <a:xfrm>
          <a:off x="9391650" y="709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64770</xdr:rowOff>
    </xdr:from>
    <xdr:ext cx="463550" cy="252730"/>
    <xdr:sp macro="" textlink="">
      <xdr:nvSpPr>
        <xdr:cNvPr id="146" name="n_2mainValue【図書館】&#10;一人当たり面積"/>
        <xdr:cNvSpPr txBox="1"/>
      </xdr:nvSpPr>
      <xdr:spPr>
        <a:xfrm>
          <a:off x="8515350" y="7094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64770</xdr:rowOff>
    </xdr:from>
    <xdr:ext cx="463550" cy="252730"/>
    <xdr:sp macro="" textlink="">
      <xdr:nvSpPr>
        <xdr:cNvPr id="147" name="n_3mainValue【図書館】&#10;一人当たり面積"/>
        <xdr:cNvSpPr txBox="1"/>
      </xdr:nvSpPr>
      <xdr:spPr>
        <a:xfrm>
          <a:off x="7626350" y="7094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64770</xdr:rowOff>
    </xdr:from>
    <xdr:ext cx="463550" cy="252730"/>
    <xdr:sp macro="" textlink="">
      <xdr:nvSpPr>
        <xdr:cNvPr id="148" name="n_4mainValue【図書館】&#10;一人当たり面積"/>
        <xdr:cNvSpPr txBox="1"/>
      </xdr:nvSpPr>
      <xdr:spPr>
        <a:xfrm>
          <a:off x="6737350" y="7094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7" name="テキスト ボックス 156"/>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9" name="テキスト ボックス 158"/>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1010" cy="259080"/>
    <xdr:sp macro="" textlink="">
      <xdr:nvSpPr>
        <xdr:cNvPr id="161" name="テキスト ボックス 160"/>
        <xdr:cNvSpPr txBox="1"/>
      </xdr:nvSpPr>
      <xdr:spPr>
        <a:xfrm>
          <a:off x="294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2730"/>
    <xdr:sp macro="" textlink="">
      <xdr:nvSpPr>
        <xdr:cNvPr id="165" name="テキスト ボックス 164"/>
        <xdr:cNvSpPr txBox="1"/>
      </xdr:nvSpPr>
      <xdr:spPr>
        <a:xfrm>
          <a:off x="358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2730"/>
    <xdr:sp macro="" textlink="">
      <xdr:nvSpPr>
        <xdr:cNvPr id="169" name="テキスト ボックス 168"/>
        <xdr:cNvSpPr txBox="1"/>
      </xdr:nvSpPr>
      <xdr:spPr>
        <a:xfrm>
          <a:off x="358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2740" cy="259080"/>
    <xdr:sp macro="" textlink="">
      <xdr:nvSpPr>
        <xdr:cNvPr id="171" name="テキスト ボックス 170"/>
        <xdr:cNvSpPr txBox="1"/>
      </xdr:nvSpPr>
      <xdr:spPr>
        <a:xfrm>
          <a:off x="422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2730"/>
    <xdr:sp macro="" textlink="">
      <xdr:nvSpPr>
        <xdr:cNvPr id="175" name="【体育館・プール】&#10;有形固定資産減価償却率最小値テキスト"/>
        <xdr:cNvSpPr txBox="1"/>
      </xdr:nvSpPr>
      <xdr:spPr>
        <a:xfrm>
          <a:off x="4673600" y="111074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1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52070</xdr:rowOff>
    </xdr:from>
    <xdr:ext cx="405130" cy="252730"/>
    <xdr:sp macro="" textlink="">
      <xdr:nvSpPr>
        <xdr:cNvPr id="179" name="【体育館・プール】&#10;有形固定資産減価償却率平均値テキスト"/>
        <xdr:cNvSpPr txBox="1"/>
      </xdr:nvSpPr>
      <xdr:spPr>
        <a:xfrm>
          <a:off x="4673600" y="1033907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29210</xdr:rowOff>
    </xdr:from>
    <xdr:to xmlns:xdr="http://schemas.openxmlformats.org/drawingml/2006/spreadsheetDrawing">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26035</xdr:rowOff>
    </xdr:from>
    <xdr:to xmlns:xdr="http://schemas.openxmlformats.org/drawingml/2006/spreadsheetDrawing">
      <xdr:col>20</xdr:col>
      <xdr:colOff>38100</xdr:colOff>
      <xdr:row>61</xdr:row>
      <xdr:rowOff>127635</xdr:rowOff>
    </xdr:to>
    <xdr:sp macro="" textlink="">
      <xdr:nvSpPr>
        <xdr:cNvPr id="181" name="フローチャート: 判断 180"/>
        <xdr:cNvSpPr/>
      </xdr:nvSpPr>
      <xdr:spPr>
        <a:xfrm>
          <a:off x="3746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14605</xdr:rowOff>
    </xdr:from>
    <xdr:to xmlns:xdr="http://schemas.openxmlformats.org/drawingml/2006/spreadsheetDrawing">
      <xdr:col>15</xdr:col>
      <xdr:colOff>101600</xdr:colOff>
      <xdr:row>61</xdr:row>
      <xdr:rowOff>116205</xdr:rowOff>
    </xdr:to>
    <xdr:sp macro="" textlink="">
      <xdr:nvSpPr>
        <xdr:cNvPr id="182" name="フローチャート: 判断 181"/>
        <xdr:cNvSpPr/>
      </xdr:nvSpPr>
      <xdr:spPr>
        <a:xfrm>
          <a:off x="2857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171450</xdr:rowOff>
    </xdr:from>
    <xdr:to xmlns:xdr="http://schemas.openxmlformats.org/drawingml/2006/spreadsheetDrawing">
      <xdr:col>10</xdr:col>
      <xdr:colOff>165100</xdr:colOff>
      <xdr:row>61</xdr:row>
      <xdr:rowOff>101600</xdr:rowOff>
    </xdr:to>
    <xdr:sp macro="" textlink="">
      <xdr:nvSpPr>
        <xdr:cNvPr id="183" name="フローチャート: 判断 182"/>
        <xdr:cNvSpPr/>
      </xdr:nvSpPr>
      <xdr:spPr>
        <a:xfrm>
          <a:off x="1968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148590</xdr:rowOff>
    </xdr:from>
    <xdr:to xmlns:xdr="http://schemas.openxmlformats.org/drawingml/2006/spreadsheetDrawing">
      <xdr:col>6</xdr:col>
      <xdr:colOff>38100</xdr:colOff>
      <xdr:row>61</xdr:row>
      <xdr:rowOff>78740</xdr:rowOff>
    </xdr:to>
    <xdr:sp macro="" textlink="">
      <xdr:nvSpPr>
        <xdr:cNvPr id="184" name="フローチャート: 判断 183"/>
        <xdr:cNvSpPr/>
      </xdr:nvSpPr>
      <xdr:spPr>
        <a:xfrm>
          <a:off x="1079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5" name="テキスト ボックス 184"/>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6" name="テキスト ボックス 185"/>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7" name="テキスト ボックス 186"/>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8" name="テキスト ボックス 187"/>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9" name="テキスト ボックス 188"/>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169545</xdr:rowOff>
    </xdr:from>
    <xdr:to xmlns:xdr="http://schemas.openxmlformats.org/drawingml/2006/spreadsheetDrawing">
      <xdr:col>24</xdr:col>
      <xdr:colOff>114300</xdr:colOff>
      <xdr:row>63</xdr:row>
      <xdr:rowOff>99695</xdr:rowOff>
    </xdr:to>
    <xdr:sp macro="" textlink="">
      <xdr:nvSpPr>
        <xdr:cNvPr id="190" name="楕円 189"/>
        <xdr:cNvSpPr/>
      </xdr:nvSpPr>
      <xdr:spPr>
        <a:xfrm>
          <a:off x="45847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147955</xdr:rowOff>
    </xdr:from>
    <xdr:ext cx="405130" cy="258445"/>
    <xdr:sp macro="" textlink="">
      <xdr:nvSpPr>
        <xdr:cNvPr id="191" name="【体育館・プール】&#10;有形固定資産減価償却率該当値テキスト"/>
        <xdr:cNvSpPr txBox="1"/>
      </xdr:nvSpPr>
      <xdr:spPr>
        <a:xfrm>
          <a:off x="4673600" y="10777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133985</xdr:rowOff>
    </xdr:from>
    <xdr:to xmlns:xdr="http://schemas.openxmlformats.org/drawingml/2006/spreadsheetDrawing">
      <xdr:col>20</xdr:col>
      <xdr:colOff>38100</xdr:colOff>
      <xdr:row>63</xdr:row>
      <xdr:rowOff>64135</xdr:rowOff>
    </xdr:to>
    <xdr:sp macro="" textlink="">
      <xdr:nvSpPr>
        <xdr:cNvPr id="192" name="楕円 191"/>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13335</xdr:rowOff>
    </xdr:from>
    <xdr:to xmlns:xdr="http://schemas.openxmlformats.org/drawingml/2006/spreadsheetDrawing">
      <xdr:col>24</xdr:col>
      <xdr:colOff>63500</xdr:colOff>
      <xdr:row>63</xdr:row>
      <xdr:rowOff>48895</xdr:rowOff>
    </xdr:to>
    <xdr:cxnSp macro="">
      <xdr:nvCxnSpPr>
        <xdr:cNvPr id="193" name="直線コネクタ 192"/>
        <xdr:cNvCxnSpPr/>
      </xdr:nvCxnSpPr>
      <xdr:spPr>
        <a:xfrm>
          <a:off x="3797300" y="1081468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117475</xdr:rowOff>
    </xdr:from>
    <xdr:to xmlns:xdr="http://schemas.openxmlformats.org/drawingml/2006/spreadsheetDrawing">
      <xdr:col>15</xdr:col>
      <xdr:colOff>101600</xdr:colOff>
      <xdr:row>63</xdr:row>
      <xdr:rowOff>47625</xdr:rowOff>
    </xdr:to>
    <xdr:sp macro="" textlink="">
      <xdr:nvSpPr>
        <xdr:cNvPr id="194" name="楕円 193"/>
        <xdr:cNvSpPr/>
      </xdr:nvSpPr>
      <xdr:spPr>
        <a:xfrm>
          <a:off x="2857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168275</xdr:rowOff>
    </xdr:from>
    <xdr:to xmlns:xdr="http://schemas.openxmlformats.org/drawingml/2006/spreadsheetDrawing">
      <xdr:col>19</xdr:col>
      <xdr:colOff>177800</xdr:colOff>
      <xdr:row>63</xdr:row>
      <xdr:rowOff>13335</xdr:rowOff>
    </xdr:to>
    <xdr:cxnSp macro="">
      <xdr:nvCxnSpPr>
        <xdr:cNvPr id="195" name="直線コネクタ 194"/>
        <xdr:cNvCxnSpPr/>
      </xdr:nvCxnSpPr>
      <xdr:spPr>
        <a:xfrm>
          <a:off x="2908300" y="107981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91440</xdr:rowOff>
    </xdr:from>
    <xdr:to xmlns:xdr="http://schemas.openxmlformats.org/drawingml/2006/spreadsheetDrawing">
      <xdr:col>10</xdr:col>
      <xdr:colOff>165100</xdr:colOff>
      <xdr:row>63</xdr:row>
      <xdr:rowOff>21590</xdr:rowOff>
    </xdr:to>
    <xdr:sp macro="" textlink="">
      <xdr:nvSpPr>
        <xdr:cNvPr id="196" name="楕円 195"/>
        <xdr:cNvSpPr/>
      </xdr:nvSpPr>
      <xdr:spPr>
        <a:xfrm>
          <a:off x="1968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142240</xdr:rowOff>
    </xdr:from>
    <xdr:to xmlns:xdr="http://schemas.openxmlformats.org/drawingml/2006/spreadsheetDrawing">
      <xdr:col>15</xdr:col>
      <xdr:colOff>50800</xdr:colOff>
      <xdr:row>62</xdr:row>
      <xdr:rowOff>168275</xdr:rowOff>
    </xdr:to>
    <xdr:cxnSp macro="">
      <xdr:nvCxnSpPr>
        <xdr:cNvPr id="197" name="直線コネクタ 196"/>
        <xdr:cNvCxnSpPr/>
      </xdr:nvCxnSpPr>
      <xdr:spPr>
        <a:xfrm>
          <a:off x="2019300" y="107721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57150</xdr:rowOff>
    </xdr:from>
    <xdr:to xmlns:xdr="http://schemas.openxmlformats.org/drawingml/2006/spreadsheetDrawing">
      <xdr:col>6</xdr:col>
      <xdr:colOff>38100</xdr:colOff>
      <xdr:row>62</xdr:row>
      <xdr:rowOff>158750</xdr:rowOff>
    </xdr:to>
    <xdr:sp macro="" textlink="">
      <xdr:nvSpPr>
        <xdr:cNvPr id="198" name="楕円 197"/>
        <xdr:cNvSpPr/>
      </xdr:nvSpPr>
      <xdr:spPr>
        <a:xfrm>
          <a:off x="1079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107950</xdr:rowOff>
    </xdr:from>
    <xdr:to xmlns:xdr="http://schemas.openxmlformats.org/drawingml/2006/spreadsheetDrawing">
      <xdr:col>10</xdr:col>
      <xdr:colOff>114300</xdr:colOff>
      <xdr:row>62</xdr:row>
      <xdr:rowOff>142240</xdr:rowOff>
    </xdr:to>
    <xdr:cxnSp macro="">
      <xdr:nvCxnSpPr>
        <xdr:cNvPr id="199" name="直線コネクタ 198"/>
        <xdr:cNvCxnSpPr/>
      </xdr:nvCxnSpPr>
      <xdr:spPr>
        <a:xfrm>
          <a:off x="1130300" y="107378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144145</xdr:rowOff>
    </xdr:from>
    <xdr:ext cx="405130" cy="252730"/>
    <xdr:sp macro="" textlink="">
      <xdr:nvSpPr>
        <xdr:cNvPr id="200" name="n_1aveValue【体育館・プール】&#10;有形固定資産減価償却率"/>
        <xdr:cNvSpPr txBox="1"/>
      </xdr:nvSpPr>
      <xdr:spPr>
        <a:xfrm>
          <a:off x="3582035" y="102596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132715</xdr:rowOff>
    </xdr:from>
    <xdr:ext cx="398780" cy="252730"/>
    <xdr:sp macro="" textlink="">
      <xdr:nvSpPr>
        <xdr:cNvPr id="201" name="n_2aveValue【体育館・プール】&#10;有形固定資産減価償却率"/>
        <xdr:cNvSpPr txBox="1"/>
      </xdr:nvSpPr>
      <xdr:spPr>
        <a:xfrm>
          <a:off x="2705735" y="102482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118110</xdr:rowOff>
    </xdr:from>
    <xdr:ext cx="398780" cy="259080"/>
    <xdr:sp macro="" textlink="">
      <xdr:nvSpPr>
        <xdr:cNvPr id="202" name="n_3aveValue【体育館・プール】&#10;有形固定資産減価償却率"/>
        <xdr:cNvSpPr txBox="1"/>
      </xdr:nvSpPr>
      <xdr:spPr>
        <a:xfrm>
          <a:off x="1816735" y="102336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95250</xdr:rowOff>
    </xdr:from>
    <xdr:ext cx="398780" cy="259080"/>
    <xdr:sp macro="" textlink="">
      <xdr:nvSpPr>
        <xdr:cNvPr id="203" name="n_4aveValue【体育館・プール】&#10;有形固定資産減価償却率"/>
        <xdr:cNvSpPr txBox="1"/>
      </xdr:nvSpPr>
      <xdr:spPr>
        <a:xfrm>
          <a:off x="927735" y="102108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55245</xdr:rowOff>
    </xdr:from>
    <xdr:ext cx="405130" cy="252730"/>
    <xdr:sp macro="" textlink="">
      <xdr:nvSpPr>
        <xdr:cNvPr id="204" name="n_1mainValue【体育館・プール】&#10;有形固定資産減価償却率"/>
        <xdr:cNvSpPr txBox="1"/>
      </xdr:nvSpPr>
      <xdr:spPr>
        <a:xfrm>
          <a:off x="3582035" y="108565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38735</xdr:rowOff>
    </xdr:from>
    <xdr:ext cx="398780" cy="259080"/>
    <xdr:sp macro="" textlink="">
      <xdr:nvSpPr>
        <xdr:cNvPr id="205" name="n_2mainValue【体育館・プール】&#10;有形固定資産減価償却率"/>
        <xdr:cNvSpPr txBox="1"/>
      </xdr:nvSpPr>
      <xdr:spPr>
        <a:xfrm>
          <a:off x="2705735" y="108400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12700</xdr:rowOff>
    </xdr:from>
    <xdr:ext cx="398780" cy="259080"/>
    <xdr:sp macro="" textlink="">
      <xdr:nvSpPr>
        <xdr:cNvPr id="206" name="n_3mainValue【体育館・プール】&#10;有形固定資産減価償却率"/>
        <xdr:cNvSpPr txBox="1"/>
      </xdr:nvSpPr>
      <xdr:spPr>
        <a:xfrm>
          <a:off x="1816735" y="108140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149860</xdr:rowOff>
    </xdr:from>
    <xdr:ext cx="398780" cy="259080"/>
    <xdr:sp macro="" textlink="">
      <xdr:nvSpPr>
        <xdr:cNvPr id="207" name="n_4mainValue【体育館・プール】&#10;有形固定資産減価償却率"/>
        <xdr:cNvSpPr txBox="1"/>
      </xdr:nvSpPr>
      <xdr:spPr>
        <a:xfrm>
          <a:off x="927735" y="10779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16" name="テキスト ボックス 215"/>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1010" cy="259080"/>
    <xdr:sp macro="" textlink="">
      <xdr:nvSpPr>
        <xdr:cNvPr id="219" name="テキスト ボックス 218"/>
        <xdr:cNvSpPr txBox="1"/>
      </xdr:nvSpPr>
      <xdr:spPr>
        <a:xfrm>
          <a:off x="6136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1010" cy="259080"/>
    <xdr:sp macro="" textlink="">
      <xdr:nvSpPr>
        <xdr:cNvPr id="221" name="テキスト ボックス 220"/>
        <xdr:cNvSpPr txBox="1"/>
      </xdr:nvSpPr>
      <xdr:spPr>
        <a:xfrm>
          <a:off x="6136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1010" cy="252730"/>
    <xdr:sp macro="" textlink="">
      <xdr:nvSpPr>
        <xdr:cNvPr id="223" name="テキスト ボックス 222"/>
        <xdr:cNvSpPr txBox="1"/>
      </xdr:nvSpPr>
      <xdr:spPr>
        <a:xfrm>
          <a:off x="6136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1010" cy="259080"/>
    <xdr:sp macro="" textlink="">
      <xdr:nvSpPr>
        <xdr:cNvPr id="225" name="テキスト ボックス 224"/>
        <xdr:cNvSpPr txBox="1"/>
      </xdr:nvSpPr>
      <xdr:spPr>
        <a:xfrm>
          <a:off x="6136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1010" cy="259080"/>
    <xdr:sp macro="" textlink="">
      <xdr:nvSpPr>
        <xdr:cNvPr id="227" name="テキスト ボックス 226"/>
        <xdr:cNvSpPr txBox="1"/>
      </xdr:nvSpPr>
      <xdr:spPr>
        <a:xfrm>
          <a:off x="6136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010" cy="252730"/>
    <xdr:sp macro="" textlink="">
      <xdr:nvSpPr>
        <xdr:cNvPr id="229" name="テキスト ボックス 228"/>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104775</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7059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2730"/>
    <xdr:sp macro="" textlink="">
      <xdr:nvSpPr>
        <xdr:cNvPr id="232" name="【体育館・プール】&#10;一人当たり面積最小値テキスト"/>
        <xdr:cNvSpPr txBox="1"/>
      </xdr:nvSpPr>
      <xdr:spPr>
        <a:xfrm>
          <a:off x="10515600" y="110394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52070</xdr:rowOff>
    </xdr:from>
    <xdr:ext cx="469900" cy="252730"/>
    <xdr:sp macro="" textlink="">
      <xdr:nvSpPr>
        <xdr:cNvPr id="234" name="【体育館・プール】&#10;一人当たり面積最大値テキスト"/>
        <xdr:cNvSpPr txBox="1"/>
      </xdr:nvSpPr>
      <xdr:spPr>
        <a:xfrm>
          <a:off x="10515600" y="94818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104775</xdr:rowOff>
    </xdr:from>
    <xdr:to xmlns:xdr="http://schemas.openxmlformats.org/drawingml/2006/spreadsheetDrawing">
      <xdr:col>55</xdr:col>
      <xdr:colOff>88900</xdr:colOff>
      <xdr:row>56</xdr:row>
      <xdr:rowOff>104775</xdr:rowOff>
    </xdr:to>
    <xdr:cxnSp macro="">
      <xdr:nvCxnSpPr>
        <xdr:cNvPr id="235" name="直線コネクタ 234"/>
        <xdr:cNvCxnSpPr/>
      </xdr:nvCxnSpPr>
      <xdr:spPr>
        <a:xfrm>
          <a:off x="10388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63500</xdr:rowOff>
    </xdr:from>
    <xdr:ext cx="469900" cy="252730"/>
    <xdr:sp macro="" textlink="">
      <xdr:nvSpPr>
        <xdr:cNvPr id="236" name="【体育館・プール】&#10;一人当たり面積平均値テキスト"/>
        <xdr:cNvSpPr txBox="1"/>
      </xdr:nvSpPr>
      <xdr:spPr>
        <a:xfrm>
          <a:off x="10515600" y="105219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52070</xdr:rowOff>
    </xdr:from>
    <xdr:to xmlns:xdr="http://schemas.openxmlformats.org/drawingml/2006/spreadsheetDrawing">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57785</xdr:rowOff>
    </xdr:from>
    <xdr:to xmlns:xdr="http://schemas.openxmlformats.org/drawingml/2006/spreadsheetDrawing">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52070</xdr:rowOff>
    </xdr:from>
    <xdr:to xmlns:xdr="http://schemas.openxmlformats.org/drawingml/2006/spreadsheetDrawing">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42" name="テキスト ボックス 241"/>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43" name="テキスト ボックス 242"/>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44" name="テキスト ボックス 243"/>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45" name="テキスト ボックス 244"/>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6" name="テキスト ボックス 245"/>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99695</xdr:rowOff>
    </xdr:from>
    <xdr:to xmlns:xdr="http://schemas.openxmlformats.org/drawingml/2006/spreadsheetDrawing">
      <xdr:col>55</xdr:col>
      <xdr:colOff>50800</xdr:colOff>
      <xdr:row>64</xdr:row>
      <xdr:rowOff>29845</xdr:rowOff>
    </xdr:to>
    <xdr:sp macro="" textlink="">
      <xdr:nvSpPr>
        <xdr:cNvPr id="247" name="楕円 246"/>
        <xdr:cNvSpPr/>
      </xdr:nvSpPr>
      <xdr:spPr>
        <a:xfrm>
          <a:off x="10426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14605</xdr:rowOff>
    </xdr:from>
    <xdr:ext cx="469900" cy="259080"/>
    <xdr:sp macro="" textlink="">
      <xdr:nvSpPr>
        <xdr:cNvPr id="248" name="【体育館・プール】&#10;一人当たり面積該当値テキスト"/>
        <xdr:cNvSpPr txBox="1"/>
      </xdr:nvSpPr>
      <xdr:spPr>
        <a:xfrm>
          <a:off x="10515600" y="10815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101600</xdr:rowOff>
    </xdr:from>
    <xdr:to xmlns:xdr="http://schemas.openxmlformats.org/drawingml/2006/spreadsheetDrawing">
      <xdr:col>50</xdr:col>
      <xdr:colOff>165100</xdr:colOff>
      <xdr:row>64</xdr:row>
      <xdr:rowOff>31750</xdr:rowOff>
    </xdr:to>
    <xdr:sp macro="" textlink="">
      <xdr:nvSpPr>
        <xdr:cNvPr id="249" name="楕円 248"/>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150495</xdr:rowOff>
    </xdr:from>
    <xdr:to xmlns:xdr="http://schemas.openxmlformats.org/drawingml/2006/spreadsheetDrawing">
      <xdr:col>55</xdr:col>
      <xdr:colOff>0</xdr:colOff>
      <xdr:row>63</xdr:row>
      <xdr:rowOff>152400</xdr:rowOff>
    </xdr:to>
    <xdr:cxnSp macro="">
      <xdr:nvCxnSpPr>
        <xdr:cNvPr id="250" name="直線コネクタ 249"/>
        <xdr:cNvCxnSpPr/>
      </xdr:nvCxnSpPr>
      <xdr:spPr>
        <a:xfrm flipV="1">
          <a:off x="9639300" y="10951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101600</xdr:rowOff>
    </xdr:from>
    <xdr:to xmlns:xdr="http://schemas.openxmlformats.org/drawingml/2006/spreadsheetDrawing">
      <xdr:col>46</xdr:col>
      <xdr:colOff>38100</xdr:colOff>
      <xdr:row>64</xdr:row>
      <xdr:rowOff>31750</xdr:rowOff>
    </xdr:to>
    <xdr:sp macro="" textlink="">
      <xdr:nvSpPr>
        <xdr:cNvPr id="251" name="楕円 250"/>
        <xdr:cNvSpPr/>
      </xdr:nvSpPr>
      <xdr:spPr>
        <a:xfrm>
          <a:off x="8699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152400</xdr:rowOff>
    </xdr:from>
    <xdr:to xmlns:xdr="http://schemas.openxmlformats.org/drawingml/2006/spreadsheetDrawing">
      <xdr:col>50</xdr:col>
      <xdr:colOff>114300</xdr:colOff>
      <xdr:row>63</xdr:row>
      <xdr:rowOff>152400</xdr:rowOff>
    </xdr:to>
    <xdr:cxnSp macro="">
      <xdr:nvCxnSpPr>
        <xdr:cNvPr id="252" name="直線コネクタ 251"/>
        <xdr:cNvCxnSpPr/>
      </xdr:nvCxnSpPr>
      <xdr:spPr>
        <a:xfrm>
          <a:off x="8750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101600</xdr:rowOff>
    </xdr:from>
    <xdr:to xmlns:xdr="http://schemas.openxmlformats.org/drawingml/2006/spreadsheetDrawing">
      <xdr:col>41</xdr:col>
      <xdr:colOff>101600</xdr:colOff>
      <xdr:row>64</xdr:row>
      <xdr:rowOff>31750</xdr:rowOff>
    </xdr:to>
    <xdr:sp macro="" textlink="">
      <xdr:nvSpPr>
        <xdr:cNvPr id="253" name="楕円 252"/>
        <xdr:cNvSpPr/>
      </xdr:nvSpPr>
      <xdr:spPr>
        <a:xfrm>
          <a:off x="781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152400</xdr:rowOff>
    </xdr:from>
    <xdr:to xmlns:xdr="http://schemas.openxmlformats.org/drawingml/2006/spreadsheetDrawing">
      <xdr:col>45</xdr:col>
      <xdr:colOff>177800</xdr:colOff>
      <xdr:row>63</xdr:row>
      <xdr:rowOff>152400</xdr:rowOff>
    </xdr:to>
    <xdr:cxnSp macro="">
      <xdr:nvCxnSpPr>
        <xdr:cNvPr id="254" name="直線コネクタ 253"/>
        <xdr:cNvCxnSpPr/>
      </xdr:nvCxnSpPr>
      <xdr:spPr>
        <a:xfrm>
          <a:off x="7861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101600</xdr:rowOff>
    </xdr:from>
    <xdr:to xmlns:xdr="http://schemas.openxmlformats.org/drawingml/2006/spreadsheetDrawing">
      <xdr:col>36</xdr:col>
      <xdr:colOff>165100</xdr:colOff>
      <xdr:row>64</xdr:row>
      <xdr:rowOff>31750</xdr:rowOff>
    </xdr:to>
    <xdr:sp macro="" textlink="">
      <xdr:nvSpPr>
        <xdr:cNvPr id="255" name="楕円 254"/>
        <xdr:cNvSpPr/>
      </xdr:nvSpPr>
      <xdr:spPr>
        <a:xfrm>
          <a:off x="6921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152400</xdr:rowOff>
    </xdr:from>
    <xdr:to xmlns:xdr="http://schemas.openxmlformats.org/drawingml/2006/spreadsheetDrawing">
      <xdr:col>41</xdr:col>
      <xdr:colOff>50800</xdr:colOff>
      <xdr:row>63</xdr:row>
      <xdr:rowOff>152400</xdr:rowOff>
    </xdr:to>
    <xdr:cxnSp macro="">
      <xdr:nvCxnSpPr>
        <xdr:cNvPr id="256" name="直線コネクタ 255"/>
        <xdr:cNvCxnSpPr/>
      </xdr:nvCxnSpPr>
      <xdr:spPr>
        <a:xfrm>
          <a:off x="6972300" y="1095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170180</xdr:rowOff>
    </xdr:from>
    <xdr:ext cx="469900" cy="259080"/>
    <xdr:sp macro="" textlink="">
      <xdr:nvSpPr>
        <xdr:cNvPr id="257" name="n_1aveValue【体育館・プール】&#10;一人当たり面積"/>
        <xdr:cNvSpPr txBox="1"/>
      </xdr:nvSpPr>
      <xdr:spPr>
        <a:xfrm>
          <a:off x="9391650" y="1045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4445</xdr:rowOff>
    </xdr:from>
    <xdr:ext cx="463550" cy="259080"/>
    <xdr:sp macro="" textlink="">
      <xdr:nvSpPr>
        <xdr:cNvPr id="258" name="n_2aveValue【体育館・プール】&#10;一人当たり面積"/>
        <xdr:cNvSpPr txBox="1"/>
      </xdr:nvSpPr>
      <xdr:spPr>
        <a:xfrm>
          <a:off x="8515350" y="104628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170180</xdr:rowOff>
    </xdr:from>
    <xdr:ext cx="463550" cy="259080"/>
    <xdr:sp macro="" textlink="">
      <xdr:nvSpPr>
        <xdr:cNvPr id="259" name="n_3aveValue【体育館・プール】&#10;一人当たり面積"/>
        <xdr:cNvSpPr txBox="1"/>
      </xdr:nvSpPr>
      <xdr:spPr>
        <a:xfrm>
          <a:off x="7626350" y="104571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162560</xdr:rowOff>
    </xdr:from>
    <xdr:ext cx="463550" cy="259080"/>
    <xdr:sp macro="" textlink="">
      <xdr:nvSpPr>
        <xdr:cNvPr id="260" name="n_4aveValue【体育館・プール】&#10;一人当たり面積"/>
        <xdr:cNvSpPr txBox="1"/>
      </xdr:nvSpPr>
      <xdr:spPr>
        <a:xfrm>
          <a:off x="6737350" y="10449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22860</xdr:rowOff>
    </xdr:from>
    <xdr:ext cx="469900" cy="259080"/>
    <xdr:sp macro="" textlink="">
      <xdr:nvSpPr>
        <xdr:cNvPr id="261" name="n_1mainValue【体育館・プール】&#10;一人当たり面積"/>
        <xdr:cNvSpPr txBox="1"/>
      </xdr:nvSpPr>
      <xdr:spPr>
        <a:xfrm>
          <a:off x="939165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22860</xdr:rowOff>
    </xdr:from>
    <xdr:ext cx="463550" cy="259080"/>
    <xdr:sp macro="" textlink="">
      <xdr:nvSpPr>
        <xdr:cNvPr id="262" name="n_2mainValue【体育館・プール】&#10;一人当たり面積"/>
        <xdr:cNvSpPr txBox="1"/>
      </xdr:nvSpPr>
      <xdr:spPr>
        <a:xfrm>
          <a:off x="8515350" y="10995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22860</xdr:rowOff>
    </xdr:from>
    <xdr:ext cx="463550" cy="259080"/>
    <xdr:sp macro="" textlink="">
      <xdr:nvSpPr>
        <xdr:cNvPr id="263" name="n_3mainValue【体育館・プール】&#10;一人当たり面積"/>
        <xdr:cNvSpPr txBox="1"/>
      </xdr:nvSpPr>
      <xdr:spPr>
        <a:xfrm>
          <a:off x="7626350" y="10995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22860</xdr:rowOff>
    </xdr:from>
    <xdr:ext cx="463550" cy="259080"/>
    <xdr:sp macro="" textlink="">
      <xdr:nvSpPr>
        <xdr:cNvPr id="264" name="n_4mainValue【体育館・プール】&#10;一人当たり面積"/>
        <xdr:cNvSpPr txBox="1"/>
      </xdr:nvSpPr>
      <xdr:spPr>
        <a:xfrm>
          <a:off x="6737350" y="10995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100" cy="225425"/>
    <xdr:sp macro="" textlink="">
      <xdr:nvSpPr>
        <xdr:cNvPr id="289" name="テキスト ボックス 288"/>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0" name="直線コネクタ 2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010" cy="259080"/>
    <xdr:sp macro="" textlink="">
      <xdr:nvSpPr>
        <xdr:cNvPr id="291" name="テキスト ボックス 290"/>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2" name="直線コネクタ 2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010" cy="252730"/>
    <xdr:sp macro="" textlink="">
      <xdr:nvSpPr>
        <xdr:cNvPr id="293" name="テキスト ボックス 292"/>
        <xdr:cNvSpPr txBox="1"/>
      </xdr:nvSpPr>
      <xdr:spPr>
        <a:xfrm>
          <a:off x="294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4" name="直線コネクタ 2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5" name="テキスト ボックス 2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6" name="直線コネクタ 2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730"/>
    <xdr:sp macro="" textlink="">
      <xdr:nvSpPr>
        <xdr:cNvPr id="297" name="テキスト ボックス 296"/>
        <xdr:cNvSpPr txBox="1"/>
      </xdr:nvSpPr>
      <xdr:spPr>
        <a:xfrm>
          <a:off x="358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8" name="直線コネクタ 2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9" name="テキスト ボックス 2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00" name="直線コネクタ 2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1" name="テキスト ボックス 3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2" name="直線コネクタ 3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2740" cy="252730"/>
    <xdr:sp macro="" textlink="">
      <xdr:nvSpPr>
        <xdr:cNvPr id="303" name="テキスト ボックス 302"/>
        <xdr:cNvSpPr txBox="1"/>
      </xdr:nvSpPr>
      <xdr:spPr>
        <a:xfrm>
          <a:off x="422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4" name="直線コネクタ 3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66675</xdr:rowOff>
    </xdr:from>
    <xdr:to xmlns:xdr="http://schemas.openxmlformats.org/drawingml/2006/spreadsheetDrawing">
      <xdr:col>24</xdr:col>
      <xdr:colOff>62865</xdr:colOff>
      <xdr:row>109</xdr:row>
      <xdr:rowOff>35560</xdr:rowOff>
    </xdr:to>
    <xdr:cxnSp macro="">
      <xdr:nvCxnSpPr>
        <xdr:cNvPr id="306" name="直線コネクタ 305"/>
        <xdr:cNvCxnSpPr/>
      </xdr:nvCxnSpPr>
      <xdr:spPr>
        <a:xfrm flipV="1">
          <a:off x="4634865" y="1721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7"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8" name="直線コネクタ 3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13335</xdr:rowOff>
    </xdr:from>
    <xdr:ext cx="340360" cy="259080"/>
    <xdr:sp macro="" textlink="">
      <xdr:nvSpPr>
        <xdr:cNvPr id="309" name="【市民会館】&#10;有形固定資産減価償却率最大値テキスト"/>
        <xdr:cNvSpPr txBox="1"/>
      </xdr:nvSpPr>
      <xdr:spPr>
        <a:xfrm>
          <a:off x="4673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66675</xdr:rowOff>
    </xdr:from>
    <xdr:to xmlns:xdr="http://schemas.openxmlformats.org/drawingml/2006/spreadsheetDrawing">
      <xdr:col>24</xdr:col>
      <xdr:colOff>152400</xdr:colOff>
      <xdr:row>100</xdr:row>
      <xdr:rowOff>66675</xdr:rowOff>
    </xdr:to>
    <xdr:cxnSp macro="">
      <xdr:nvCxnSpPr>
        <xdr:cNvPr id="310" name="直線コネクタ 309"/>
        <xdr:cNvCxnSpPr/>
      </xdr:nvCxnSpPr>
      <xdr:spPr>
        <a:xfrm>
          <a:off x="4546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162560</xdr:rowOff>
    </xdr:from>
    <xdr:ext cx="405130" cy="259080"/>
    <xdr:sp macro="" textlink="">
      <xdr:nvSpPr>
        <xdr:cNvPr id="311" name="【市民会館】&#10;有形固定資産減価償却率平均値テキスト"/>
        <xdr:cNvSpPr txBox="1"/>
      </xdr:nvSpPr>
      <xdr:spPr>
        <a:xfrm>
          <a:off x="4673600" y="1782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139700</xdr:rowOff>
    </xdr:from>
    <xdr:to xmlns:xdr="http://schemas.openxmlformats.org/drawingml/2006/spreadsheetDrawing">
      <xdr:col>24</xdr:col>
      <xdr:colOff>114300</xdr:colOff>
      <xdr:row>105</xdr:row>
      <xdr:rowOff>69850</xdr:rowOff>
    </xdr:to>
    <xdr:sp macro="" textlink="">
      <xdr:nvSpPr>
        <xdr:cNvPr id="312" name="フローチャート: 判断 311"/>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103505</xdr:rowOff>
    </xdr:from>
    <xdr:to xmlns:xdr="http://schemas.openxmlformats.org/drawingml/2006/spreadsheetDrawing">
      <xdr:col>20</xdr:col>
      <xdr:colOff>38100</xdr:colOff>
      <xdr:row>105</xdr:row>
      <xdr:rowOff>33655</xdr:rowOff>
    </xdr:to>
    <xdr:sp macro="" textlink="">
      <xdr:nvSpPr>
        <xdr:cNvPr id="313" name="フローチャート: 判断 312"/>
        <xdr:cNvSpPr/>
      </xdr:nvSpPr>
      <xdr:spPr>
        <a:xfrm>
          <a:off x="3746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105410</xdr:rowOff>
    </xdr:from>
    <xdr:to xmlns:xdr="http://schemas.openxmlformats.org/drawingml/2006/spreadsheetDrawing">
      <xdr:col>15</xdr:col>
      <xdr:colOff>101600</xdr:colOff>
      <xdr:row>105</xdr:row>
      <xdr:rowOff>35560</xdr:rowOff>
    </xdr:to>
    <xdr:sp macro="" textlink="">
      <xdr:nvSpPr>
        <xdr:cNvPr id="314" name="フローチャート: 判断 313"/>
        <xdr:cNvSpPr/>
      </xdr:nvSpPr>
      <xdr:spPr>
        <a:xfrm>
          <a:off x="2857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315" name="フローチャート: 判断 314"/>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56515</xdr:rowOff>
    </xdr:from>
    <xdr:to xmlns:xdr="http://schemas.openxmlformats.org/drawingml/2006/spreadsheetDrawing">
      <xdr:col>6</xdr:col>
      <xdr:colOff>38100</xdr:colOff>
      <xdr:row>104</xdr:row>
      <xdr:rowOff>158115</xdr:rowOff>
    </xdr:to>
    <xdr:sp macro="" textlink="">
      <xdr:nvSpPr>
        <xdr:cNvPr id="316" name="フローチャート: 判断 315"/>
        <xdr:cNvSpPr/>
      </xdr:nvSpPr>
      <xdr:spPr>
        <a:xfrm>
          <a:off x="1079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45085</xdr:rowOff>
    </xdr:from>
    <xdr:to xmlns:xdr="http://schemas.openxmlformats.org/drawingml/2006/spreadsheetDrawing">
      <xdr:col>24</xdr:col>
      <xdr:colOff>114300</xdr:colOff>
      <xdr:row>108</xdr:row>
      <xdr:rowOff>146685</xdr:rowOff>
    </xdr:to>
    <xdr:sp macro="" textlink="">
      <xdr:nvSpPr>
        <xdr:cNvPr id="322" name="楕円 321"/>
        <xdr:cNvSpPr/>
      </xdr:nvSpPr>
      <xdr:spPr>
        <a:xfrm>
          <a:off x="4584700" y="185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132080</xdr:rowOff>
    </xdr:from>
    <xdr:ext cx="405130" cy="252730"/>
    <xdr:sp macro="" textlink="">
      <xdr:nvSpPr>
        <xdr:cNvPr id="323" name="【市民会館】&#10;有形固定資産減価償却率該当値テキスト"/>
        <xdr:cNvSpPr txBox="1"/>
      </xdr:nvSpPr>
      <xdr:spPr>
        <a:xfrm>
          <a:off x="4673600" y="184772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170815</xdr:rowOff>
    </xdr:from>
    <xdr:to xmlns:xdr="http://schemas.openxmlformats.org/drawingml/2006/spreadsheetDrawing">
      <xdr:col>20</xdr:col>
      <xdr:colOff>38100</xdr:colOff>
      <xdr:row>108</xdr:row>
      <xdr:rowOff>100965</xdr:rowOff>
    </xdr:to>
    <xdr:sp macro="" textlink="">
      <xdr:nvSpPr>
        <xdr:cNvPr id="324" name="楕円 323"/>
        <xdr:cNvSpPr/>
      </xdr:nvSpPr>
      <xdr:spPr>
        <a:xfrm>
          <a:off x="37465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50165</xdr:rowOff>
    </xdr:from>
    <xdr:to xmlns:xdr="http://schemas.openxmlformats.org/drawingml/2006/spreadsheetDrawing">
      <xdr:col>24</xdr:col>
      <xdr:colOff>63500</xdr:colOff>
      <xdr:row>108</xdr:row>
      <xdr:rowOff>95885</xdr:rowOff>
    </xdr:to>
    <xdr:cxnSp macro="">
      <xdr:nvCxnSpPr>
        <xdr:cNvPr id="325" name="直線コネクタ 324"/>
        <xdr:cNvCxnSpPr/>
      </xdr:nvCxnSpPr>
      <xdr:spPr>
        <a:xfrm>
          <a:off x="3797300" y="185667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126365</xdr:rowOff>
    </xdr:from>
    <xdr:to xmlns:xdr="http://schemas.openxmlformats.org/drawingml/2006/spreadsheetDrawing">
      <xdr:col>15</xdr:col>
      <xdr:colOff>101600</xdr:colOff>
      <xdr:row>108</xdr:row>
      <xdr:rowOff>56515</xdr:rowOff>
    </xdr:to>
    <xdr:sp macro="" textlink="">
      <xdr:nvSpPr>
        <xdr:cNvPr id="326" name="楕円 325"/>
        <xdr:cNvSpPr/>
      </xdr:nvSpPr>
      <xdr:spPr>
        <a:xfrm>
          <a:off x="2857500" y="184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6350</xdr:rowOff>
    </xdr:from>
    <xdr:to xmlns:xdr="http://schemas.openxmlformats.org/drawingml/2006/spreadsheetDrawing">
      <xdr:col>19</xdr:col>
      <xdr:colOff>177800</xdr:colOff>
      <xdr:row>108</xdr:row>
      <xdr:rowOff>50165</xdr:rowOff>
    </xdr:to>
    <xdr:cxnSp macro="">
      <xdr:nvCxnSpPr>
        <xdr:cNvPr id="327" name="直線コネクタ 326"/>
        <xdr:cNvCxnSpPr/>
      </xdr:nvCxnSpPr>
      <xdr:spPr>
        <a:xfrm>
          <a:off x="2908300" y="185229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88900</xdr:rowOff>
    </xdr:from>
    <xdr:to xmlns:xdr="http://schemas.openxmlformats.org/drawingml/2006/spreadsheetDrawing">
      <xdr:col>10</xdr:col>
      <xdr:colOff>165100</xdr:colOff>
      <xdr:row>108</xdr:row>
      <xdr:rowOff>19050</xdr:rowOff>
    </xdr:to>
    <xdr:sp macro="" textlink="">
      <xdr:nvSpPr>
        <xdr:cNvPr id="328" name="楕円 327"/>
        <xdr:cNvSpPr/>
      </xdr:nvSpPr>
      <xdr:spPr>
        <a:xfrm>
          <a:off x="1968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139700</xdr:rowOff>
    </xdr:from>
    <xdr:to xmlns:xdr="http://schemas.openxmlformats.org/drawingml/2006/spreadsheetDrawing">
      <xdr:col>15</xdr:col>
      <xdr:colOff>50800</xdr:colOff>
      <xdr:row>108</xdr:row>
      <xdr:rowOff>6350</xdr:rowOff>
    </xdr:to>
    <xdr:cxnSp macro="">
      <xdr:nvCxnSpPr>
        <xdr:cNvPr id="329" name="直線コネクタ 328"/>
        <xdr:cNvCxnSpPr/>
      </xdr:nvCxnSpPr>
      <xdr:spPr>
        <a:xfrm>
          <a:off x="2019300" y="18484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43180</xdr:rowOff>
    </xdr:from>
    <xdr:to xmlns:xdr="http://schemas.openxmlformats.org/drawingml/2006/spreadsheetDrawing">
      <xdr:col>6</xdr:col>
      <xdr:colOff>38100</xdr:colOff>
      <xdr:row>107</xdr:row>
      <xdr:rowOff>144780</xdr:rowOff>
    </xdr:to>
    <xdr:sp macro="" textlink="">
      <xdr:nvSpPr>
        <xdr:cNvPr id="330" name="楕円 329"/>
        <xdr:cNvSpPr/>
      </xdr:nvSpPr>
      <xdr:spPr>
        <a:xfrm>
          <a:off x="1079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93980</xdr:rowOff>
    </xdr:from>
    <xdr:to xmlns:xdr="http://schemas.openxmlformats.org/drawingml/2006/spreadsheetDrawing">
      <xdr:col>10</xdr:col>
      <xdr:colOff>114300</xdr:colOff>
      <xdr:row>107</xdr:row>
      <xdr:rowOff>139700</xdr:rowOff>
    </xdr:to>
    <xdr:cxnSp macro="">
      <xdr:nvCxnSpPr>
        <xdr:cNvPr id="331" name="直線コネクタ 330"/>
        <xdr:cNvCxnSpPr/>
      </xdr:nvCxnSpPr>
      <xdr:spPr>
        <a:xfrm>
          <a:off x="1130300" y="18439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50165</xdr:rowOff>
    </xdr:from>
    <xdr:ext cx="405130" cy="259080"/>
    <xdr:sp macro="" textlink="">
      <xdr:nvSpPr>
        <xdr:cNvPr id="332" name="n_1aveValue【市民会館】&#10;有形固定資産減価償却率"/>
        <xdr:cNvSpPr txBox="1"/>
      </xdr:nvSpPr>
      <xdr:spPr>
        <a:xfrm>
          <a:off x="3582035" y="1770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52070</xdr:rowOff>
    </xdr:from>
    <xdr:ext cx="398780" cy="252730"/>
    <xdr:sp macro="" textlink="">
      <xdr:nvSpPr>
        <xdr:cNvPr id="333" name="n_2aveValue【市民会館】&#10;有形固定資産減価償却率"/>
        <xdr:cNvSpPr txBox="1"/>
      </xdr:nvSpPr>
      <xdr:spPr>
        <a:xfrm>
          <a:off x="2705735" y="177114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22860</xdr:rowOff>
    </xdr:from>
    <xdr:ext cx="398780" cy="259080"/>
    <xdr:sp macro="" textlink="">
      <xdr:nvSpPr>
        <xdr:cNvPr id="334" name="n_3aveValue【市民会館】&#10;有形固定資産減価償却率"/>
        <xdr:cNvSpPr txBox="1"/>
      </xdr:nvSpPr>
      <xdr:spPr>
        <a:xfrm>
          <a:off x="1816735" y="176822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3175</xdr:rowOff>
    </xdr:from>
    <xdr:ext cx="398780" cy="259080"/>
    <xdr:sp macro="" textlink="">
      <xdr:nvSpPr>
        <xdr:cNvPr id="335" name="n_4aveValue【市民会館】&#10;有形固定資産減価償却率"/>
        <xdr:cNvSpPr txBox="1"/>
      </xdr:nvSpPr>
      <xdr:spPr>
        <a:xfrm>
          <a:off x="927735" y="176625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92075</xdr:rowOff>
    </xdr:from>
    <xdr:ext cx="405130" cy="259080"/>
    <xdr:sp macro="" textlink="">
      <xdr:nvSpPr>
        <xdr:cNvPr id="336" name="n_1mainValue【市民会館】&#10;有形固定資産減価償却率"/>
        <xdr:cNvSpPr txBox="1"/>
      </xdr:nvSpPr>
      <xdr:spPr>
        <a:xfrm>
          <a:off x="3582035" y="18608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47625</xdr:rowOff>
    </xdr:from>
    <xdr:ext cx="398780" cy="259080"/>
    <xdr:sp macro="" textlink="">
      <xdr:nvSpPr>
        <xdr:cNvPr id="337" name="n_2mainValue【市民会館】&#10;有形固定資産減価償却率"/>
        <xdr:cNvSpPr txBox="1"/>
      </xdr:nvSpPr>
      <xdr:spPr>
        <a:xfrm>
          <a:off x="2705735" y="1856422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10160</xdr:rowOff>
    </xdr:from>
    <xdr:ext cx="398780" cy="259080"/>
    <xdr:sp macro="" textlink="">
      <xdr:nvSpPr>
        <xdr:cNvPr id="338" name="n_3mainValue【市民会館】&#10;有形固定資産減価償却率"/>
        <xdr:cNvSpPr txBox="1"/>
      </xdr:nvSpPr>
      <xdr:spPr>
        <a:xfrm>
          <a:off x="1816735" y="185267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135890</xdr:rowOff>
    </xdr:from>
    <xdr:ext cx="398780" cy="259080"/>
    <xdr:sp macro="" textlink="">
      <xdr:nvSpPr>
        <xdr:cNvPr id="339" name="n_4mainValue【市民会館】&#10;有形固定資産減価償却率"/>
        <xdr:cNvSpPr txBox="1"/>
      </xdr:nvSpPr>
      <xdr:spPr>
        <a:xfrm>
          <a:off x="927735" y="184810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3535" cy="225425"/>
    <xdr:sp macro="" textlink="">
      <xdr:nvSpPr>
        <xdr:cNvPr id="348" name="テキスト ボックス 347"/>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0" name="直線コネクタ 3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351" name="テキスト ボックス 350"/>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2" name="直線コネクタ 3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353" name="テキスト ボックス 352"/>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4" name="直線コネクタ 3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355" name="テキスト ボックス 354"/>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6" name="直線コネクタ 3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357" name="テキスト ボックス 356"/>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8" name="直線コネクタ 3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359" name="テキスト ボックス 358"/>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0" name="直線コネクタ 3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361" name="テキスト ボックス 360"/>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86360</xdr:rowOff>
    </xdr:from>
    <xdr:to xmlns:xdr="http://schemas.openxmlformats.org/drawingml/2006/spreadsheetDrawing">
      <xdr:col>54</xdr:col>
      <xdr:colOff>189865</xdr:colOff>
      <xdr:row>108</xdr:row>
      <xdr:rowOff>135255</xdr:rowOff>
    </xdr:to>
    <xdr:cxnSp macro="">
      <xdr:nvCxnSpPr>
        <xdr:cNvPr id="363" name="直線コネクタ 362"/>
        <xdr:cNvCxnSpPr/>
      </xdr:nvCxnSpPr>
      <xdr:spPr>
        <a:xfrm flipV="1">
          <a:off x="10476865" y="1740281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364"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365" name="直線コネクタ 364"/>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32385</xdr:rowOff>
    </xdr:from>
    <xdr:ext cx="469900" cy="252730"/>
    <xdr:sp macro="" textlink="">
      <xdr:nvSpPr>
        <xdr:cNvPr id="366" name="【市民会館】&#10;一人当たり面積最大値テキスト"/>
        <xdr:cNvSpPr txBox="1"/>
      </xdr:nvSpPr>
      <xdr:spPr>
        <a:xfrm>
          <a:off x="10515600" y="171773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86360</xdr:rowOff>
    </xdr:from>
    <xdr:to xmlns:xdr="http://schemas.openxmlformats.org/drawingml/2006/spreadsheetDrawing">
      <xdr:col>55</xdr:col>
      <xdr:colOff>88900</xdr:colOff>
      <xdr:row>101</xdr:row>
      <xdr:rowOff>86360</xdr:rowOff>
    </xdr:to>
    <xdr:cxnSp macro="">
      <xdr:nvCxnSpPr>
        <xdr:cNvPr id="367" name="直線コネクタ 366"/>
        <xdr:cNvCxnSpPr/>
      </xdr:nvCxnSpPr>
      <xdr:spPr>
        <a:xfrm>
          <a:off x="10388600" y="1740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6350</xdr:rowOff>
    </xdr:from>
    <xdr:ext cx="469900" cy="252730"/>
    <xdr:sp macro="" textlink="">
      <xdr:nvSpPr>
        <xdr:cNvPr id="368" name="【市民会館】&#10;一人当たり面積平均値テキスト"/>
        <xdr:cNvSpPr txBox="1"/>
      </xdr:nvSpPr>
      <xdr:spPr>
        <a:xfrm>
          <a:off x="10515600" y="181800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154940</xdr:rowOff>
    </xdr:from>
    <xdr:to xmlns:xdr="http://schemas.openxmlformats.org/drawingml/2006/spreadsheetDrawing">
      <xdr:col>55</xdr:col>
      <xdr:colOff>50800</xdr:colOff>
      <xdr:row>107</xdr:row>
      <xdr:rowOff>85090</xdr:rowOff>
    </xdr:to>
    <xdr:sp macro="" textlink="">
      <xdr:nvSpPr>
        <xdr:cNvPr id="369" name="フローチャート: 判断 368"/>
        <xdr:cNvSpPr/>
      </xdr:nvSpPr>
      <xdr:spPr>
        <a:xfrm>
          <a:off x="10426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162560</xdr:rowOff>
    </xdr:from>
    <xdr:to xmlns:xdr="http://schemas.openxmlformats.org/drawingml/2006/spreadsheetDrawing">
      <xdr:col>50</xdr:col>
      <xdr:colOff>165100</xdr:colOff>
      <xdr:row>107</xdr:row>
      <xdr:rowOff>92710</xdr:rowOff>
    </xdr:to>
    <xdr:sp macro="" textlink="">
      <xdr:nvSpPr>
        <xdr:cNvPr id="370" name="フローチャート: 判断 369"/>
        <xdr:cNvSpPr/>
      </xdr:nvSpPr>
      <xdr:spPr>
        <a:xfrm>
          <a:off x="9588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160655</xdr:rowOff>
    </xdr:from>
    <xdr:to xmlns:xdr="http://schemas.openxmlformats.org/drawingml/2006/spreadsheetDrawing">
      <xdr:col>46</xdr:col>
      <xdr:colOff>38100</xdr:colOff>
      <xdr:row>107</xdr:row>
      <xdr:rowOff>90805</xdr:rowOff>
    </xdr:to>
    <xdr:sp macro="" textlink="">
      <xdr:nvSpPr>
        <xdr:cNvPr id="371" name="フローチャート: 判断 370"/>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143510</xdr:rowOff>
    </xdr:from>
    <xdr:to xmlns:xdr="http://schemas.openxmlformats.org/drawingml/2006/spreadsheetDrawing">
      <xdr:col>41</xdr:col>
      <xdr:colOff>101600</xdr:colOff>
      <xdr:row>107</xdr:row>
      <xdr:rowOff>73660</xdr:rowOff>
    </xdr:to>
    <xdr:sp macro="" textlink="">
      <xdr:nvSpPr>
        <xdr:cNvPr id="372" name="フローチャート: 判断 371"/>
        <xdr:cNvSpPr/>
      </xdr:nvSpPr>
      <xdr:spPr>
        <a:xfrm>
          <a:off x="7810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151130</xdr:rowOff>
    </xdr:from>
    <xdr:to xmlns:xdr="http://schemas.openxmlformats.org/drawingml/2006/spreadsheetDrawing">
      <xdr:col>36</xdr:col>
      <xdr:colOff>165100</xdr:colOff>
      <xdr:row>107</xdr:row>
      <xdr:rowOff>81280</xdr:rowOff>
    </xdr:to>
    <xdr:sp macro="" textlink="">
      <xdr:nvSpPr>
        <xdr:cNvPr id="373" name="フローチャート: 判断 372"/>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82550</xdr:rowOff>
    </xdr:from>
    <xdr:to xmlns:xdr="http://schemas.openxmlformats.org/drawingml/2006/spreadsheetDrawing">
      <xdr:col>55</xdr:col>
      <xdr:colOff>50800</xdr:colOff>
      <xdr:row>108</xdr:row>
      <xdr:rowOff>12700</xdr:rowOff>
    </xdr:to>
    <xdr:sp macro="" textlink="">
      <xdr:nvSpPr>
        <xdr:cNvPr id="379" name="楕円 378"/>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60960</xdr:rowOff>
    </xdr:from>
    <xdr:ext cx="469900" cy="259080"/>
    <xdr:sp macro="" textlink="">
      <xdr:nvSpPr>
        <xdr:cNvPr id="380" name="【市民会館】&#10;一人当たり面積該当値テキスト"/>
        <xdr:cNvSpPr txBox="1"/>
      </xdr:nvSpPr>
      <xdr:spPr>
        <a:xfrm>
          <a:off x="1051560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88265</xdr:rowOff>
    </xdr:from>
    <xdr:to xmlns:xdr="http://schemas.openxmlformats.org/drawingml/2006/spreadsheetDrawing">
      <xdr:col>50</xdr:col>
      <xdr:colOff>165100</xdr:colOff>
      <xdr:row>108</xdr:row>
      <xdr:rowOff>18415</xdr:rowOff>
    </xdr:to>
    <xdr:sp macro="" textlink="">
      <xdr:nvSpPr>
        <xdr:cNvPr id="381" name="楕円 380"/>
        <xdr:cNvSpPr/>
      </xdr:nvSpPr>
      <xdr:spPr>
        <a:xfrm>
          <a:off x="9588500" y="18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133350</xdr:rowOff>
    </xdr:from>
    <xdr:to xmlns:xdr="http://schemas.openxmlformats.org/drawingml/2006/spreadsheetDrawing">
      <xdr:col>55</xdr:col>
      <xdr:colOff>0</xdr:colOff>
      <xdr:row>107</xdr:row>
      <xdr:rowOff>139065</xdr:rowOff>
    </xdr:to>
    <xdr:cxnSp macro="">
      <xdr:nvCxnSpPr>
        <xdr:cNvPr id="382" name="直線コネクタ 381"/>
        <xdr:cNvCxnSpPr/>
      </xdr:nvCxnSpPr>
      <xdr:spPr>
        <a:xfrm flipV="1">
          <a:off x="9639300" y="184785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88265</xdr:rowOff>
    </xdr:from>
    <xdr:to xmlns:xdr="http://schemas.openxmlformats.org/drawingml/2006/spreadsheetDrawing">
      <xdr:col>46</xdr:col>
      <xdr:colOff>38100</xdr:colOff>
      <xdr:row>108</xdr:row>
      <xdr:rowOff>18415</xdr:rowOff>
    </xdr:to>
    <xdr:sp macro="" textlink="">
      <xdr:nvSpPr>
        <xdr:cNvPr id="383" name="楕円 382"/>
        <xdr:cNvSpPr/>
      </xdr:nvSpPr>
      <xdr:spPr>
        <a:xfrm>
          <a:off x="8699500" y="18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139065</xdr:rowOff>
    </xdr:from>
    <xdr:to xmlns:xdr="http://schemas.openxmlformats.org/drawingml/2006/spreadsheetDrawing">
      <xdr:col>50</xdr:col>
      <xdr:colOff>114300</xdr:colOff>
      <xdr:row>107</xdr:row>
      <xdr:rowOff>139065</xdr:rowOff>
    </xdr:to>
    <xdr:cxnSp macro="">
      <xdr:nvCxnSpPr>
        <xdr:cNvPr id="384" name="直線コネクタ 383"/>
        <xdr:cNvCxnSpPr/>
      </xdr:nvCxnSpPr>
      <xdr:spPr>
        <a:xfrm>
          <a:off x="8750300" y="1848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90170</xdr:rowOff>
    </xdr:from>
    <xdr:to xmlns:xdr="http://schemas.openxmlformats.org/drawingml/2006/spreadsheetDrawing">
      <xdr:col>41</xdr:col>
      <xdr:colOff>101600</xdr:colOff>
      <xdr:row>108</xdr:row>
      <xdr:rowOff>20320</xdr:rowOff>
    </xdr:to>
    <xdr:sp macro="" textlink="">
      <xdr:nvSpPr>
        <xdr:cNvPr id="385" name="楕円 384"/>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139065</xdr:rowOff>
    </xdr:from>
    <xdr:to xmlns:xdr="http://schemas.openxmlformats.org/drawingml/2006/spreadsheetDrawing">
      <xdr:col>45</xdr:col>
      <xdr:colOff>177800</xdr:colOff>
      <xdr:row>107</xdr:row>
      <xdr:rowOff>140970</xdr:rowOff>
    </xdr:to>
    <xdr:cxnSp macro="">
      <xdr:nvCxnSpPr>
        <xdr:cNvPr id="386" name="直線コネクタ 385"/>
        <xdr:cNvCxnSpPr/>
      </xdr:nvCxnSpPr>
      <xdr:spPr>
        <a:xfrm flipV="1">
          <a:off x="7861300" y="184842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387" name="楕円 386"/>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140970</xdr:rowOff>
    </xdr:from>
    <xdr:to xmlns:xdr="http://schemas.openxmlformats.org/drawingml/2006/spreadsheetDrawing">
      <xdr:col>41</xdr:col>
      <xdr:colOff>50800</xdr:colOff>
      <xdr:row>107</xdr:row>
      <xdr:rowOff>140970</xdr:rowOff>
    </xdr:to>
    <xdr:cxnSp macro="">
      <xdr:nvCxnSpPr>
        <xdr:cNvPr id="388" name="直線コネクタ 387"/>
        <xdr:cNvCxnSpPr/>
      </xdr:nvCxnSpPr>
      <xdr:spPr>
        <a:xfrm>
          <a:off x="6972300" y="18486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109220</xdr:rowOff>
    </xdr:from>
    <xdr:ext cx="469900" cy="252730"/>
    <xdr:sp macro="" textlink="">
      <xdr:nvSpPr>
        <xdr:cNvPr id="389" name="n_1aveValue【市民会館】&#10;一人当たり面積"/>
        <xdr:cNvSpPr txBox="1"/>
      </xdr:nvSpPr>
      <xdr:spPr>
        <a:xfrm>
          <a:off x="9391650" y="18111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107315</xdr:rowOff>
    </xdr:from>
    <xdr:ext cx="463550" cy="259080"/>
    <xdr:sp macro="" textlink="">
      <xdr:nvSpPr>
        <xdr:cNvPr id="390" name="n_2aveValue【市民会館】&#10;一人当たり面積"/>
        <xdr:cNvSpPr txBox="1"/>
      </xdr:nvSpPr>
      <xdr:spPr>
        <a:xfrm>
          <a:off x="8515350" y="18109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90170</xdr:rowOff>
    </xdr:from>
    <xdr:ext cx="463550" cy="259080"/>
    <xdr:sp macro="" textlink="">
      <xdr:nvSpPr>
        <xdr:cNvPr id="391" name="n_3aveValue【市民会館】&#10;一人当たり面積"/>
        <xdr:cNvSpPr txBox="1"/>
      </xdr:nvSpPr>
      <xdr:spPr>
        <a:xfrm>
          <a:off x="7626350" y="180924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97790</xdr:rowOff>
    </xdr:from>
    <xdr:ext cx="463550" cy="252730"/>
    <xdr:sp macro="" textlink="">
      <xdr:nvSpPr>
        <xdr:cNvPr id="392" name="n_4aveValue【市民会館】&#10;一人当たり面積"/>
        <xdr:cNvSpPr txBox="1"/>
      </xdr:nvSpPr>
      <xdr:spPr>
        <a:xfrm>
          <a:off x="6737350" y="181000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9525</xdr:rowOff>
    </xdr:from>
    <xdr:ext cx="469900" cy="252730"/>
    <xdr:sp macro="" textlink="">
      <xdr:nvSpPr>
        <xdr:cNvPr id="393" name="n_1mainValue【市民会館】&#10;一人当たり面積"/>
        <xdr:cNvSpPr txBox="1"/>
      </xdr:nvSpPr>
      <xdr:spPr>
        <a:xfrm>
          <a:off x="9391650" y="185261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9525</xdr:rowOff>
    </xdr:from>
    <xdr:ext cx="463550" cy="252730"/>
    <xdr:sp macro="" textlink="">
      <xdr:nvSpPr>
        <xdr:cNvPr id="394" name="n_2mainValue【市民会館】&#10;一人当たり面積"/>
        <xdr:cNvSpPr txBox="1"/>
      </xdr:nvSpPr>
      <xdr:spPr>
        <a:xfrm>
          <a:off x="8515350" y="185261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11430</xdr:rowOff>
    </xdr:from>
    <xdr:ext cx="463550" cy="259080"/>
    <xdr:sp macro="" textlink="">
      <xdr:nvSpPr>
        <xdr:cNvPr id="395" name="n_3mainValue【市民会館】&#10;一人当たり面積"/>
        <xdr:cNvSpPr txBox="1"/>
      </xdr:nvSpPr>
      <xdr:spPr>
        <a:xfrm>
          <a:off x="7626350" y="18528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11430</xdr:rowOff>
    </xdr:from>
    <xdr:ext cx="463550" cy="259080"/>
    <xdr:sp macro="" textlink="">
      <xdr:nvSpPr>
        <xdr:cNvPr id="396" name="n_4mainValue【市民会館】&#10;一人当たり面積"/>
        <xdr:cNvSpPr txBox="1"/>
      </xdr:nvSpPr>
      <xdr:spPr>
        <a:xfrm>
          <a:off x="6737350" y="18528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405" name="テキスト ボックス 404"/>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07" name="テキスト ボックス 406"/>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09" name="テキスト ボックス 408"/>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13" name="テキスト ボックス 412"/>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19" name="テキスト ボックス 418"/>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33655</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151765</xdr:rowOff>
    </xdr:from>
    <xdr:ext cx="405130" cy="259080"/>
    <xdr:sp macro="" textlink="">
      <xdr:nvSpPr>
        <xdr:cNvPr id="425" name="【一般廃棄物処理施設】&#10;有形固定資産減価償却率最大値テキスト"/>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33655</xdr:rowOff>
    </xdr:from>
    <xdr:to xmlns:xdr="http://schemas.openxmlformats.org/drawingml/2006/spreadsheetDrawing">
      <xdr:col>86</xdr:col>
      <xdr:colOff>25400</xdr:colOff>
      <xdr:row>34</xdr:row>
      <xdr:rowOff>33655</xdr:rowOff>
    </xdr:to>
    <xdr:cxnSp macro="">
      <xdr:nvCxnSpPr>
        <xdr:cNvPr id="426" name="直線コネクタ 425"/>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114935</xdr:rowOff>
    </xdr:from>
    <xdr:ext cx="405130" cy="259080"/>
    <xdr:sp macro="" textlink="">
      <xdr:nvSpPr>
        <xdr:cNvPr id="427" name="【一般廃棄物処理施設】&#10;有形固定資産減価償却率平均値テキスト"/>
        <xdr:cNvSpPr txBox="1"/>
      </xdr:nvSpPr>
      <xdr:spPr>
        <a:xfrm>
          <a:off x="16357600" y="6458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92075</xdr:rowOff>
    </xdr:from>
    <xdr:to xmlns:xdr="http://schemas.openxmlformats.org/drawingml/2006/spreadsheetDrawing">
      <xdr:col>85</xdr:col>
      <xdr:colOff>177800</xdr:colOff>
      <xdr:row>39</xdr:row>
      <xdr:rowOff>22225</xdr:rowOff>
    </xdr:to>
    <xdr:sp macro="" textlink="">
      <xdr:nvSpPr>
        <xdr:cNvPr id="428" name="フローチャート: 判断 427"/>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429" name="フローチャート: 判断 42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430" name="フローチャート: 判断 429"/>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38735</xdr:rowOff>
    </xdr:to>
    <xdr:sp macro="" textlink="">
      <xdr:nvSpPr>
        <xdr:cNvPr id="431" name="フローチャート: 判断 430"/>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102235</xdr:rowOff>
    </xdr:from>
    <xdr:to xmlns:xdr="http://schemas.openxmlformats.org/drawingml/2006/spreadsheetDrawing">
      <xdr:col>67</xdr:col>
      <xdr:colOff>101600</xdr:colOff>
      <xdr:row>39</xdr:row>
      <xdr:rowOff>32385</xdr:rowOff>
    </xdr:to>
    <xdr:sp macro="" textlink="">
      <xdr:nvSpPr>
        <xdr:cNvPr id="432" name="フローチャート: 判断 431"/>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107315</xdr:rowOff>
    </xdr:from>
    <xdr:to xmlns:xdr="http://schemas.openxmlformats.org/drawingml/2006/spreadsheetDrawing">
      <xdr:col>85</xdr:col>
      <xdr:colOff>177800</xdr:colOff>
      <xdr:row>39</xdr:row>
      <xdr:rowOff>37465</xdr:rowOff>
    </xdr:to>
    <xdr:sp macro="" textlink="">
      <xdr:nvSpPr>
        <xdr:cNvPr id="438" name="楕円 437"/>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86360</xdr:rowOff>
    </xdr:from>
    <xdr:ext cx="405130" cy="252730"/>
    <xdr:sp macro="" textlink="">
      <xdr:nvSpPr>
        <xdr:cNvPr id="439" name="【一般廃棄物処理施設】&#10;有形固定資産減価償却率該当値テキスト"/>
        <xdr:cNvSpPr txBox="1"/>
      </xdr:nvSpPr>
      <xdr:spPr>
        <a:xfrm>
          <a:off x="16357600" y="66014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440" name="楕円 439"/>
        <xdr:cNvSpPr/>
      </xdr:nvSpPr>
      <xdr:spPr>
        <a:xfrm>
          <a:off x="15430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86360</xdr:rowOff>
    </xdr:from>
    <xdr:to xmlns:xdr="http://schemas.openxmlformats.org/drawingml/2006/spreadsheetDrawing">
      <xdr:col>85</xdr:col>
      <xdr:colOff>127000</xdr:colOff>
      <xdr:row>38</xdr:row>
      <xdr:rowOff>158115</xdr:rowOff>
    </xdr:to>
    <xdr:cxnSp macro="">
      <xdr:nvCxnSpPr>
        <xdr:cNvPr id="441" name="直線コネクタ 440"/>
        <xdr:cNvCxnSpPr/>
      </xdr:nvCxnSpPr>
      <xdr:spPr>
        <a:xfrm>
          <a:off x="15481300" y="66014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149225</xdr:rowOff>
    </xdr:from>
    <xdr:to xmlns:xdr="http://schemas.openxmlformats.org/drawingml/2006/spreadsheetDrawing">
      <xdr:col>76</xdr:col>
      <xdr:colOff>165100</xdr:colOff>
      <xdr:row>38</xdr:row>
      <xdr:rowOff>79375</xdr:rowOff>
    </xdr:to>
    <xdr:sp macro="" textlink="">
      <xdr:nvSpPr>
        <xdr:cNvPr id="442" name="楕円 441"/>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29210</xdr:rowOff>
    </xdr:from>
    <xdr:to xmlns:xdr="http://schemas.openxmlformats.org/drawingml/2006/spreadsheetDrawing">
      <xdr:col>81</xdr:col>
      <xdr:colOff>50800</xdr:colOff>
      <xdr:row>38</xdr:row>
      <xdr:rowOff>86360</xdr:rowOff>
    </xdr:to>
    <xdr:cxnSp macro="">
      <xdr:nvCxnSpPr>
        <xdr:cNvPr id="443" name="直線コネクタ 442"/>
        <xdr:cNvCxnSpPr/>
      </xdr:nvCxnSpPr>
      <xdr:spPr>
        <a:xfrm>
          <a:off x="14592300" y="65443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110490</xdr:rowOff>
    </xdr:from>
    <xdr:to xmlns:xdr="http://schemas.openxmlformats.org/drawingml/2006/spreadsheetDrawing">
      <xdr:col>72</xdr:col>
      <xdr:colOff>38100</xdr:colOff>
      <xdr:row>38</xdr:row>
      <xdr:rowOff>40640</xdr:rowOff>
    </xdr:to>
    <xdr:sp macro="" textlink="">
      <xdr:nvSpPr>
        <xdr:cNvPr id="444" name="楕円 443"/>
        <xdr:cNvSpPr/>
      </xdr:nvSpPr>
      <xdr:spPr>
        <a:xfrm>
          <a:off x="13652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161290</xdr:rowOff>
    </xdr:from>
    <xdr:to xmlns:xdr="http://schemas.openxmlformats.org/drawingml/2006/spreadsheetDrawing">
      <xdr:col>76</xdr:col>
      <xdr:colOff>114300</xdr:colOff>
      <xdr:row>38</xdr:row>
      <xdr:rowOff>29210</xdr:rowOff>
    </xdr:to>
    <xdr:cxnSp macro="">
      <xdr:nvCxnSpPr>
        <xdr:cNvPr id="445" name="直線コネクタ 444"/>
        <xdr:cNvCxnSpPr/>
      </xdr:nvCxnSpPr>
      <xdr:spPr>
        <a:xfrm>
          <a:off x="13703300" y="65049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79375</xdr:rowOff>
    </xdr:from>
    <xdr:to xmlns:xdr="http://schemas.openxmlformats.org/drawingml/2006/spreadsheetDrawing">
      <xdr:col>67</xdr:col>
      <xdr:colOff>101600</xdr:colOff>
      <xdr:row>38</xdr:row>
      <xdr:rowOff>9525</xdr:rowOff>
    </xdr:to>
    <xdr:sp macro="" textlink="">
      <xdr:nvSpPr>
        <xdr:cNvPr id="446" name="楕円 445"/>
        <xdr:cNvSpPr/>
      </xdr:nvSpPr>
      <xdr:spPr>
        <a:xfrm>
          <a:off x="12763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130175</xdr:rowOff>
    </xdr:from>
    <xdr:to xmlns:xdr="http://schemas.openxmlformats.org/drawingml/2006/spreadsheetDrawing">
      <xdr:col>71</xdr:col>
      <xdr:colOff>177800</xdr:colOff>
      <xdr:row>37</xdr:row>
      <xdr:rowOff>161290</xdr:rowOff>
    </xdr:to>
    <xdr:cxnSp macro="">
      <xdr:nvCxnSpPr>
        <xdr:cNvPr id="447" name="直線コネクタ 446"/>
        <xdr:cNvCxnSpPr/>
      </xdr:nvCxnSpPr>
      <xdr:spPr>
        <a:xfrm>
          <a:off x="12814300" y="64738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49530</xdr:rowOff>
    </xdr:from>
    <xdr:ext cx="405130" cy="259080"/>
    <xdr:sp macro="" textlink="">
      <xdr:nvSpPr>
        <xdr:cNvPr id="448" name="n_1aveValue【一般廃棄物処理施設】&#10;有形固定資産減価償却率"/>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49530</xdr:rowOff>
    </xdr:from>
    <xdr:ext cx="398780" cy="259080"/>
    <xdr:sp macro="" textlink="">
      <xdr:nvSpPr>
        <xdr:cNvPr id="449" name="n_2aveValue【一般廃棄物処理施設】&#10;有形固定資産減価償却率"/>
        <xdr:cNvSpPr txBox="1"/>
      </xdr:nvSpPr>
      <xdr:spPr>
        <a:xfrm>
          <a:off x="14389735" y="67360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29845</xdr:rowOff>
    </xdr:from>
    <xdr:ext cx="398780" cy="252730"/>
    <xdr:sp macro="" textlink="">
      <xdr:nvSpPr>
        <xdr:cNvPr id="450" name="n_3aveValue【一般廃棄物処理施設】&#10;有形固定資産減価償却率"/>
        <xdr:cNvSpPr txBox="1"/>
      </xdr:nvSpPr>
      <xdr:spPr>
        <a:xfrm>
          <a:off x="13500735" y="671639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23495</xdr:rowOff>
    </xdr:from>
    <xdr:ext cx="398780" cy="259080"/>
    <xdr:sp macro="" textlink="">
      <xdr:nvSpPr>
        <xdr:cNvPr id="451" name="n_4aveValue【一般廃棄物処理施設】&#10;有形固定資産減価償却率"/>
        <xdr:cNvSpPr txBox="1"/>
      </xdr:nvSpPr>
      <xdr:spPr>
        <a:xfrm>
          <a:off x="12611735" y="67100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153035</xdr:rowOff>
    </xdr:from>
    <xdr:ext cx="405130" cy="259080"/>
    <xdr:sp macro="" textlink="">
      <xdr:nvSpPr>
        <xdr:cNvPr id="452" name="n_1mainValue【一般廃棄物処理施設】&#10;有形固定資産減価償却率"/>
        <xdr:cNvSpPr txBox="1"/>
      </xdr:nvSpPr>
      <xdr:spPr>
        <a:xfrm>
          <a:off x="15266035" y="632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95885</xdr:rowOff>
    </xdr:from>
    <xdr:ext cx="398780" cy="259080"/>
    <xdr:sp macro="" textlink="">
      <xdr:nvSpPr>
        <xdr:cNvPr id="453" name="n_2mainValue【一般廃棄物処理施設】&#10;有形固定資産減価償却率"/>
        <xdr:cNvSpPr txBox="1"/>
      </xdr:nvSpPr>
      <xdr:spPr>
        <a:xfrm>
          <a:off x="14389735" y="62680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57150</xdr:rowOff>
    </xdr:from>
    <xdr:ext cx="398780" cy="259080"/>
    <xdr:sp macro="" textlink="">
      <xdr:nvSpPr>
        <xdr:cNvPr id="454" name="n_3mainValue【一般廃棄物処理施設】&#10;有形固定資産減価償却率"/>
        <xdr:cNvSpPr txBox="1"/>
      </xdr:nvSpPr>
      <xdr:spPr>
        <a:xfrm>
          <a:off x="13500735" y="62293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26035</xdr:rowOff>
    </xdr:from>
    <xdr:ext cx="398780" cy="259080"/>
    <xdr:sp macro="" textlink="">
      <xdr:nvSpPr>
        <xdr:cNvPr id="455" name="n_4mainValue【一般廃棄物処理施設】&#10;有形固定資産減価償却率"/>
        <xdr:cNvSpPr txBox="1"/>
      </xdr:nvSpPr>
      <xdr:spPr>
        <a:xfrm>
          <a:off x="12611735" y="619823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464" name="テキスト ボックス 463"/>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2570" cy="259080"/>
    <xdr:sp macro="" textlink="">
      <xdr:nvSpPr>
        <xdr:cNvPr id="467" name="テキスト ボックス 466"/>
        <xdr:cNvSpPr txBox="1"/>
      </xdr:nvSpPr>
      <xdr:spPr>
        <a:xfrm>
          <a:off x="18039080" y="70205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89280" cy="259080"/>
    <xdr:sp macro="" textlink="">
      <xdr:nvSpPr>
        <xdr:cNvPr id="469" name="テキスト ボックス 468"/>
        <xdr:cNvSpPr txBox="1"/>
      </xdr:nvSpPr>
      <xdr:spPr>
        <a:xfrm>
          <a:off x="17692370" y="65633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89280" cy="259080"/>
    <xdr:sp macro="" textlink="">
      <xdr:nvSpPr>
        <xdr:cNvPr id="471" name="テキスト ボックス 470"/>
        <xdr:cNvSpPr txBox="1"/>
      </xdr:nvSpPr>
      <xdr:spPr>
        <a:xfrm>
          <a:off x="17692370" y="61061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89280" cy="259080"/>
    <xdr:sp macro="" textlink="">
      <xdr:nvSpPr>
        <xdr:cNvPr id="473" name="テキスト ボックス 472"/>
        <xdr:cNvSpPr txBox="1"/>
      </xdr:nvSpPr>
      <xdr:spPr>
        <a:xfrm>
          <a:off x="17692370" y="56489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280" cy="259080"/>
    <xdr:sp macro="" textlink="">
      <xdr:nvSpPr>
        <xdr:cNvPr id="475" name="テキスト ボックス 474"/>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78740</xdr:rowOff>
    </xdr:from>
    <xdr:to xmlns:xdr="http://schemas.openxmlformats.org/drawingml/2006/spreadsheetDrawing">
      <xdr:col>116</xdr:col>
      <xdr:colOff>62865</xdr:colOff>
      <xdr:row>41</xdr:row>
      <xdr:rowOff>133350</xdr:rowOff>
    </xdr:to>
    <xdr:cxnSp macro="">
      <xdr:nvCxnSpPr>
        <xdr:cNvPr id="477" name="直線コネクタ 476"/>
        <xdr:cNvCxnSpPr/>
      </xdr:nvCxnSpPr>
      <xdr:spPr>
        <a:xfrm flipV="1">
          <a:off x="22160865" y="590804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8"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79" name="直線コネクタ 478"/>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25400</xdr:rowOff>
    </xdr:from>
    <xdr:ext cx="598805" cy="259080"/>
    <xdr:sp macro="" textlink="">
      <xdr:nvSpPr>
        <xdr:cNvPr id="480" name="【一般廃棄物処理施設】&#10;一人当たり有形固定資産（償却資産）額最大値テキスト"/>
        <xdr:cNvSpPr txBox="1"/>
      </xdr:nvSpPr>
      <xdr:spPr>
        <a:xfrm>
          <a:off x="22199600" y="5683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78740</xdr:rowOff>
    </xdr:from>
    <xdr:to xmlns:xdr="http://schemas.openxmlformats.org/drawingml/2006/spreadsheetDrawing">
      <xdr:col>116</xdr:col>
      <xdr:colOff>152400</xdr:colOff>
      <xdr:row>34</xdr:row>
      <xdr:rowOff>78740</xdr:rowOff>
    </xdr:to>
    <xdr:cxnSp macro="">
      <xdr:nvCxnSpPr>
        <xdr:cNvPr id="481" name="直線コネクタ 480"/>
        <xdr:cNvCxnSpPr/>
      </xdr:nvCxnSpPr>
      <xdr:spPr>
        <a:xfrm>
          <a:off x="2207260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534670" cy="259080"/>
    <xdr:sp macro="" textlink="">
      <xdr:nvSpPr>
        <xdr:cNvPr id="482" name="【一般廃棄物処理施設】&#10;一人当たり有形固定資産（償却資産）額平均値テキスト"/>
        <xdr:cNvSpPr txBox="1"/>
      </xdr:nvSpPr>
      <xdr:spPr>
        <a:xfrm>
          <a:off x="22199600" y="6709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3" name="フローチャート: 判断 482"/>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5080</xdr:rowOff>
    </xdr:to>
    <xdr:sp macro="" textlink="">
      <xdr:nvSpPr>
        <xdr:cNvPr id="484" name="フローチャート: 判断 483"/>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72390</xdr:rowOff>
    </xdr:from>
    <xdr:to xmlns:xdr="http://schemas.openxmlformats.org/drawingml/2006/spreadsheetDrawing">
      <xdr:col>107</xdr:col>
      <xdr:colOff>101600</xdr:colOff>
      <xdr:row>40</xdr:row>
      <xdr:rowOff>2540</xdr:rowOff>
    </xdr:to>
    <xdr:sp macro="" textlink="">
      <xdr:nvSpPr>
        <xdr:cNvPr id="485" name="フローチャート: 判断 484"/>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95885</xdr:rowOff>
    </xdr:from>
    <xdr:to xmlns:xdr="http://schemas.openxmlformats.org/drawingml/2006/spreadsheetDrawing">
      <xdr:col>102</xdr:col>
      <xdr:colOff>165100</xdr:colOff>
      <xdr:row>40</xdr:row>
      <xdr:rowOff>26035</xdr:rowOff>
    </xdr:to>
    <xdr:sp macro="" textlink="">
      <xdr:nvSpPr>
        <xdr:cNvPr id="486" name="フローチャート: 判断 485"/>
        <xdr:cNvSpPr/>
      </xdr:nvSpPr>
      <xdr:spPr>
        <a:xfrm>
          <a:off x="19494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99695</xdr:rowOff>
    </xdr:from>
    <xdr:to xmlns:xdr="http://schemas.openxmlformats.org/drawingml/2006/spreadsheetDrawing">
      <xdr:col>98</xdr:col>
      <xdr:colOff>38100</xdr:colOff>
      <xdr:row>40</xdr:row>
      <xdr:rowOff>29845</xdr:rowOff>
    </xdr:to>
    <xdr:sp macro="" textlink="">
      <xdr:nvSpPr>
        <xdr:cNvPr id="487" name="フローチャート: 判断 486"/>
        <xdr:cNvSpPr/>
      </xdr:nvSpPr>
      <xdr:spPr>
        <a:xfrm>
          <a:off x="1860550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126365</xdr:rowOff>
    </xdr:from>
    <xdr:to xmlns:xdr="http://schemas.openxmlformats.org/drawingml/2006/spreadsheetDrawing">
      <xdr:col>116</xdr:col>
      <xdr:colOff>114300</xdr:colOff>
      <xdr:row>38</xdr:row>
      <xdr:rowOff>56515</xdr:rowOff>
    </xdr:to>
    <xdr:sp macro="" textlink="">
      <xdr:nvSpPr>
        <xdr:cNvPr id="493" name="楕円 492"/>
        <xdr:cNvSpPr/>
      </xdr:nvSpPr>
      <xdr:spPr>
        <a:xfrm>
          <a:off x="22110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149225</xdr:rowOff>
    </xdr:from>
    <xdr:ext cx="598805" cy="259080"/>
    <xdr:sp macro="" textlink="">
      <xdr:nvSpPr>
        <xdr:cNvPr id="494" name="【一般廃棄物処理施設】&#10;一人当たり有形固定資産（償却資産）額該当値テキスト"/>
        <xdr:cNvSpPr txBox="1"/>
      </xdr:nvSpPr>
      <xdr:spPr>
        <a:xfrm>
          <a:off x="22199600" y="6321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154940</xdr:rowOff>
    </xdr:from>
    <xdr:to xmlns:xdr="http://schemas.openxmlformats.org/drawingml/2006/spreadsheetDrawing">
      <xdr:col>112</xdr:col>
      <xdr:colOff>38100</xdr:colOff>
      <xdr:row>38</xdr:row>
      <xdr:rowOff>84455</xdr:rowOff>
    </xdr:to>
    <xdr:sp macro="" textlink="">
      <xdr:nvSpPr>
        <xdr:cNvPr id="495" name="楕円 494"/>
        <xdr:cNvSpPr/>
      </xdr:nvSpPr>
      <xdr:spPr>
        <a:xfrm>
          <a:off x="21272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6350</xdr:rowOff>
    </xdr:from>
    <xdr:to xmlns:xdr="http://schemas.openxmlformats.org/drawingml/2006/spreadsheetDrawing">
      <xdr:col>116</xdr:col>
      <xdr:colOff>63500</xdr:colOff>
      <xdr:row>38</xdr:row>
      <xdr:rowOff>33655</xdr:rowOff>
    </xdr:to>
    <xdr:cxnSp macro="">
      <xdr:nvCxnSpPr>
        <xdr:cNvPr id="496" name="直線コネクタ 495"/>
        <xdr:cNvCxnSpPr/>
      </xdr:nvCxnSpPr>
      <xdr:spPr>
        <a:xfrm flipV="1">
          <a:off x="21323300" y="65214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158115</xdr:rowOff>
    </xdr:from>
    <xdr:to xmlns:xdr="http://schemas.openxmlformats.org/drawingml/2006/spreadsheetDrawing">
      <xdr:col>107</xdr:col>
      <xdr:colOff>101600</xdr:colOff>
      <xdr:row>38</xdr:row>
      <xdr:rowOff>88265</xdr:rowOff>
    </xdr:to>
    <xdr:sp macro="" textlink="">
      <xdr:nvSpPr>
        <xdr:cNvPr id="497" name="楕円 496"/>
        <xdr:cNvSpPr/>
      </xdr:nvSpPr>
      <xdr:spPr>
        <a:xfrm>
          <a:off x="20383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33655</xdr:rowOff>
    </xdr:from>
    <xdr:to xmlns:xdr="http://schemas.openxmlformats.org/drawingml/2006/spreadsheetDrawing">
      <xdr:col>111</xdr:col>
      <xdr:colOff>177800</xdr:colOff>
      <xdr:row>38</xdr:row>
      <xdr:rowOff>37465</xdr:rowOff>
    </xdr:to>
    <xdr:cxnSp macro="">
      <xdr:nvCxnSpPr>
        <xdr:cNvPr id="498" name="直線コネクタ 497"/>
        <xdr:cNvCxnSpPr/>
      </xdr:nvCxnSpPr>
      <xdr:spPr>
        <a:xfrm flipV="1">
          <a:off x="20434300" y="65487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1270</xdr:rowOff>
    </xdr:from>
    <xdr:to xmlns:xdr="http://schemas.openxmlformats.org/drawingml/2006/spreadsheetDrawing">
      <xdr:col>102</xdr:col>
      <xdr:colOff>165100</xdr:colOff>
      <xdr:row>38</xdr:row>
      <xdr:rowOff>102870</xdr:rowOff>
    </xdr:to>
    <xdr:sp macro="" textlink="">
      <xdr:nvSpPr>
        <xdr:cNvPr id="499" name="楕円 498"/>
        <xdr:cNvSpPr/>
      </xdr:nvSpPr>
      <xdr:spPr>
        <a:xfrm>
          <a:off x="19494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37465</xdr:rowOff>
    </xdr:from>
    <xdr:to xmlns:xdr="http://schemas.openxmlformats.org/drawingml/2006/spreadsheetDrawing">
      <xdr:col>107</xdr:col>
      <xdr:colOff>50800</xdr:colOff>
      <xdr:row>38</xdr:row>
      <xdr:rowOff>52070</xdr:rowOff>
    </xdr:to>
    <xdr:cxnSp macro="">
      <xdr:nvCxnSpPr>
        <xdr:cNvPr id="500" name="直線コネクタ 499"/>
        <xdr:cNvCxnSpPr/>
      </xdr:nvCxnSpPr>
      <xdr:spPr>
        <a:xfrm flipV="1">
          <a:off x="19545300" y="65525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17780</xdr:rowOff>
    </xdr:from>
    <xdr:to xmlns:xdr="http://schemas.openxmlformats.org/drawingml/2006/spreadsheetDrawing">
      <xdr:col>98</xdr:col>
      <xdr:colOff>38100</xdr:colOff>
      <xdr:row>38</xdr:row>
      <xdr:rowOff>118745</xdr:rowOff>
    </xdr:to>
    <xdr:sp macro="" textlink="">
      <xdr:nvSpPr>
        <xdr:cNvPr id="501" name="楕円 500"/>
        <xdr:cNvSpPr/>
      </xdr:nvSpPr>
      <xdr:spPr>
        <a:xfrm>
          <a:off x="18605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52070</xdr:rowOff>
    </xdr:from>
    <xdr:to xmlns:xdr="http://schemas.openxmlformats.org/drawingml/2006/spreadsheetDrawing">
      <xdr:col>102</xdr:col>
      <xdr:colOff>114300</xdr:colOff>
      <xdr:row>38</xdr:row>
      <xdr:rowOff>67945</xdr:rowOff>
    </xdr:to>
    <xdr:cxnSp macro="">
      <xdr:nvCxnSpPr>
        <xdr:cNvPr id="502" name="直線コネクタ 501"/>
        <xdr:cNvCxnSpPr/>
      </xdr:nvCxnSpPr>
      <xdr:spPr>
        <a:xfrm flipV="1">
          <a:off x="18656300" y="65671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167640</xdr:rowOff>
    </xdr:from>
    <xdr:ext cx="534670" cy="252730"/>
    <xdr:sp macro="" textlink="">
      <xdr:nvSpPr>
        <xdr:cNvPr id="503" name="n_1aveValue【一般廃棄物処理施設】&#10;一人当たり有形固定資産（償却資産）額"/>
        <xdr:cNvSpPr txBox="1"/>
      </xdr:nvSpPr>
      <xdr:spPr>
        <a:xfrm>
          <a:off x="21043265" y="68541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165100</xdr:rowOff>
    </xdr:from>
    <xdr:ext cx="528320" cy="259080"/>
    <xdr:sp macro="" textlink="">
      <xdr:nvSpPr>
        <xdr:cNvPr id="504" name="n_2aveValue【一般廃棄物処理施設】&#10;一人当たり有形固定資産（償却資産）額"/>
        <xdr:cNvSpPr txBox="1"/>
      </xdr:nvSpPr>
      <xdr:spPr>
        <a:xfrm>
          <a:off x="20166965" y="6851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17780</xdr:rowOff>
    </xdr:from>
    <xdr:ext cx="528320" cy="252730"/>
    <xdr:sp macro="" textlink="">
      <xdr:nvSpPr>
        <xdr:cNvPr id="505" name="n_3aveValue【一般廃棄物処理施設】&#10;一人当たり有形固定資産（償却資産）額"/>
        <xdr:cNvSpPr txBox="1"/>
      </xdr:nvSpPr>
      <xdr:spPr>
        <a:xfrm>
          <a:off x="19277965" y="6875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20955</xdr:rowOff>
    </xdr:from>
    <xdr:ext cx="528320" cy="252730"/>
    <xdr:sp macro="" textlink="">
      <xdr:nvSpPr>
        <xdr:cNvPr id="506" name="n_4aveValue【一般廃棄物処理施設】&#10;一人当たり有形固定資産（償却資産）額"/>
        <xdr:cNvSpPr txBox="1"/>
      </xdr:nvSpPr>
      <xdr:spPr>
        <a:xfrm>
          <a:off x="18388965" y="6878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100965</xdr:rowOff>
    </xdr:from>
    <xdr:ext cx="592455" cy="252730"/>
    <xdr:sp macro="" textlink="">
      <xdr:nvSpPr>
        <xdr:cNvPr id="507" name="n_1mainValue【一般廃棄物処理施設】&#10;一人当たり有形固定資産（償却資産）額"/>
        <xdr:cNvSpPr txBox="1"/>
      </xdr:nvSpPr>
      <xdr:spPr>
        <a:xfrm>
          <a:off x="21010880" y="62731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105410</xdr:rowOff>
    </xdr:from>
    <xdr:ext cx="592455" cy="259080"/>
    <xdr:sp macro="" textlink="">
      <xdr:nvSpPr>
        <xdr:cNvPr id="508" name="n_2mainValue【一般廃棄物処理施設】&#10;一人当たり有形固定資産（償却資産）額"/>
        <xdr:cNvSpPr txBox="1"/>
      </xdr:nvSpPr>
      <xdr:spPr>
        <a:xfrm>
          <a:off x="20134580" y="62776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119380</xdr:rowOff>
    </xdr:from>
    <xdr:ext cx="592455" cy="259080"/>
    <xdr:sp macro="" textlink="">
      <xdr:nvSpPr>
        <xdr:cNvPr id="509" name="n_3mainValue【一般廃棄物処理施設】&#10;一人当たり有形固定資産（償却資産）額"/>
        <xdr:cNvSpPr txBox="1"/>
      </xdr:nvSpPr>
      <xdr:spPr>
        <a:xfrm>
          <a:off x="19245580" y="62915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135255</xdr:rowOff>
    </xdr:from>
    <xdr:ext cx="592455" cy="252730"/>
    <xdr:sp macro="" textlink="">
      <xdr:nvSpPr>
        <xdr:cNvPr id="510" name="n_4mainValue【一般廃棄物処理施設】&#10;一人当たり有形固定資産（償却資産）額"/>
        <xdr:cNvSpPr txBox="1"/>
      </xdr:nvSpPr>
      <xdr:spPr>
        <a:xfrm>
          <a:off x="18356580" y="63074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19" name="テキスト ボックス 518"/>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21" name="テキスト ボックス 520"/>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1010" cy="259080"/>
    <xdr:sp macro="" textlink="">
      <xdr:nvSpPr>
        <xdr:cNvPr id="523" name="テキスト ボックス 522"/>
        <xdr:cNvSpPr txBox="1"/>
      </xdr:nvSpPr>
      <xdr:spPr>
        <a:xfrm>
          <a:off x="11978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2730"/>
    <xdr:sp macro="" textlink="">
      <xdr:nvSpPr>
        <xdr:cNvPr id="527" name="テキスト ボックス 526"/>
        <xdr:cNvSpPr txBox="1"/>
      </xdr:nvSpPr>
      <xdr:spPr>
        <a:xfrm>
          <a:off x="12042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2730"/>
    <xdr:sp macro="" textlink="">
      <xdr:nvSpPr>
        <xdr:cNvPr id="531" name="テキスト ボックス 530"/>
        <xdr:cNvSpPr txBox="1"/>
      </xdr:nvSpPr>
      <xdr:spPr>
        <a:xfrm>
          <a:off x="12042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2740" cy="259080"/>
    <xdr:sp macro="" textlink="">
      <xdr:nvSpPr>
        <xdr:cNvPr id="533" name="テキスト ボックス 532"/>
        <xdr:cNvSpPr txBox="1"/>
      </xdr:nvSpPr>
      <xdr:spPr>
        <a:xfrm>
          <a:off x="12106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86360</xdr:rowOff>
    </xdr:to>
    <xdr:cxnSp macro="">
      <xdr:nvCxnSpPr>
        <xdr:cNvPr id="536" name="直線コネクタ 535"/>
        <xdr:cNvCxnSpPr/>
      </xdr:nvCxnSpPr>
      <xdr:spPr>
        <a:xfrm flipV="1">
          <a:off x="16318865" y="960120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90170</xdr:rowOff>
    </xdr:from>
    <xdr:ext cx="405130" cy="259080"/>
    <xdr:sp macro="" textlink="">
      <xdr:nvSpPr>
        <xdr:cNvPr id="537" name="【保健センター・保健所】&#10;有形固定資産減価償却率最小値テキスト"/>
        <xdr:cNvSpPr txBox="1"/>
      </xdr:nvSpPr>
      <xdr:spPr>
        <a:xfrm>
          <a:off x="16357600" y="1106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86360</xdr:rowOff>
    </xdr:from>
    <xdr:to xmlns:xdr="http://schemas.openxmlformats.org/drawingml/2006/spreadsheetDrawing">
      <xdr:col>86</xdr:col>
      <xdr:colOff>25400</xdr:colOff>
      <xdr:row>64</xdr:row>
      <xdr:rowOff>86360</xdr:rowOff>
    </xdr:to>
    <xdr:cxnSp macro="">
      <xdr:nvCxnSpPr>
        <xdr:cNvPr id="538" name="直線コネクタ 537"/>
        <xdr:cNvCxnSpPr/>
      </xdr:nvCxnSpPr>
      <xdr:spPr>
        <a:xfrm>
          <a:off x="16230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539"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540" name="直線コネクタ 539"/>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164465</xdr:rowOff>
    </xdr:from>
    <xdr:ext cx="405130" cy="259080"/>
    <xdr:sp macro="" textlink="">
      <xdr:nvSpPr>
        <xdr:cNvPr id="541" name="【保健センター・保健所】&#10;有形固定資産減価償却率平均値テキスト"/>
        <xdr:cNvSpPr txBox="1"/>
      </xdr:nvSpPr>
      <xdr:spPr>
        <a:xfrm>
          <a:off x="1635760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xdr:rowOff>
    </xdr:from>
    <xdr:to xmlns:xdr="http://schemas.openxmlformats.org/drawingml/2006/spreadsheetDrawing">
      <xdr:col>85</xdr:col>
      <xdr:colOff>177800</xdr:colOff>
      <xdr:row>60</xdr:row>
      <xdr:rowOff>116205</xdr:rowOff>
    </xdr:to>
    <xdr:sp macro="" textlink="">
      <xdr:nvSpPr>
        <xdr:cNvPr id="542" name="フローチャート: 判断 541"/>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543" name="フローチャート: 判断 542"/>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149860</xdr:rowOff>
    </xdr:from>
    <xdr:to xmlns:xdr="http://schemas.openxmlformats.org/drawingml/2006/spreadsheetDrawing">
      <xdr:col>76</xdr:col>
      <xdr:colOff>165100</xdr:colOff>
      <xdr:row>60</xdr:row>
      <xdr:rowOff>80010</xdr:rowOff>
    </xdr:to>
    <xdr:sp macro="" textlink="">
      <xdr:nvSpPr>
        <xdr:cNvPr id="544" name="フローチャート: 判断 543"/>
        <xdr:cNvSpPr/>
      </xdr:nvSpPr>
      <xdr:spPr>
        <a:xfrm>
          <a:off x="14541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109220</xdr:rowOff>
    </xdr:from>
    <xdr:to xmlns:xdr="http://schemas.openxmlformats.org/drawingml/2006/spreadsheetDrawing">
      <xdr:col>72</xdr:col>
      <xdr:colOff>38100</xdr:colOff>
      <xdr:row>60</xdr:row>
      <xdr:rowOff>39370</xdr:rowOff>
    </xdr:to>
    <xdr:sp macro="" textlink="">
      <xdr:nvSpPr>
        <xdr:cNvPr id="545" name="フローチャート: 判断 544"/>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546" name="フローチャート: 判断 54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547" name="テキスト ボックス 546"/>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548" name="テキスト ボックス 547"/>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549" name="テキスト ボックス 548"/>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550" name="テキスト ボックス 549"/>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551" name="テキスト ボックス 550"/>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177800</xdr:colOff>
      <xdr:row>60</xdr:row>
      <xdr:rowOff>81915</xdr:rowOff>
    </xdr:to>
    <xdr:sp macro="" textlink="">
      <xdr:nvSpPr>
        <xdr:cNvPr id="552" name="楕円 551"/>
        <xdr:cNvSpPr/>
      </xdr:nvSpPr>
      <xdr:spPr>
        <a:xfrm>
          <a:off x="162687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3175</xdr:rowOff>
    </xdr:from>
    <xdr:ext cx="405130" cy="259080"/>
    <xdr:sp macro="" textlink="">
      <xdr:nvSpPr>
        <xdr:cNvPr id="553" name="【保健センター・保健所】&#10;有形固定資産減価償却率該当値テキスト"/>
        <xdr:cNvSpPr txBox="1"/>
      </xdr:nvSpPr>
      <xdr:spPr>
        <a:xfrm>
          <a:off x="16357600" y="10118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115570</xdr:rowOff>
    </xdr:from>
    <xdr:to xmlns:xdr="http://schemas.openxmlformats.org/drawingml/2006/spreadsheetDrawing">
      <xdr:col>81</xdr:col>
      <xdr:colOff>101600</xdr:colOff>
      <xdr:row>60</xdr:row>
      <xdr:rowOff>45720</xdr:rowOff>
    </xdr:to>
    <xdr:sp macro="" textlink="">
      <xdr:nvSpPr>
        <xdr:cNvPr id="554" name="楕円 553"/>
        <xdr:cNvSpPr/>
      </xdr:nvSpPr>
      <xdr:spPr>
        <a:xfrm>
          <a:off x="15430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166370</xdr:rowOff>
    </xdr:from>
    <xdr:to xmlns:xdr="http://schemas.openxmlformats.org/drawingml/2006/spreadsheetDrawing">
      <xdr:col>85</xdr:col>
      <xdr:colOff>127000</xdr:colOff>
      <xdr:row>60</xdr:row>
      <xdr:rowOff>31115</xdr:rowOff>
    </xdr:to>
    <xdr:cxnSp macro="">
      <xdr:nvCxnSpPr>
        <xdr:cNvPr id="555" name="直線コネクタ 554"/>
        <xdr:cNvCxnSpPr/>
      </xdr:nvCxnSpPr>
      <xdr:spPr>
        <a:xfrm>
          <a:off x="15481300" y="102819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78105</xdr:rowOff>
    </xdr:from>
    <xdr:to xmlns:xdr="http://schemas.openxmlformats.org/drawingml/2006/spreadsheetDrawing">
      <xdr:col>76</xdr:col>
      <xdr:colOff>165100</xdr:colOff>
      <xdr:row>60</xdr:row>
      <xdr:rowOff>8255</xdr:rowOff>
    </xdr:to>
    <xdr:sp macro="" textlink="">
      <xdr:nvSpPr>
        <xdr:cNvPr id="556" name="楕円 555"/>
        <xdr:cNvSpPr/>
      </xdr:nvSpPr>
      <xdr:spPr>
        <a:xfrm>
          <a:off x="14541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128905</xdr:rowOff>
    </xdr:from>
    <xdr:to xmlns:xdr="http://schemas.openxmlformats.org/drawingml/2006/spreadsheetDrawing">
      <xdr:col>81</xdr:col>
      <xdr:colOff>50800</xdr:colOff>
      <xdr:row>59</xdr:row>
      <xdr:rowOff>166370</xdr:rowOff>
    </xdr:to>
    <xdr:cxnSp macro="">
      <xdr:nvCxnSpPr>
        <xdr:cNvPr id="557" name="直線コネクタ 556"/>
        <xdr:cNvCxnSpPr/>
      </xdr:nvCxnSpPr>
      <xdr:spPr>
        <a:xfrm>
          <a:off x="14592300" y="102444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40640</xdr:rowOff>
    </xdr:from>
    <xdr:to xmlns:xdr="http://schemas.openxmlformats.org/drawingml/2006/spreadsheetDrawing">
      <xdr:col>72</xdr:col>
      <xdr:colOff>38100</xdr:colOff>
      <xdr:row>59</xdr:row>
      <xdr:rowOff>142240</xdr:rowOff>
    </xdr:to>
    <xdr:sp macro="" textlink="">
      <xdr:nvSpPr>
        <xdr:cNvPr id="558" name="楕円 557"/>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91440</xdr:rowOff>
    </xdr:from>
    <xdr:to xmlns:xdr="http://schemas.openxmlformats.org/drawingml/2006/spreadsheetDrawing">
      <xdr:col>76</xdr:col>
      <xdr:colOff>114300</xdr:colOff>
      <xdr:row>59</xdr:row>
      <xdr:rowOff>128905</xdr:rowOff>
    </xdr:to>
    <xdr:cxnSp macro="">
      <xdr:nvCxnSpPr>
        <xdr:cNvPr id="559" name="直線コネクタ 558"/>
        <xdr:cNvCxnSpPr/>
      </xdr:nvCxnSpPr>
      <xdr:spPr>
        <a:xfrm>
          <a:off x="13703300" y="10206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560" name="楕円 559"/>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55245</xdr:rowOff>
    </xdr:from>
    <xdr:to xmlns:xdr="http://schemas.openxmlformats.org/drawingml/2006/spreadsheetDrawing">
      <xdr:col>71</xdr:col>
      <xdr:colOff>177800</xdr:colOff>
      <xdr:row>59</xdr:row>
      <xdr:rowOff>91440</xdr:rowOff>
    </xdr:to>
    <xdr:cxnSp macro="">
      <xdr:nvCxnSpPr>
        <xdr:cNvPr id="561" name="直線コネクタ 560"/>
        <xdr:cNvCxnSpPr/>
      </xdr:nvCxnSpPr>
      <xdr:spPr>
        <a:xfrm>
          <a:off x="12814300" y="101707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82550</xdr:rowOff>
    </xdr:from>
    <xdr:ext cx="405130" cy="259080"/>
    <xdr:sp macro="" textlink="">
      <xdr:nvSpPr>
        <xdr:cNvPr id="562" name="n_1aveValue【保健センター・保健所】&#10;有形固定資産減価償却率"/>
        <xdr:cNvSpPr txBox="1"/>
      </xdr:nvSpPr>
      <xdr:spPr>
        <a:xfrm>
          <a:off x="15266035" y="1036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71120</xdr:rowOff>
    </xdr:from>
    <xdr:ext cx="398780" cy="259080"/>
    <xdr:sp macro="" textlink="">
      <xdr:nvSpPr>
        <xdr:cNvPr id="563" name="n_2aveValue【保健センター・保健所】&#10;有形固定資産減価償却率"/>
        <xdr:cNvSpPr txBox="1"/>
      </xdr:nvSpPr>
      <xdr:spPr>
        <a:xfrm>
          <a:off x="14389735" y="1035812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30480</xdr:rowOff>
    </xdr:from>
    <xdr:ext cx="398780" cy="252730"/>
    <xdr:sp macro="" textlink="">
      <xdr:nvSpPr>
        <xdr:cNvPr id="564" name="n_3aveValue【保健センター・保健所】&#10;有形固定資産減価償却率"/>
        <xdr:cNvSpPr txBox="1"/>
      </xdr:nvSpPr>
      <xdr:spPr>
        <a:xfrm>
          <a:off x="13500735" y="103174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7620</xdr:rowOff>
    </xdr:from>
    <xdr:ext cx="398780" cy="252730"/>
    <xdr:sp macro="" textlink="">
      <xdr:nvSpPr>
        <xdr:cNvPr id="565" name="n_4aveValue【保健センター・保健所】&#10;有形固定資産減価償却率"/>
        <xdr:cNvSpPr txBox="1"/>
      </xdr:nvSpPr>
      <xdr:spPr>
        <a:xfrm>
          <a:off x="12611735" y="102946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62230</xdr:rowOff>
    </xdr:from>
    <xdr:ext cx="405130" cy="259080"/>
    <xdr:sp macro="" textlink="">
      <xdr:nvSpPr>
        <xdr:cNvPr id="566" name="n_1mainValue【保健センター・保健所】&#10;有形固定資産減価償却率"/>
        <xdr:cNvSpPr txBox="1"/>
      </xdr:nvSpPr>
      <xdr:spPr>
        <a:xfrm>
          <a:off x="15266035" y="1000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24765</xdr:rowOff>
    </xdr:from>
    <xdr:ext cx="398780" cy="259080"/>
    <xdr:sp macro="" textlink="">
      <xdr:nvSpPr>
        <xdr:cNvPr id="567" name="n_2mainValue【保健センター・保健所】&#10;有形固定資産減価償却率"/>
        <xdr:cNvSpPr txBox="1"/>
      </xdr:nvSpPr>
      <xdr:spPr>
        <a:xfrm>
          <a:off x="14389735" y="9968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158750</xdr:rowOff>
    </xdr:from>
    <xdr:ext cx="398780" cy="259080"/>
    <xdr:sp macro="" textlink="">
      <xdr:nvSpPr>
        <xdr:cNvPr id="568" name="n_3mainValue【保健センター・保健所】&#10;有形固定資産減価償却率"/>
        <xdr:cNvSpPr txBox="1"/>
      </xdr:nvSpPr>
      <xdr:spPr>
        <a:xfrm>
          <a:off x="13500735" y="993140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398780" cy="252730"/>
    <xdr:sp macro="" textlink="">
      <xdr:nvSpPr>
        <xdr:cNvPr id="569" name="n_4mainValue【保健センター・保健所】&#10;有形固定資産減価償却率"/>
        <xdr:cNvSpPr txBox="1"/>
      </xdr:nvSpPr>
      <xdr:spPr>
        <a:xfrm>
          <a:off x="12611735" y="989520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578" name="テキスト ボックス 577"/>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80" name="直線コネクタ 5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1010" cy="259080"/>
    <xdr:sp macro="" textlink="">
      <xdr:nvSpPr>
        <xdr:cNvPr id="581" name="テキスト ボックス 580"/>
        <xdr:cNvSpPr txBox="1"/>
      </xdr:nvSpPr>
      <xdr:spPr>
        <a:xfrm>
          <a:off x="17820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2" name="直線コネクタ 5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1010" cy="259080"/>
    <xdr:sp macro="" textlink="">
      <xdr:nvSpPr>
        <xdr:cNvPr id="583" name="テキスト ボックス 582"/>
        <xdr:cNvSpPr txBox="1"/>
      </xdr:nvSpPr>
      <xdr:spPr>
        <a:xfrm>
          <a:off x="17820640" y="1063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4" name="直線コネクタ 5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1010" cy="252730"/>
    <xdr:sp macro="" textlink="">
      <xdr:nvSpPr>
        <xdr:cNvPr id="585" name="テキスト ボックス 584"/>
        <xdr:cNvSpPr txBox="1"/>
      </xdr:nvSpPr>
      <xdr:spPr>
        <a:xfrm>
          <a:off x="17820640" y="1030795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6" name="直線コネクタ 5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1010" cy="259080"/>
    <xdr:sp macro="" textlink="">
      <xdr:nvSpPr>
        <xdr:cNvPr id="587" name="テキスト ボックス 586"/>
        <xdr:cNvSpPr txBox="1"/>
      </xdr:nvSpPr>
      <xdr:spPr>
        <a:xfrm>
          <a:off x="17820640" y="99815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8" name="直線コネクタ 5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1010" cy="252730"/>
    <xdr:sp macro="" textlink="">
      <xdr:nvSpPr>
        <xdr:cNvPr id="589" name="テキスト ボックス 588"/>
        <xdr:cNvSpPr txBox="1"/>
      </xdr:nvSpPr>
      <xdr:spPr>
        <a:xfrm>
          <a:off x="17820640" y="965517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90" name="直線コネクタ 5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1010" cy="259080"/>
    <xdr:sp macro="" textlink="">
      <xdr:nvSpPr>
        <xdr:cNvPr id="591" name="テキスト ボックス 590"/>
        <xdr:cNvSpPr txBox="1"/>
      </xdr:nvSpPr>
      <xdr:spPr>
        <a:xfrm>
          <a:off x="17820640" y="9328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2" name="直線コネクタ 5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010" cy="252730"/>
    <xdr:sp macro="" textlink="">
      <xdr:nvSpPr>
        <xdr:cNvPr id="593" name="テキスト ボックス 592"/>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142240</xdr:rowOff>
    </xdr:from>
    <xdr:to xmlns:xdr="http://schemas.openxmlformats.org/drawingml/2006/spreadsheetDrawing">
      <xdr:col>116</xdr:col>
      <xdr:colOff>62865</xdr:colOff>
      <xdr:row>64</xdr:row>
      <xdr:rowOff>120650</xdr:rowOff>
    </xdr:to>
    <xdr:cxnSp macro="">
      <xdr:nvCxnSpPr>
        <xdr:cNvPr id="595" name="直線コネクタ 594"/>
        <xdr:cNvCxnSpPr/>
      </xdr:nvCxnSpPr>
      <xdr:spPr>
        <a:xfrm flipV="1">
          <a:off x="22160865" y="957199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596"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597" name="直線コネクタ 596"/>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88900</xdr:rowOff>
    </xdr:from>
    <xdr:ext cx="469900" cy="252730"/>
    <xdr:sp macro="" textlink="">
      <xdr:nvSpPr>
        <xdr:cNvPr id="598" name="【保健センター・保健所】&#10;一人当たり面積最大値テキスト"/>
        <xdr:cNvSpPr txBox="1"/>
      </xdr:nvSpPr>
      <xdr:spPr>
        <a:xfrm>
          <a:off x="22199600" y="93472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142240</xdr:rowOff>
    </xdr:from>
    <xdr:to xmlns:xdr="http://schemas.openxmlformats.org/drawingml/2006/spreadsheetDrawing">
      <xdr:col>116</xdr:col>
      <xdr:colOff>152400</xdr:colOff>
      <xdr:row>55</xdr:row>
      <xdr:rowOff>142240</xdr:rowOff>
    </xdr:to>
    <xdr:cxnSp macro="">
      <xdr:nvCxnSpPr>
        <xdr:cNvPr id="599" name="直線コネクタ 598"/>
        <xdr:cNvCxnSpPr/>
      </xdr:nvCxnSpPr>
      <xdr:spPr>
        <a:xfrm>
          <a:off x="22072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24130</xdr:rowOff>
    </xdr:from>
    <xdr:ext cx="469900" cy="259080"/>
    <xdr:sp macro="" textlink="">
      <xdr:nvSpPr>
        <xdr:cNvPr id="600" name="【保健センター・保健所】&#10;一人当たり面積平均値テキスト"/>
        <xdr:cNvSpPr txBox="1"/>
      </xdr:nvSpPr>
      <xdr:spPr>
        <a:xfrm>
          <a:off x="22199600" y="10825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45720</xdr:rowOff>
    </xdr:from>
    <xdr:to xmlns:xdr="http://schemas.openxmlformats.org/drawingml/2006/spreadsheetDrawing">
      <xdr:col>116</xdr:col>
      <xdr:colOff>114300</xdr:colOff>
      <xdr:row>63</xdr:row>
      <xdr:rowOff>147320</xdr:rowOff>
    </xdr:to>
    <xdr:sp macro="" textlink="">
      <xdr:nvSpPr>
        <xdr:cNvPr id="601" name="フローチャート: 判断 600"/>
        <xdr:cNvSpPr/>
      </xdr:nvSpPr>
      <xdr:spPr>
        <a:xfrm>
          <a:off x="22110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48895</xdr:rowOff>
    </xdr:from>
    <xdr:to xmlns:xdr="http://schemas.openxmlformats.org/drawingml/2006/spreadsheetDrawing">
      <xdr:col>112</xdr:col>
      <xdr:colOff>38100</xdr:colOff>
      <xdr:row>63</xdr:row>
      <xdr:rowOff>150495</xdr:rowOff>
    </xdr:to>
    <xdr:sp macro="" textlink="">
      <xdr:nvSpPr>
        <xdr:cNvPr id="602" name="フローチャート: 判断 601"/>
        <xdr:cNvSpPr/>
      </xdr:nvSpPr>
      <xdr:spPr>
        <a:xfrm>
          <a:off x="21272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603" name="フローチャート: 判断 602"/>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42545</xdr:rowOff>
    </xdr:from>
    <xdr:to xmlns:xdr="http://schemas.openxmlformats.org/drawingml/2006/spreadsheetDrawing">
      <xdr:col>102</xdr:col>
      <xdr:colOff>165100</xdr:colOff>
      <xdr:row>63</xdr:row>
      <xdr:rowOff>144145</xdr:rowOff>
    </xdr:to>
    <xdr:sp macro="" textlink="">
      <xdr:nvSpPr>
        <xdr:cNvPr id="604" name="フローチャート: 判断 603"/>
        <xdr:cNvSpPr/>
      </xdr:nvSpPr>
      <xdr:spPr>
        <a:xfrm>
          <a:off x="19494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48895</xdr:rowOff>
    </xdr:from>
    <xdr:to xmlns:xdr="http://schemas.openxmlformats.org/drawingml/2006/spreadsheetDrawing">
      <xdr:col>98</xdr:col>
      <xdr:colOff>38100</xdr:colOff>
      <xdr:row>63</xdr:row>
      <xdr:rowOff>150495</xdr:rowOff>
    </xdr:to>
    <xdr:sp macro="" textlink="">
      <xdr:nvSpPr>
        <xdr:cNvPr id="605" name="フローチャート: 判断 604"/>
        <xdr:cNvSpPr/>
      </xdr:nvSpPr>
      <xdr:spPr>
        <a:xfrm>
          <a:off x="18605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606" name="テキスト ボックス 605"/>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607" name="テキスト ボックス 606"/>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608" name="テキスト ボックス 607"/>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609" name="テキスト ボックス 608"/>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610" name="テキスト ボックス 609"/>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118745</xdr:rowOff>
    </xdr:from>
    <xdr:to xmlns:xdr="http://schemas.openxmlformats.org/drawingml/2006/spreadsheetDrawing">
      <xdr:col>116</xdr:col>
      <xdr:colOff>114300</xdr:colOff>
      <xdr:row>63</xdr:row>
      <xdr:rowOff>48895</xdr:rowOff>
    </xdr:to>
    <xdr:sp macro="" textlink="">
      <xdr:nvSpPr>
        <xdr:cNvPr id="611" name="楕円 610"/>
        <xdr:cNvSpPr/>
      </xdr:nvSpPr>
      <xdr:spPr>
        <a:xfrm>
          <a:off x="22110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141605</xdr:rowOff>
    </xdr:from>
    <xdr:ext cx="469900" cy="259080"/>
    <xdr:sp macro="" textlink="">
      <xdr:nvSpPr>
        <xdr:cNvPr id="612" name="【保健センター・保健所】&#10;一人当たり面積該当値テキスト"/>
        <xdr:cNvSpPr txBox="1"/>
      </xdr:nvSpPr>
      <xdr:spPr>
        <a:xfrm>
          <a:off x="22199600" y="1060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128905</xdr:rowOff>
    </xdr:from>
    <xdr:to xmlns:xdr="http://schemas.openxmlformats.org/drawingml/2006/spreadsheetDrawing">
      <xdr:col>112</xdr:col>
      <xdr:colOff>38100</xdr:colOff>
      <xdr:row>63</xdr:row>
      <xdr:rowOff>59055</xdr:rowOff>
    </xdr:to>
    <xdr:sp macro="" textlink="">
      <xdr:nvSpPr>
        <xdr:cNvPr id="613" name="楕円 612"/>
        <xdr:cNvSpPr/>
      </xdr:nvSpPr>
      <xdr:spPr>
        <a:xfrm>
          <a:off x="21272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169545</xdr:rowOff>
    </xdr:from>
    <xdr:to xmlns:xdr="http://schemas.openxmlformats.org/drawingml/2006/spreadsheetDrawing">
      <xdr:col>116</xdr:col>
      <xdr:colOff>63500</xdr:colOff>
      <xdr:row>63</xdr:row>
      <xdr:rowOff>8255</xdr:rowOff>
    </xdr:to>
    <xdr:cxnSp macro="">
      <xdr:nvCxnSpPr>
        <xdr:cNvPr id="614" name="直線コネクタ 613"/>
        <xdr:cNvCxnSpPr/>
      </xdr:nvCxnSpPr>
      <xdr:spPr>
        <a:xfrm flipV="1">
          <a:off x="21323300" y="107994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615" name="楕円 61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8255</xdr:rowOff>
    </xdr:from>
    <xdr:to xmlns:xdr="http://schemas.openxmlformats.org/drawingml/2006/spreadsheetDrawing">
      <xdr:col>111</xdr:col>
      <xdr:colOff>177800</xdr:colOff>
      <xdr:row>63</xdr:row>
      <xdr:rowOff>11430</xdr:rowOff>
    </xdr:to>
    <xdr:cxnSp macro="">
      <xdr:nvCxnSpPr>
        <xdr:cNvPr id="616" name="直線コネクタ 615"/>
        <xdr:cNvCxnSpPr/>
      </xdr:nvCxnSpPr>
      <xdr:spPr>
        <a:xfrm flipV="1">
          <a:off x="20434300" y="10809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135255</xdr:rowOff>
    </xdr:from>
    <xdr:to xmlns:xdr="http://schemas.openxmlformats.org/drawingml/2006/spreadsheetDrawing">
      <xdr:col>102</xdr:col>
      <xdr:colOff>165100</xdr:colOff>
      <xdr:row>63</xdr:row>
      <xdr:rowOff>65405</xdr:rowOff>
    </xdr:to>
    <xdr:sp macro="" textlink="">
      <xdr:nvSpPr>
        <xdr:cNvPr id="617" name="楕円 616"/>
        <xdr:cNvSpPr/>
      </xdr:nvSpPr>
      <xdr:spPr>
        <a:xfrm>
          <a:off x="19494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11430</xdr:rowOff>
    </xdr:from>
    <xdr:to xmlns:xdr="http://schemas.openxmlformats.org/drawingml/2006/spreadsheetDrawing">
      <xdr:col>107</xdr:col>
      <xdr:colOff>50800</xdr:colOff>
      <xdr:row>63</xdr:row>
      <xdr:rowOff>14605</xdr:rowOff>
    </xdr:to>
    <xdr:cxnSp macro="">
      <xdr:nvCxnSpPr>
        <xdr:cNvPr id="618" name="直線コネクタ 617"/>
        <xdr:cNvCxnSpPr/>
      </xdr:nvCxnSpPr>
      <xdr:spPr>
        <a:xfrm flipV="1">
          <a:off x="19545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135255</xdr:rowOff>
    </xdr:from>
    <xdr:to xmlns:xdr="http://schemas.openxmlformats.org/drawingml/2006/spreadsheetDrawing">
      <xdr:col>98</xdr:col>
      <xdr:colOff>38100</xdr:colOff>
      <xdr:row>63</xdr:row>
      <xdr:rowOff>65405</xdr:rowOff>
    </xdr:to>
    <xdr:sp macro="" textlink="">
      <xdr:nvSpPr>
        <xdr:cNvPr id="619" name="楕円 618"/>
        <xdr:cNvSpPr/>
      </xdr:nvSpPr>
      <xdr:spPr>
        <a:xfrm>
          <a:off x="18605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14605</xdr:rowOff>
    </xdr:from>
    <xdr:to xmlns:xdr="http://schemas.openxmlformats.org/drawingml/2006/spreadsheetDrawing">
      <xdr:col>102</xdr:col>
      <xdr:colOff>114300</xdr:colOff>
      <xdr:row>63</xdr:row>
      <xdr:rowOff>14605</xdr:rowOff>
    </xdr:to>
    <xdr:cxnSp macro="">
      <xdr:nvCxnSpPr>
        <xdr:cNvPr id="620" name="直線コネクタ 619"/>
        <xdr:cNvCxnSpPr/>
      </xdr:nvCxnSpPr>
      <xdr:spPr>
        <a:xfrm>
          <a:off x="18656300" y="10815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141605</xdr:rowOff>
    </xdr:from>
    <xdr:ext cx="469900" cy="259080"/>
    <xdr:sp macro="" textlink="">
      <xdr:nvSpPr>
        <xdr:cNvPr id="621" name="n_1aveValue【保健センター・保健所】&#10;一人当たり面積"/>
        <xdr:cNvSpPr txBox="1"/>
      </xdr:nvSpPr>
      <xdr:spPr>
        <a:xfrm>
          <a:off x="21075650" y="1094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151130</xdr:rowOff>
    </xdr:from>
    <xdr:ext cx="463550" cy="259080"/>
    <xdr:sp macro="" textlink="">
      <xdr:nvSpPr>
        <xdr:cNvPr id="622" name="n_2aveValue【保健センター・保健所】&#10;一人当たり面積"/>
        <xdr:cNvSpPr txBox="1"/>
      </xdr:nvSpPr>
      <xdr:spPr>
        <a:xfrm>
          <a:off x="20199350" y="109524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135255</xdr:rowOff>
    </xdr:from>
    <xdr:ext cx="463550" cy="252730"/>
    <xdr:sp macro="" textlink="">
      <xdr:nvSpPr>
        <xdr:cNvPr id="623" name="n_3aveValue【保健センター・保健所】&#10;一人当たり面積"/>
        <xdr:cNvSpPr txBox="1"/>
      </xdr:nvSpPr>
      <xdr:spPr>
        <a:xfrm>
          <a:off x="19310350" y="109366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141605</xdr:rowOff>
    </xdr:from>
    <xdr:ext cx="463550" cy="259080"/>
    <xdr:sp macro="" textlink="">
      <xdr:nvSpPr>
        <xdr:cNvPr id="624" name="n_4aveValue【保健センター・保健所】&#10;一人当たり面積"/>
        <xdr:cNvSpPr txBox="1"/>
      </xdr:nvSpPr>
      <xdr:spPr>
        <a:xfrm>
          <a:off x="18421350" y="10942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75565</xdr:rowOff>
    </xdr:from>
    <xdr:ext cx="469900" cy="252730"/>
    <xdr:sp macro="" textlink="">
      <xdr:nvSpPr>
        <xdr:cNvPr id="625" name="n_1mainValue【保健センター・保健所】&#10;一人当たり面積"/>
        <xdr:cNvSpPr txBox="1"/>
      </xdr:nvSpPr>
      <xdr:spPr>
        <a:xfrm>
          <a:off x="21075650" y="105340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3550" cy="259080"/>
    <xdr:sp macro="" textlink="">
      <xdr:nvSpPr>
        <xdr:cNvPr id="626" name="n_2mainValue【保健センター・保健所】&#10;一人当たり面積"/>
        <xdr:cNvSpPr txBox="1"/>
      </xdr:nvSpPr>
      <xdr:spPr>
        <a:xfrm>
          <a:off x="20199350" y="10537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81915</xdr:rowOff>
    </xdr:from>
    <xdr:ext cx="463550" cy="259080"/>
    <xdr:sp macro="" textlink="">
      <xdr:nvSpPr>
        <xdr:cNvPr id="627" name="n_3mainValue【保健センター・保健所】&#10;一人当たり面積"/>
        <xdr:cNvSpPr txBox="1"/>
      </xdr:nvSpPr>
      <xdr:spPr>
        <a:xfrm>
          <a:off x="19310350" y="105403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81915</xdr:rowOff>
    </xdr:from>
    <xdr:ext cx="463550" cy="259080"/>
    <xdr:sp macro="" textlink="">
      <xdr:nvSpPr>
        <xdr:cNvPr id="628" name="n_4mainValue【保健センター・保健所】&#10;一人当たり面積"/>
        <xdr:cNvSpPr txBox="1"/>
      </xdr:nvSpPr>
      <xdr:spPr>
        <a:xfrm>
          <a:off x="18421350" y="105403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637" name="テキスト ボックス 636"/>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8" name="直線コネクタ 6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639" name="テキスト ボックス 638"/>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40" name="直線コネクタ 63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1010" cy="259080"/>
    <xdr:sp macro="" textlink="">
      <xdr:nvSpPr>
        <xdr:cNvPr id="641" name="テキスト ボックス 640"/>
        <xdr:cNvSpPr txBox="1"/>
      </xdr:nvSpPr>
      <xdr:spPr>
        <a:xfrm>
          <a:off x="11978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2" name="直線コネクタ 64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2730"/>
    <xdr:sp macro="" textlink="">
      <xdr:nvSpPr>
        <xdr:cNvPr id="643" name="テキスト ボックス 642"/>
        <xdr:cNvSpPr txBox="1"/>
      </xdr:nvSpPr>
      <xdr:spPr>
        <a:xfrm>
          <a:off x="12042775" y="144443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4" name="直線コネクタ 64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5" name="テキスト ボックス 64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6" name="直線コネクタ 64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2730"/>
    <xdr:sp macro="" textlink="">
      <xdr:nvSpPr>
        <xdr:cNvPr id="647" name="テキスト ボックス 646"/>
        <xdr:cNvSpPr txBox="1"/>
      </xdr:nvSpPr>
      <xdr:spPr>
        <a:xfrm>
          <a:off x="12042775" y="1379156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8" name="直線コネクタ 64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9" name="テキスト ボックス 64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50" name="直線コネクタ 64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2740" cy="259080"/>
    <xdr:sp macro="" textlink="">
      <xdr:nvSpPr>
        <xdr:cNvPr id="651" name="テキスト ボックス 650"/>
        <xdr:cNvSpPr txBox="1"/>
      </xdr:nvSpPr>
      <xdr:spPr>
        <a:xfrm>
          <a:off x="12106910" y="1313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118110</xdr:rowOff>
    </xdr:from>
    <xdr:to xmlns:xdr="http://schemas.openxmlformats.org/drawingml/2006/spreadsheetDrawing">
      <xdr:col>85</xdr:col>
      <xdr:colOff>126365</xdr:colOff>
      <xdr:row>86</xdr:row>
      <xdr:rowOff>168910</xdr:rowOff>
    </xdr:to>
    <xdr:cxnSp macro="">
      <xdr:nvCxnSpPr>
        <xdr:cNvPr id="654" name="直線コネクタ 653"/>
        <xdr:cNvCxnSpPr/>
      </xdr:nvCxnSpPr>
      <xdr:spPr>
        <a:xfrm flipV="1">
          <a:off x="16318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6" name="直線コネクタ 65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64770</xdr:rowOff>
    </xdr:from>
    <xdr:ext cx="405130" cy="252730"/>
    <xdr:sp macro="" textlink="">
      <xdr:nvSpPr>
        <xdr:cNvPr id="657" name="【消防施設】&#10;有形固定資産減価償却率最大値テキスト"/>
        <xdr:cNvSpPr txBox="1"/>
      </xdr:nvSpPr>
      <xdr:spPr>
        <a:xfrm>
          <a:off x="16357600" y="132664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118110</xdr:rowOff>
    </xdr:from>
    <xdr:to xmlns:xdr="http://schemas.openxmlformats.org/drawingml/2006/spreadsheetDrawing">
      <xdr:col>86</xdr:col>
      <xdr:colOff>25400</xdr:colOff>
      <xdr:row>78</xdr:row>
      <xdr:rowOff>118110</xdr:rowOff>
    </xdr:to>
    <xdr:cxnSp macro="">
      <xdr:nvCxnSpPr>
        <xdr:cNvPr id="658" name="直線コネクタ 657"/>
        <xdr:cNvCxnSpPr/>
      </xdr:nvCxnSpPr>
      <xdr:spPr>
        <a:xfrm>
          <a:off x="16230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127635</xdr:rowOff>
    </xdr:from>
    <xdr:ext cx="405130" cy="259080"/>
    <xdr:sp macro="" textlink="">
      <xdr:nvSpPr>
        <xdr:cNvPr id="659" name="【消防施設】&#10;有形固定資産減価償却率平均値テキスト"/>
        <xdr:cNvSpPr txBox="1"/>
      </xdr:nvSpPr>
      <xdr:spPr>
        <a:xfrm>
          <a:off x="16357600" y="14186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149225</xdr:rowOff>
    </xdr:from>
    <xdr:to xmlns:xdr="http://schemas.openxmlformats.org/drawingml/2006/spreadsheetDrawing">
      <xdr:col>85</xdr:col>
      <xdr:colOff>177800</xdr:colOff>
      <xdr:row>83</xdr:row>
      <xdr:rowOff>79375</xdr:rowOff>
    </xdr:to>
    <xdr:sp macro="" textlink="">
      <xdr:nvSpPr>
        <xdr:cNvPr id="660" name="フローチャート: 判断 659"/>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142240</xdr:rowOff>
    </xdr:from>
    <xdr:to xmlns:xdr="http://schemas.openxmlformats.org/drawingml/2006/spreadsheetDrawing">
      <xdr:col>81</xdr:col>
      <xdr:colOff>101600</xdr:colOff>
      <xdr:row>83</xdr:row>
      <xdr:rowOff>72390</xdr:rowOff>
    </xdr:to>
    <xdr:sp macro="" textlink="">
      <xdr:nvSpPr>
        <xdr:cNvPr id="661" name="フローチャート: 判断 660"/>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130810</xdr:rowOff>
    </xdr:from>
    <xdr:to xmlns:xdr="http://schemas.openxmlformats.org/drawingml/2006/spreadsheetDrawing">
      <xdr:col>76</xdr:col>
      <xdr:colOff>165100</xdr:colOff>
      <xdr:row>83</xdr:row>
      <xdr:rowOff>60960</xdr:rowOff>
    </xdr:to>
    <xdr:sp macro="" textlink="">
      <xdr:nvSpPr>
        <xdr:cNvPr id="662" name="フローチャート: 判断 661"/>
        <xdr:cNvSpPr/>
      </xdr:nvSpPr>
      <xdr:spPr>
        <a:xfrm>
          <a:off x="14541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663" name="フローチャート: 判断 662"/>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83820</xdr:rowOff>
    </xdr:from>
    <xdr:to xmlns:xdr="http://schemas.openxmlformats.org/drawingml/2006/spreadsheetDrawing">
      <xdr:col>67</xdr:col>
      <xdr:colOff>101600</xdr:colOff>
      <xdr:row>83</xdr:row>
      <xdr:rowOff>13970</xdr:rowOff>
    </xdr:to>
    <xdr:sp macro="" textlink="">
      <xdr:nvSpPr>
        <xdr:cNvPr id="664" name="フローチャート: 判断 663"/>
        <xdr:cNvSpPr/>
      </xdr:nvSpPr>
      <xdr:spPr>
        <a:xfrm>
          <a:off x="127635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19685</xdr:rowOff>
    </xdr:from>
    <xdr:to xmlns:xdr="http://schemas.openxmlformats.org/drawingml/2006/spreadsheetDrawing">
      <xdr:col>85</xdr:col>
      <xdr:colOff>177800</xdr:colOff>
      <xdr:row>82</xdr:row>
      <xdr:rowOff>121285</xdr:rowOff>
    </xdr:to>
    <xdr:sp macro="" textlink="">
      <xdr:nvSpPr>
        <xdr:cNvPr id="670" name="楕円 669"/>
        <xdr:cNvSpPr/>
      </xdr:nvSpPr>
      <xdr:spPr>
        <a:xfrm>
          <a:off x="162687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42545</xdr:rowOff>
    </xdr:from>
    <xdr:ext cx="405130" cy="252730"/>
    <xdr:sp macro="" textlink="">
      <xdr:nvSpPr>
        <xdr:cNvPr id="671" name="【消防施設】&#10;有形固定資産減価償却率該当値テキスト"/>
        <xdr:cNvSpPr txBox="1"/>
      </xdr:nvSpPr>
      <xdr:spPr>
        <a:xfrm>
          <a:off x="16357600" y="1392999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145415</xdr:rowOff>
    </xdr:from>
    <xdr:to xmlns:xdr="http://schemas.openxmlformats.org/drawingml/2006/spreadsheetDrawing">
      <xdr:col>81</xdr:col>
      <xdr:colOff>101600</xdr:colOff>
      <xdr:row>82</xdr:row>
      <xdr:rowOff>75565</xdr:rowOff>
    </xdr:to>
    <xdr:sp macro="" textlink="">
      <xdr:nvSpPr>
        <xdr:cNvPr id="672" name="楕円 671"/>
        <xdr:cNvSpPr/>
      </xdr:nvSpPr>
      <xdr:spPr>
        <a:xfrm>
          <a:off x="15430500" y="140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24765</xdr:rowOff>
    </xdr:from>
    <xdr:to xmlns:xdr="http://schemas.openxmlformats.org/drawingml/2006/spreadsheetDrawing">
      <xdr:col>85</xdr:col>
      <xdr:colOff>127000</xdr:colOff>
      <xdr:row>82</xdr:row>
      <xdr:rowOff>70485</xdr:rowOff>
    </xdr:to>
    <xdr:cxnSp macro="">
      <xdr:nvCxnSpPr>
        <xdr:cNvPr id="673" name="直線コネクタ 672"/>
        <xdr:cNvCxnSpPr/>
      </xdr:nvCxnSpPr>
      <xdr:spPr>
        <a:xfrm>
          <a:off x="15481300" y="140836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92075</xdr:rowOff>
    </xdr:from>
    <xdr:to xmlns:xdr="http://schemas.openxmlformats.org/drawingml/2006/spreadsheetDrawing">
      <xdr:col>76</xdr:col>
      <xdr:colOff>165100</xdr:colOff>
      <xdr:row>83</xdr:row>
      <xdr:rowOff>22225</xdr:rowOff>
    </xdr:to>
    <xdr:sp macro="" textlink="">
      <xdr:nvSpPr>
        <xdr:cNvPr id="674" name="楕円 673"/>
        <xdr:cNvSpPr/>
      </xdr:nvSpPr>
      <xdr:spPr>
        <a:xfrm>
          <a:off x="14541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24765</xdr:rowOff>
    </xdr:from>
    <xdr:to xmlns:xdr="http://schemas.openxmlformats.org/drawingml/2006/spreadsheetDrawing">
      <xdr:col>81</xdr:col>
      <xdr:colOff>50800</xdr:colOff>
      <xdr:row>82</xdr:row>
      <xdr:rowOff>143510</xdr:rowOff>
    </xdr:to>
    <xdr:cxnSp macro="">
      <xdr:nvCxnSpPr>
        <xdr:cNvPr id="675" name="直線コネクタ 674"/>
        <xdr:cNvCxnSpPr/>
      </xdr:nvCxnSpPr>
      <xdr:spPr>
        <a:xfrm flipV="1">
          <a:off x="14592300" y="1408366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62230</xdr:rowOff>
    </xdr:from>
    <xdr:to xmlns:xdr="http://schemas.openxmlformats.org/drawingml/2006/spreadsheetDrawing">
      <xdr:col>72</xdr:col>
      <xdr:colOff>38100</xdr:colOff>
      <xdr:row>82</xdr:row>
      <xdr:rowOff>163830</xdr:rowOff>
    </xdr:to>
    <xdr:sp macro="" textlink="">
      <xdr:nvSpPr>
        <xdr:cNvPr id="676" name="楕円 675"/>
        <xdr:cNvSpPr/>
      </xdr:nvSpPr>
      <xdr:spPr>
        <a:xfrm>
          <a:off x="13652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113030</xdr:rowOff>
    </xdr:from>
    <xdr:to xmlns:xdr="http://schemas.openxmlformats.org/drawingml/2006/spreadsheetDrawing">
      <xdr:col>76</xdr:col>
      <xdr:colOff>114300</xdr:colOff>
      <xdr:row>82</xdr:row>
      <xdr:rowOff>143510</xdr:rowOff>
    </xdr:to>
    <xdr:cxnSp macro="">
      <xdr:nvCxnSpPr>
        <xdr:cNvPr id="677" name="直線コネクタ 676"/>
        <xdr:cNvCxnSpPr/>
      </xdr:nvCxnSpPr>
      <xdr:spPr>
        <a:xfrm>
          <a:off x="13703300" y="14171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41275</xdr:rowOff>
    </xdr:from>
    <xdr:to xmlns:xdr="http://schemas.openxmlformats.org/drawingml/2006/spreadsheetDrawing">
      <xdr:col>67</xdr:col>
      <xdr:colOff>101600</xdr:colOff>
      <xdr:row>82</xdr:row>
      <xdr:rowOff>143510</xdr:rowOff>
    </xdr:to>
    <xdr:sp macro="" textlink="">
      <xdr:nvSpPr>
        <xdr:cNvPr id="678" name="楕円 677"/>
        <xdr:cNvSpPr/>
      </xdr:nvSpPr>
      <xdr:spPr>
        <a:xfrm>
          <a:off x="12763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92075</xdr:rowOff>
    </xdr:from>
    <xdr:to xmlns:xdr="http://schemas.openxmlformats.org/drawingml/2006/spreadsheetDrawing">
      <xdr:col>71</xdr:col>
      <xdr:colOff>177800</xdr:colOff>
      <xdr:row>82</xdr:row>
      <xdr:rowOff>113030</xdr:rowOff>
    </xdr:to>
    <xdr:cxnSp macro="">
      <xdr:nvCxnSpPr>
        <xdr:cNvPr id="679" name="直線コネクタ 678"/>
        <xdr:cNvCxnSpPr/>
      </xdr:nvCxnSpPr>
      <xdr:spPr>
        <a:xfrm>
          <a:off x="12814300" y="14150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63500</xdr:rowOff>
    </xdr:from>
    <xdr:ext cx="405130" cy="252730"/>
    <xdr:sp macro="" textlink="">
      <xdr:nvSpPr>
        <xdr:cNvPr id="680" name="n_1aveValue【消防施設】&#10;有形固定資産減価償却率"/>
        <xdr:cNvSpPr txBox="1"/>
      </xdr:nvSpPr>
      <xdr:spPr>
        <a:xfrm>
          <a:off x="15266035" y="142938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52070</xdr:rowOff>
    </xdr:from>
    <xdr:ext cx="398780" cy="252730"/>
    <xdr:sp macro="" textlink="">
      <xdr:nvSpPr>
        <xdr:cNvPr id="681" name="n_2aveValue【消防施設】&#10;有形固定資産減価償却率"/>
        <xdr:cNvSpPr txBox="1"/>
      </xdr:nvSpPr>
      <xdr:spPr>
        <a:xfrm>
          <a:off x="14389735" y="142824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36195</xdr:rowOff>
    </xdr:from>
    <xdr:ext cx="398780" cy="259080"/>
    <xdr:sp macro="" textlink="">
      <xdr:nvSpPr>
        <xdr:cNvPr id="682" name="n_3aveValue【消防施設】&#10;有形固定資産減価償却率"/>
        <xdr:cNvSpPr txBox="1"/>
      </xdr:nvSpPr>
      <xdr:spPr>
        <a:xfrm>
          <a:off x="13500735" y="142665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5080</xdr:rowOff>
    </xdr:from>
    <xdr:ext cx="398780" cy="259080"/>
    <xdr:sp macro="" textlink="">
      <xdr:nvSpPr>
        <xdr:cNvPr id="683" name="n_4aveValue【消防施設】&#10;有形固定資産減価償却率"/>
        <xdr:cNvSpPr txBox="1"/>
      </xdr:nvSpPr>
      <xdr:spPr>
        <a:xfrm>
          <a:off x="12611735" y="142354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92075</xdr:rowOff>
    </xdr:from>
    <xdr:ext cx="405130" cy="259080"/>
    <xdr:sp macro="" textlink="">
      <xdr:nvSpPr>
        <xdr:cNvPr id="684" name="n_1mainValue【消防施設】&#10;有形固定資産減価償却率"/>
        <xdr:cNvSpPr txBox="1"/>
      </xdr:nvSpPr>
      <xdr:spPr>
        <a:xfrm>
          <a:off x="15266035" y="1380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38735</xdr:rowOff>
    </xdr:from>
    <xdr:ext cx="398780" cy="259080"/>
    <xdr:sp macro="" textlink="">
      <xdr:nvSpPr>
        <xdr:cNvPr id="685" name="n_2mainValue【消防施設】&#10;有形固定資産減価償却率"/>
        <xdr:cNvSpPr txBox="1"/>
      </xdr:nvSpPr>
      <xdr:spPr>
        <a:xfrm>
          <a:off x="14389735" y="139261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8890</xdr:rowOff>
    </xdr:from>
    <xdr:ext cx="398780" cy="252730"/>
    <xdr:sp macro="" textlink="">
      <xdr:nvSpPr>
        <xdr:cNvPr id="686" name="n_3mainValue【消防施設】&#10;有形固定資産減価償却率"/>
        <xdr:cNvSpPr txBox="1"/>
      </xdr:nvSpPr>
      <xdr:spPr>
        <a:xfrm>
          <a:off x="13500735" y="138963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159385</xdr:rowOff>
    </xdr:from>
    <xdr:ext cx="398780" cy="258445"/>
    <xdr:sp macro="" textlink="">
      <xdr:nvSpPr>
        <xdr:cNvPr id="687" name="n_4mainValue【消防施設】&#10;有形固定資産減価償却率"/>
        <xdr:cNvSpPr txBox="1"/>
      </xdr:nvSpPr>
      <xdr:spPr>
        <a:xfrm>
          <a:off x="12611735" y="13875385"/>
          <a:ext cx="398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696" name="テキスト ボックス 695"/>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7" name="直線コネクタ 6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8" name="直線コネクタ 69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1010" cy="259080"/>
    <xdr:sp macro="" textlink="">
      <xdr:nvSpPr>
        <xdr:cNvPr id="699" name="テキスト ボックス 698"/>
        <xdr:cNvSpPr txBox="1"/>
      </xdr:nvSpPr>
      <xdr:spPr>
        <a:xfrm>
          <a:off x="17820640" y="1464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00" name="直線コネクタ 69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1010" cy="259080"/>
    <xdr:sp macro="" textlink="">
      <xdr:nvSpPr>
        <xdr:cNvPr id="701" name="テキスト ボックス 700"/>
        <xdr:cNvSpPr txBox="1"/>
      </xdr:nvSpPr>
      <xdr:spPr>
        <a:xfrm>
          <a:off x="17820640" y="1418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2" name="直線コネクタ 70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1010" cy="259080"/>
    <xdr:sp macro="" textlink="">
      <xdr:nvSpPr>
        <xdr:cNvPr id="703" name="テキスト ボックス 702"/>
        <xdr:cNvSpPr txBox="1"/>
      </xdr:nvSpPr>
      <xdr:spPr>
        <a:xfrm>
          <a:off x="17820640" y="1372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4" name="直線コネクタ 70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1010" cy="259080"/>
    <xdr:sp macro="" textlink="">
      <xdr:nvSpPr>
        <xdr:cNvPr id="705" name="テキスト ボックス 704"/>
        <xdr:cNvSpPr txBox="1"/>
      </xdr:nvSpPr>
      <xdr:spPr>
        <a:xfrm>
          <a:off x="17820640" y="1326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07" name="テキスト ボックス 706"/>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63500</xdr:rowOff>
    </xdr:from>
    <xdr:to xmlns:xdr="http://schemas.openxmlformats.org/drawingml/2006/spreadsheetDrawing">
      <xdr:col>116</xdr:col>
      <xdr:colOff>62865</xdr:colOff>
      <xdr:row>86</xdr:row>
      <xdr:rowOff>10795</xdr:rowOff>
    </xdr:to>
    <xdr:cxnSp macro="">
      <xdr:nvCxnSpPr>
        <xdr:cNvPr id="709" name="直線コネクタ 708"/>
        <xdr:cNvCxnSpPr/>
      </xdr:nvCxnSpPr>
      <xdr:spPr>
        <a:xfrm flipV="1">
          <a:off x="22160865" y="1360805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10"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11" name="直線コネクタ 710"/>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10160</xdr:rowOff>
    </xdr:from>
    <xdr:ext cx="469900" cy="259080"/>
    <xdr:sp macro="" textlink="">
      <xdr:nvSpPr>
        <xdr:cNvPr id="712" name="【消防施設】&#10;一人当たり面積最大値テキスト"/>
        <xdr:cNvSpPr txBox="1"/>
      </xdr:nvSpPr>
      <xdr:spPr>
        <a:xfrm>
          <a:off x="221996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63500</xdr:rowOff>
    </xdr:from>
    <xdr:to xmlns:xdr="http://schemas.openxmlformats.org/drawingml/2006/spreadsheetDrawing">
      <xdr:col>116</xdr:col>
      <xdr:colOff>152400</xdr:colOff>
      <xdr:row>79</xdr:row>
      <xdr:rowOff>63500</xdr:rowOff>
    </xdr:to>
    <xdr:cxnSp macro="">
      <xdr:nvCxnSpPr>
        <xdr:cNvPr id="713" name="直線コネクタ 712"/>
        <xdr:cNvCxnSpPr/>
      </xdr:nvCxnSpPr>
      <xdr:spPr>
        <a:xfrm>
          <a:off x="22072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29210</xdr:rowOff>
    </xdr:from>
    <xdr:ext cx="469900" cy="252730"/>
    <xdr:sp macro="" textlink="">
      <xdr:nvSpPr>
        <xdr:cNvPr id="714" name="【消防施設】&#10;一人当たり面積平均値テキスト"/>
        <xdr:cNvSpPr txBox="1"/>
      </xdr:nvSpPr>
      <xdr:spPr>
        <a:xfrm>
          <a:off x="22199600" y="142595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xdr:rowOff>
    </xdr:from>
    <xdr:to xmlns:xdr="http://schemas.openxmlformats.org/drawingml/2006/spreadsheetDrawing">
      <xdr:col>116</xdr:col>
      <xdr:colOff>114300</xdr:colOff>
      <xdr:row>84</xdr:row>
      <xdr:rowOff>107315</xdr:rowOff>
    </xdr:to>
    <xdr:sp macro="" textlink="">
      <xdr:nvSpPr>
        <xdr:cNvPr id="715" name="フローチャート: 判断 714"/>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716" name="フローチャート: 判断 715"/>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125730</xdr:rowOff>
    </xdr:to>
    <xdr:sp macro="" textlink="">
      <xdr:nvSpPr>
        <xdr:cNvPr id="717" name="フローチャート: 判断 716"/>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718" name="フローチャート: 判断 717"/>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719" name="フローチャート: 判断 718"/>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725" name="楕円 724"/>
        <xdr:cNvSpPr/>
      </xdr:nvSpPr>
      <xdr:spPr>
        <a:xfrm>
          <a:off x="22110700" y="14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130175</xdr:rowOff>
    </xdr:from>
    <xdr:ext cx="469900" cy="259080"/>
    <xdr:sp macro="" textlink="">
      <xdr:nvSpPr>
        <xdr:cNvPr id="726" name="【消防施設】&#10;一人当たり面積該当値テキスト"/>
        <xdr:cNvSpPr txBox="1"/>
      </xdr:nvSpPr>
      <xdr:spPr>
        <a:xfrm>
          <a:off x="22199600" y="1453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27" name="楕円 72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31115</xdr:rowOff>
    </xdr:from>
    <xdr:to xmlns:xdr="http://schemas.openxmlformats.org/drawingml/2006/spreadsheetDrawing">
      <xdr:col>116</xdr:col>
      <xdr:colOff>63500</xdr:colOff>
      <xdr:row>85</xdr:row>
      <xdr:rowOff>49530</xdr:rowOff>
    </xdr:to>
    <xdr:cxnSp macro="">
      <xdr:nvCxnSpPr>
        <xdr:cNvPr id="728" name="直線コネクタ 727"/>
        <xdr:cNvCxnSpPr/>
      </xdr:nvCxnSpPr>
      <xdr:spPr>
        <a:xfrm flipV="1">
          <a:off x="21323300" y="146043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12700</xdr:rowOff>
    </xdr:from>
    <xdr:to xmlns:xdr="http://schemas.openxmlformats.org/drawingml/2006/spreadsheetDrawing">
      <xdr:col>107</xdr:col>
      <xdr:colOff>101600</xdr:colOff>
      <xdr:row>85</xdr:row>
      <xdr:rowOff>114300</xdr:rowOff>
    </xdr:to>
    <xdr:sp macro="" textlink="">
      <xdr:nvSpPr>
        <xdr:cNvPr id="729" name="楕円 728"/>
        <xdr:cNvSpPr/>
      </xdr:nvSpPr>
      <xdr:spPr>
        <a:xfrm>
          <a:off x="20383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49530</xdr:rowOff>
    </xdr:from>
    <xdr:to xmlns:xdr="http://schemas.openxmlformats.org/drawingml/2006/spreadsheetDrawing">
      <xdr:col>111</xdr:col>
      <xdr:colOff>177800</xdr:colOff>
      <xdr:row>85</xdr:row>
      <xdr:rowOff>63500</xdr:rowOff>
    </xdr:to>
    <xdr:cxnSp macro="">
      <xdr:nvCxnSpPr>
        <xdr:cNvPr id="730" name="直線コネクタ 729"/>
        <xdr:cNvCxnSpPr/>
      </xdr:nvCxnSpPr>
      <xdr:spPr>
        <a:xfrm flipV="1">
          <a:off x="20434300" y="14622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17780</xdr:rowOff>
    </xdr:from>
    <xdr:to xmlns:xdr="http://schemas.openxmlformats.org/drawingml/2006/spreadsheetDrawing">
      <xdr:col>102</xdr:col>
      <xdr:colOff>165100</xdr:colOff>
      <xdr:row>85</xdr:row>
      <xdr:rowOff>118745</xdr:rowOff>
    </xdr:to>
    <xdr:sp macro="" textlink="">
      <xdr:nvSpPr>
        <xdr:cNvPr id="731" name="楕円 730"/>
        <xdr:cNvSpPr/>
      </xdr:nvSpPr>
      <xdr:spPr>
        <a:xfrm>
          <a:off x="19494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63500</xdr:rowOff>
    </xdr:from>
    <xdr:to xmlns:xdr="http://schemas.openxmlformats.org/drawingml/2006/spreadsheetDrawing">
      <xdr:col>107</xdr:col>
      <xdr:colOff>50800</xdr:colOff>
      <xdr:row>85</xdr:row>
      <xdr:rowOff>67945</xdr:rowOff>
    </xdr:to>
    <xdr:cxnSp macro="">
      <xdr:nvCxnSpPr>
        <xdr:cNvPr id="732" name="直線コネクタ 731"/>
        <xdr:cNvCxnSpPr/>
      </xdr:nvCxnSpPr>
      <xdr:spPr>
        <a:xfrm flipV="1">
          <a:off x="19545300" y="1463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33" name="楕円 732"/>
        <xdr:cNvSpPr/>
      </xdr:nvSpPr>
      <xdr:spPr>
        <a:xfrm>
          <a:off x="18605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67945</xdr:rowOff>
    </xdr:from>
    <xdr:to xmlns:xdr="http://schemas.openxmlformats.org/drawingml/2006/spreadsheetDrawing">
      <xdr:col>102</xdr:col>
      <xdr:colOff>114300</xdr:colOff>
      <xdr:row>85</xdr:row>
      <xdr:rowOff>72390</xdr:rowOff>
    </xdr:to>
    <xdr:cxnSp macro="">
      <xdr:nvCxnSpPr>
        <xdr:cNvPr id="734" name="直線コネクタ 733"/>
        <xdr:cNvCxnSpPr/>
      </xdr:nvCxnSpPr>
      <xdr:spPr>
        <a:xfrm flipV="1">
          <a:off x="18656300" y="14641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132715</xdr:rowOff>
    </xdr:from>
    <xdr:ext cx="469900" cy="252730"/>
    <xdr:sp macro="" textlink="">
      <xdr:nvSpPr>
        <xdr:cNvPr id="735" name="n_1aveValue【消防施設】&#10;一人当たり面積"/>
        <xdr:cNvSpPr txBox="1"/>
      </xdr:nvSpPr>
      <xdr:spPr>
        <a:xfrm>
          <a:off x="21075650" y="141916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142240</xdr:rowOff>
    </xdr:from>
    <xdr:ext cx="463550" cy="259080"/>
    <xdr:sp macro="" textlink="">
      <xdr:nvSpPr>
        <xdr:cNvPr id="736" name="n_2aveValue【消防施設】&#10;一人当たり面積"/>
        <xdr:cNvSpPr txBox="1"/>
      </xdr:nvSpPr>
      <xdr:spPr>
        <a:xfrm>
          <a:off x="20199350" y="14201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142240</xdr:rowOff>
    </xdr:from>
    <xdr:ext cx="463550" cy="259080"/>
    <xdr:sp macro="" textlink="">
      <xdr:nvSpPr>
        <xdr:cNvPr id="737" name="n_3aveValue【消防施設】&#10;一人当たり面積"/>
        <xdr:cNvSpPr txBox="1"/>
      </xdr:nvSpPr>
      <xdr:spPr>
        <a:xfrm>
          <a:off x="19310350" y="14201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146685</xdr:rowOff>
    </xdr:from>
    <xdr:ext cx="463550" cy="252730"/>
    <xdr:sp macro="" textlink="">
      <xdr:nvSpPr>
        <xdr:cNvPr id="738" name="n_4aveValue【消防施設】&#10;一人当たり面積"/>
        <xdr:cNvSpPr txBox="1"/>
      </xdr:nvSpPr>
      <xdr:spPr>
        <a:xfrm>
          <a:off x="18421350" y="142055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91440</xdr:rowOff>
    </xdr:from>
    <xdr:ext cx="469900" cy="259080"/>
    <xdr:sp macro="" textlink="">
      <xdr:nvSpPr>
        <xdr:cNvPr id="739" name="n_1mainValue【消防施設】&#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105410</xdr:rowOff>
    </xdr:from>
    <xdr:ext cx="463550" cy="259080"/>
    <xdr:sp macro="" textlink="">
      <xdr:nvSpPr>
        <xdr:cNvPr id="740" name="n_2mainValue【消防施設】&#10;一人当たり面積"/>
        <xdr:cNvSpPr txBox="1"/>
      </xdr:nvSpPr>
      <xdr:spPr>
        <a:xfrm>
          <a:off x="20199350" y="14678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109855</xdr:rowOff>
    </xdr:from>
    <xdr:ext cx="463550" cy="252730"/>
    <xdr:sp macro="" textlink="">
      <xdr:nvSpPr>
        <xdr:cNvPr id="741" name="n_3mainValue【消防施設】&#10;一人当たり面積"/>
        <xdr:cNvSpPr txBox="1"/>
      </xdr:nvSpPr>
      <xdr:spPr>
        <a:xfrm>
          <a:off x="19310350" y="146831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3550" cy="259080"/>
    <xdr:sp macro="" textlink="">
      <xdr:nvSpPr>
        <xdr:cNvPr id="742" name="n_4mainValue【消防施設】&#10;一人当たり面積"/>
        <xdr:cNvSpPr txBox="1"/>
      </xdr:nvSpPr>
      <xdr:spPr>
        <a:xfrm>
          <a:off x="18421350" y="146875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751" name="テキスト ボックス 750"/>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2" name="直線コネクタ 7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753" name="テキスト ボックス 752"/>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4" name="直線コネクタ 7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1010" cy="259080"/>
    <xdr:sp macro="" textlink="">
      <xdr:nvSpPr>
        <xdr:cNvPr id="755" name="テキスト ボックス 754"/>
        <xdr:cNvSpPr txBox="1"/>
      </xdr:nvSpPr>
      <xdr:spPr>
        <a:xfrm>
          <a:off x="11978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6" name="直線コネクタ 7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2730"/>
    <xdr:sp macro="" textlink="">
      <xdr:nvSpPr>
        <xdr:cNvPr id="757" name="テキスト ボックス 756"/>
        <xdr:cNvSpPr txBox="1"/>
      </xdr:nvSpPr>
      <xdr:spPr>
        <a:xfrm>
          <a:off x="12042775" y="18145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8" name="直線コネクタ 7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9" name="テキスト ボックス 7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60" name="直線コネクタ 7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1" name="テキスト ボックス 7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2" name="直線コネクタ 7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2740" cy="252730"/>
    <xdr:sp macro="" textlink="">
      <xdr:nvSpPr>
        <xdr:cNvPr id="763" name="テキスト ボックス 762"/>
        <xdr:cNvSpPr txBox="1"/>
      </xdr:nvSpPr>
      <xdr:spPr>
        <a:xfrm>
          <a:off x="12106910" y="1700276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66" name="直線コネクタ 765"/>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67"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8" name="直線コネクタ 767"/>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69"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70" name="直線コネクタ 769"/>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5130" cy="252730"/>
    <xdr:sp macro="" textlink="">
      <xdr:nvSpPr>
        <xdr:cNvPr id="771" name="【庁舎】&#10;有形固定資産減価償却率平均値テキスト"/>
        <xdr:cNvSpPr txBox="1"/>
      </xdr:nvSpPr>
      <xdr:spPr>
        <a:xfrm>
          <a:off x="16357600" y="1772285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85090</xdr:rowOff>
    </xdr:from>
    <xdr:to xmlns:xdr="http://schemas.openxmlformats.org/drawingml/2006/spreadsheetDrawing">
      <xdr:col>85</xdr:col>
      <xdr:colOff>177800</xdr:colOff>
      <xdr:row>104</xdr:row>
      <xdr:rowOff>15240</xdr:rowOff>
    </xdr:to>
    <xdr:sp macro="" textlink="">
      <xdr:nvSpPr>
        <xdr:cNvPr id="772" name="フローチャート: 判断 771"/>
        <xdr:cNvSpPr/>
      </xdr:nvSpPr>
      <xdr:spPr>
        <a:xfrm>
          <a:off x="162687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85090</xdr:rowOff>
    </xdr:from>
    <xdr:to xmlns:xdr="http://schemas.openxmlformats.org/drawingml/2006/spreadsheetDrawing">
      <xdr:col>81</xdr:col>
      <xdr:colOff>101600</xdr:colOff>
      <xdr:row>104</xdr:row>
      <xdr:rowOff>15240</xdr:rowOff>
    </xdr:to>
    <xdr:sp macro="" textlink="">
      <xdr:nvSpPr>
        <xdr:cNvPr id="773" name="フローチャート: 判断 772"/>
        <xdr:cNvSpPr/>
      </xdr:nvSpPr>
      <xdr:spPr>
        <a:xfrm>
          <a:off x="15430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109220</xdr:rowOff>
    </xdr:from>
    <xdr:to xmlns:xdr="http://schemas.openxmlformats.org/drawingml/2006/spreadsheetDrawing">
      <xdr:col>76</xdr:col>
      <xdr:colOff>165100</xdr:colOff>
      <xdr:row>104</xdr:row>
      <xdr:rowOff>39370</xdr:rowOff>
    </xdr:to>
    <xdr:sp macro="" textlink="">
      <xdr:nvSpPr>
        <xdr:cNvPr id="774" name="フローチャート: 判断 773"/>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143510</xdr:rowOff>
    </xdr:from>
    <xdr:to xmlns:xdr="http://schemas.openxmlformats.org/drawingml/2006/spreadsheetDrawing">
      <xdr:col>72</xdr:col>
      <xdr:colOff>38100</xdr:colOff>
      <xdr:row>104</xdr:row>
      <xdr:rowOff>73660</xdr:rowOff>
    </xdr:to>
    <xdr:sp macro="" textlink="">
      <xdr:nvSpPr>
        <xdr:cNvPr id="775" name="フローチャート: 判断 774"/>
        <xdr:cNvSpPr/>
      </xdr:nvSpPr>
      <xdr:spPr>
        <a:xfrm>
          <a:off x="13652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114300</xdr:rowOff>
    </xdr:from>
    <xdr:to xmlns:xdr="http://schemas.openxmlformats.org/drawingml/2006/spreadsheetDrawing">
      <xdr:col>67</xdr:col>
      <xdr:colOff>101600</xdr:colOff>
      <xdr:row>104</xdr:row>
      <xdr:rowOff>44450</xdr:rowOff>
    </xdr:to>
    <xdr:sp macro="" textlink="">
      <xdr:nvSpPr>
        <xdr:cNvPr id="776" name="フローチャート: 判断 775"/>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67310</xdr:rowOff>
    </xdr:from>
    <xdr:to xmlns:xdr="http://schemas.openxmlformats.org/drawingml/2006/spreadsheetDrawing">
      <xdr:col>85</xdr:col>
      <xdr:colOff>177800</xdr:colOff>
      <xdr:row>102</xdr:row>
      <xdr:rowOff>168910</xdr:rowOff>
    </xdr:to>
    <xdr:sp macro="" textlink="">
      <xdr:nvSpPr>
        <xdr:cNvPr id="782" name="楕円 781"/>
        <xdr:cNvSpPr/>
      </xdr:nvSpPr>
      <xdr:spPr>
        <a:xfrm>
          <a:off x="16268700" y="175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90170</xdr:rowOff>
    </xdr:from>
    <xdr:ext cx="405130" cy="259080"/>
    <xdr:sp macro="" textlink="">
      <xdr:nvSpPr>
        <xdr:cNvPr id="783" name="【庁舎】&#10;有形固定資産減価償却率該当値テキスト"/>
        <xdr:cNvSpPr txBox="1"/>
      </xdr:nvSpPr>
      <xdr:spPr>
        <a:xfrm>
          <a:off x="16357600" y="17406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39370</xdr:rowOff>
    </xdr:from>
    <xdr:to xmlns:xdr="http://schemas.openxmlformats.org/drawingml/2006/spreadsheetDrawing">
      <xdr:col>81</xdr:col>
      <xdr:colOff>101600</xdr:colOff>
      <xdr:row>102</xdr:row>
      <xdr:rowOff>140970</xdr:rowOff>
    </xdr:to>
    <xdr:sp macro="" textlink="">
      <xdr:nvSpPr>
        <xdr:cNvPr id="784" name="楕円 783"/>
        <xdr:cNvSpPr/>
      </xdr:nvSpPr>
      <xdr:spPr>
        <a:xfrm>
          <a:off x="15430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90170</xdr:rowOff>
    </xdr:from>
    <xdr:to xmlns:xdr="http://schemas.openxmlformats.org/drawingml/2006/spreadsheetDrawing">
      <xdr:col>85</xdr:col>
      <xdr:colOff>127000</xdr:colOff>
      <xdr:row>102</xdr:row>
      <xdr:rowOff>118110</xdr:rowOff>
    </xdr:to>
    <xdr:cxnSp macro="">
      <xdr:nvCxnSpPr>
        <xdr:cNvPr id="785" name="直線コネクタ 784"/>
        <xdr:cNvCxnSpPr/>
      </xdr:nvCxnSpPr>
      <xdr:spPr>
        <a:xfrm>
          <a:off x="15481300" y="175780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11430</xdr:rowOff>
    </xdr:from>
    <xdr:to xmlns:xdr="http://schemas.openxmlformats.org/drawingml/2006/spreadsheetDrawing">
      <xdr:col>76</xdr:col>
      <xdr:colOff>165100</xdr:colOff>
      <xdr:row>102</xdr:row>
      <xdr:rowOff>113030</xdr:rowOff>
    </xdr:to>
    <xdr:sp macro="" textlink="">
      <xdr:nvSpPr>
        <xdr:cNvPr id="786" name="楕円 785"/>
        <xdr:cNvSpPr/>
      </xdr:nvSpPr>
      <xdr:spPr>
        <a:xfrm>
          <a:off x="14541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62230</xdr:rowOff>
    </xdr:from>
    <xdr:to xmlns:xdr="http://schemas.openxmlformats.org/drawingml/2006/spreadsheetDrawing">
      <xdr:col>81</xdr:col>
      <xdr:colOff>50800</xdr:colOff>
      <xdr:row>102</xdr:row>
      <xdr:rowOff>90170</xdr:rowOff>
    </xdr:to>
    <xdr:cxnSp macro="">
      <xdr:nvCxnSpPr>
        <xdr:cNvPr id="787" name="直線コネクタ 786"/>
        <xdr:cNvCxnSpPr/>
      </xdr:nvCxnSpPr>
      <xdr:spPr>
        <a:xfrm>
          <a:off x="14592300" y="175501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156210</xdr:rowOff>
    </xdr:from>
    <xdr:to xmlns:xdr="http://schemas.openxmlformats.org/drawingml/2006/spreadsheetDrawing">
      <xdr:col>72</xdr:col>
      <xdr:colOff>38100</xdr:colOff>
      <xdr:row>102</xdr:row>
      <xdr:rowOff>86360</xdr:rowOff>
    </xdr:to>
    <xdr:sp macro="" textlink="">
      <xdr:nvSpPr>
        <xdr:cNvPr id="788" name="楕円 787"/>
        <xdr:cNvSpPr/>
      </xdr:nvSpPr>
      <xdr:spPr>
        <a:xfrm>
          <a:off x="1365250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35560</xdr:rowOff>
    </xdr:from>
    <xdr:to xmlns:xdr="http://schemas.openxmlformats.org/drawingml/2006/spreadsheetDrawing">
      <xdr:col>76</xdr:col>
      <xdr:colOff>114300</xdr:colOff>
      <xdr:row>102</xdr:row>
      <xdr:rowOff>62230</xdr:rowOff>
    </xdr:to>
    <xdr:cxnSp macro="">
      <xdr:nvCxnSpPr>
        <xdr:cNvPr id="789" name="直線コネクタ 788"/>
        <xdr:cNvCxnSpPr/>
      </xdr:nvCxnSpPr>
      <xdr:spPr>
        <a:xfrm>
          <a:off x="13703300" y="175234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128270</xdr:rowOff>
    </xdr:from>
    <xdr:to xmlns:xdr="http://schemas.openxmlformats.org/drawingml/2006/spreadsheetDrawing">
      <xdr:col>67</xdr:col>
      <xdr:colOff>101600</xdr:colOff>
      <xdr:row>102</xdr:row>
      <xdr:rowOff>58420</xdr:rowOff>
    </xdr:to>
    <xdr:sp macro="" textlink="">
      <xdr:nvSpPr>
        <xdr:cNvPr id="790" name="楕円 789"/>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7620</xdr:rowOff>
    </xdr:from>
    <xdr:to xmlns:xdr="http://schemas.openxmlformats.org/drawingml/2006/spreadsheetDrawing">
      <xdr:col>71</xdr:col>
      <xdr:colOff>177800</xdr:colOff>
      <xdr:row>102</xdr:row>
      <xdr:rowOff>35560</xdr:rowOff>
    </xdr:to>
    <xdr:cxnSp macro="">
      <xdr:nvCxnSpPr>
        <xdr:cNvPr id="791" name="直線コネクタ 790"/>
        <xdr:cNvCxnSpPr/>
      </xdr:nvCxnSpPr>
      <xdr:spPr>
        <a:xfrm>
          <a:off x="12814300" y="17495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6350</xdr:rowOff>
    </xdr:from>
    <xdr:ext cx="405130" cy="252730"/>
    <xdr:sp macro="" textlink="">
      <xdr:nvSpPr>
        <xdr:cNvPr id="792" name="n_1aveValue【庁舎】&#10;有形固定資産減価償却率"/>
        <xdr:cNvSpPr txBox="1"/>
      </xdr:nvSpPr>
      <xdr:spPr>
        <a:xfrm>
          <a:off x="15266035" y="178371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30480</xdr:rowOff>
    </xdr:from>
    <xdr:ext cx="398780" cy="252730"/>
    <xdr:sp macro="" textlink="">
      <xdr:nvSpPr>
        <xdr:cNvPr id="793" name="n_2aveValue【庁舎】&#10;有形固定資産減価償却率"/>
        <xdr:cNvSpPr txBox="1"/>
      </xdr:nvSpPr>
      <xdr:spPr>
        <a:xfrm>
          <a:off x="14389735" y="1786128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64770</xdr:rowOff>
    </xdr:from>
    <xdr:ext cx="398780" cy="252730"/>
    <xdr:sp macro="" textlink="">
      <xdr:nvSpPr>
        <xdr:cNvPr id="794" name="n_3aveValue【庁舎】&#10;有形固定資産減価償却率"/>
        <xdr:cNvSpPr txBox="1"/>
      </xdr:nvSpPr>
      <xdr:spPr>
        <a:xfrm>
          <a:off x="13500735" y="178955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35560</xdr:rowOff>
    </xdr:from>
    <xdr:ext cx="398780" cy="259080"/>
    <xdr:sp macro="" textlink="">
      <xdr:nvSpPr>
        <xdr:cNvPr id="795" name="n_4aveValue【庁舎】&#10;有形固定資産減価償却率"/>
        <xdr:cNvSpPr txBox="1"/>
      </xdr:nvSpPr>
      <xdr:spPr>
        <a:xfrm>
          <a:off x="12611735" y="1786636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157480</xdr:rowOff>
    </xdr:from>
    <xdr:ext cx="405130" cy="252730"/>
    <xdr:sp macro="" textlink="">
      <xdr:nvSpPr>
        <xdr:cNvPr id="796" name="n_1mainValue【庁舎】&#10;有形固定資産減価償却率"/>
        <xdr:cNvSpPr txBox="1"/>
      </xdr:nvSpPr>
      <xdr:spPr>
        <a:xfrm>
          <a:off x="15266035" y="1730248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129540</xdr:rowOff>
    </xdr:from>
    <xdr:ext cx="398780" cy="259080"/>
    <xdr:sp macro="" textlink="">
      <xdr:nvSpPr>
        <xdr:cNvPr id="797" name="n_2mainValue【庁舎】&#10;有形固定資産減価償却率"/>
        <xdr:cNvSpPr txBox="1"/>
      </xdr:nvSpPr>
      <xdr:spPr>
        <a:xfrm>
          <a:off x="14389735" y="1727454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102870</xdr:rowOff>
    </xdr:from>
    <xdr:ext cx="398780" cy="259080"/>
    <xdr:sp macro="" textlink="">
      <xdr:nvSpPr>
        <xdr:cNvPr id="798" name="n_3mainValue【庁舎】&#10;有形固定資産減価償却率"/>
        <xdr:cNvSpPr txBox="1"/>
      </xdr:nvSpPr>
      <xdr:spPr>
        <a:xfrm>
          <a:off x="13500735" y="172478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74930</xdr:rowOff>
    </xdr:from>
    <xdr:ext cx="398780" cy="252730"/>
    <xdr:sp macro="" textlink="">
      <xdr:nvSpPr>
        <xdr:cNvPr id="799" name="n_4mainValue【庁舎】&#10;有形固定資産減価償却率"/>
        <xdr:cNvSpPr txBox="1"/>
      </xdr:nvSpPr>
      <xdr:spPr>
        <a:xfrm>
          <a:off x="12611735" y="172199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08" name="テキスト ボックス 807"/>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1010" cy="259080"/>
    <xdr:sp macro="" textlink="">
      <xdr:nvSpPr>
        <xdr:cNvPr id="810" name="テキスト ボックス 809"/>
        <xdr:cNvSpPr txBox="1"/>
      </xdr:nvSpPr>
      <xdr:spPr>
        <a:xfrm>
          <a:off x="17820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1" name="直線コネクタ 8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1010" cy="252730"/>
    <xdr:sp macro="" textlink="">
      <xdr:nvSpPr>
        <xdr:cNvPr id="812" name="テキスト ボックス 811"/>
        <xdr:cNvSpPr txBox="1"/>
      </xdr:nvSpPr>
      <xdr:spPr>
        <a:xfrm>
          <a:off x="17820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3" name="直線コネクタ 8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1010" cy="259080"/>
    <xdr:sp macro="" textlink="">
      <xdr:nvSpPr>
        <xdr:cNvPr id="814" name="テキスト ボックス 813"/>
        <xdr:cNvSpPr txBox="1"/>
      </xdr:nvSpPr>
      <xdr:spPr>
        <a:xfrm>
          <a:off x="17820640" y="1825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5" name="直線コネクタ 8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1010" cy="252730"/>
    <xdr:sp macro="" textlink="">
      <xdr:nvSpPr>
        <xdr:cNvPr id="816" name="テキスト ボックス 815"/>
        <xdr:cNvSpPr txBox="1"/>
      </xdr:nvSpPr>
      <xdr:spPr>
        <a:xfrm>
          <a:off x="17820640" y="1792859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7" name="直線コネクタ 8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1010" cy="258445"/>
    <xdr:sp macro="" textlink="">
      <xdr:nvSpPr>
        <xdr:cNvPr id="818" name="テキスト ボックス 817"/>
        <xdr:cNvSpPr txBox="1"/>
      </xdr:nvSpPr>
      <xdr:spPr>
        <a:xfrm>
          <a:off x="17820640" y="176015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9" name="直線コネクタ 8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1010" cy="259080"/>
    <xdr:sp macro="" textlink="">
      <xdr:nvSpPr>
        <xdr:cNvPr id="820" name="テキスト ボックス 819"/>
        <xdr:cNvSpPr txBox="1"/>
      </xdr:nvSpPr>
      <xdr:spPr>
        <a:xfrm>
          <a:off x="17820640" y="1727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1" name="直線コネクタ 8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1010" cy="252730"/>
    <xdr:sp macro="" textlink="">
      <xdr:nvSpPr>
        <xdr:cNvPr id="822" name="テキスト ボックス 821"/>
        <xdr:cNvSpPr txBox="1"/>
      </xdr:nvSpPr>
      <xdr:spPr>
        <a:xfrm>
          <a:off x="17820640" y="1694815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24" name="テキスト ボックス 823"/>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20955</xdr:rowOff>
    </xdr:from>
    <xdr:to xmlns:xdr="http://schemas.openxmlformats.org/drawingml/2006/spreadsheetDrawing">
      <xdr:col>116</xdr:col>
      <xdr:colOff>62865</xdr:colOff>
      <xdr:row>108</xdr:row>
      <xdr:rowOff>164465</xdr:rowOff>
    </xdr:to>
    <xdr:cxnSp macro="">
      <xdr:nvCxnSpPr>
        <xdr:cNvPr id="826" name="直線コネクタ 825"/>
        <xdr:cNvCxnSpPr/>
      </xdr:nvCxnSpPr>
      <xdr:spPr>
        <a:xfrm flipV="1">
          <a:off x="22160865" y="171659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2730"/>
    <xdr:sp macro="" textlink="">
      <xdr:nvSpPr>
        <xdr:cNvPr id="827" name="【庁舎】&#10;一人当たり面積最小値テキスト"/>
        <xdr:cNvSpPr txBox="1"/>
      </xdr:nvSpPr>
      <xdr:spPr>
        <a:xfrm>
          <a:off x="22199600" y="186848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828" name="直線コネクタ 827"/>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139065</xdr:rowOff>
    </xdr:from>
    <xdr:ext cx="469900" cy="259080"/>
    <xdr:sp macro="" textlink="">
      <xdr:nvSpPr>
        <xdr:cNvPr id="829" name="【庁舎】&#10;一人当たり面積最大値テキスト"/>
        <xdr:cNvSpPr txBox="1"/>
      </xdr:nvSpPr>
      <xdr:spPr>
        <a:xfrm>
          <a:off x="22199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20955</xdr:rowOff>
    </xdr:from>
    <xdr:to xmlns:xdr="http://schemas.openxmlformats.org/drawingml/2006/spreadsheetDrawing">
      <xdr:col>116</xdr:col>
      <xdr:colOff>152400</xdr:colOff>
      <xdr:row>100</xdr:row>
      <xdr:rowOff>20955</xdr:rowOff>
    </xdr:to>
    <xdr:cxnSp macro="">
      <xdr:nvCxnSpPr>
        <xdr:cNvPr id="830" name="直線コネクタ 829"/>
        <xdr:cNvCxnSpPr/>
      </xdr:nvCxnSpPr>
      <xdr:spPr>
        <a:xfrm>
          <a:off x="22072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98425</xdr:rowOff>
    </xdr:from>
    <xdr:ext cx="469900" cy="252730"/>
    <xdr:sp macro="" textlink="">
      <xdr:nvSpPr>
        <xdr:cNvPr id="831" name="【庁舎】&#10;一人当たり面積平均値テキスト"/>
        <xdr:cNvSpPr txBox="1"/>
      </xdr:nvSpPr>
      <xdr:spPr>
        <a:xfrm>
          <a:off x="22199600" y="1827212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120650</xdr:rowOff>
    </xdr:from>
    <xdr:to xmlns:xdr="http://schemas.openxmlformats.org/drawingml/2006/spreadsheetDrawing">
      <xdr:col>116</xdr:col>
      <xdr:colOff>114300</xdr:colOff>
      <xdr:row>107</xdr:row>
      <xdr:rowOff>50165</xdr:rowOff>
    </xdr:to>
    <xdr:sp macro="" textlink="">
      <xdr:nvSpPr>
        <xdr:cNvPr id="832" name="フローチャート: 判断 831"/>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833" name="フローチャート: 判断 832"/>
        <xdr:cNvSpPr/>
      </xdr:nvSpPr>
      <xdr:spPr>
        <a:xfrm>
          <a:off x="21272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834" name="フローチャート: 判断 833"/>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835" name="フローチャート: 判断 834"/>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73025</xdr:rowOff>
    </xdr:to>
    <xdr:sp macro="" textlink="">
      <xdr:nvSpPr>
        <xdr:cNvPr id="836" name="フローチャート: 判断 835"/>
        <xdr:cNvSpPr/>
      </xdr:nvSpPr>
      <xdr:spPr>
        <a:xfrm>
          <a:off x="18605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116840</xdr:rowOff>
    </xdr:from>
    <xdr:to xmlns:xdr="http://schemas.openxmlformats.org/drawingml/2006/spreadsheetDrawing">
      <xdr:col>116</xdr:col>
      <xdr:colOff>114300</xdr:colOff>
      <xdr:row>105</xdr:row>
      <xdr:rowOff>46990</xdr:rowOff>
    </xdr:to>
    <xdr:sp macro="" textlink="">
      <xdr:nvSpPr>
        <xdr:cNvPr id="842" name="楕円 841"/>
        <xdr:cNvSpPr/>
      </xdr:nvSpPr>
      <xdr:spPr>
        <a:xfrm>
          <a:off x="221107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139700</xdr:rowOff>
    </xdr:from>
    <xdr:ext cx="469900" cy="259080"/>
    <xdr:sp macro="" textlink="">
      <xdr:nvSpPr>
        <xdr:cNvPr id="843" name="【庁舎】&#10;一人当たり面積該当値テキスト"/>
        <xdr:cNvSpPr txBox="1"/>
      </xdr:nvSpPr>
      <xdr:spPr>
        <a:xfrm>
          <a:off x="2219960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123190</xdr:rowOff>
    </xdr:from>
    <xdr:to xmlns:xdr="http://schemas.openxmlformats.org/drawingml/2006/spreadsheetDrawing">
      <xdr:col>112</xdr:col>
      <xdr:colOff>38100</xdr:colOff>
      <xdr:row>105</xdr:row>
      <xdr:rowOff>53340</xdr:rowOff>
    </xdr:to>
    <xdr:sp macro="" textlink="">
      <xdr:nvSpPr>
        <xdr:cNvPr id="844" name="楕円 843"/>
        <xdr:cNvSpPr/>
      </xdr:nvSpPr>
      <xdr:spPr>
        <a:xfrm>
          <a:off x="21272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167640</xdr:rowOff>
    </xdr:from>
    <xdr:to xmlns:xdr="http://schemas.openxmlformats.org/drawingml/2006/spreadsheetDrawing">
      <xdr:col>116</xdr:col>
      <xdr:colOff>63500</xdr:colOff>
      <xdr:row>105</xdr:row>
      <xdr:rowOff>2540</xdr:rowOff>
    </xdr:to>
    <xdr:cxnSp macro="">
      <xdr:nvCxnSpPr>
        <xdr:cNvPr id="845" name="直線コネクタ 844"/>
        <xdr:cNvCxnSpPr/>
      </xdr:nvCxnSpPr>
      <xdr:spPr>
        <a:xfrm flipV="1">
          <a:off x="21323300" y="179984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130175</xdr:rowOff>
    </xdr:from>
    <xdr:to xmlns:xdr="http://schemas.openxmlformats.org/drawingml/2006/spreadsheetDrawing">
      <xdr:col>107</xdr:col>
      <xdr:colOff>101600</xdr:colOff>
      <xdr:row>105</xdr:row>
      <xdr:rowOff>60325</xdr:rowOff>
    </xdr:to>
    <xdr:sp macro="" textlink="">
      <xdr:nvSpPr>
        <xdr:cNvPr id="846" name="楕円 845"/>
        <xdr:cNvSpPr/>
      </xdr:nvSpPr>
      <xdr:spPr>
        <a:xfrm>
          <a:off x="20383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2540</xdr:rowOff>
    </xdr:from>
    <xdr:to xmlns:xdr="http://schemas.openxmlformats.org/drawingml/2006/spreadsheetDrawing">
      <xdr:col>111</xdr:col>
      <xdr:colOff>177800</xdr:colOff>
      <xdr:row>105</xdr:row>
      <xdr:rowOff>9525</xdr:rowOff>
    </xdr:to>
    <xdr:cxnSp macro="">
      <xdr:nvCxnSpPr>
        <xdr:cNvPr id="847" name="直線コネクタ 846"/>
        <xdr:cNvCxnSpPr/>
      </xdr:nvCxnSpPr>
      <xdr:spPr>
        <a:xfrm flipV="1">
          <a:off x="20434300" y="18004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136525</xdr:rowOff>
    </xdr:from>
    <xdr:to xmlns:xdr="http://schemas.openxmlformats.org/drawingml/2006/spreadsheetDrawing">
      <xdr:col>102</xdr:col>
      <xdr:colOff>165100</xdr:colOff>
      <xdr:row>105</xdr:row>
      <xdr:rowOff>66675</xdr:rowOff>
    </xdr:to>
    <xdr:sp macro="" textlink="">
      <xdr:nvSpPr>
        <xdr:cNvPr id="848" name="楕円 847"/>
        <xdr:cNvSpPr/>
      </xdr:nvSpPr>
      <xdr:spPr>
        <a:xfrm>
          <a:off x="19494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9525</xdr:rowOff>
    </xdr:from>
    <xdr:to xmlns:xdr="http://schemas.openxmlformats.org/drawingml/2006/spreadsheetDrawing">
      <xdr:col>107</xdr:col>
      <xdr:colOff>50800</xdr:colOff>
      <xdr:row>105</xdr:row>
      <xdr:rowOff>15875</xdr:rowOff>
    </xdr:to>
    <xdr:cxnSp macro="">
      <xdr:nvCxnSpPr>
        <xdr:cNvPr id="849" name="直線コネクタ 848"/>
        <xdr:cNvCxnSpPr/>
      </xdr:nvCxnSpPr>
      <xdr:spPr>
        <a:xfrm flipV="1">
          <a:off x="19545300" y="180117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136525</xdr:rowOff>
    </xdr:from>
    <xdr:to xmlns:xdr="http://schemas.openxmlformats.org/drawingml/2006/spreadsheetDrawing">
      <xdr:col>98</xdr:col>
      <xdr:colOff>38100</xdr:colOff>
      <xdr:row>105</xdr:row>
      <xdr:rowOff>66675</xdr:rowOff>
    </xdr:to>
    <xdr:sp macro="" textlink="">
      <xdr:nvSpPr>
        <xdr:cNvPr id="850" name="楕円 849"/>
        <xdr:cNvSpPr/>
      </xdr:nvSpPr>
      <xdr:spPr>
        <a:xfrm>
          <a:off x="18605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15875</xdr:rowOff>
    </xdr:from>
    <xdr:to xmlns:xdr="http://schemas.openxmlformats.org/drawingml/2006/spreadsheetDrawing">
      <xdr:col>102</xdr:col>
      <xdr:colOff>114300</xdr:colOff>
      <xdr:row>105</xdr:row>
      <xdr:rowOff>15875</xdr:rowOff>
    </xdr:to>
    <xdr:cxnSp macro="">
      <xdr:nvCxnSpPr>
        <xdr:cNvPr id="851" name="直線コネクタ 850"/>
        <xdr:cNvCxnSpPr/>
      </xdr:nvCxnSpPr>
      <xdr:spPr>
        <a:xfrm>
          <a:off x="18656300" y="18018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38100</xdr:rowOff>
    </xdr:from>
    <xdr:ext cx="469900" cy="259080"/>
    <xdr:sp macro="" textlink="">
      <xdr:nvSpPr>
        <xdr:cNvPr id="852" name="n_1aveValue【庁舎】&#10;一人当たり面積"/>
        <xdr:cNvSpPr txBox="1"/>
      </xdr:nvSpPr>
      <xdr:spPr>
        <a:xfrm>
          <a:off x="210756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3550" cy="252730"/>
    <xdr:sp macro="" textlink="">
      <xdr:nvSpPr>
        <xdr:cNvPr id="853" name="n_2aveValue【庁舎】&#10;一人当たり面積"/>
        <xdr:cNvSpPr txBox="1"/>
      </xdr:nvSpPr>
      <xdr:spPr>
        <a:xfrm>
          <a:off x="20199350" y="18409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64135</xdr:rowOff>
    </xdr:from>
    <xdr:ext cx="463550" cy="252730"/>
    <xdr:sp macro="" textlink="">
      <xdr:nvSpPr>
        <xdr:cNvPr id="854" name="n_3aveValue【庁舎】&#10;一人当たり面積"/>
        <xdr:cNvSpPr txBox="1"/>
      </xdr:nvSpPr>
      <xdr:spPr>
        <a:xfrm>
          <a:off x="19310350" y="18409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64135</xdr:rowOff>
    </xdr:from>
    <xdr:ext cx="463550" cy="252730"/>
    <xdr:sp macro="" textlink="">
      <xdr:nvSpPr>
        <xdr:cNvPr id="855" name="n_4aveValue【庁舎】&#10;一人当たり面積"/>
        <xdr:cNvSpPr txBox="1"/>
      </xdr:nvSpPr>
      <xdr:spPr>
        <a:xfrm>
          <a:off x="18421350" y="18409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69850</xdr:rowOff>
    </xdr:from>
    <xdr:ext cx="469900" cy="259080"/>
    <xdr:sp macro="" textlink="">
      <xdr:nvSpPr>
        <xdr:cNvPr id="856" name="n_1mainValue【庁舎】&#10;一人当たり面積"/>
        <xdr:cNvSpPr txBox="1"/>
      </xdr:nvSpPr>
      <xdr:spPr>
        <a:xfrm>
          <a:off x="21075650" y="177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76835</xdr:rowOff>
    </xdr:from>
    <xdr:ext cx="463550" cy="252730"/>
    <xdr:sp macro="" textlink="">
      <xdr:nvSpPr>
        <xdr:cNvPr id="857" name="n_2mainValue【庁舎】&#10;一人当たり面積"/>
        <xdr:cNvSpPr txBox="1"/>
      </xdr:nvSpPr>
      <xdr:spPr>
        <a:xfrm>
          <a:off x="20199350" y="177361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83185</xdr:rowOff>
    </xdr:from>
    <xdr:ext cx="463550" cy="259080"/>
    <xdr:sp macro="" textlink="">
      <xdr:nvSpPr>
        <xdr:cNvPr id="858" name="n_3mainValue【庁舎】&#10;一人当たり面積"/>
        <xdr:cNvSpPr txBox="1"/>
      </xdr:nvSpPr>
      <xdr:spPr>
        <a:xfrm>
          <a:off x="19310350" y="17742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83185</xdr:rowOff>
    </xdr:from>
    <xdr:ext cx="463550" cy="259080"/>
    <xdr:sp macro="" textlink="">
      <xdr:nvSpPr>
        <xdr:cNvPr id="859" name="n_4mainValue【庁舎】&#10;一人当たり面積"/>
        <xdr:cNvSpPr txBox="1"/>
      </xdr:nvSpPr>
      <xdr:spPr>
        <a:xfrm>
          <a:off x="18421350" y="17742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有形固定資産減価償却率について、類似団体と比較して特に高くなっている施設は、体育館・プール及び市民会館であり、特に低くなっている施設は、図書館及び庁舎である。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図書館については、平成</a:t>
          </a:r>
          <a:r>
            <a:rPr kumimoji="1" lang="en-US" altLang="ja-JP" sz="1300">
              <a:latin typeface="ＭＳ Ｐゴシック"/>
              <a:ea typeface="ＭＳ Ｐゴシック"/>
            </a:rPr>
            <a:t>25</a:t>
          </a:r>
          <a:r>
            <a:rPr kumimoji="1" lang="ja-JP" altLang="en-US" sz="1300">
              <a:latin typeface="ＭＳ Ｐゴシック"/>
              <a:ea typeface="ＭＳ Ｐゴシック"/>
            </a:rPr>
            <a:t>年に新規施設として開館したため、類似団体内平均値を下回っている。また、庁舎についても、平成</a:t>
          </a:r>
          <a:r>
            <a:rPr kumimoji="1" lang="en-US" altLang="ja-JP" sz="1300">
              <a:latin typeface="ＭＳ Ｐゴシック"/>
              <a:ea typeface="ＭＳ Ｐゴシック"/>
            </a:rPr>
            <a:t>17</a:t>
          </a:r>
          <a:r>
            <a:rPr kumimoji="1" lang="ja-JP" altLang="en-US" sz="1300">
              <a:latin typeface="ＭＳ Ｐゴシック"/>
              <a:ea typeface="ＭＳ Ｐゴシック"/>
            </a:rPr>
            <a:t>年に現在の庁舎へ移転したことにより、同様に平均値を下回っている。なお、令和４年度においてもこの傾向は変わらない。</a:t>
          </a:r>
          <a:endParaRPr kumimoji="1" lang="en-US" altLang="ja-JP" sz="1300">
            <a:latin typeface="ＭＳ Ｐゴシック"/>
            <a:ea typeface="ＭＳ Ｐゴシック"/>
          </a:endParaRPr>
        </a:p>
        <a:p>
          <a:r>
            <a:rPr kumimoji="1" lang="ja-JP" altLang="en-US" sz="1300">
              <a:latin typeface="ＭＳ Ｐゴシック"/>
              <a:ea typeface="ＭＳ Ｐゴシック"/>
            </a:rPr>
            <a:t>体育館については昭和</a:t>
          </a:r>
          <a:r>
            <a:rPr kumimoji="1" lang="en-US" altLang="ja-JP" sz="1300">
              <a:latin typeface="ＭＳ Ｐゴシック"/>
              <a:ea typeface="ＭＳ Ｐゴシック"/>
            </a:rPr>
            <a:t>59</a:t>
          </a:r>
          <a:r>
            <a:rPr kumimoji="1" lang="ja-JP" altLang="en-US" sz="1300">
              <a:latin typeface="ＭＳ Ｐゴシック"/>
              <a:ea typeface="ＭＳ Ｐゴシック"/>
            </a:rPr>
            <a:t>年に、市民会館については文化センターが昭和</a:t>
          </a:r>
          <a:r>
            <a:rPr kumimoji="1" lang="en-US" altLang="ja-JP" sz="1300">
              <a:latin typeface="ＭＳ Ｐゴシック"/>
              <a:ea typeface="ＭＳ Ｐゴシック"/>
            </a:rPr>
            <a:t>61</a:t>
          </a:r>
          <a:r>
            <a:rPr kumimoji="1" lang="ja-JP" altLang="en-US" sz="1300">
              <a:latin typeface="ＭＳ Ｐゴシック"/>
              <a:ea typeface="ＭＳ Ｐゴシック"/>
            </a:rPr>
            <a:t>年に開館し、両施設ともに</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いることから老朽化が進んでいる。今後は、公共施設個別計画を基に予防保全を行い、施設の延命化に努めていく。また、両施設は人口一人当たり面積も少なくなっていることから、将来的な施設規模の見直しについても検討する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152</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14064593</v>
      </c>
      <c r="BO4" s="216"/>
      <c r="BP4" s="216"/>
      <c r="BQ4" s="216"/>
      <c r="BR4" s="216"/>
      <c r="BS4" s="216"/>
      <c r="BT4" s="216"/>
      <c r="BU4" s="219"/>
      <c r="BV4" s="213">
        <v>14602265</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8.4</v>
      </c>
      <c r="CU4" s="237"/>
      <c r="CV4" s="237"/>
      <c r="CW4" s="237"/>
      <c r="CX4" s="237"/>
      <c r="CY4" s="237"/>
      <c r="CZ4" s="237"/>
      <c r="DA4" s="245"/>
      <c r="DB4" s="229">
        <v>7.9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76</v>
      </c>
      <c r="AV5" s="139"/>
      <c r="AW5" s="139"/>
      <c r="AX5" s="139"/>
      <c r="AY5" s="190" t="s">
        <v>148</v>
      </c>
      <c r="AZ5" s="198"/>
      <c r="BA5" s="198"/>
      <c r="BB5" s="198"/>
      <c r="BC5" s="198"/>
      <c r="BD5" s="198"/>
      <c r="BE5" s="198"/>
      <c r="BF5" s="198"/>
      <c r="BG5" s="198"/>
      <c r="BH5" s="198"/>
      <c r="BI5" s="198"/>
      <c r="BJ5" s="198"/>
      <c r="BK5" s="198"/>
      <c r="BL5" s="198"/>
      <c r="BM5" s="209"/>
      <c r="BN5" s="214">
        <v>13351515</v>
      </c>
      <c r="BO5" s="217"/>
      <c r="BP5" s="217"/>
      <c r="BQ5" s="217"/>
      <c r="BR5" s="217"/>
      <c r="BS5" s="217"/>
      <c r="BT5" s="217"/>
      <c r="BU5" s="220"/>
      <c r="BV5" s="214">
        <v>13930556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89.3</v>
      </c>
      <c r="CU5" s="238"/>
      <c r="CV5" s="238"/>
      <c r="CW5" s="238"/>
      <c r="CX5" s="238"/>
      <c r="CY5" s="238"/>
      <c r="CZ5" s="238"/>
      <c r="DA5" s="246"/>
      <c r="DB5" s="230">
        <v>82.7</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171</v>
      </c>
      <c r="AZ6" s="198"/>
      <c r="BA6" s="198"/>
      <c r="BB6" s="198"/>
      <c r="BC6" s="198"/>
      <c r="BD6" s="198"/>
      <c r="BE6" s="198"/>
      <c r="BF6" s="198"/>
      <c r="BG6" s="198"/>
      <c r="BH6" s="198"/>
      <c r="BI6" s="198"/>
      <c r="BJ6" s="198"/>
      <c r="BK6" s="198"/>
      <c r="BL6" s="198"/>
      <c r="BM6" s="209"/>
      <c r="BN6" s="214">
        <v>713078</v>
      </c>
      <c r="BO6" s="217"/>
      <c r="BP6" s="217"/>
      <c r="BQ6" s="217"/>
      <c r="BR6" s="217"/>
      <c r="BS6" s="217"/>
      <c r="BT6" s="217"/>
      <c r="BU6" s="220"/>
      <c r="BV6" s="214">
        <v>671709</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91.9</v>
      </c>
      <c r="CU6" s="239"/>
      <c r="CV6" s="239"/>
      <c r="CW6" s="239"/>
      <c r="CX6" s="239"/>
      <c r="CY6" s="239"/>
      <c r="CZ6" s="239"/>
      <c r="DA6" s="247"/>
      <c r="DB6" s="231">
        <v>91.3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76</v>
      </c>
      <c r="AV7" s="139"/>
      <c r="AW7" s="139"/>
      <c r="AX7" s="139"/>
      <c r="AY7" s="190" t="s">
        <v>174</v>
      </c>
      <c r="AZ7" s="198"/>
      <c r="BA7" s="198"/>
      <c r="BB7" s="198"/>
      <c r="BC7" s="198"/>
      <c r="BD7" s="198"/>
      <c r="BE7" s="198"/>
      <c r="BF7" s="198"/>
      <c r="BG7" s="198"/>
      <c r="BH7" s="198"/>
      <c r="BI7" s="198"/>
      <c r="BJ7" s="198"/>
      <c r="BK7" s="198"/>
      <c r="BL7" s="198"/>
      <c r="BM7" s="209"/>
      <c r="BN7" s="214">
        <v>14806</v>
      </c>
      <c r="BO7" s="217"/>
      <c r="BP7" s="217"/>
      <c r="BQ7" s="217"/>
      <c r="BR7" s="217"/>
      <c r="BS7" s="217"/>
      <c r="BT7" s="217"/>
      <c r="BU7" s="220"/>
      <c r="BV7" s="214">
        <v>3169</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8291448</v>
      </c>
      <c r="CU7" s="217"/>
      <c r="CV7" s="217"/>
      <c r="CW7" s="217"/>
      <c r="CX7" s="217"/>
      <c r="CY7" s="217"/>
      <c r="CZ7" s="217"/>
      <c r="DA7" s="220"/>
      <c r="DB7" s="214">
        <v>8483243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76</v>
      </c>
      <c r="AV8" s="139"/>
      <c r="AW8" s="139"/>
      <c r="AX8" s="139"/>
      <c r="AY8" s="190" t="s">
        <v>179</v>
      </c>
      <c r="AZ8" s="198"/>
      <c r="BA8" s="198"/>
      <c r="BB8" s="198"/>
      <c r="BC8" s="198"/>
      <c r="BD8" s="198"/>
      <c r="BE8" s="198"/>
      <c r="BF8" s="198"/>
      <c r="BG8" s="198"/>
      <c r="BH8" s="198"/>
      <c r="BI8" s="198"/>
      <c r="BJ8" s="198"/>
      <c r="BK8" s="198"/>
      <c r="BL8" s="198"/>
      <c r="BM8" s="209"/>
      <c r="BN8" s="214">
        <v>698272</v>
      </c>
      <c r="BO8" s="217"/>
      <c r="BP8" s="217"/>
      <c r="BQ8" s="217"/>
      <c r="BR8" s="217"/>
      <c r="BS8" s="217"/>
      <c r="BT8" s="217"/>
      <c r="BU8" s="220"/>
      <c r="BV8" s="214">
        <v>668540</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0.76</v>
      </c>
      <c r="CU8" s="240"/>
      <c r="CV8" s="240"/>
      <c r="CW8" s="240"/>
      <c r="CX8" s="240"/>
      <c r="CY8" s="240"/>
      <c r="CZ8" s="240"/>
      <c r="DA8" s="248"/>
      <c r="DB8" s="232">
        <v>0.79</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36794</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187</v>
      </c>
      <c r="AV9" s="139"/>
      <c r="AW9" s="139"/>
      <c r="AX9" s="139"/>
      <c r="AY9" s="190" t="s">
        <v>77</v>
      </c>
      <c r="AZ9" s="198"/>
      <c r="BA9" s="198"/>
      <c r="BB9" s="198"/>
      <c r="BC9" s="198"/>
      <c r="BD9" s="198"/>
      <c r="BE9" s="198"/>
      <c r="BF9" s="198"/>
      <c r="BG9" s="198"/>
      <c r="BH9" s="198"/>
      <c r="BI9" s="198"/>
      <c r="BJ9" s="198"/>
      <c r="BK9" s="198"/>
      <c r="BL9" s="198"/>
      <c r="BM9" s="209"/>
      <c r="BN9" s="214">
        <v>29732</v>
      </c>
      <c r="BO9" s="217"/>
      <c r="BP9" s="217"/>
      <c r="BQ9" s="217"/>
      <c r="BR9" s="217"/>
      <c r="BS9" s="217"/>
      <c r="BT9" s="217"/>
      <c r="BU9" s="220"/>
      <c r="BV9" s="214">
        <v>148887</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9.3000000000000007</v>
      </c>
      <c r="CU9" s="238"/>
      <c r="CV9" s="238"/>
      <c r="CW9" s="238"/>
      <c r="CX9" s="238"/>
      <c r="CY9" s="238"/>
      <c r="CZ9" s="238"/>
      <c r="DA9" s="246"/>
      <c r="DB9" s="230">
        <v>9.5</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37661</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76</v>
      </c>
      <c r="AV10" s="139"/>
      <c r="AW10" s="139"/>
      <c r="AX10" s="139"/>
      <c r="AY10" s="190" t="s">
        <v>192</v>
      </c>
      <c r="AZ10" s="198"/>
      <c r="BA10" s="198"/>
      <c r="BB10" s="198"/>
      <c r="BC10" s="198"/>
      <c r="BD10" s="198"/>
      <c r="BE10" s="198"/>
      <c r="BF10" s="198"/>
      <c r="BG10" s="198"/>
      <c r="BH10" s="198"/>
      <c r="BI10" s="198"/>
      <c r="BJ10" s="198"/>
      <c r="BK10" s="198"/>
      <c r="BL10" s="198"/>
      <c r="BM10" s="209"/>
      <c r="BN10" s="214">
        <v>634544</v>
      </c>
      <c r="BO10" s="217"/>
      <c r="BP10" s="217"/>
      <c r="BQ10" s="217"/>
      <c r="BR10" s="217"/>
      <c r="BS10" s="217"/>
      <c r="BT10" s="217"/>
      <c r="BU10" s="220"/>
      <c r="BV10" s="214">
        <v>1032164</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76</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142</v>
      </c>
      <c r="CU11" s="240"/>
      <c r="CV11" s="240"/>
      <c r="CW11" s="240"/>
      <c r="CX11" s="240"/>
      <c r="CY11" s="240"/>
      <c r="CZ11" s="240"/>
      <c r="DA11" s="248"/>
      <c r="DB11" s="232" t="s">
        <v>142</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208</v>
      </c>
      <c r="M12" s="75"/>
      <c r="N12" s="75"/>
      <c r="O12" s="75"/>
      <c r="P12" s="75"/>
      <c r="Q12" s="87"/>
      <c r="R12" s="99">
        <v>37042</v>
      </c>
      <c r="S12" s="108"/>
      <c r="T12" s="108"/>
      <c r="U12" s="108"/>
      <c r="V12" s="120"/>
      <c r="W12" s="132" t="s">
        <v>7</v>
      </c>
      <c r="X12" s="139"/>
      <c r="Y12" s="139"/>
      <c r="Z12" s="139"/>
      <c r="AA12" s="139"/>
      <c r="AB12" s="144"/>
      <c r="AC12" s="148" t="s">
        <v>110</v>
      </c>
      <c r="AD12" s="155"/>
      <c r="AE12" s="155"/>
      <c r="AF12" s="155"/>
      <c r="AG12" s="158"/>
      <c r="AH12" s="148" t="s">
        <v>210</v>
      </c>
      <c r="AI12" s="155"/>
      <c r="AJ12" s="155"/>
      <c r="AK12" s="155"/>
      <c r="AL12" s="170"/>
      <c r="AM12" s="175" t="s">
        <v>211</v>
      </c>
      <c r="AN12" s="58"/>
      <c r="AO12" s="58"/>
      <c r="AP12" s="58"/>
      <c r="AQ12" s="58"/>
      <c r="AR12" s="58"/>
      <c r="AS12" s="58"/>
      <c r="AT12" s="63"/>
      <c r="AU12" s="182" t="s">
        <v>76</v>
      </c>
      <c r="AV12" s="139"/>
      <c r="AW12" s="139"/>
      <c r="AX12" s="139"/>
      <c r="AY12" s="190" t="s">
        <v>214</v>
      </c>
      <c r="AZ12" s="198"/>
      <c r="BA12" s="198"/>
      <c r="BB12" s="198"/>
      <c r="BC12" s="198"/>
      <c r="BD12" s="198"/>
      <c r="BE12" s="198"/>
      <c r="BF12" s="198"/>
      <c r="BG12" s="198"/>
      <c r="BH12" s="198"/>
      <c r="BI12" s="198"/>
      <c r="BJ12" s="198"/>
      <c r="BK12" s="198"/>
      <c r="BL12" s="198"/>
      <c r="BM12" s="209"/>
      <c r="BN12" s="214">
        <v>539680</v>
      </c>
      <c r="BO12" s="217"/>
      <c r="BP12" s="217"/>
      <c r="BQ12" s="217"/>
      <c r="BR12" s="217"/>
      <c r="BS12" s="217"/>
      <c r="BT12" s="217"/>
      <c r="BU12" s="220"/>
      <c r="BV12" s="214">
        <v>275750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142</v>
      </c>
      <c r="CU12" s="240"/>
      <c r="CV12" s="240"/>
      <c r="CW12" s="240"/>
      <c r="CX12" s="240"/>
      <c r="CY12" s="240"/>
      <c r="CZ12" s="240"/>
      <c r="DA12" s="248"/>
      <c r="DB12" s="232" t="s">
        <v>142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36638</v>
      </c>
      <c r="S13" s="109"/>
      <c r="T13" s="109"/>
      <c r="U13" s="109"/>
      <c r="V13" s="121"/>
      <c r="W13" s="130" t="s">
        <v>218</v>
      </c>
      <c r="X13" s="56"/>
      <c r="Y13" s="56"/>
      <c r="Z13" s="56"/>
      <c r="AA13" s="56"/>
      <c r="AB13" s="25"/>
      <c r="AC13" s="72">
        <v>628</v>
      </c>
      <c r="AD13" s="80"/>
      <c r="AE13" s="80"/>
      <c r="AF13" s="80"/>
      <c r="AG13" s="84"/>
      <c r="AH13" s="72">
        <v>688</v>
      </c>
      <c r="AI13" s="80"/>
      <c r="AJ13" s="80"/>
      <c r="AK13" s="80"/>
      <c r="AL13" s="118"/>
      <c r="AM13" s="175" t="s">
        <v>220</v>
      </c>
      <c r="AN13" s="58"/>
      <c r="AO13" s="58"/>
      <c r="AP13" s="58"/>
      <c r="AQ13" s="58"/>
      <c r="AR13" s="58"/>
      <c r="AS13" s="58"/>
      <c r="AT13" s="63"/>
      <c r="AU13" s="182" t="s">
        <v>187</v>
      </c>
      <c r="AV13" s="139"/>
      <c r="AW13" s="139"/>
      <c r="AX13" s="139"/>
      <c r="AY13" s="190" t="s">
        <v>222</v>
      </c>
      <c r="AZ13" s="198"/>
      <c r="BA13" s="198"/>
      <c r="BB13" s="198"/>
      <c r="BC13" s="198"/>
      <c r="BD13" s="198"/>
      <c r="BE13" s="198"/>
      <c r="BF13" s="198"/>
      <c r="BG13" s="198"/>
      <c r="BH13" s="198"/>
      <c r="BI13" s="198"/>
      <c r="BJ13" s="198"/>
      <c r="BK13" s="198"/>
      <c r="BL13" s="198"/>
      <c r="BM13" s="209"/>
      <c r="BN13" s="214">
        <v>124596</v>
      </c>
      <c r="BO13" s="217"/>
      <c r="BP13" s="217"/>
      <c r="BQ13" s="217"/>
      <c r="BR13" s="217"/>
      <c r="BS13" s="217"/>
      <c r="BT13" s="217"/>
      <c r="BU13" s="220"/>
      <c r="BV13" s="214">
        <v>905301</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5.4</v>
      </c>
      <c r="CU13" s="238"/>
      <c r="CV13" s="238"/>
      <c r="CW13" s="238"/>
      <c r="CX13" s="238"/>
      <c r="CY13" s="238"/>
      <c r="CZ13" s="238"/>
      <c r="DA13" s="246"/>
      <c r="DB13" s="230">
        <v>6</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37280</v>
      </c>
      <c r="S14" s="109"/>
      <c r="T14" s="109"/>
      <c r="U14" s="109"/>
      <c r="V14" s="121"/>
      <c r="W14" s="129"/>
      <c r="X14" s="57"/>
      <c r="Y14" s="57"/>
      <c r="Z14" s="57"/>
      <c r="AA14" s="57"/>
      <c r="AB14" s="24"/>
      <c r="AC14" s="149">
        <v>3.5</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21</v>
      </c>
      <c r="CU14" s="242"/>
      <c r="CV14" s="242"/>
      <c r="CW14" s="242"/>
      <c r="CX14" s="242"/>
      <c r="CY14" s="242"/>
      <c r="CZ14" s="242"/>
      <c r="DA14" s="250"/>
      <c r="DB14" s="234">
        <v>19.100000000000001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36969</v>
      </c>
      <c r="S15" s="109"/>
      <c r="T15" s="109"/>
      <c r="U15" s="109"/>
      <c r="V15" s="121"/>
      <c r="W15" s="130" t="s">
        <v>6</v>
      </c>
      <c r="X15" s="56"/>
      <c r="Y15" s="56"/>
      <c r="Z15" s="56"/>
      <c r="AA15" s="56"/>
      <c r="AB15" s="25"/>
      <c r="AC15" s="72">
        <v>4795</v>
      </c>
      <c r="AD15" s="80"/>
      <c r="AE15" s="80"/>
      <c r="AF15" s="80"/>
      <c r="AG15" s="84"/>
      <c r="AH15" s="72">
        <v>5080</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4935059</v>
      </c>
      <c r="BO15" s="216"/>
      <c r="BP15" s="216"/>
      <c r="BQ15" s="216"/>
      <c r="BR15" s="216"/>
      <c r="BS15" s="216"/>
      <c r="BT15" s="216"/>
      <c r="BU15" s="219"/>
      <c r="BV15" s="213">
        <v>4644784</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233</v>
      </c>
      <c r="M16" s="78"/>
      <c r="N16" s="78"/>
      <c r="O16" s="78"/>
      <c r="P16" s="78"/>
      <c r="Q16" s="90"/>
      <c r="R16" s="101" t="s">
        <v>229</v>
      </c>
      <c r="S16" s="110"/>
      <c r="T16" s="110"/>
      <c r="U16" s="110"/>
      <c r="V16" s="122"/>
      <c r="W16" s="129"/>
      <c r="X16" s="57"/>
      <c r="Y16" s="57"/>
      <c r="Z16" s="57"/>
      <c r="AA16" s="57"/>
      <c r="AB16" s="24"/>
      <c r="AC16" s="149">
        <v>26.7</v>
      </c>
      <c r="AD16" s="156"/>
      <c r="AE16" s="156"/>
      <c r="AF16" s="156"/>
      <c r="AG16" s="159"/>
      <c r="AH16" s="149">
        <v>28</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6750679</v>
      </c>
      <c r="BO16" s="217"/>
      <c r="BP16" s="217"/>
      <c r="BQ16" s="217"/>
      <c r="BR16" s="217"/>
      <c r="BS16" s="217"/>
      <c r="BT16" s="217"/>
      <c r="BU16" s="220"/>
      <c r="BV16" s="214">
        <v>6394550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236</v>
      </c>
      <c r="S17" s="110"/>
      <c r="T17" s="110"/>
      <c r="U17" s="110"/>
      <c r="V17" s="122"/>
      <c r="W17" s="130" t="s">
        <v>96</v>
      </c>
      <c r="X17" s="56"/>
      <c r="Y17" s="56"/>
      <c r="Z17" s="56"/>
      <c r="AA17" s="56"/>
      <c r="AB17" s="25"/>
      <c r="AC17" s="72">
        <v>12542</v>
      </c>
      <c r="AD17" s="80"/>
      <c r="AE17" s="80"/>
      <c r="AF17" s="80"/>
      <c r="AG17" s="84"/>
      <c r="AH17" s="72">
        <v>12344</v>
      </c>
      <c r="AI17" s="80"/>
      <c r="AJ17" s="80"/>
      <c r="AK17" s="80"/>
      <c r="AL17" s="118"/>
      <c r="AM17" s="175"/>
      <c r="AN17" s="58"/>
      <c r="AO17" s="58"/>
      <c r="AP17" s="58"/>
      <c r="AQ17" s="58"/>
      <c r="AR17" s="58"/>
      <c r="AS17" s="58"/>
      <c r="AT17" s="63"/>
      <c r="AU17" s="182"/>
      <c r="AV17" s="139"/>
      <c r="AW17" s="139"/>
      <c r="AX17" s="139"/>
      <c r="AY17" s="190" t="s">
        <v>237</v>
      </c>
      <c r="AZ17" s="198"/>
      <c r="BA17" s="198"/>
      <c r="BB17" s="198"/>
      <c r="BC17" s="198"/>
      <c r="BD17" s="198"/>
      <c r="BE17" s="198"/>
      <c r="BF17" s="198"/>
      <c r="BG17" s="198"/>
      <c r="BH17" s="198"/>
      <c r="BI17" s="198"/>
      <c r="BJ17" s="198"/>
      <c r="BK17" s="198"/>
      <c r="BL17" s="198"/>
      <c r="BM17" s="209"/>
      <c r="BN17" s="214">
        <v>6225138</v>
      </c>
      <c r="BO17" s="217"/>
      <c r="BP17" s="217"/>
      <c r="BQ17" s="217"/>
      <c r="BR17" s="217"/>
      <c r="BS17" s="217"/>
      <c r="BT17" s="217"/>
      <c r="BU17" s="220"/>
      <c r="BV17" s="214">
        <v>5852333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65.16</v>
      </c>
      <c r="M18" s="70"/>
      <c r="N18" s="70"/>
      <c r="O18" s="70"/>
      <c r="P18" s="70"/>
      <c r="Q18" s="70"/>
      <c r="R18" s="102"/>
      <c r="S18" s="102"/>
      <c r="T18" s="102"/>
      <c r="U18" s="102"/>
      <c r="V18" s="123"/>
      <c r="W18" s="131"/>
      <c r="X18" s="138"/>
      <c r="Y18" s="138"/>
      <c r="Z18" s="138"/>
      <c r="AA18" s="138"/>
      <c r="AB18" s="26"/>
      <c r="AC18" s="150">
        <v>69.8</v>
      </c>
      <c r="AD18" s="157"/>
      <c r="AE18" s="157"/>
      <c r="AF18" s="157"/>
      <c r="AG18" s="160"/>
      <c r="AH18" s="150">
        <v>68.2</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7515679</v>
      </c>
      <c r="BO18" s="217"/>
      <c r="BP18" s="217"/>
      <c r="BQ18" s="217"/>
      <c r="BR18" s="217"/>
      <c r="BS18" s="217"/>
      <c r="BT18" s="217"/>
      <c r="BU18" s="220"/>
      <c r="BV18" s="214">
        <v>7363295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565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240</v>
      </c>
      <c r="AZ19" s="198"/>
      <c r="BA19" s="198"/>
      <c r="BB19" s="198"/>
      <c r="BC19" s="198"/>
      <c r="BD19" s="198"/>
      <c r="BE19" s="198"/>
      <c r="BF19" s="198"/>
      <c r="BG19" s="198"/>
      <c r="BH19" s="198"/>
      <c r="BI19" s="198"/>
      <c r="BJ19" s="198"/>
      <c r="BK19" s="198"/>
      <c r="BL19" s="198"/>
      <c r="BM19" s="209"/>
      <c r="BN19" s="214">
        <v>10451683</v>
      </c>
      <c r="BO19" s="217"/>
      <c r="BP19" s="217"/>
      <c r="BQ19" s="217"/>
      <c r="BR19" s="217"/>
      <c r="BS19" s="217"/>
      <c r="BT19" s="217"/>
      <c r="BU19" s="220"/>
      <c r="BV19" s="214">
        <v>10534257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244</v>
      </c>
      <c r="C20" s="31"/>
      <c r="D20" s="31"/>
      <c r="E20" s="49"/>
      <c r="F20" s="49"/>
      <c r="G20" s="49"/>
      <c r="H20" s="49"/>
      <c r="I20" s="49"/>
      <c r="J20" s="49"/>
      <c r="K20" s="49"/>
      <c r="L20" s="71">
        <v>14780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7</v>
      </c>
      <c r="F22" s="56"/>
      <c r="G22" s="56"/>
      <c r="H22" s="56"/>
      <c r="I22" s="56"/>
      <c r="J22" s="56"/>
      <c r="K22" s="25"/>
      <c r="L22" s="50" t="s">
        <v>248</v>
      </c>
      <c r="M22" s="56"/>
      <c r="N22" s="56"/>
      <c r="O22" s="56"/>
      <c r="P22" s="25"/>
      <c r="Q22" s="92" t="s">
        <v>200</v>
      </c>
      <c r="R22" s="104"/>
      <c r="S22" s="104"/>
      <c r="T22" s="104"/>
      <c r="U22" s="104"/>
      <c r="V22" s="125"/>
      <c r="W22" s="133" t="s">
        <v>250</v>
      </c>
      <c r="X22" s="33"/>
      <c r="Y22" s="41"/>
      <c r="Z22" s="50" t="s">
        <v>7</v>
      </c>
      <c r="AA22" s="56"/>
      <c r="AB22" s="56"/>
      <c r="AC22" s="56"/>
      <c r="AD22" s="56"/>
      <c r="AE22" s="56"/>
      <c r="AF22" s="56"/>
      <c r="AG22" s="25"/>
      <c r="AH22" s="163" t="s">
        <v>185</v>
      </c>
      <c r="AI22" s="56"/>
      <c r="AJ22" s="56"/>
      <c r="AK22" s="56"/>
      <c r="AL22" s="25"/>
      <c r="AM22" s="163" t="s">
        <v>251</v>
      </c>
      <c r="AN22" s="178"/>
      <c r="AO22" s="178"/>
      <c r="AP22" s="178"/>
      <c r="AQ22" s="178"/>
      <c r="AR22" s="180"/>
      <c r="AS22" s="92" t="s">
        <v>200</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10520438</v>
      </c>
      <c r="BO22" s="216"/>
      <c r="BP22" s="216"/>
      <c r="BQ22" s="216"/>
      <c r="BR22" s="216"/>
      <c r="BS22" s="216"/>
      <c r="BT22" s="216"/>
      <c r="BU22" s="219"/>
      <c r="BV22" s="213">
        <v>11171361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10053257</v>
      </c>
      <c r="BO23" s="217"/>
      <c r="BP23" s="217"/>
      <c r="BQ23" s="217"/>
      <c r="BR23" s="217"/>
      <c r="BS23" s="217"/>
      <c r="BT23" s="217"/>
      <c r="BU23" s="220"/>
      <c r="BV23" s="214">
        <v>10644528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7580</v>
      </c>
      <c r="R24" s="80"/>
      <c r="S24" s="80"/>
      <c r="T24" s="80"/>
      <c r="U24" s="80"/>
      <c r="V24" s="84"/>
      <c r="W24" s="134"/>
      <c r="X24" s="34"/>
      <c r="Y24" s="42"/>
      <c r="Z24" s="52" t="s">
        <v>258</v>
      </c>
      <c r="AA24" s="58"/>
      <c r="AB24" s="58"/>
      <c r="AC24" s="58"/>
      <c r="AD24" s="58"/>
      <c r="AE24" s="58"/>
      <c r="AF24" s="58"/>
      <c r="AG24" s="63"/>
      <c r="AH24" s="72">
        <v>208</v>
      </c>
      <c r="AI24" s="80"/>
      <c r="AJ24" s="80"/>
      <c r="AK24" s="80"/>
      <c r="AL24" s="84"/>
      <c r="AM24" s="72">
        <v>606112</v>
      </c>
      <c r="AN24" s="80"/>
      <c r="AO24" s="80"/>
      <c r="AP24" s="80"/>
      <c r="AQ24" s="80"/>
      <c r="AR24" s="84"/>
      <c r="AS24" s="72">
        <v>2914</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4145743</v>
      </c>
      <c r="BO24" s="217"/>
      <c r="BP24" s="217"/>
      <c r="BQ24" s="217"/>
      <c r="BR24" s="217"/>
      <c r="BS24" s="217"/>
      <c r="BT24" s="217"/>
      <c r="BU24" s="220"/>
      <c r="BV24" s="214">
        <v>4531175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262</v>
      </c>
      <c r="F25" s="58"/>
      <c r="G25" s="58"/>
      <c r="H25" s="58"/>
      <c r="I25" s="58"/>
      <c r="J25" s="58"/>
      <c r="K25" s="63"/>
      <c r="L25" s="72">
        <v>1</v>
      </c>
      <c r="M25" s="80"/>
      <c r="N25" s="80"/>
      <c r="O25" s="80"/>
      <c r="P25" s="84"/>
      <c r="Q25" s="72">
        <v>6400</v>
      </c>
      <c r="R25" s="80"/>
      <c r="S25" s="80"/>
      <c r="T25" s="80"/>
      <c r="U25" s="80"/>
      <c r="V25" s="84"/>
      <c r="W25" s="134"/>
      <c r="X25" s="34"/>
      <c r="Y25" s="42"/>
      <c r="Z25" s="52" t="s">
        <v>263</v>
      </c>
      <c r="AA25" s="58"/>
      <c r="AB25" s="58"/>
      <c r="AC25" s="58"/>
      <c r="AD25" s="58"/>
      <c r="AE25" s="58"/>
      <c r="AF25" s="58"/>
      <c r="AG25" s="63"/>
      <c r="AH25" s="72" t="s">
        <v>142</v>
      </c>
      <c r="AI25" s="80"/>
      <c r="AJ25" s="80"/>
      <c r="AK25" s="80"/>
      <c r="AL25" s="84"/>
      <c r="AM25" s="72" t="s">
        <v>142</v>
      </c>
      <c r="AN25" s="80"/>
      <c r="AO25" s="80"/>
      <c r="AP25" s="80"/>
      <c r="AQ25" s="80"/>
      <c r="AR25" s="84"/>
      <c r="AS25" s="72" t="s">
        <v>142</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3293876</v>
      </c>
      <c r="BO25" s="216"/>
      <c r="BP25" s="216"/>
      <c r="BQ25" s="216"/>
      <c r="BR25" s="216"/>
      <c r="BS25" s="216"/>
      <c r="BT25" s="216"/>
      <c r="BU25" s="219"/>
      <c r="BV25" s="213">
        <v>2500540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5650</v>
      </c>
      <c r="R26" s="80"/>
      <c r="S26" s="80"/>
      <c r="T26" s="80"/>
      <c r="U26" s="80"/>
      <c r="V26" s="84"/>
      <c r="W26" s="134"/>
      <c r="X26" s="34"/>
      <c r="Y26" s="42"/>
      <c r="Z26" s="52" t="s">
        <v>265</v>
      </c>
      <c r="AA26" s="143"/>
      <c r="AB26" s="143"/>
      <c r="AC26" s="143"/>
      <c r="AD26" s="143"/>
      <c r="AE26" s="143"/>
      <c r="AF26" s="143"/>
      <c r="AG26" s="161"/>
      <c r="AH26" s="72">
        <v>7</v>
      </c>
      <c r="AI26" s="80"/>
      <c r="AJ26" s="80"/>
      <c r="AK26" s="80"/>
      <c r="AL26" s="84"/>
      <c r="AM26" s="72">
        <v>19159</v>
      </c>
      <c r="AN26" s="80"/>
      <c r="AO26" s="80"/>
      <c r="AP26" s="80"/>
      <c r="AQ26" s="80"/>
      <c r="AR26" s="84"/>
      <c r="AS26" s="72">
        <v>2737</v>
      </c>
      <c r="AT26" s="80"/>
      <c r="AU26" s="80"/>
      <c r="AV26" s="80"/>
      <c r="AW26" s="80"/>
      <c r="AX26" s="118"/>
      <c r="AY26" s="192" t="s">
        <v>266</v>
      </c>
      <c r="AZ26" s="111"/>
      <c r="BA26" s="111"/>
      <c r="BB26" s="111"/>
      <c r="BC26" s="111"/>
      <c r="BD26" s="111"/>
      <c r="BE26" s="111"/>
      <c r="BF26" s="111"/>
      <c r="BG26" s="111"/>
      <c r="BH26" s="111"/>
      <c r="BI26" s="111"/>
      <c r="BJ26" s="111"/>
      <c r="BK26" s="111"/>
      <c r="BL26" s="111"/>
      <c r="BM26" s="211"/>
      <c r="BN26" s="214" t="s">
        <v>142</v>
      </c>
      <c r="BO26" s="217"/>
      <c r="BP26" s="217"/>
      <c r="BQ26" s="217"/>
      <c r="BR26" s="217"/>
      <c r="BS26" s="217"/>
      <c r="BT26" s="217"/>
      <c r="BU26" s="220"/>
      <c r="BV26" s="214" t="s">
        <v>142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3200</v>
      </c>
      <c r="R27" s="80"/>
      <c r="S27" s="80"/>
      <c r="T27" s="80"/>
      <c r="U27" s="80"/>
      <c r="V27" s="84"/>
      <c r="W27" s="134"/>
      <c r="X27" s="34"/>
      <c r="Y27" s="42"/>
      <c r="Z27" s="52" t="s">
        <v>269</v>
      </c>
      <c r="AA27" s="58"/>
      <c r="AB27" s="58"/>
      <c r="AC27" s="58"/>
      <c r="AD27" s="58"/>
      <c r="AE27" s="58"/>
      <c r="AF27" s="58"/>
      <c r="AG27" s="63"/>
      <c r="AH27" s="72">
        <v>37</v>
      </c>
      <c r="AI27" s="80"/>
      <c r="AJ27" s="80"/>
      <c r="AK27" s="80"/>
      <c r="AL27" s="84"/>
      <c r="AM27" s="72">
        <v>108447</v>
      </c>
      <c r="AN27" s="80"/>
      <c r="AO27" s="80"/>
      <c r="AP27" s="80"/>
      <c r="AQ27" s="80"/>
      <c r="AR27" s="84"/>
      <c r="AS27" s="72">
        <v>2931</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1012313</v>
      </c>
      <c r="BO27" s="218"/>
      <c r="BP27" s="218"/>
      <c r="BQ27" s="218"/>
      <c r="BR27" s="218"/>
      <c r="BS27" s="218"/>
      <c r="BT27" s="218"/>
      <c r="BU27" s="221"/>
      <c r="BV27" s="215">
        <v>1011621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2700</v>
      </c>
      <c r="R28" s="80"/>
      <c r="S28" s="80"/>
      <c r="T28" s="80"/>
      <c r="U28" s="80"/>
      <c r="V28" s="84"/>
      <c r="W28" s="134"/>
      <c r="X28" s="34"/>
      <c r="Y28" s="42"/>
      <c r="Z28" s="52" t="s">
        <v>36</v>
      </c>
      <c r="AA28" s="58"/>
      <c r="AB28" s="58"/>
      <c r="AC28" s="58"/>
      <c r="AD28" s="58"/>
      <c r="AE28" s="58"/>
      <c r="AF28" s="58"/>
      <c r="AG28" s="63"/>
      <c r="AH28" s="72" t="s">
        <v>142</v>
      </c>
      <c r="AI28" s="80"/>
      <c r="AJ28" s="80"/>
      <c r="AK28" s="80"/>
      <c r="AL28" s="84"/>
      <c r="AM28" s="72" t="s">
        <v>142</v>
      </c>
      <c r="AN28" s="80"/>
      <c r="AO28" s="80"/>
      <c r="AP28" s="80"/>
      <c r="AQ28" s="80"/>
      <c r="AR28" s="84"/>
      <c r="AS28" s="72" t="s">
        <v>142</v>
      </c>
      <c r="AT28" s="80"/>
      <c r="AU28" s="80"/>
      <c r="AV28" s="80"/>
      <c r="AW28" s="80"/>
      <c r="AX28" s="118"/>
      <c r="AY28" s="194" t="s">
        <v>275</v>
      </c>
      <c r="AZ28" s="201"/>
      <c r="BA28" s="201"/>
      <c r="BB28" s="204"/>
      <c r="BC28" s="189" t="s">
        <v>101</v>
      </c>
      <c r="BD28" s="197"/>
      <c r="BE28" s="197"/>
      <c r="BF28" s="197"/>
      <c r="BG28" s="197"/>
      <c r="BH28" s="197"/>
      <c r="BI28" s="197"/>
      <c r="BJ28" s="197"/>
      <c r="BK28" s="197"/>
      <c r="BL28" s="197"/>
      <c r="BM28" s="208"/>
      <c r="BN28" s="213">
        <v>1661816</v>
      </c>
      <c r="BO28" s="216"/>
      <c r="BP28" s="216"/>
      <c r="BQ28" s="216"/>
      <c r="BR28" s="216"/>
      <c r="BS28" s="216"/>
      <c r="BT28" s="216"/>
      <c r="BU28" s="219"/>
      <c r="BV28" s="213">
        <v>1566952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14</v>
      </c>
      <c r="M29" s="80"/>
      <c r="N29" s="80"/>
      <c r="O29" s="80"/>
      <c r="P29" s="84"/>
      <c r="Q29" s="72">
        <v>2500</v>
      </c>
      <c r="R29" s="80"/>
      <c r="S29" s="80"/>
      <c r="T29" s="80"/>
      <c r="U29" s="80"/>
      <c r="V29" s="84"/>
      <c r="W29" s="135"/>
      <c r="X29" s="140"/>
      <c r="Y29" s="142"/>
      <c r="Z29" s="52" t="s">
        <v>278</v>
      </c>
      <c r="AA29" s="58"/>
      <c r="AB29" s="58"/>
      <c r="AC29" s="58"/>
      <c r="AD29" s="58"/>
      <c r="AE29" s="58"/>
      <c r="AF29" s="58"/>
      <c r="AG29" s="63"/>
      <c r="AH29" s="72">
        <v>245</v>
      </c>
      <c r="AI29" s="80"/>
      <c r="AJ29" s="80"/>
      <c r="AK29" s="80"/>
      <c r="AL29" s="84"/>
      <c r="AM29" s="72">
        <v>714559</v>
      </c>
      <c r="AN29" s="80"/>
      <c r="AO29" s="80"/>
      <c r="AP29" s="80"/>
      <c r="AQ29" s="80"/>
      <c r="AR29" s="84"/>
      <c r="AS29" s="72">
        <v>2917</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5741</v>
      </c>
      <c r="BO29" s="217"/>
      <c r="BP29" s="217"/>
      <c r="BQ29" s="217"/>
      <c r="BR29" s="217"/>
      <c r="BS29" s="217"/>
      <c r="BT29" s="217"/>
      <c r="BU29" s="220"/>
      <c r="BV29" s="214">
        <v>5741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829909</v>
      </c>
      <c r="BO30" s="218"/>
      <c r="BP30" s="218"/>
      <c r="BQ30" s="218"/>
      <c r="BR30" s="218"/>
      <c r="BS30" s="218"/>
      <c r="BT30" s="218"/>
      <c r="BU30" s="221"/>
      <c r="BV30" s="215">
        <v>769269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288</v>
      </c>
      <c r="F33" s="54"/>
      <c r="G33" s="54"/>
      <c r="H33" s="54"/>
      <c r="I33" s="54"/>
      <c r="J33" s="54"/>
      <c r="K33" s="54"/>
      <c r="L33" s="54"/>
      <c r="M33" s="54"/>
      <c r="N33" s="54"/>
      <c r="O33" s="54"/>
      <c r="P33" s="54"/>
      <c r="Q33" s="54"/>
      <c r="R33" s="54"/>
      <c r="S33" s="54"/>
      <c r="T33" s="54"/>
      <c r="U33" s="37" t="s">
        <v>121</v>
      </c>
      <c r="V33" s="37"/>
      <c r="W33" s="54" t="s">
        <v>288</v>
      </c>
      <c r="X33" s="54"/>
      <c r="Y33" s="54"/>
      <c r="Z33" s="54"/>
      <c r="AA33" s="54"/>
      <c r="AB33" s="54"/>
      <c r="AC33" s="54"/>
      <c r="AD33" s="54"/>
      <c r="AE33" s="54"/>
      <c r="AF33" s="54"/>
      <c r="AG33" s="54"/>
      <c r="AH33" s="54"/>
      <c r="AI33" s="54"/>
      <c r="AJ33" s="54"/>
      <c r="AK33" s="54"/>
      <c r="AL33" s="54"/>
      <c r="AM33" s="37" t="s">
        <v>121</v>
      </c>
      <c r="AN33" s="37"/>
      <c r="AO33" s="54" t="s">
        <v>288</v>
      </c>
      <c r="AP33" s="54"/>
      <c r="AQ33" s="54"/>
      <c r="AR33" s="54"/>
      <c r="AS33" s="54"/>
      <c r="AT33" s="54"/>
      <c r="AU33" s="54"/>
      <c r="AV33" s="54"/>
      <c r="AW33" s="54"/>
      <c r="AX33" s="54"/>
      <c r="AY33" s="54"/>
      <c r="AZ33" s="54"/>
      <c r="BA33" s="54"/>
      <c r="BB33" s="54"/>
      <c r="BC33" s="54"/>
      <c r="BD33" s="37"/>
      <c r="BE33" s="54" t="s">
        <v>290</v>
      </c>
      <c r="BF33" s="54"/>
      <c r="BG33" s="54" t="s">
        <v>169</v>
      </c>
      <c r="BH33" s="54"/>
      <c r="BI33" s="54"/>
      <c r="BJ33" s="54"/>
      <c r="BK33" s="54"/>
      <c r="BL33" s="54"/>
      <c r="BM33" s="54"/>
      <c r="BN33" s="54"/>
      <c r="BO33" s="54"/>
      <c r="BP33" s="54"/>
      <c r="BQ33" s="54"/>
      <c r="BR33" s="54"/>
      <c r="BS33" s="54"/>
      <c r="BT33" s="54"/>
      <c r="BU33" s="54"/>
      <c r="BV33" s="37"/>
      <c r="BW33" s="37" t="s">
        <v>290</v>
      </c>
      <c r="BX33" s="37"/>
      <c r="BY33" s="54" t="s">
        <v>109</v>
      </c>
      <c r="BZ33" s="54"/>
      <c r="CA33" s="54"/>
      <c r="CB33" s="54"/>
      <c r="CC33" s="54"/>
      <c r="CD33" s="54"/>
      <c r="CE33" s="54"/>
      <c r="CF33" s="54"/>
      <c r="CG33" s="54"/>
      <c r="CH33" s="54"/>
      <c r="CI33" s="54"/>
      <c r="CJ33" s="54"/>
      <c r="CK33" s="54"/>
      <c r="CL33" s="54"/>
      <c r="CM33" s="54"/>
      <c r="CN33" s="54"/>
      <c r="CO33" s="37" t="s">
        <v>121</v>
      </c>
      <c r="CP33" s="37"/>
      <c r="CQ33" s="54" t="s">
        <v>291</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上水道事業特別会計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酪農王国株式会社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簡易水道事業特別会計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三島函南広域行政組合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IF('各会計、関係団体の財政状況及び健全化判断比率'!B33="","",'各会計、関係団体の財政状況及び健全化判断比率'!B33)</f>
        <v>下水道事業特別会計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駿豆学園管理組合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IF('各会計、関係団体の財政状況及び健全化判断比率'!B34="","",'各会計、関係団体の財政状況及び健全化判断比率'!B34)</f>
        <v>農業集落排水事業特別会計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箱根山御山組合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三島市外五ヶ市町箱根山組合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箱根山禁伐林組合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箱根山殖産林組合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292</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5Ru3WgKQlPUzw0g50O5QPPdfaESTaJ6QRRK1lWb/0PP9K59+JcRcB/sLFgrZqpZHmjt77iJN9SaQWNylMfRotQ==" saltValue="F+HcQqd/yE6Zlb2zN7dZ9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234</v>
      </c>
      <c r="AA4" s="139"/>
      <c r="AB4" s="139"/>
      <c r="AC4" s="144"/>
      <c r="AD4" s="182" t="s">
        <v>261</v>
      </c>
      <c r="AE4" s="139"/>
      <c r="AF4" s="139"/>
      <c r="AG4" s="139"/>
      <c r="AH4" s="139"/>
      <c r="AI4" s="139"/>
      <c r="AJ4" s="139"/>
      <c r="AK4" s="144"/>
      <c r="AL4" s="182" t="s">
        <v>234</v>
      </c>
      <c r="AM4" s="139"/>
      <c r="AN4" s="139"/>
      <c r="AO4" s="144"/>
      <c r="AP4" s="298" t="s">
        <v>321</v>
      </c>
      <c r="AQ4" s="298"/>
      <c r="AR4" s="298"/>
      <c r="AS4" s="298"/>
      <c r="AT4" s="298"/>
      <c r="AU4" s="298"/>
      <c r="AV4" s="298"/>
      <c r="AW4" s="298"/>
      <c r="AX4" s="298"/>
      <c r="AY4" s="298"/>
      <c r="AZ4" s="298"/>
      <c r="BA4" s="298"/>
      <c r="BB4" s="298"/>
      <c r="BC4" s="298"/>
      <c r="BD4" s="298"/>
      <c r="BE4" s="298"/>
      <c r="BF4" s="298"/>
      <c r="BG4" s="298" t="s">
        <v>297</v>
      </c>
      <c r="BH4" s="298"/>
      <c r="BI4" s="298"/>
      <c r="BJ4" s="298"/>
      <c r="BK4" s="298"/>
      <c r="BL4" s="298"/>
      <c r="BM4" s="298"/>
      <c r="BN4" s="298"/>
      <c r="BO4" s="298" t="s">
        <v>234</v>
      </c>
      <c r="BP4" s="298"/>
      <c r="BQ4" s="298"/>
      <c r="BR4" s="298"/>
      <c r="BS4" s="298" t="s">
        <v>322</v>
      </c>
      <c r="BT4" s="298"/>
      <c r="BU4" s="298"/>
      <c r="BV4" s="298"/>
      <c r="BW4" s="298"/>
      <c r="BX4" s="298"/>
      <c r="BY4" s="298"/>
      <c r="BZ4" s="298"/>
      <c r="CA4" s="298"/>
      <c r="CB4" s="298"/>
      <c r="CD4" s="182"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5295315</v>
      </c>
      <c r="S5" s="276"/>
      <c r="T5" s="276"/>
      <c r="U5" s="276"/>
      <c r="V5" s="276"/>
      <c r="W5" s="276"/>
      <c r="X5" s="276"/>
      <c r="Y5" s="278"/>
      <c r="Z5" s="281">
        <v>37.6</v>
      </c>
      <c r="AA5" s="281"/>
      <c r="AB5" s="281"/>
      <c r="AC5" s="281"/>
      <c r="AD5" s="286">
        <v>5078556</v>
      </c>
      <c r="AE5" s="286"/>
      <c r="AF5" s="286"/>
      <c r="AG5" s="286"/>
      <c r="AH5" s="286"/>
      <c r="AI5" s="286"/>
      <c r="AJ5" s="286"/>
      <c r="AK5" s="286"/>
      <c r="AL5" s="291">
        <v>62.1</v>
      </c>
      <c r="AM5" s="293"/>
      <c r="AN5" s="293"/>
      <c r="AO5" s="295"/>
      <c r="AP5" s="260" t="s">
        <v>324</v>
      </c>
      <c r="AQ5" s="265"/>
      <c r="AR5" s="265"/>
      <c r="AS5" s="265"/>
      <c r="AT5" s="265"/>
      <c r="AU5" s="265"/>
      <c r="AV5" s="265"/>
      <c r="AW5" s="265"/>
      <c r="AX5" s="265"/>
      <c r="AY5" s="265"/>
      <c r="AZ5" s="265"/>
      <c r="BA5" s="265"/>
      <c r="BB5" s="265"/>
      <c r="BC5" s="265"/>
      <c r="BD5" s="265"/>
      <c r="BE5" s="265"/>
      <c r="BF5" s="268"/>
      <c r="BG5" s="274">
        <v>5072454</v>
      </c>
      <c r="BH5" s="217"/>
      <c r="BI5" s="217"/>
      <c r="BJ5" s="217"/>
      <c r="BK5" s="217"/>
      <c r="BL5" s="217"/>
      <c r="BM5" s="217"/>
      <c r="BN5" s="279"/>
      <c r="BO5" s="282">
        <v>95.8</v>
      </c>
      <c r="BP5" s="282"/>
      <c r="BQ5" s="282"/>
      <c r="BR5" s="282"/>
      <c r="BS5" s="287" t="s">
        <v>142</v>
      </c>
      <c r="BT5" s="287"/>
      <c r="BU5" s="287"/>
      <c r="BV5" s="287"/>
      <c r="BW5" s="287"/>
      <c r="BX5" s="287"/>
      <c r="BY5" s="287"/>
      <c r="BZ5" s="287"/>
      <c r="CA5" s="287"/>
      <c r="CB5" s="325"/>
      <c r="CD5" s="182" t="s">
        <v>321</v>
      </c>
      <c r="CE5" s="139"/>
      <c r="CF5" s="139"/>
      <c r="CG5" s="139"/>
      <c r="CH5" s="139"/>
      <c r="CI5" s="139"/>
      <c r="CJ5" s="139"/>
      <c r="CK5" s="139"/>
      <c r="CL5" s="139"/>
      <c r="CM5" s="139"/>
      <c r="CN5" s="139"/>
      <c r="CO5" s="139"/>
      <c r="CP5" s="139"/>
      <c r="CQ5" s="144"/>
      <c r="CR5" s="182" t="s">
        <v>327</v>
      </c>
      <c r="CS5" s="139"/>
      <c r="CT5" s="139"/>
      <c r="CU5" s="139"/>
      <c r="CV5" s="139"/>
      <c r="CW5" s="139"/>
      <c r="CX5" s="139"/>
      <c r="CY5" s="144"/>
      <c r="CZ5" s="182" t="s">
        <v>234</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140364</v>
      </c>
      <c r="S6" s="217"/>
      <c r="T6" s="217"/>
      <c r="U6" s="217"/>
      <c r="V6" s="217"/>
      <c r="W6" s="217"/>
      <c r="X6" s="217"/>
      <c r="Y6" s="279"/>
      <c r="Z6" s="282">
        <v>1</v>
      </c>
      <c r="AA6" s="282"/>
      <c r="AB6" s="282"/>
      <c r="AC6" s="282"/>
      <c r="AD6" s="287">
        <v>140364</v>
      </c>
      <c r="AE6" s="287"/>
      <c r="AF6" s="287"/>
      <c r="AG6" s="287"/>
      <c r="AH6" s="287"/>
      <c r="AI6" s="287"/>
      <c r="AJ6" s="287"/>
      <c r="AK6" s="287"/>
      <c r="AL6" s="283">
        <v>1.7</v>
      </c>
      <c r="AM6" s="238"/>
      <c r="AN6" s="238"/>
      <c r="AO6" s="296"/>
      <c r="AP6" s="261" t="s">
        <v>105</v>
      </c>
      <c r="AQ6" s="1"/>
      <c r="AR6" s="1"/>
      <c r="AS6" s="1"/>
      <c r="AT6" s="1"/>
      <c r="AU6" s="1"/>
      <c r="AV6" s="1"/>
      <c r="AW6" s="1"/>
      <c r="AX6" s="1"/>
      <c r="AY6" s="1"/>
      <c r="AZ6" s="1"/>
      <c r="BA6" s="1"/>
      <c r="BB6" s="1"/>
      <c r="BC6" s="1"/>
      <c r="BD6" s="1"/>
      <c r="BE6" s="1"/>
      <c r="BF6" s="269"/>
      <c r="BG6" s="274">
        <v>5072454</v>
      </c>
      <c r="BH6" s="217"/>
      <c r="BI6" s="217"/>
      <c r="BJ6" s="217"/>
      <c r="BK6" s="217"/>
      <c r="BL6" s="217"/>
      <c r="BM6" s="217"/>
      <c r="BN6" s="279"/>
      <c r="BO6" s="282">
        <v>95.8</v>
      </c>
      <c r="BP6" s="282"/>
      <c r="BQ6" s="282"/>
      <c r="BR6" s="282"/>
      <c r="BS6" s="287" t="s">
        <v>142</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105137</v>
      </c>
      <c r="CS6" s="217"/>
      <c r="CT6" s="217"/>
      <c r="CU6" s="217"/>
      <c r="CV6" s="217"/>
      <c r="CW6" s="217"/>
      <c r="CX6" s="217"/>
      <c r="CY6" s="279"/>
      <c r="CZ6" s="291">
        <v>0.8</v>
      </c>
      <c r="DA6" s="293"/>
      <c r="DB6" s="293"/>
      <c r="DC6" s="337"/>
      <c r="DD6" s="288" t="s">
        <v>142</v>
      </c>
      <c r="DE6" s="217"/>
      <c r="DF6" s="217"/>
      <c r="DG6" s="217"/>
      <c r="DH6" s="217"/>
      <c r="DI6" s="217"/>
      <c r="DJ6" s="217"/>
      <c r="DK6" s="217"/>
      <c r="DL6" s="217"/>
      <c r="DM6" s="217"/>
      <c r="DN6" s="217"/>
      <c r="DO6" s="217"/>
      <c r="DP6" s="279"/>
      <c r="DQ6" s="288">
        <v>105137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2451</v>
      </c>
      <c r="S7" s="217"/>
      <c r="T7" s="217"/>
      <c r="U7" s="217"/>
      <c r="V7" s="217"/>
      <c r="W7" s="217"/>
      <c r="X7" s="217"/>
      <c r="Y7" s="279"/>
      <c r="Z7" s="282">
        <v>0</v>
      </c>
      <c r="AA7" s="282"/>
      <c r="AB7" s="282"/>
      <c r="AC7" s="282"/>
      <c r="AD7" s="287">
        <v>2451</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2290334</v>
      </c>
      <c r="BH7" s="217"/>
      <c r="BI7" s="217"/>
      <c r="BJ7" s="217"/>
      <c r="BK7" s="217"/>
      <c r="BL7" s="217"/>
      <c r="BM7" s="217"/>
      <c r="BN7" s="279"/>
      <c r="BO7" s="282">
        <v>43.3</v>
      </c>
      <c r="BP7" s="282"/>
      <c r="BQ7" s="282"/>
      <c r="BR7" s="282"/>
      <c r="BS7" s="287" t="s">
        <v>142</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1909100</v>
      </c>
      <c r="CS7" s="217"/>
      <c r="CT7" s="217"/>
      <c r="CU7" s="217"/>
      <c r="CV7" s="217"/>
      <c r="CW7" s="217"/>
      <c r="CX7" s="217"/>
      <c r="CY7" s="279"/>
      <c r="CZ7" s="282">
        <v>14.3</v>
      </c>
      <c r="DA7" s="282"/>
      <c r="DB7" s="282"/>
      <c r="DC7" s="282"/>
      <c r="DD7" s="288">
        <v>26552</v>
      </c>
      <c r="DE7" s="217"/>
      <c r="DF7" s="217"/>
      <c r="DG7" s="217"/>
      <c r="DH7" s="217"/>
      <c r="DI7" s="217"/>
      <c r="DJ7" s="217"/>
      <c r="DK7" s="217"/>
      <c r="DL7" s="217"/>
      <c r="DM7" s="217"/>
      <c r="DN7" s="217"/>
      <c r="DO7" s="217"/>
      <c r="DP7" s="279"/>
      <c r="DQ7" s="288">
        <v>1716171</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27387</v>
      </c>
      <c r="S8" s="217"/>
      <c r="T8" s="217"/>
      <c r="U8" s="217"/>
      <c r="V8" s="217"/>
      <c r="W8" s="217"/>
      <c r="X8" s="217"/>
      <c r="Y8" s="279"/>
      <c r="Z8" s="282">
        <v>0.2</v>
      </c>
      <c r="AA8" s="282"/>
      <c r="AB8" s="282"/>
      <c r="AC8" s="282"/>
      <c r="AD8" s="287">
        <v>27387</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79544</v>
      </c>
      <c r="BH8" s="217"/>
      <c r="BI8" s="217"/>
      <c r="BJ8" s="217"/>
      <c r="BK8" s="217"/>
      <c r="BL8" s="217"/>
      <c r="BM8" s="217"/>
      <c r="BN8" s="279"/>
      <c r="BO8" s="282">
        <v>1.5</v>
      </c>
      <c r="BP8" s="282"/>
      <c r="BQ8" s="282"/>
      <c r="BR8" s="282"/>
      <c r="BS8" s="287" t="s">
        <v>142</v>
      </c>
      <c r="BT8" s="287"/>
      <c r="BU8" s="287"/>
      <c r="BV8" s="287"/>
      <c r="BW8" s="287"/>
      <c r="BX8" s="287"/>
      <c r="BY8" s="287"/>
      <c r="BZ8" s="287"/>
      <c r="CA8" s="287"/>
      <c r="CB8" s="325"/>
      <c r="CD8" s="261" t="s">
        <v>340</v>
      </c>
      <c r="CE8" s="1"/>
      <c r="CF8" s="1"/>
      <c r="CG8" s="1"/>
      <c r="CH8" s="1"/>
      <c r="CI8" s="1"/>
      <c r="CJ8" s="1"/>
      <c r="CK8" s="1"/>
      <c r="CL8" s="1"/>
      <c r="CM8" s="1"/>
      <c r="CN8" s="1"/>
      <c r="CO8" s="1"/>
      <c r="CP8" s="1"/>
      <c r="CQ8" s="269"/>
      <c r="CR8" s="274">
        <v>5025757</v>
      </c>
      <c r="CS8" s="217"/>
      <c r="CT8" s="217"/>
      <c r="CU8" s="217"/>
      <c r="CV8" s="217"/>
      <c r="CW8" s="217"/>
      <c r="CX8" s="217"/>
      <c r="CY8" s="279"/>
      <c r="CZ8" s="282">
        <v>37.6</v>
      </c>
      <c r="DA8" s="282"/>
      <c r="DB8" s="282"/>
      <c r="DC8" s="282"/>
      <c r="DD8" s="288">
        <v>139226</v>
      </c>
      <c r="DE8" s="217"/>
      <c r="DF8" s="217"/>
      <c r="DG8" s="217"/>
      <c r="DH8" s="217"/>
      <c r="DI8" s="217"/>
      <c r="DJ8" s="217"/>
      <c r="DK8" s="217"/>
      <c r="DL8" s="217"/>
      <c r="DM8" s="217"/>
      <c r="DN8" s="217"/>
      <c r="DO8" s="217"/>
      <c r="DP8" s="279"/>
      <c r="DQ8" s="288">
        <v>2361208</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27853</v>
      </c>
      <c r="S9" s="217"/>
      <c r="T9" s="217"/>
      <c r="U9" s="217"/>
      <c r="V9" s="217"/>
      <c r="W9" s="217"/>
      <c r="X9" s="217"/>
      <c r="Y9" s="279"/>
      <c r="Z9" s="282">
        <v>0.2</v>
      </c>
      <c r="AA9" s="282"/>
      <c r="AB9" s="282"/>
      <c r="AC9" s="282"/>
      <c r="AD9" s="287">
        <v>27853</v>
      </c>
      <c r="AE9" s="287"/>
      <c r="AF9" s="287"/>
      <c r="AG9" s="287"/>
      <c r="AH9" s="287"/>
      <c r="AI9" s="287"/>
      <c r="AJ9" s="287"/>
      <c r="AK9" s="287"/>
      <c r="AL9" s="283">
        <v>0.3</v>
      </c>
      <c r="AM9" s="238"/>
      <c r="AN9" s="238"/>
      <c r="AO9" s="296"/>
      <c r="AP9" s="261" t="s">
        <v>341</v>
      </c>
      <c r="AQ9" s="1"/>
      <c r="AR9" s="1"/>
      <c r="AS9" s="1"/>
      <c r="AT9" s="1"/>
      <c r="AU9" s="1"/>
      <c r="AV9" s="1"/>
      <c r="AW9" s="1"/>
      <c r="AX9" s="1"/>
      <c r="AY9" s="1"/>
      <c r="AZ9" s="1"/>
      <c r="BA9" s="1"/>
      <c r="BB9" s="1"/>
      <c r="BC9" s="1"/>
      <c r="BD9" s="1"/>
      <c r="BE9" s="1"/>
      <c r="BF9" s="269"/>
      <c r="BG9" s="274">
        <v>1860543</v>
      </c>
      <c r="BH9" s="217"/>
      <c r="BI9" s="217"/>
      <c r="BJ9" s="217"/>
      <c r="BK9" s="217"/>
      <c r="BL9" s="217"/>
      <c r="BM9" s="217"/>
      <c r="BN9" s="279"/>
      <c r="BO9" s="282">
        <v>35.1</v>
      </c>
      <c r="BP9" s="282"/>
      <c r="BQ9" s="282"/>
      <c r="BR9" s="282"/>
      <c r="BS9" s="287" t="s">
        <v>142</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1504071</v>
      </c>
      <c r="CS9" s="217"/>
      <c r="CT9" s="217"/>
      <c r="CU9" s="217"/>
      <c r="CV9" s="217"/>
      <c r="CW9" s="217"/>
      <c r="CX9" s="217"/>
      <c r="CY9" s="279"/>
      <c r="CZ9" s="282">
        <v>11.3</v>
      </c>
      <c r="DA9" s="282"/>
      <c r="DB9" s="282"/>
      <c r="DC9" s="282"/>
      <c r="DD9" s="288">
        <v>128229</v>
      </c>
      <c r="DE9" s="217"/>
      <c r="DF9" s="217"/>
      <c r="DG9" s="217"/>
      <c r="DH9" s="217"/>
      <c r="DI9" s="217"/>
      <c r="DJ9" s="217"/>
      <c r="DK9" s="217"/>
      <c r="DL9" s="217"/>
      <c r="DM9" s="217"/>
      <c r="DN9" s="217"/>
      <c r="DO9" s="217"/>
      <c r="DP9" s="279"/>
      <c r="DQ9" s="288">
        <v>1076057</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142</v>
      </c>
      <c r="S10" s="217"/>
      <c r="T10" s="217"/>
      <c r="U10" s="217"/>
      <c r="V10" s="217"/>
      <c r="W10" s="217"/>
      <c r="X10" s="217"/>
      <c r="Y10" s="279"/>
      <c r="Z10" s="282" t="s">
        <v>142</v>
      </c>
      <c r="AA10" s="282"/>
      <c r="AB10" s="282"/>
      <c r="AC10" s="282"/>
      <c r="AD10" s="287" t="s">
        <v>142</v>
      </c>
      <c r="AE10" s="287"/>
      <c r="AF10" s="287"/>
      <c r="AG10" s="287"/>
      <c r="AH10" s="287"/>
      <c r="AI10" s="287"/>
      <c r="AJ10" s="287"/>
      <c r="AK10" s="287"/>
      <c r="AL10" s="283" t="s">
        <v>142</v>
      </c>
      <c r="AM10" s="238"/>
      <c r="AN10" s="238"/>
      <c r="AO10" s="296"/>
      <c r="AP10" s="261" t="s">
        <v>194</v>
      </c>
      <c r="AQ10" s="1"/>
      <c r="AR10" s="1"/>
      <c r="AS10" s="1"/>
      <c r="AT10" s="1"/>
      <c r="AU10" s="1"/>
      <c r="AV10" s="1"/>
      <c r="AW10" s="1"/>
      <c r="AX10" s="1"/>
      <c r="AY10" s="1"/>
      <c r="AZ10" s="1"/>
      <c r="BA10" s="1"/>
      <c r="BB10" s="1"/>
      <c r="BC10" s="1"/>
      <c r="BD10" s="1"/>
      <c r="BE10" s="1"/>
      <c r="BF10" s="269"/>
      <c r="BG10" s="274">
        <v>89218</v>
      </c>
      <c r="BH10" s="217"/>
      <c r="BI10" s="217"/>
      <c r="BJ10" s="217"/>
      <c r="BK10" s="217"/>
      <c r="BL10" s="217"/>
      <c r="BM10" s="217"/>
      <c r="BN10" s="279"/>
      <c r="BO10" s="282">
        <v>1.7</v>
      </c>
      <c r="BP10" s="282"/>
      <c r="BQ10" s="282"/>
      <c r="BR10" s="282"/>
      <c r="BS10" s="287" t="s">
        <v>142</v>
      </c>
      <c r="BT10" s="287"/>
      <c r="BU10" s="287"/>
      <c r="BV10" s="287"/>
      <c r="BW10" s="287"/>
      <c r="BX10" s="287"/>
      <c r="BY10" s="287"/>
      <c r="BZ10" s="287"/>
      <c r="CA10" s="287"/>
      <c r="CB10" s="325"/>
      <c r="CD10" s="261" t="s">
        <v>232</v>
      </c>
      <c r="CE10" s="1"/>
      <c r="CF10" s="1"/>
      <c r="CG10" s="1"/>
      <c r="CH10" s="1"/>
      <c r="CI10" s="1"/>
      <c r="CJ10" s="1"/>
      <c r="CK10" s="1"/>
      <c r="CL10" s="1"/>
      <c r="CM10" s="1"/>
      <c r="CN10" s="1"/>
      <c r="CO10" s="1"/>
      <c r="CP10" s="1"/>
      <c r="CQ10" s="269"/>
      <c r="CR10" s="274">
        <v>13258</v>
      </c>
      <c r="CS10" s="217"/>
      <c r="CT10" s="217"/>
      <c r="CU10" s="217"/>
      <c r="CV10" s="217"/>
      <c r="CW10" s="217"/>
      <c r="CX10" s="217"/>
      <c r="CY10" s="279"/>
      <c r="CZ10" s="282">
        <v>0.1</v>
      </c>
      <c r="DA10" s="282"/>
      <c r="DB10" s="282"/>
      <c r="DC10" s="282"/>
      <c r="DD10" s="288" t="s">
        <v>142</v>
      </c>
      <c r="DE10" s="217"/>
      <c r="DF10" s="217"/>
      <c r="DG10" s="217"/>
      <c r="DH10" s="217"/>
      <c r="DI10" s="217"/>
      <c r="DJ10" s="217"/>
      <c r="DK10" s="217"/>
      <c r="DL10" s="217"/>
      <c r="DM10" s="217"/>
      <c r="DN10" s="217"/>
      <c r="DO10" s="217"/>
      <c r="DP10" s="279"/>
      <c r="DQ10" s="288">
        <v>13258</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868173</v>
      </c>
      <c r="S11" s="217"/>
      <c r="T11" s="217"/>
      <c r="U11" s="217"/>
      <c r="V11" s="217"/>
      <c r="W11" s="217"/>
      <c r="X11" s="217"/>
      <c r="Y11" s="279"/>
      <c r="Z11" s="283">
        <v>6.2</v>
      </c>
      <c r="AA11" s="238"/>
      <c r="AB11" s="238"/>
      <c r="AC11" s="285"/>
      <c r="AD11" s="288">
        <v>868173</v>
      </c>
      <c r="AE11" s="217"/>
      <c r="AF11" s="217"/>
      <c r="AG11" s="217"/>
      <c r="AH11" s="217"/>
      <c r="AI11" s="217"/>
      <c r="AJ11" s="217"/>
      <c r="AK11" s="279"/>
      <c r="AL11" s="283">
        <v>10.6</v>
      </c>
      <c r="AM11" s="238"/>
      <c r="AN11" s="238"/>
      <c r="AO11" s="296"/>
      <c r="AP11" s="261" t="s">
        <v>346</v>
      </c>
      <c r="AQ11" s="1"/>
      <c r="AR11" s="1"/>
      <c r="AS11" s="1"/>
      <c r="AT11" s="1"/>
      <c r="AU11" s="1"/>
      <c r="AV11" s="1"/>
      <c r="AW11" s="1"/>
      <c r="AX11" s="1"/>
      <c r="AY11" s="1"/>
      <c r="AZ11" s="1"/>
      <c r="BA11" s="1"/>
      <c r="BB11" s="1"/>
      <c r="BC11" s="1"/>
      <c r="BD11" s="1"/>
      <c r="BE11" s="1"/>
      <c r="BF11" s="269"/>
      <c r="BG11" s="274">
        <v>261029</v>
      </c>
      <c r="BH11" s="217"/>
      <c r="BI11" s="217"/>
      <c r="BJ11" s="217"/>
      <c r="BK11" s="217"/>
      <c r="BL11" s="217"/>
      <c r="BM11" s="217"/>
      <c r="BN11" s="279"/>
      <c r="BO11" s="282">
        <v>4.9000000000000004</v>
      </c>
      <c r="BP11" s="282"/>
      <c r="BQ11" s="282"/>
      <c r="BR11" s="282"/>
      <c r="BS11" s="287" t="s">
        <v>142</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212442</v>
      </c>
      <c r="CS11" s="217"/>
      <c r="CT11" s="217"/>
      <c r="CU11" s="217"/>
      <c r="CV11" s="217"/>
      <c r="CW11" s="217"/>
      <c r="CX11" s="217"/>
      <c r="CY11" s="279"/>
      <c r="CZ11" s="282">
        <v>1.6</v>
      </c>
      <c r="DA11" s="282"/>
      <c r="DB11" s="282"/>
      <c r="DC11" s="282"/>
      <c r="DD11" s="288">
        <v>68220</v>
      </c>
      <c r="DE11" s="217"/>
      <c r="DF11" s="217"/>
      <c r="DG11" s="217"/>
      <c r="DH11" s="217"/>
      <c r="DI11" s="217"/>
      <c r="DJ11" s="217"/>
      <c r="DK11" s="217"/>
      <c r="DL11" s="217"/>
      <c r="DM11" s="217"/>
      <c r="DN11" s="217"/>
      <c r="DO11" s="217"/>
      <c r="DP11" s="279"/>
      <c r="DQ11" s="288">
        <v>192358</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52436</v>
      </c>
      <c r="S12" s="217"/>
      <c r="T12" s="217"/>
      <c r="U12" s="217"/>
      <c r="V12" s="217"/>
      <c r="W12" s="217"/>
      <c r="X12" s="217"/>
      <c r="Y12" s="279"/>
      <c r="Z12" s="282">
        <v>0.4</v>
      </c>
      <c r="AA12" s="282"/>
      <c r="AB12" s="282"/>
      <c r="AC12" s="282"/>
      <c r="AD12" s="287">
        <v>52436</v>
      </c>
      <c r="AE12" s="287"/>
      <c r="AF12" s="287"/>
      <c r="AG12" s="287"/>
      <c r="AH12" s="287"/>
      <c r="AI12" s="287"/>
      <c r="AJ12" s="287"/>
      <c r="AK12" s="287"/>
      <c r="AL12" s="283">
        <v>0.6</v>
      </c>
      <c r="AM12" s="238"/>
      <c r="AN12" s="238"/>
      <c r="AO12" s="296"/>
      <c r="AP12" s="261" t="s">
        <v>350</v>
      </c>
      <c r="AQ12" s="1"/>
      <c r="AR12" s="1"/>
      <c r="AS12" s="1"/>
      <c r="AT12" s="1"/>
      <c r="AU12" s="1"/>
      <c r="AV12" s="1"/>
      <c r="AW12" s="1"/>
      <c r="AX12" s="1"/>
      <c r="AY12" s="1"/>
      <c r="AZ12" s="1"/>
      <c r="BA12" s="1"/>
      <c r="BB12" s="1"/>
      <c r="BC12" s="1"/>
      <c r="BD12" s="1"/>
      <c r="BE12" s="1"/>
      <c r="BF12" s="269"/>
      <c r="BG12" s="274">
        <v>2375962</v>
      </c>
      <c r="BH12" s="217"/>
      <c r="BI12" s="217"/>
      <c r="BJ12" s="217"/>
      <c r="BK12" s="217"/>
      <c r="BL12" s="217"/>
      <c r="BM12" s="217"/>
      <c r="BN12" s="279"/>
      <c r="BO12" s="282">
        <v>44.9</v>
      </c>
      <c r="BP12" s="282"/>
      <c r="BQ12" s="282"/>
      <c r="BR12" s="282"/>
      <c r="BS12" s="287" t="s">
        <v>142</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351698</v>
      </c>
      <c r="CS12" s="217"/>
      <c r="CT12" s="217"/>
      <c r="CU12" s="217"/>
      <c r="CV12" s="217"/>
      <c r="CW12" s="217"/>
      <c r="CX12" s="217"/>
      <c r="CY12" s="279"/>
      <c r="CZ12" s="282">
        <v>2.6</v>
      </c>
      <c r="DA12" s="282"/>
      <c r="DB12" s="282"/>
      <c r="DC12" s="282"/>
      <c r="DD12" s="288">
        <v>23825</v>
      </c>
      <c r="DE12" s="217"/>
      <c r="DF12" s="217"/>
      <c r="DG12" s="217"/>
      <c r="DH12" s="217"/>
      <c r="DI12" s="217"/>
      <c r="DJ12" s="217"/>
      <c r="DK12" s="217"/>
      <c r="DL12" s="217"/>
      <c r="DM12" s="217"/>
      <c r="DN12" s="217"/>
      <c r="DO12" s="217"/>
      <c r="DP12" s="279"/>
      <c r="DQ12" s="288">
        <v>284032</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142</v>
      </c>
      <c r="S13" s="217"/>
      <c r="T13" s="217"/>
      <c r="U13" s="217"/>
      <c r="V13" s="217"/>
      <c r="W13" s="217"/>
      <c r="X13" s="217"/>
      <c r="Y13" s="279"/>
      <c r="Z13" s="282" t="s">
        <v>142</v>
      </c>
      <c r="AA13" s="282"/>
      <c r="AB13" s="282"/>
      <c r="AC13" s="282"/>
      <c r="AD13" s="287" t="s">
        <v>142</v>
      </c>
      <c r="AE13" s="287"/>
      <c r="AF13" s="287"/>
      <c r="AG13" s="287"/>
      <c r="AH13" s="287"/>
      <c r="AI13" s="287"/>
      <c r="AJ13" s="287"/>
      <c r="AK13" s="287"/>
      <c r="AL13" s="283" t="s">
        <v>142</v>
      </c>
      <c r="AM13" s="238"/>
      <c r="AN13" s="238"/>
      <c r="AO13" s="296"/>
      <c r="AP13" s="261" t="s">
        <v>353</v>
      </c>
      <c r="AQ13" s="1"/>
      <c r="AR13" s="1"/>
      <c r="AS13" s="1"/>
      <c r="AT13" s="1"/>
      <c r="AU13" s="1"/>
      <c r="AV13" s="1"/>
      <c r="AW13" s="1"/>
      <c r="AX13" s="1"/>
      <c r="AY13" s="1"/>
      <c r="AZ13" s="1"/>
      <c r="BA13" s="1"/>
      <c r="BB13" s="1"/>
      <c r="BC13" s="1"/>
      <c r="BD13" s="1"/>
      <c r="BE13" s="1"/>
      <c r="BF13" s="269"/>
      <c r="BG13" s="274">
        <v>2374218</v>
      </c>
      <c r="BH13" s="217"/>
      <c r="BI13" s="217"/>
      <c r="BJ13" s="217"/>
      <c r="BK13" s="217"/>
      <c r="BL13" s="217"/>
      <c r="BM13" s="217"/>
      <c r="BN13" s="279"/>
      <c r="BO13" s="282">
        <v>44.8</v>
      </c>
      <c r="BP13" s="282"/>
      <c r="BQ13" s="282"/>
      <c r="BR13" s="282"/>
      <c r="BS13" s="287" t="s">
        <v>142</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898735</v>
      </c>
      <c r="CS13" s="217"/>
      <c r="CT13" s="217"/>
      <c r="CU13" s="217"/>
      <c r="CV13" s="217"/>
      <c r="CW13" s="217"/>
      <c r="CX13" s="217"/>
      <c r="CY13" s="279"/>
      <c r="CZ13" s="282">
        <v>6.7</v>
      </c>
      <c r="DA13" s="282"/>
      <c r="DB13" s="282"/>
      <c r="DC13" s="282"/>
      <c r="DD13" s="288">
        <v>325552</v>
      </c>
      <c r="DE13" s="217"/>
      <c r="DF13" s="217"/>
      <c r="DG13" s="217"/>
      <c r="DH13" s="217"/>
      <c r="DI13" s="217"/>
      <c r="DJ13" s="217"/>
      <c r="DK13" s="217"/>
      <c r="DL13" s="217"/>
      <c r="DM13" s="217"/>
      <c r="DN13" s="217"/>
      <c r="DO13" s="217"/>
      <c r="DP13" s="279"/>
      <c r="DQ13" s="288">
        <v>796824</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t="s">
        <v>142</v>
      </c>
      <c r="S14" s="217"/>
      <c r="T14" s="217"/>
      <c r="U14" s="217"/>
      <c r="V14" s="217"/>
      <c r="W14" s="217"/>
      <c r="X14" s="217"/>
      <c r="Y14" s="279"/>
      <c r="Z14" s="282" t="s">
        <v>142</v>
      </c>
      <c r="AA14" s="282"/>
      <c r="AB14" s="282"/>
      <c r="AC14" s="282"/>
      <c r="AD14" s="287" t="s">
        <v>142</v>
      </c>
      <c r="AE14" s="287"/>
      <c r="AF14" s="287"/>
      <c r="AG14" s="287"/>
      <c r="AH14" s="287"/>
      <c r="AI14" s="287"/>
      <c r="AJ14" s="287"/>
      <c r="AK14" s="287"/>
      <c r="AL14" s="283" t="s">
        <v>142</v>
      </c>
      <c r="AM14" s="238"/>
      <c r="AN14" s="238"/>
      <c r="AO14" s="296"/>
      <c r="AP14" s="261" t="s">
        <v>221</v>
      </c>
      <c r="AQ14" s="1"/>
      <c r="AR14" s="1"/>
      <c r="AS14" s="1"/>
      <c r="AT14" s="1"/>
      <c r="AU14" s="1"/>
      <c r="AV14" s="1"/>
      <c r="AW14" s="1"/>
      <c r="AX14" s="1"/>
      <c r="AY14" s="1"/>
      <c r="AZ14" s="1"/>
      <c r="BA14" s="1"/>
      <c r="BB14" s="1"/>
      <c r="BC14" s="1"/>
      <c r="BD14" s="1"/>
      <c r="BE14" s="1"/>
      <c r="BF14" s="269"/>
      <c r="BG14" s="274">
        <v>127780</v>
      </c>
      <c r="BH14" s="217"/>
      <c r="BI14" s="217"/>
      <c r="BJ14" s="217"/>
      <c r="BK14" s="217"/>
      <c r="BL14" s="217"/>
      <c r="BM14" s="217"/>
      <c r="BN14" s="279"/>
      <c r="BO14" s="282">
        <v>2.4</v>
      </c>
      <c r="BP14" s="282"/>
      <c r="BQ14" s="282"/>
      <c r="BR14" s="282"/>
      <c r="BS14" s="287" t="s">
        <v>142</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613271</v>
      </c>
      <c r="CS14" s="217"/>
      <c r="CT14" s="217"/>
      <c r="CU14" s="217"/>
      <c r="CV14" s="217"/>
      <c r="CW14" s="217"/>
      <c r="CX14" s="217"/>
      <c r="CY14" s="279"/>
      <c r="CZ14" s="282">
        <v>4.5999999999999996</v>
      </c>
      <c r="DA14" s="282"/>
      <c r="DB14" s="282"/>
      <c r="DC14" s="282"/>
      <c r="DD14" s="288">
        <v>36351</v>
      </c>
      <c r="DE14" s="217"/>
      <c r="DF14" s="217"/>
      <c r="DG14" s="217"/>
      <c r="DH14" s="217"/>
      <c r="DI14" s="217"/>
      <c r="DJ14" s="217"/>
      <c r="DK14" s="217"/>
      <c r="DL14" s="217"/>
      <c r="DM14" s="217"/>
      <c r="DN14" s="217"/>
      <c r="DO14" s="217"/>
      <c r="DP14" s="279"/>
      <c r="DQ14" s="288">
        <v>572675</v>
      </c>
      <c r="DR14" s="217"/>
      <c r="DS14" s="217"/>
      <c r="DT14" s="217"/>
      <c r="DU14" s="217"/>
      <c r="DV14" s="217"/>
      <c r="DW14" s="217"/>
      <c r="DX14" s="217"/>
      <c r="DY14" s="217"/>
      <c r="DZ14" s="217"/>
      <c r="EA14" s="217"/>
      <c r="EB14" s="217"/>
      <c r="EC14" s="326"/>
    </row>
    <row r="15" spans="2:143" ht="11.25" customHeight="1">
      <c r="B15" s="261" t="s">
        <v>325</v>
      </c>
      <c r="C15" s="1"/>
      <c r="D15" s="1"/>
      <c r="E15" s="1"/>
      <c r="F15" s="1"/>
      <c r="G15" s="1"/>
      <c r="H15" s="1"/>
      <c r="I15" s="1"/>
      <c r="J15" s="1"/>
      <c r="K15" s="1"/>
      <c r="L15" s="1"/>
      <c r="M15" s="1"/>
      <c r="N15" s="1"/>
      <c r="O15" s="1"/>
      <c r="P15" s="1"/>
      <c r="Q15" s="269"/>
      <c r="R15" s="274" t="s">
        <v>142</v>
      </c>
      <c r="S15" s="217"/>
      <c r="T15" s="217"/>
      <c r="U15" s="217"/>
      <c r="V15" s="217"/>
      <c r="W15" s="217"/>
      <c r="X15" s="217"/>
      <c r="Y15" s="279"/>
      <c r="Z15" s="282" t="s">
        <v>142</v>
      </c>
      <c r="AA15" s="282"/>
      <c r="AB15" s="282"/>
      <c r="AC15" s="282"/>
      <c r="AD15" s="287" t="s">
        <v>142</v>
      </c>
      <c r="AE15" s="287"/>
      <c r="AF15" s="287"/>
      <c r="AG15" s="287"/>
      <c r="AH15" s="287"/>
      <c r="AI15" s="287"/>
      <c r="AJ15" s="287"/>
      <c r="AK15" s="287"/>
      <c r="AL15" s="283" t="s">
        <v>142</v>
      </c>
      <c r="AM15" s="238"/>
      <c r="AN15" s="238"/>
      <c r="AO15" s="296"/>
      <c r="AP15" s="261" t="s">
        <v>357</v>
      </c>
      <c r="AQ15" s="1"/>
      <c r="AR15" s="1"/>
      <c r="AS15" s="1"/>
      <c r="AT15" s="1"/>
      <c r="AU15" s="1"/>
      <c r="AV15" s="1"/>
      <c r="AW15" s="1"/>
      <c r="AX15" s="1"/>
      <c r="AY15" s="1"/>
      <c r="AZ15" s="1"/>
      <c r="BA15" s="1"/>
      <c r="BB15" s="1"/>
      <c r="BC15" s="1"/>
      <c r="BD15" s="1"/>
      <c r="BE15" s="1"/>
      <c r="BF15" s="269"/>
      <c r="BG15" s="274">
        <v>278378</v>
      </c>
      <c r="BH15" s="217"/>
      <c r="BI15" s="217"/>
      <c r="BJ15" s="217"/>
      <c r="BK15" s="217"/>
      <c r="BL15" s="217"/>
      <c r="BM15" s="217"/>
      <c r="BN15" s="279"/>
      <c r="BO15" s="282">
        <v>5.3</v>
      </c>
      <c r="BP15" s="282"/>
      <c r="BQ15" s="282"/>
      <c r="BR15" s="282"/>
      <c r="BS15" s="287" t="s">
        <v>142</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1725721</v>
      </c>
      <c r="CS15" s="217"/>
      <c r="CT15" s="217"/>
      <c r="CU15" s="217"/>
      <c r="CV15" s="217"/>
      <c r="CW15" s="217"/>
      <c r="CX15" s="217"/>
      <c r="CY15" s="279"/>
      <c r="CZ15" s="282">
        <v>12.9</v>
      </c>
      <c r="DA15" s="282"/>
      <c r="DB15" s="282"/>
      <c r="DC15" s="282"/>
      <c r="DD15" s="288">
        <v>195220</v>
      </c>
      <c r="DE15" s="217"/>
      <c r="DF15" s="217"/>
      <c r="DG15" s="217"/>
      <c r="DH15" s="217"/>
      <c r="DI15" s="217"/>
      <c r="DJ15" s="217"/>
      <c r="DK15" s="217"/>
      <c r="DL15" s="217"/>
      <c r="DM15" s="217"/>
      <c r="DN15" s="217"/>
      <c r="DO15" s="217"/>
      <c r="DP15" s="279"/>
      <c r="DQ15" s="288">
        <v>1645358</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18099</v>
      </c>
      <c r="S16" s="217"/>
      <c r="T16" s="217"/>
      <c r="U16" s="217"/>
      <c r="V16" s="217"/>
      <c r="W16" s="217"/>
      <c r="X16" s="217"/>
      <c r="Y16" s="279"/>
      <c r="Z16" s="282">
        <v>0.1</v>
      </c>
      <c r="AA16" s="282"/>
      <c r="AB16" s="282"/>
      <c r="AC16" s="282"/>
      <c r="AD16" s="287">
        <v>18099</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t="s">
        <v>142</v>
      </c>
      <c r="BH16" s="217"/>
      <c r="BI16" s="217"/>
      <c r="BJ16" s="217"/>
      <c r="BK16" s="217"/>
      <c r="BL16" s="217"/>
      <c r="BM16" s="217"/>
      <c r="BN16" s="279"/>
      <c r="BO16" s="282" t="s">
        <v>142</v>
      </c>
      <c r="BP16" s="282"/>
      <c r="BQ16" s="282"/>
      <c r="BR16" s="282"/>
      <c r="BS16" s="287" t="s">
        <v>142</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18339</v>
      </c>
      <c r="CS16" s="217"/>
      <c r="CT16" s="217"/>
      <c r="CU16" s="217"/>
      <c r="CV16" s="217"/>
      <c r="CW16" s="217"/>
      <c r="CX16" s="217"/>
      <c r="CY16" s="279"/>
      <c r="CZ16" s="282">
        <v>0.1</v>
      </c>
      <c r="DA16" s="282"/>
      <c r="DB16" s="282"/>
      <c r="DC16" s="282"/>
      <c r="DD16" s="288" t="s">
        <v>142</v>
      </c>
      <c r="DE16" s="217"/>
      <c r="DF16" s="217"/>
      <c r="DG16" s="217"/>
      <c r="DH16" s="217"/>
      <c r="DI16" s="217"/>
      <c r="DJ16" s="217"/>
      <c r="DK16" s="217"/>
      <c r="DL16" s="217"/>
      <c r="DM16" s="217"/>
      <c r="DN16" s="217"/>
      <c r="DO16" s="217"/>
      <c r="DP16" s="279"/>
      <c r="DQ16" s="288">
        <v>1541</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71816</v>
      </c>
      <c r="S17" s="217"/>
      <c r="T17" s="217"/>
      <c r="U17" s="217"/>
      <c r="V17" s="217"/>
      <c r="W17" s="217"/>
      <c r="X17" s="217"/>
      <c r="Y17" s="279"/>
      <c r="Z17" s="282">
        <v>0.5</v>
      </c>
      <c r="AA17" s="282"/>
      <c r="AB17" s="282"/>
      <c r="AC17" s="282"/>
      <c r="AD17" s="287">
        <v>71816</v>
      </c>
      <c r="AE17" s="287"/>
      <c r="AF17" s="287"/>
      <c r="AG17" s="287"/>
      <c r="AH17" s="287"/>
      <c r="AI17" s="287"/>
      <c r="AJ17" s="287"/>
      <c r="AK17" s="287"/>
      <c r="AL17" s="283">
        <v>0.9</v>
      </c>
      <c r="AM17" s="238"/>
      <c r="AN17" s="238"/>
      <c r="AO17" s="296"/>
      <c r="AP17" s="261" t="s">
        <v>363</v>
      </c>
      <c r="AQ17" s="1"/>
      <c r="AR17" s="1"/>
      <c r="AS17" s="1"/>
      <c r="AT17" s="1"/>
      <c r="AU17" s="1"/>
      <c r="AV17" s="1"/>
      <c r="AW17" s="1"/>
      <c r="AX17" s="1"/>
      <c r="AY17" s="1"/>
      <c r="AZ17" s="1"/>
      <c r="BA17" s="1"/>
      <c r="BB17" s="1"/>
      <c r="BC17" s="1"/>
      <c r="BD17" s="1"/>
      <c r="BE17" s="1"/>
      <c r="BF17" s="269"/>
      <c r="BG17" s="274" t="s">
        <v>142</v>
      </c>
      <c r="BH17" s="217"/>
      <c r="BI17" s="217"/>
      <c r="BJ17" s="217"/>
      <c r="BK17" s="217"/>
      <c r="BL17" s="217"/>
      <c r="BM17" s="217"/>
      <c r="BN17" s="279"/>
      <c r="BO17" s="282" t="s">
        <v>142</v>
      </c>
      <c r="BP17" s="282"/>
      <c r="BQ17" s="282"/>
      <c r="BR17" s="282"/>
      <c r="BS17" s="287" t="s">
        <v>142</v>
      </c>
      <c r="BT17" s="287"/>
      <c r="BU17" s="287"/>
      <c r="BV17" s="287"/>
      <c r="BW17" s="287"/>
      <c r="BX17" s="287"/>
      <c r="BY17" s="287"/>
      <c r="BZ17" s="287"/>
      <c r="CA17" s="287"/>
      <c r="CB17" s="325"/>
      <c r="CD17" s="261" t="s">
        <v>365</v>
      </c>
      <c r="CE17" s="1"/>
      <c r="CF17" s="1"/>
      <c r="CG17" s="1"/>
      <c r="CH17" s="1"/>
      <c r="CI17" s="1"/>
      <c r="CJ17" s="1"/>
      <c r="CK17" s="1"/>
      <c r="CL17" s="1"/>
      <c r="CM17" s="1"/>
      <c r="CN17" s="1"/>
      <c r="CO17" s="1"/>
      <c r="CP17" s="1"/>
      <c r="CQ17" s="269"/>
      <c r="CR17" s="274">
        <v>973986</v>
      </c>
      <c r="CS17" s="217"/>
      <c r="CT17" s="217"/>
      <c r="CU17" s="217"/>
      <c r="CV17" s="217"/>
      <c r="CW17" s="217"/>
      <c r="CX17" s="217"/>
      <c r="CY17" s="279"/>
      <c r="CZ17" s="282">
        <v>7.3</v>
      </c>
      <c r="DA17" s="282"/>
      <c r="DB17" s="282"/>
      <c r="DC17" s="282"/>
      <c r="DD17" s="288" t="s">
        <v>142</v>
      </c>
      <c r="DE17" s="217"/>
      <c r="DF17" s="217"/>
      <c r="DG17" s="217"/>
      <c r="DH17" s="217"/>
      <c r="DI17" s="217"/>
      <c r="DJ17" s="217"/>
      <c r="DK17" s="217"/>
      <c r="DL17" s="217"/>
      <c r="DM17" s="217"/>
      <c r="DN17" s="217"/>
      <c r="DO17" s="217"/>
      <c r="DP17" s="279"/>
      <c r="DQ17" s="288">
        <v>973986</v>
      </c>
      <c r="DR17" s="217"/>
      <c r="DS17" s="217"/>
      <c r="DT17" s="217"/>
      <c r="DU17" s="217"/>
      <c r="DV17" s="217"/>
      <c r="DW17" s="217"/>
      <c r="DX17" s="217"/>
      <c r="DY17" s="217"/>
      <c r="DZ17" s="217"/>
      <c r="EA17" s="217"/>
      <c r="EB17" s="217"/>
      <c r="EC17" s="326"/>
    </row>
    <row r="18" spans="2:133" ht="11.25" customHeight="1">
      <c r="B18" s="261" t="s">
        <v>366</v>
      </c>
      <c r="C18" s="1"/>
      <c r="D18" s="1"/>
      <c r="E18" s="1"/>
      <c r="F18" s="1"/>
      <c r="G18" s="1"/>
      <c r="H18" s="1"/>
      <c r="I18" s="1"/>
      <c r="J18" s="1"/>
      <c r="K18" s="1"/>
      <c r="L18" s="1"/>
      <c r="M18" s="1"/>
      <c r="N18" s="1"/>
      <c r="O18" s="1"/>
      <c r="P18" s="1"/>
      <c r="Q18" s="269"/>
      <c r="R18" s="274">
        <v>43029</v>
      </c>
      <c r="S18" s="217"/>
      <c r="T18" s="217"/>
      <c r="U18" s="217"/>
      <c r="V18" s="217"/>
      <c r="W18" s="217"/>
      <c r="X18" s="217"/>
      <c r="Y18" s="279"/>
      <c r="Z18" s="282">
        <v>0.3</v>
      </c>
      <c r="AA18" s="282"/>
      <c r="AB18" s="282"/>
      <c r="AC18" s="282"/>
      <c r="AD18" s="287">
        <v>43029</v>
      </c>
      <c r="AE18" s="287"/>
      <c r="AF18" s="287"/>
      <c r="AG18" s="287"/>
      <c r="AH18" s="287"/>
      <c r="AI18" s="287"/>
      <c r="AJ18" s="287"/>
      <c r="AK18" s="287"/>
      <c r="AL18" s="283">
        <v>0.5</v>
      </c>
      <c r="AM18" s="238"/>
      <c r="AN18" s="238"/>
      <c r="AO18" s="296"/>
      <c r="AP18" s="261" t="s">
        <v>100</v>
      </c>
      <c r="AQ18" s="1"/>
      <c r="AR18" s="1"/>
      <c r="AS18" s="1"/>
      <c r="AT18" s="1"/>
      <c r="AU18" s="1"/>
      <c r="AV18" s="1"/>
      <c r="AW18" s="1"/>
      <c r="AX18" s="1"/>
      <c r="AY18" s="1"/>
      <c r="AZ18" s="1"/>
      <c r="BA18" s="1"/>
      <c r="BB18" s="1"/>
      <c r="BC18" s="1"/>
      <c r="BD18" s="1"/>
      <c r="BE18" s="1"/>
      <c r="BF18" s="269"/>
      <c r="BG18" s="274" t="s">
        <v>142</v>
      </c>
      <c r="BH18" s="217"/>
      <c r="BI18" s="217"/>
      <c r="BJ18" s="217"/>
      <c r="BK18" s="217"/>
      <c r="BL18" s="217"/>
      <c r="BM18" s="217"/>
      <c r="BN18" s="279"/>
      <c r="BO18" s="282" t="s">
        <v>142</v>
      </c>
      <c r="BP18" s="282"/>
      <c r="BQ18" s="282"/>
      <c r="BR18" s="282"/>
      <c r="BS18" s="287" t="s">
        <v>142</v>
      </c>
      <c r="BT18" s="287"/>
      <c r="BU18" s="287"/>
      <c r="BV18" s="287"/>
      <c r="BW18" s="287"/>
      <c r="BX18" s="287"/>
      <c r="BY18" s="287"/>
      <c r="BZ18" s="287"/>
      <c r="CA18" s="287"/>
      <c r="CB18" s="325"/>
      <c r="CD18" s="261" t="s">
        <v>367</v>
      </c>
      <c r="CE18" s="1"/>
      <c r="CF18" s="1"/>
      <c r="CG18" s="1"/>
      <c r="CH18" s="1"/>
      <c r="CI18" s="1"/>
      <c r="CJ18" s="1"/>
      <c r="CK18" s="1"/>
      <c r="CL18" s="1"/>
      <c r="CM18" s="1"/>
      <c r="CN18" s="1"/>
      <c r="CO18" s="1"/>
      <c r="CP18" s="1"/>
      <c r="CQ18" s="269"/>
      <c r="CR18" s="274" t="s">
        <v>142</v>
      </c>
      <c r="CS18" s="217"/>
      <c r="CT18" s="217"/>
      <c r="CU18" s="217"/>
      <c r="CV18" s="217"/>
      <c r="CW18" s="217"/>
      <c r="CX18" s="217"/>
      <c r="CY18" s="279"/>
      <c r="CZ18" s="282" t="s">
        <v>142</v>
      </c>
      <c r="DA18" s="282"/>
      <c r="DB18" s="282"/>
      <c r="DC18" s="282"/>
      <c r="DD18" s="288" t="s">
        <v>142</v>
      </c>
      <c r="DE18" s="217"/>
      <c r="DF18" s="217"/>
      <c r="DG18" s="217"/>
      <c r="DH18" s="217"/>
      <c r="DI18" s="217"/>
      <c r="DJ18" s="217"/>
      <c r="DK18" s="217"/>
      <c r="DL18" s="217"/>
      <c r="DM18" s="217"/>
      <c r="DN18" s="217"/>
      <c r="DO18" s="217"/>
      <c r="DP18" s="279"/>
      <c r="DQ18" s="288" t="s">
        <v>142</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42147</v>
      </c>
      <c r="S19" s="217"/>
      <c r="T19" s="217"/>
      <c r="U19" s="217"/>
      <c r="V19" s="217"/>
      <c r="W19" s="217"/>
      <c r="X19" s="217"/>
      <c r="Y19" s="279"/>
      <c r="Z19" s="282">
        <v>0.3</v>
      </c>
      <c r="AA19" s="282"/>
      <c r="AB19" s="282"/>
      <c r="AC19" s="282"/>
      <c r="AD19" s="287">
        <v>42147</v>
      </c>
      <c r="AE19" s="287"/>
      <c r="AF19" s="287"/>
      <c r="AG19" s="287"/>
      <c r="AH19" s="287"/>
      <c r="AI19" s="287"/>
      <c r="AJ19" s="287"/>
      <c r="AK19" s="287"/>
      <c r="AL19" s="283">
        <v>0.5</v>
      </c>
      <c r="AM19" s="238"/>
      <c r="AN19" s="238"/>
      <c r="AO19" s="296"/>
      <c r="AP19" s="261" t="s">
        <v>259</v>
      </c>
      <c r="AQ19" s="1"/>
      <c r="AR19" s="1"/>
      <c r="AS19" s="1"/>
      <c r="AT19" s="1"/>
      <c r="AU19" s="1"/>
      <c r="AV19" s="1"/>
      <c r="AW19" s="1"/>
      <c r="AX19" s="1"/>
      <c r="AY19" s="1"/>
      <c r="AZ19" s="1"/>
      <c r="BA19" s="1"/>
      <c r="BB19" s="1"/>
      <c r="BC19" s="1"/>
      <c r="BD19" s="1"/>
      <c r="BE19" s="1"/>
      <c r="BF19" s="269"/>
      <c r="BG19" s="274">
        <v>222861</v>
      </c>
      <c r="BH19" s="217"/>
      <c r="BI19" s="217"/>
      <c r="BJ19" s="217"/>
      <c r="BK19" s="217"/>
      <c r="BL19" s="217"/>
      <c r="BM19" s="217"/>
      <c r="BN19" s="279"/>
      <c r="BO19" s="282">
        <v>4.2</v>
      </c>
      <c r="BP19" s="282"/>
      <c r="BQ19" s="282"/>
      <c r="BR19" s="282"/>
      <c r="BS19" s="287" t="s">
        <v>142</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142</v>
      </c>
      <c r="CS19" s="217"/>
      <c r="CT19" s="217"/>
      <c r="CU19" s="217"/>
      <c r="CV19" s="217"/>
      <c r="CW19" s="217"/>
      <c r="CX19" s="217"/>
      <c r="CY19" s="279"/>
      <c r="CZ19" s="282" t="s">
        <v>142</v>
      </c>
      <c r="DA19" s="282"/>
      <c r="DB19" s="282"/>
      <c r="DC19" s="282"/>
      <c r="DD19" s="288" t="s">
        <v>142</v>
      </c>
      <c r="DE19" s="217"/>
      <c r="DF19" s="217"/>
      <c r="DG19" s="217"/>
      <c r="DH19" s="217"/>
      <c r="DI19" s="217"/>
      <c r="DJ19" s="217"/>
      <c r="DK19" s="217"/>
      <c r="DL19" s="217"/>
      <c r="DM19" s="217"/>
      <c r="DN19" s="217"/>
      <c r="DO19" s="217"/>
      <c r="DP19" s="279"/>
      <c r="DQ19" s="288" t="s">
        <v>142</v>
      </c>
      <c r="DR19" s="217"/>
      <c r="DS19" s="217"/>
      <c r="DT19" s="217"/>
      <c r="DU19" s="217"/>
      <c r="DV19" s="217"/>
      <c r="DW19" s="217"/>
      <c r="DX19" s="217"/>
      <c r="DY19" s="217"/>
      <c r="DZ19" s="217"/>
      <c r="EA19" s="217"/>
      <c r="EB19" s="217"/>
      <c r="EC19" s="326"/>
    </row>
    <row r="20" spans="2:133" ht="11.25" customHeight="1">
      <c r="B20" s="262" t="s">
        <v>371</v>
      </c>
      <c r="C20" s="266"/>
      <c r="D20" s="266"/>
      <c r="E20" s="266"/>
      <c r="F20" s="266"/>
      <c r="G20" s="266"/>
      <c r="H20" s="266"/>
      <c r="I20" s="266"/>
      <c r="J20" s="266"/>
      <c r="K20" s="266"/>
      <c r="L20" s="266"/>
      <c r="M20" s="266"/>
      <c r="N20" s="266"/>
      <c r="O20" s="266"/>
      <c r="P20" s="266"/>
      <c r="Q20" s="270"/>
      <c r="R20" s="274">
        <v>882</v>
      </c>
      <c r="S20" s="217"/>
      <c r="T20" s="217"/>
      <c r="U20" s="217"/>
      <c r="V20" s="217"/>
      <c r="W20" s="217"/>
      <c r="X20" s="217"/>
      <c r="Y20" s="279"/>
      <c r="Z20" s="282">
        <v>0</v>
      </c>
      <c r="AA20" s="282"/>
      <c r="AB20" s="282"/>
      <c r="AC20" s="282"/>
      <c r="AD20" s="287">
        <v>882</v>
      </c>
      <c r="AE20" s="287"/>
      <c r="AF20" s="287"/>
      <c r="AG20" s="287"/>
      <c r="AH20" s="287"/>
      <c r="AI20" s="287"/>
      <c r="AJ20" s="287"/>
      <c r="AK20" s="287"/>
      <c r="AL20" s="283">
        <v>0</v>
      </c>
      <c r="AM20" s="238"/>
      <c r="AN20" s="238"/>
      <c r="AO20" s="296"/>
      <c r="AP20" s="261" t="s">
        <v>164</v>
      </c>
      <c r="AQ20" s="1"/>
      <c r="AR20" s="1"/>
      <c r="AS20" s="1"/>
      <c r="AT20" s="1"/>
      <c r="AU20" s="1"/>
      <c r="AV20" s="1"/>
      <c r="AW20" s="1"/>
      <c r="AX20" s="1"/>
      <c r="AY20" s="1"/>
      <c r="AZ20" s="1"/>
      <c r="BA20" s="1"/>
      <c r="BB20" s="1"/>
      <c r="BC20" s="1"/>
      <c r="BD20" s="1"/>
      <c r="BE20" s="1"/>
      <c r="BF20" s="269"/>
      <c r="BG20" s="274">
        <v>222861</v>
      </c>
      <c r="BH20" s="217"/>
      <c r="BI20" s="217"/>
      <c r="BJ20" s="217"/>
      <c r="BK20" s="217"/>
      <c r="BL20" s="217"/>
      <c r="BM20" s="217"/>
      <c r="BN20" s="279"/>
      <c r="BO20" s="282">
        <v>4.2</v>
      </c>
      <c r="BP20" s="282"/>
      <c r="BQ20" s="282"/>
      <c r="BR20" s="282"/>
      <c r="BS20" s="287" t="s">
        <v>142</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13351515</v>
      </c>
      <c r="CS20" s="217"/>
      <c r="CT20" s="217"/>
      <c r="CU20" s="217"/>
      <c r="CV20" s="217"/>
      <c r="CW20" s="217"/>
      <c r="CX20" s="217"/>
      <c r="CY20" s="279"/>
      <c r="CZ20" s="282">
        <v>100</v>
      </c>
      <c r="DA20" s="282"/>
      <c r="DB20" s="282"/>
      <c r="DC20" s="282"/>
      <c r="DD20" s="288">
        <v>943175</v>
      </c>
      <c r="DE20" s="217"/>
      <c r="DF20" s="217"/>
      <c r="DG20" s="217"/>
      <c r="DH20" s="217"/>
      <c r="DI20" s="217"/>
      <c r="DJ20" s="217"/>
      <c r="DK20" s="217"/>
      <c r="DL20" s="217"/>
      <c r="DM20" s="217"/>
      <c r="DN20" s="217"/>
      <c r="DO20" s="217"/>
      <c r="DP20" s="279"/>
      <c r="DQ20" s="288">
        <v>9738605</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1999719</v>
      </c>
      <c r="S21" s="217"/>
      <c r="T21" s="217"/>
      <c r="U21" s="217"/>
      <c r="V21" s="217"/>
      <c r="W21" s="217"/>
      <c r="X21" s="217"/>
      <c r="Y21" s="279"/>
      <c r="Z21" s="282">
        <v>14.2</v>
      </c>
      <c r="AA21" s="282"/>
      <c r="AB21" s="282"/>
      <c r="AC21" s="282"/>
      <c r="AD21" s="287">
        <v>1834558</v>
      </c>
      <c r="AE21" s="287"/>
      <c r="AF21" s="287"/>
      <c r="AG21" s="287"/>
      <c r="AH21" s="287"/>
      <c r="AI21" s="287"/>
      <c r="AJ21" s="287"/>
      <c r="AK21" s="287"/>
      <c r="AL21" s="283">
        <v>22.4</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6102</v>
      </c>
      <c r="BH21" s="217"/>
      <c r="BI21" s="217"/>
      <c r="BJ21" s="217"/>
      <c r="BK21" s="217"/>
      <c r="BL21" s="217"/>
      <c r="BM21" s="217"/>
      <c r="BN21" s="279"/>
      <c r="BO21" s="282">
        <v>0.1</v>
      </c>
      <c r="BP21" s="282"/>
      <c r="BQ21" s="282"/>
      <c r="BR21" s="282"/>
      <c r="BS21" s="287" t="s">
        <v>142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302</v>
      </c>
      <c r="C22" s="1"/>
      <c r="D22" s="1"/>
      <c r="E22" s="1"/>
      <c r="F22" s="1"/>
      <c r="G22" s="1"/>
      <c r="H22" s="1"/>
      <c r="I22" s="1"/>
      <c r="J22" s="1"/>
      <c r="K22" s="1"/>
      <c r="L22" s="1"/>
      <c r="M22" s="1"/>
      <c r="N22" s="1"/>
      <c r="O22" s="1"/>
      <c r="P22" s="1"/>
      <c r="Q22" s="269"/>
      <c r="R22" s="274">
        <v>1834558</v>
      </c>
      <c r="S22" s="217"/>
      <c r="T22" s="217"/>
      <c r="U22" s="217"/>
      <c r="V22" s="217"/>
      <c r="W22" s="217"/>
      <c r="X22" s="217"/>
      <c r="Y22" s="279"/>
      <c r="Z22" s="282">
        <v>13</v>
      </c>
      <c r="AA22" s="282"/>
      <c r="AB22" s="282"/>
      <c r="AC22" s="282"/>
      <c r="AD22" s="287">
        <v>1834558</v>
      </c>
      <c r="AE22" s="287"/>
      <c r="AF22" s="287"/>
      <c r="AG22" s="287"/>
      <c r="AH22" s="287"/>
      <c r="AI22" s="287"/>
      <c r="AJ22" s="287"/>
      <c r="AK22" s="287"/>
      <c r="AL22" s="283">
        <v>22.4</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142</v>
      </c>
      <c r="BH22" s="217"/>
      <c r="BI22" s="217"/>
      <c r="BJ22" s="217"/>
      <c r="BK22" s="217"/>
      <c r="BL22" s="217"/>
      <c r="BM22" s="217"/>
      <c r="BN22" s="279"/>
      <c r="BO22" s="282" t="s">
        <v>142</v>
      </c>
      <c r="BP22" s="282"/>
      <c r="BQ22" s="282"/>
      <c r="BR22" s="282"/>
      <c r="BS22" s="287" t="s">
        <v>142</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299</v>
      </c>
      <c r="C23" s="1"/>
      <c r="D23" s="1"/>
      <c r="E23" s="1"/>
      <c r="F23" s="1"/>
      <c r="G23" s="1"/>
      <c r="H23" s="1"/>
      <c r="I23" s="1"/>
      <c r="J23" s="1"/>
      <c r="K23" s="1"/>
      <c r="L23" s="1"/>
      <c r="M23" s="1"/>
      <c r="N23" s="1"/>
      <c r="O23" s="1"/>
      <c r="P23" s="1"/>
      <c r="Q23" s="269"/>
      <c r="R23" s="274">
        <v>165161</v>
      </c>
      <c r="S23" s="217"/>
      <c r="T23" s="217"/>
      <c r="U23" s="217"/>
      <c r="V23" s="217"/>
      <c r="W23" s="217"/>
      <c r="X23" s="217"/>
      <c r="Y23" s="279"/>
      <c r="Z23" s="282">
        <v>1.2</v>
      </c>
      <c r="AA23" s="282"/>
      <c r="AB23" s="282"/>
      <c r="AC23" s="282"/>
      <c r="AD23" s="287" t="s">
        <v>142</v>
      </c>
      <c r="AE23" s="287"/>
      <c r="AF23" s="287"/>
      <c r="AG23" s="287"/>
      <c r="AH23" s="287"/>
      <c r="AI23" s="287"/>
      <c r="AJ23" s="287"/>
      <c r="AK23" s="287"/>
      <c r="AL23" s="283" t="s">
        <v>142</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216759</v>
      </c>
      <c r="BH23" s="217"/>
      <c r="BI23" s="217"/>
      <c r="BJ23" s="217"/>
      <c r="BK23" s="217"/>
      <c r="BL23" s="217"/>
      <c r="BM23" s="217"/>
      <c r="BN23" s="279"/>
      <c r="BO23" s="282">
        <v>4.0999999999999996</v>
      </c>
      <c r="BP23" s="282"/>
      <c r="BQ23" s="282"/>
      <c r="BR23" s="282"/>
      <c r="BS23" s="287" t="s">
        <v>142</v>
      </c>
      <c r="BT23" s="287"/>
      <c r="BU23" s="287"/>
      <c r="BV23" s="287"/>
      <c r="BW23" s="287"/>
      <c r="BX23" s="287"/>
      <c r="BY23" s="287"/>
      <c r="BZ23" s="287"/>
      <c r="CA23" s="287"/>
      <c r="CB23" s="325"/>
      <c r="CD23" s="182" t="s">
        <v>321</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377</v>
      </c>
      <c r="DA23" s="139"/>
      <c r="DB23" s="139"/>
      <c r="DC23" s="144"/>
      <c r="DD23" s="182" t="s">
        <v>306</v>
      </c>
      <c r="DE23" s="139"/>
      <c r="DF23" s="139"/>
      <c r="DG23" s="139"/>
      <c r="DH23" s="139"/>
      <c r="DI23" s="139"/>
      <c r="DJ23" s="139"/>
      <c r="DK23" s="144"/>
      <c r="DL23" s="345" t="s">
        <v>380</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142</v>
      </c>
      <c r="S24" s="217"/>
      <c r="T24" s="217"/>
      <c r="U24" s="217"/>
      <c r="V24" s="217"/>
      <c r="W24" s="217"/>
      <c r="X24" s="217"/>
      <c r="Y24" s="279"/>
      <c r="Z24" s="282" t="s">
        <v>142</v>
      </c>
      <c r="AA24" s="282"/>
      <c r="AB24" s="282"/>
      <c r="AC24" s="282"/>
      <c r="AD24" s="287" t="s">
        <v>142</v>
      </c>
      <c r="AE24" s="287"/>
      <c r="AF24" s="287"/>
      <c r="AG24" s="287"/>
      <c r="AH24" s="287"/>
      <c r="AI24" s="287"/>
      <c r="AJ24" s="287"/>
      <c r="AK24" s="287"/>
      <c r="AL24" s="283" t="s">
        <v>142</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142</v>
      </c>
      <c r="BH24" s="217"/>
      <c r="BI24" s="217"/>
      <c r="BJ24" s="217"/>
      <c r="BK24" s="217"/>
      <c r="BL24" s="217"/>
      <c r="BM24" s="217"/>
      <c r="BN24" s="279"/>
      <c r="BO24" s="282" t="s">
        <v>142</v>
      </c>
      <c r="BP24" s="282"/>
      <c r="BQ24" s="282"/>
      <c r="BR24" s="282"/>
      <c r="BS24" s="287" t="s">
        <v>142</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6039923</v>
      </c>
      <c r="CS24" s="276"/>
      <c r="CT24" s="276"/>
      <c r="CU24" s="276"/>
      <c r="CV24" s="276"/>
      <c r="CW24" s="276"/>
      <c r="CX24" s="276"/>
      <c r="CY24" s="278"/>
      <c r="CZ24" s="291">
        <v>45.2</v>
      </c>
      <c r="DA24" s="293"/>
      <c r="DB24" s="293"/>
      <c r="DC24" s="337"/>
      <c r="DD24" s="341">
        <v>3704922</v>
      </c>
      <c r="DE24" s="276"/>
      <c r="DF24" s="276"/>
      <c r="DG24" s="276"/>
      <c r="DH24" s="276"/>
      <c r="DI24" s="276"/>
      <c r="DJ24" s="276"/>
      <c r="DK24" s="278"/>
      <c r="DL24" s="341">
        <v>3693844</v>
      </c>
      <c r="DM24" s="276"/>
      <c r="DN24" s="276"/>
      <c r="DO24" s="276"/>
      <c r="DP24" s="276"/>
      <c r="DQ24" s="276"/>
      <c r="DR24" s="276"/>
      <c r="DS24" s="276"/>
      <c r="DT24" s="276"/>
      <c r="DU24" s="276"/>
      <c r="DV24" s="278"/>
      <c r="DW24" s="291">
        <v>43.9</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8546642</v>
      </c>
      <c r="S25" s="217"/>
      <c r="T25" s="217"/>
      <c r="U25" s="217"/>
      <c r="V25" s="217"/>
      <c r="W25" s="217"/>
      <c r="X25" s="217"/>
      <c r="Y25" s="279"/>
      <c r="Z25" s="282">
        <v>60.8</v>
      </c>
      <c r="AA25" s="282"/>
      <c r="AB25" s="282"/>
      <c r="AC25" s="282"/>
      <c r="AD25" s="287">
        <v>8164722</v>
      </c>
      <c r="AE25" s="287"/>
      <c r="AF25" s="287"/>
      <c r="AG25" s="287"/>
      <c r="AH25" s="287"/>
      <c r="AI25" s="287"/>
      <c r="AJ25" s="287"/>
      <c r="AK25" s="287"/>
      <c r="AL25" s="283">
        <v>99.8</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142</v>
      </c>
      <c r="BH25" s="217"/>
      <c r="BI25" s="217"/>
      <c r="BJ25" s="217"/>
      <c r="BK25" s="217"/>
      <c r="BL25" s="217"/>
      <c r="BM25" s="217"/>
      <c r="BN25" s="279"/>
      <c r="BO25" s="282" t="s">
        <v>142</v>
      </c>
      <c r="BP25" s="282"/>
      <c r="BQ25" s="282"/>
      <c r="BR25" s="282"/>
      <c r="BS25" s="287" t="s">
        <v>142</v>
      </c>
      <c r="BT25" s="287"/>
      <c r="BU25" s="287"/>
      <c r="BV25" s="287"/>
      <c r="BW25" s="287"/>
      <c r="BX25" s="287"/>
      <c r="BY25" s="287"/>
      <c r="BZ25" s="287"/>
      <c r="CA25" s="287"/>
      <c r="CB25" s="325"/>
      <c r="CD25" s="261" t="s">
        <v>204</v>
      </c>
      <c r="CE25" s="1"/>
      <c r="CF25" s="1"/>
      <c r="CG25" s="1"/>
      <c r="CH25" s="1"/>
      <c r="CI25" s="1"/>
      <c r="CJ25" s="1"/>
      <c r="CK25" s="1"/>
      <c r="CL25" s="1"/>
      <c r="CM25" s="1"/>
      <c r="CN25" s="1"/>
      <c r="CO25" s="1"/>
      <c r="CP25" s="1"/>
      <c r="CQ25" s="269"/>
      <c r="CR25" s="274">
        <v>2237928</v>
      </c>
      <c r="CS25" s="313"/>
      <c r="CT25" s="313"/>
      <c r="CU25" s="313"/>
      <c r="CV25" s="313"/>
      <c r="CW25" s="313"/>
      <c r="CX25" s="313"/>
      <c r="CY25" s="332"/>
      <c r="CZ25" s="283">
        <v>16.8</v>
      </c>
      <c r="DA25" s="335"/>
      <c r="DB25" s="335"/>
      <c r="DC25" s="338"/>
      <c r="DD25" s="288">
        <v>1932571</v>
      </c>
      <c r="DE25" s="313"/>
      <c r="DF25" s="313"/>
      <c r="DG25" s="313"/>
      <c r="DH25" s="313"/>
      <c r="DI25" s="313"/>
      <c r="DJ25" s="313"/>
      <c r="DK25" s="332"/>
      <c r="DL25" s="288">
        <v>1922399</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7156</v>
      </c>
      <c r="S26" s="217"/>
      <c r="T26" s="217"/>
      <c r="U26" s="217"/>
      <c r="V26" s="217"/>
      <c r="W26" s="217"/>
      <c r="X26" s="217"/>
      <c r="Y26" s="279"/>
      <c r="Z26" s="282">
        <v>0.1</v>
      </c>
      <c r="AA26" s="282"/>
      <c r="AB26" s="282"/>
      <c r="AC26" s="282"/>
      <c r="AD26" s="287">
        <v>7156</v>
      </c>
      <c r="AE26" s="287"/>
      <c r="AF26" s="287"/>
      <c r="AG26" s="287"/>
      <c r="AH26" s="287"/>
      <c r="AI26" s="287"/>
      <c r="AJ26" s="287"/>
      <c r="AK26" s="287"/>
      <c r="AL26" s="283">
        <v>0.1</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142</v>
      </c>
      <c r="BH26" s="217"/>
      <c r="BI26" s="217"/>
      <c r="BJ26" s="217"/>
      <c r="BK26" s="217"/>
      <c r="BL26" s="217"/>
      <c r="BM26" s="217"/>
      <c r="BN26" s="279"/>
      <c r="BO26" s="282" t="s">
        <v>142</v>
      </c>
      <c r="BP26" s="282"/>
      <c r="BQ26" s="282"/>
      <c r="BR26" s="282"/>
      <c r="BS26" s="287" t="s">
        <v>142</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1269965</v>
      </c>
      <c r="CS26" s="217"/>
      <c r="CT26" s="217"/>
      <c r="CU26" s="217"/>
      <c r="CV26" s="217"/>
      <c r="CW26" s="217"/>
      <c r="CX26" s="217"/>
      <c r="CY26" s="279"/>
      <c r="CZ26" s="283">
        <v>9.5</v>
      </c>
      <c r="DA26" s="335"/>
      <c r="DB26" s="335"/>
      <c r="DC26" s="338"/>
      <c r="DD26" s="288">
        <v>1084736</v>
      </c>
      <c r="DE26" s="217"/>
      <c r="DF26" s="217"/>
      <c r="DG26" s="217"/>
      <c r="DH26" s="217"/>
      <c r="DI26" s="217"/>
      <c r="DJ26" s="217"/>
      <c r="DK26" s="279"/>
      <c r="DL26" s="288" t="s">
        <v>142</v>
      </c>
      <c r="DM26" s="217"/>
      <c r="DN26" s="217"/>
      <c r="DO26" s="217"/>
      <c r="DP26" s="217"/>
      <c r="DQ26" s="217"/>
      <c r="DR26" s="217"/>
      <c r="DS26" s="217"/>
      <c r="DT26" s="217"/>
      <c r="DU26" s="217"/>
      <c r="DV26" s="279"/>
      <c r="DW26" s="283" t="s">
        <v>142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128194</v>
      </c>
      <c r="S27" s="217"/>
      <c r="T27" s="217"/>
      <c r="U27" s="217"/>
      <c r="V27" s="217"/>
      <c r="W27" s="217"/>
      <c r="X27" s="217"/>
      <c r="Y27" s="279"/>
      <c r="Z27" s="282">
        <v>0.9</v>
      </c>
      <c r="AA27" s="282"/>
      <c r="AB27" s="282"/>
      <c r="AC27" s="282"/>
      <c r="AD27" s="287">
        <v>7</v>
      </c>
      <c r="AE27" s="287"/>
      <c r="AF27" s="287"/>
      <c r="AG27" s="287"/>
      <c r="AH27" s="287"/>
      <c r="AI27" s="287"/>
      <c r="AJ27" s="287"/>
      <c r="AK27" s="287"/>
      <c r="AL27" s="283">
        <v>0</v>
      </c>
      <c r="AM27" s="238"/>
      <c r="AN27" s="238"/>
      <c r="AO27" s="296"/>
      <c r="AP27" s="261" t="s">
        <v>390</v>
      </c>
      <c r="AQ27" s="1"/>
      <c r="AR27" s="1"/>
      <c r="AS27" s="1"/>
      <c r="AT27" s="1"/>
      <c r="AU27" s="1"/>
      <c r="AV27" s="1"/>
      <c r="AW27" s="1"/>
      <c r="AX27" s="1"/>
      <c r="AY27" s="1"/>
      <c r="AZ27" s="1"/>
      <c r="BA27" s="1"/>
      <c r="BB27" s="1"/>
      <c r="BC27" s="1"/>
      <c r="BD27" s="1"/>
      <c r="BE27" s="1"/>
      <c r="BF27" s="269"/>
      <c r="BG27" s="274">
        <v>5295315</v>
      </c>
      <c r="BH27" s="217"/>
      <c r="BI27" s="217"/>
      <c r="BJ27" s="217"/>
      <c r="BK27" s="217"/>
      <c r="BL27" s="217"/>
      <c r="BM27" s="217"/>
      <c r="BN27" s="279"/>
      <c r="BO27" s="282">
        <v>100</v>
      </c>
      <c r="BP27" s="282"/>
      <c r="BQ27" s="282"/>
      <c r="BR27" s="282"/>
      <c r="BS27" s="287" t="s">
        <v>142</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2828009</v>
      </c>
      <c r="CS27" s="313"/>
      <c r="CT27" s="313"/>
      <c r="CU27" s="313"/>
      <c r="CV27" s="313"/>
      <c r="CW27" s="313"/>
      <c r="CX27" s="313"/>
      <c r="CY27" s="332"/>
      <c r="CZ27" s="283">
        <v>21.2</v>
      </c>
      <c r="DA27" s="335"/>
      <c r="DB27" s="335"/>
      <c r="DC27" s="338"/>
      <c r="DD27" s="288">
        <v>798365</v>
      </c>
      <c r="DE27" s="313"/>
      <c r="DF27" s="313"/>
      <c r="DG27" s="313"/>
      <c r="DH27" s="313"/>
      <c r="DI27" s="313"/>
      <c r="DJ27" s="313"/>
      <c r="DK27" s="332"/>
      <c r="DL27" s="288">
        <v>797459</v>
      </c>
      <c r="DM27" s="313"/>
      <c r="DN27" s="313"/>
      <c r="DO27" s="313"/>
      <c r="DP27" s="313"/>
      <c r="DQ27" s="313"/>
      <c r="DR27" s="313"/>
      <c r="DS27" s="313"/>
      <c r="DT27" s="313"/>
      <c r="DU27" s="313"/>
      <c r="DV27" s="332"/>
      <c r="DW27" s="283">
        <v>9.5</v>
      </c>
      <c r="DX27" s="335"/>
      <c r="DY27" s="335"/>
      <c r="DZ27" s="335"/>
      <c r="EA27" s="335"/>
      <c r="EB27" s="335"/>
      <c r="EC27" s="360"/>
    </row>
    <row r="28" spans="2:133" ht="11.25" customHeight="1">
      <c r="B28" s="261" t="s">
        <v>235</v>
      </c>
      <c r="C28" s="1"/>
      <c r="D28" s="1"/>
      <c r="E28" s="1"/>
      <c r="F28" s="1"/>
      <c r="G28" s="1"/>
      <c r="H28" s="1"/>
      <c r="I28" s="1"/>
      <c r="J28" s="1"/>
      <c r="K28" s="1"/>
      <c r="L28" s="1"/>
      <c r="M28" s="1"/>
      <c r="N28" s="1"/>
      <c r="O28" s="1"/>
      <c r="P28" s="1"/>
      <c r="Q28" s="269"/>
      <c r="R28" s="274">
        <v>109941</v>
      </c>
      <c r="S28" s="217"/>
      <c r="T28" s="217"/>
      <c r="U28" s="217"/>
      <c r="V28" s="217"/>
      <c r="W28" s="217"/>
      <c r="X28" s="217"/>
      <c r="Y28" s="279"/>
      <c r="Z28" s="282">
        <v>0.8</v>
      </c>
      <c r="AA28" s="282"/>
      <c r="AB28" s="282"/>
      <c r="AC28" s="282"/>
      <c r="AD28" s="287">
        <v>9879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973986</v>
      </c>
      <c r="CS28" s="217"/>
      <c r="CT28" s="217"/>
      <c r="CU28" s="217"/>
      <c r="CV28" s="217"/>
      <c r="CW28" s="217"/>
      <c r="CX28" s="217"/>
      <c r="CY28" s="279"/>
      <c r="CZ28" s="283">
        <v>7.3</v>
      </c>
      <c r="DA28" s="335"/>
      <c r="DB28" s="335"/>
      <c r="DC28" s="338"/>
      <c r="DD28" s="288">
        <v>973986</v>
      </c>
      <c r="DE28" s="217"/>
      <c r="DF28" s="217"/>
      <c r="DG28" s="217"/>
      <c r="DH28" s="217"/>
      <c r="DI28" s="217"/>
      <c r="DJ28" s="217"/>
      <c r="DK28" s="279"/>
      <c r="DL28" s="288">
        <v>973986</v>
      </c>
      <c r="DM28" s="217"/>
      <c r="DN28" s="217"/>
      <c r="DO28" s="217"/>
      <c r="DP28" s="217"/>
      <c r="DQ28" s="217"/>
      <c r="DR28" s="217"/>
      <c r="DS28" s="217"/>
      <c r="DT28" s="217"/>
      <c r="DU28" s="217"/>
      <c r="DV28" s="279"/>
      <c r="DW28" s="283">
        <v>11.6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52499</v>
      </c>
      <c r="S29" s="217"/>
      <c r="T29" s="217"/>
      <c r="U29" s="217"/>
      <c r="V29" s="217"/>
      <c r="W29" s="217"/>
      <c r="X29" s="217"/>
      <c r="Y29" s="279"/>
      <c r="Z29" s="282">
        <v>0.4</v>
      </c>
      <c r="AA29" s="282"/>
      <c r="AB29" s="282"/>
      <c r="AC29" s="282"/>
      <c r="AD29" s="287" t="s">
        <v>142</v>
      </c>
      <c r="AE29" s="287"/>
      <c r="AF29" s="287"/>
      <c r="AG29" s="287"/>
      <c r="AH29" s="287"/>
      <c r="AI29" s="287"/>
      <c r="AJ29" s="287"/>
      <c r="AK29" s="287"/>
      <c r="AL29" s="283" t="s">
        <v>142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24</v>
      </c>
      <c r="CG29" s="1"/>
      <c r="CH29" s="1"/>
      <c r="CI29" s="1"/>
      <c r="CJ29" s="1"/>
      <c r="CK29" s="1"/>
      <c r="CL29" s="1"/>
      <c r="CM29" s="1"/>
      <c r="CN29" s="1"/>
      <c r="CO29" s="1"/>
      <c r="CP29" s="1"/>
      <c r="CQ29" s="269"/>
      <c r="CR29" s="274">
        <v>973986</v>
      </c>
      <c r="CS29" s="313"/>
      <c r="CT29" s="313"/>
      <c r="CU29" s="313"/>
      <c r="CV29" s="313"/>
      <c r="CW29" s="313"/>
      <c r="CX29" s="313"/>
      <c r="CY29" s="332"/>
      <c r="CZ29" s="283">
        <v>7.3</v>
      </c>
      <c r="DA29" s="335"/>
      <c r="DB29" s="335"/>
      <c r="DC29" s="338"/>
      <c r="DD29" s="288">
        <v>973986</v>
      </c>
      <c r="DE29" s="313"/>
      <c r="DF29" s="313"/>
      <c r="DG29" s="313"/>
      <c r="DH29" s="313"/>
      <c r="DI29" s="313"/>
      <c r="DJ29" s="313"/>
      <c r="DK29" s="332"/>
      <c r="DL29" s="288">
        <v>973986</v>
      </c>
      <c r="DM29" s="313"/>
      <c r="DN29" s="313"/>
      <c r="DO29" s="313"/>
      <c r="DP29" s="313"/>
      <c r="DQ29" s="313"/>
      <c r="DR29" s="313"/>
      <c r="DS29" s="313"/>
      <c r="DT29" s="313"/>
      <c r="DU29" s="313"/>
      <c r="DV29" s="332"/>
      <c r="DW29" s="283">
        <v>11.6</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2407824</v>
      </c>
      <c r="S30" s="217"/>
      <c r="T30" s="217"/>
      <c r="U30" s="217"/>
      <c r="V30" s="217"/>
      <c r="W30" s="217"/>
      <c r="X30" s="217"/>
      <c r="Y30" s="279"/>
      <c r="Z30" s="282">
        <v>17.100000000000001</v>
      </c>
      <c r="AA30" s="282"/>
      <c r="AB30" s="282"/>
      <c r="AC30" s="282"/>
      <c r="AD30" s="287" t="s">
        <v>142</v>
      </c>
      <c r="AE30" s="287"/>
      <c r="AF30" s="287"/>
      <c r="AG30" s="287"/>
      <c r="AH30" s="287"/>
      <c r="AI30" s="287"/>
      <c r="AJ30" s="287"/>
      <c r="AK30" s="287"/>
      <c r="AL30" s="283" t="s">
        <v>142</v>
      </c>
      <c r="AM30" s="238"/>
      <c r="AN30" s="238"/>
      <c r="AO30" s="296"/>
      <c r="AP30" s="182" t="s">
        <v>321</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935123</v>
      </c>
      <c r="CS30" s="217"/>
      <c r="CT30" s="217"/>
      <c r="CU30" s="217"/>
      <c r="CV30" s="217"/>
      <c r="CW30" s="217"/>
      <c r="CX30" s="217"/>
      <c r="CY30" s="279"/>
      <c r="CZ30" s="283">
        <v>7</v>
      </c>
      <c r="DA30" s="335"/>
      <c r="DB30" s="335"/>
      <c r="DC30" s="338"/>
      <c r="DD30" s="288">
        <v>935123</v>
      </c>
      <c r="DE30" s="217"/>
      <c r="DF30" s="217"/>
      <c r="DG30" s="217"/>
      <c r="DH30" s="217"/>
      <c r="DI30" s="217"/>
      <c r="DJ30" s="217"/>
      <c r="DK30" s="279"/>
      <c r="DL30" s="288">
        <v>935123</v>
      </c>
      <c r="DM30" s="217"/>
      <c r="DN30" s="217"/>
      <c r="DO30" s="217"/>
      <c r="DP30" s="217"/>
      <c r="DQ30" s="217"/>
      <c r="DR30" s="217"/>
      <c r="DS30" s="217"/>
      <c r="DT30" s="217"/>
      <c r="DU30" s="217"/>
      <c r="DV30" s="279"/>
      <c r="DW30" s="283">
        <v>11.1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142</v>
      </c>
      <c r="S31" s="217"/>
      <c r="T31" s="217"/>
      <c r="U31" s="217"/>
      <c r="V31" s="217"/>
      <c r="W31" s="217"/>
      <c r="X31" s="217"/>
      <c r="Y31" s="279"/>
      <c r="Z31" s="282" t="s">
        <v>142</v>
      </c>
      <c r="AA31" s="282"/>
      <c r="AB31" s="282"/>
      <c r="AC31" s="282"/>
      <c r="AD31" s="287" t="s">
        <v>142</v>
      </c>
      <c r="AE31" s="287"/>
      <c r="AF31" s="287"/>
      <c r="AG31" s="287"/>
      <c r="AH31" s="287"/>
      <c r="AI31" s="287"/>
      <c r="AJ31" s="287"/>
      <c r="AK31" s="287"/>
      <c r="AL31" s="283" t="s">
        <v>142</v>
      </c>
      <c r="AM31" s="238"/>
      <c r="AN31" s="238"/>
      <c r="AO31" s="296"/>
      <c r="AP31" s="163" t="s">
        <v>8</v>
      </c>
      <c r="AQ31" s="178"/>
      <c r="AR31" s="178"/>
      <c r="AS31" s="178"/>
      <c r="AT31" s="306" t="s">
        <v>395</v>
      </c>
      <c r="AU31" s="265"/>
      <c r="AV31" s="265"/>
      <c r="AW31" s="265"/>
      <c r="AX31" s="260" t="s">
        <v>278</v>
      </c>
      <c r="AY31" s="265"/>
      <c r="AZ31" s="265"/>
      <c r="BA31" s="265"/>
      <c r="BB31" s="265"/>
      <c r="BC31" s="265"/>
      <c r="BD31" s="265"/>
      <c r="BE31" s="265"/>
      <c r="BF31" s="268"/>
      <c r="BG31" s="318">
        <v>98.5</v>
      </c>
      <c r="BH31" s="322"/>
      <c r="BI31" s="322"/>
      <c r="BJ31" s="322"/>
      <c r="BK31" s="322"/>
      <c r="BL31" s="322"/>
      <c r="BM31" s="293">
        <v>94.9</v>
      </c>
      <c r="BN31" s="322"/>
      <c r="BO31" s="322"/>
      <c r="BP31" s="322"/>
      <c r="BQ31" s="324"/>
      <c r="BR31" s="318">
        <v>98.5</v>
      </c>
      <c r="BS31" s="322"/>
      <c r="BT31" s="322"/>
      <c r="BU31" s="322"/>
      <c r="BV31" s="322"/>
      <c r="BW31" s="322"/>
      <c r="BX31" s="293">
        <v>94.1</v>
      </c>
      <c r="BY31" s="322"/>
      <c r="BZ31" s="322"/>
      <c r="CA31" s="322"/>
      <c r="CB31" s="324"/>
      <c r="CD31" s="134"/>
      <c r="CE31" s="42"/>
      <c r="CF31" s="261" t="s">
        <v>319</v>
      </c>
      <c r="CG31" s="1"/>
      <c r="CH31" s="1"/>
      <c r="CI31" s="1"/>
      <c r="CJ31" s="1"/>
      <c r="CK31" s="1"/>
      <c r="CL31" s="1"/>
      <c r="CM31" s="1"/>
      <c r="CN31" s="1"/>
      <c r="CO31" s="1"/>
      <c r="CP31" s="1"/>
      <c r="CQ31" s="269"/>
      <c r="CR31" s="274">
        <v>38863</v>
      </c>
      <c r="CS31" s="313"/>
      <c r="CT31" s="313"/>
      <c r="CU31" s="313"/>
      <c r="CV31" s="313"/>
      <c r="CW31" s="313"/>
      <c r="CX31" s="313"/>
      <c r="CY31" s="332"/>
      <c r="CZ31" s="283">
        <v>0.3</v>
      </c>
      <c r="DA31" s="335"/>
      <c r="DB31" s="335"/>
      <c r="DC31" s="338"/>
      <c r="DD31" s="288">
        <v>38863</v>
      </c>
      <c r="DE31" s="313"/>
      <c r="DF31" s="313"/>
      <c r="DG31" s="313"/>
      <c r="DH31" s="313"/>
      <c r="DI31" s="313"/>
      <c r="DJ31" s="313"/>
      <c r="DK31" s="332"/>
      <c r="DL31" s="288">
        <v>38863</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884732</v>
      </c>
      <c r="S32" s="217"/>
      <c r="T32" s="217"/>
      <c r="U32" s="217"/>
      <c r="V32" s="217"/>
      <c r="W32" s="217"/>
      <c r="X32" s="217"/>
      <c r="Y32" s="279"/>
      <c r="Z32" s="282">
        <v>6.3</v>
      </c>
      <c r="AA32" s="282"/>
      <c r="AB32" s="282"/>
      <c r="AC32" s="282"/>
      <c r="AD32" s="287" t="s">
        <v>142</v>
      </c>
      <c r="AE32" s="287"/>
      <c r="AF32" s="287"/>
      <c r="AG32" s="287"/>
      <c r="AH32" s="287"/>
      <c r="AI32" s="287"/>
      <c r="AJ32" s="287"/>
      <c r="AK32" s="287"/>
      <c r="AL32" s="283" t="s">
        <v>142</v>
      </c>
      <c r="AM32" s="238"/>
      <c r="AN32" s="238"/>
      <c r="AO32" s="296"/>
      <c r="AP32" s="299"/>
      <c r="AQ32" s="29"/>
      <c r="AR32" s="29"/>
      <c r="AS32" s="29"/>
      <c r="AT32" s="307"/>
      <c r="AU32" s="1" t="s">
        <v>254</v>
      </c>
      <c r="AX32" s="261" t="s">
        <v>294</v>
      </c>
      <c r="AY32" s="1"/>
      <c r="AZ32" s="1"/>
      <c r="BA32" s="1"/>
      <c r="BB32" s="1"/>
      <c r="BC32" s="1"/>
      <c r="BD32" s="1"/>
      <c r="BE32" s="1"/>
      <c r="BF32" s="269"/>
      <c r="BG32" s="319">
        <v>98.7</v>
      </c>
      <c r="BH32" s="313"/>
      <c r="BI32" s="313"/>
      <c r="BJ32" s="313"/>
      <c r="BK32" s="313"/>
      <c r="BL32" s="313"/>
      <c r="BM32" s="238">
        <v>95.8</v>
      </c>
      <c r="BN32" s="313"/>
      <c r="BO32" s="313"/>
      <c r="BP32" s="313"/>
      <c r="BQ32" s="316"/>
      <c r="BR32" s="319">
        <v>98.7</v>
      </c>
      <c r="BS32" s="313"/>
      <c r="BT32" s="313"/>
      <c r="BU32" s="313"/>
      <c r="BV32" s="313"/>
      <c r="BW32" s="313"/>
      <c r="BX32" s="238">
        <v>95</v>
      </c>
      <c r="BY32" s="313"/>
      <c r="BZ32" s="313"/>
      <c r="CA32" s="313"/>
      <c r="CB32" s="316"/>
      <c r="CD32" s="135"/>
      <c r="CE32" s="142"/>
      <c r="CF32" s="261" t="s">
        <v>398</v>
      </c>
      <c r="CG32" s="1"/>
      <c r="CH32" s="1"/>
      <c r="CI32" s="1"/>
      <c r="CJ32" s="1"/>
      <c r="CK32" s="1"/>
      <c r="CL32" s="1"/>
      <c r="CM32" s="1"/>
      <c r="CN32" s="1"/>
      <c r="CO32" s="1"/>
      <c r="CP32" s="1"/>
      <c r="CQ32" s="269"/>
      <c r="CR32" s="274" t="s">
        <v>142</v>
      </c>
      <c r="CS32" s="217"/>
      <c r="CT32" s="217"/>
      <c r="CU32" s="217"/>
      <c r="CV32" s="217"/>
      <c r="CW32" s="217"/>
      <c r="CX32" s="217"/>
      <c r="CY32" s="279"/>
      <c r="CZ32" s="283" t="s">
        <v>142</v>
      </c>
      <c r="DA32" s="335"/>
      <c r="DB32" s="335"/>
      <c r="DC32" s="338"/>
      <c r="DD32" s="288" t="s">
        <v>142</v>
      </c>
      <c r="DE32" s="217"/>
      <c r="DF32" s="217"/>
      <c r="DG32" s="217"/>
      <c r="DH32" s="217"/>
      <c r="DI32" s="217"/>
      <c r="DJ32" s="217"/>
      <c r="DK32" s="279"/>
      <c r="DL32" s="288" t="s">
        <v>142</v>
      </c>
      <c r="DM32" s="217"/>
      <c r="DN32" s="217"/>
      <c r="DO32" s="217"/>
      <c r="DP32" s="217"/>
      <c r="DQ32" s="217"/>
      <c r="DR32" s="217"/>
      <c r="DS32" s="217"/>
      <c r="DT32" s="217"/>
      <c r="DU32" s="217"/>
      <c r="DV32" s="279"/>
      <c r="DW32" s="283" t="s">
        <v>142</v>
      </c>
      <c r="DX32" s="335"/>
      <c r="DY32" s="335"/>
      <c r="DZ32" s="335"/>
      <c r="EA32" s="335"/>
      <c r="EB32" s="335"/>
      <c r="EC32" s="360"/>
    </row>
    <row r="33" spans="2:133" ht="11.25" customHeight="1">
      <c r="B33" s="261" t="s">
        <v>241</v>
      </c>
      <c r="C33" s="1"/>
      <c r="D33" s="1"/>
      <c r="E33" s="1"/>
      <c r="F33" s="1"/>
      <c r="G33" s="1"/>
      <c r="H33" s="1"/>
      <c r="I33" s="1"/>
      <c r="J33" s="1"/>
      <c r="K33" s="1"/>
      <c r="L33" s="1"/>
      <c r="M33" s="1"/>
      <c r="N33" s="1"/>
      <c r="O33" s="1"/>
      <c r="P33" s="1"/>
      <c r="Q33" s="269"/>
      <c r="R33" s="274">
        <v>22305</v>
      </c>
      <c r="S33" s="217"/>
      <c r="T33" s="217"/>
      <c r="U33" s="217"/>
      <c r="V33" s="217"/>
      <c r="W33" s="217"/>
      <c r="X33" s="217"/>
      <c r="Y33" s="279"/>
      <c r="Z33" s="282">
        <v>0.2</v>
      </c>
      <c r="AA33" s="282"/>
      <c r="AB33" s="282"/>
      <c r="AC33" s="282"/>
      <c r="AD33" s="287" t="s">
        <v>142</v>
      </c>
      <c r="AE33" s="287"/>
      <c r="AF33" s="287"/>
      <c r="AG33" s="287"/>
      <c r="AH33" s="287"/>
      <c r="AI33" s="287"/>
      <c r="AJ33" s="287"/>
      <c r="AK33" s="287"/>
      <c r="AL33" s="283" t="s">
        <v>142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98.1</v>
      </c>
      <c r="BH33" s="312"/>
      <c r="BI33" s="312"/>
      <c r="BJ33" s="312"/>
      <c r="BK33" s="312"/>
      <c r="BL33" s="312"/>
      <c r="BM33" s="294">
        <v>93.5</v>
      </c>
      <c r="BN33" s="312"/>
      <c r="BO33" s="312"/>
      <c r="BP33" s="312"/>
      <c r="BQ33" s="317"/>
      <c r="BR33" s="320">
        <v>98.2</v>
      </c>
      <c r="BS33" s="312"/>
      <c r="BT33" s="312"/>
      <c r="BU33" s="312"/>
      <c r="BV33" s="312"/>
      <c r="BW33" s="312"/>
      <c r="BX33" s="294">
        <v>92.7</v>
      </c>
      <c r="BY33" s="312"/>
      <c r="BZ33" s="312"/>
      <c r="CA33" s="312"/>
      <c r="CB33" s="317"/>
      <c r="CD33" s="261" t="s">
        <v>399</v>
      </c>
      <c r="CE33" s="1"/>
      <c r="CF33" s="1"/>
      <c r="CG33" s="1"/>
      <c r="CH33" s="1"/>
      <c r="CI33" s="1"/>
      <c r="CJ33" s="1"/>
      <c r="CK33" s="1"/>
      <c r="CL33" s="1"/>
      <c r="CM33" s="1"/>
      <c r="CN33" s="1"/>
      <c r="CO33" s="1"/>
      <c r="CP33" s="1"/>
      <c r="CQ33" s="269"/>
      <c r="CR33" s="274">
        <v>6350078</v>
      </c>
      <c r="CS33" s="313"/>
      <c r="CT33" s="313"/>
      <c r="CU33" s="313"/>
      <c r="CV33" s="313"/>
      <c r="CW33" s="313"/>
      <c r="CX33" s="313"/>
      <c r="CY33" s="332"/>
      <c r="CZ33" s="283">
        <v>47.6</v>
      </c>
      <c r="DA33" s="335"/>
      <c r="DB33" s="335"/>
      <c r="DC33" s="338"/>
      <c r="DD33" s="288">
        <v>5465697</v>
      </c>
      <c r="DE33" s="313"/>
      <c r="DF33" s="313"/>
      <c r="DG33" s="313"/>
      <c r="DH33" s="313"/>
      <c r="DI33" s="313"/>
      <c r="DJ33" s="313"/>
      <c r="DK33" s="332"/>
      <c r="DL33" s="288">
        <v>3821835</v>
      </c>
      <c r="DM33" s="313"/>
      <c r="DN33" s="313"/>
      <c r="DO33" s="313"/>
      <c r="DP33" s="313"/>
      <c r="DQ33" s="313"/>
      <c r="DR33" s="313"/>
      <c r="DS33" s="313"/>
      <c r="DT33" s="313"/>
      <c r="DU33" s="313"/>
      <c r="DV33" s="332"/>
      <c r="DW33" s="283">
        <v>45.4</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56810</v>
      </c>
      <c r="S34" s="217"/>
      <c r="T34" s="217"/>
      <c r="U34" s="217"/>
      <c r="V34" s="217"/>
      <c r="W34" s="217"/>
      <c r="X34" s="217"/>
      <c r="Y34" s="279"/>
      <c r="Z34" s="282">
        <v>0.4</v>
      </c>
      <c r="AA34" s="282"/>
      <c r="AB34" s="282"/>
      <c r="AC34" s="282"/>
      <c r="AD34" s="287" t="s">
        <v>142</v>
      </c>
      <c r="AE34" s="287"/>
      <c r="AF34" s="287"/>
      <c r="AG34" s="287"/>
      <c r="AH34" s="287"/>
      <c r="AI34" s="287"/>
      <c r="AJ34" s="287"/>
      <c r="AK34" s="287"/>
      <c r="AL34" s="283" t="s">
        <v>142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2518932</v>
      </c>
      <c r="CS34" s="217"/>
      <c r="CT34" s="217"/>
      <c r="CU34" s="217"/>
      <c r="CV34" s="217"/>
      <c r="CW34" s="217"/>
      <c r="CX34" s="217"/>
      <c r="CY34" s="279"/>
      <c r="CZ34" s="283">
        <v>18.899999999999999</v>
      </c>
      <c r="DA34" s="335"/>
      <c r="DB34" s="335"/>
      <c r="DC34" s="338"/>
      <c r="DD34" s="288">
        <v>1989854</v>
      </c>
      <c r="DE34" s="217"/>
      <c r="DF34" s="217"/>
      <c r="DG34" s="217"/>
      <c r="DH34" s="217"/>
      <c r="DI34" s="217"/>
      <c r="DJ34" s="217"/>
      <c r="DK34" s="279"/>
      <c r="DL34" s="288">
        <v>1756160</v>
      </c>
      <c r="DM34" s="217"/>
      <c r="DN34" s="217"/>
      <c r="DO34" s="217"/>
      <c r="DP34" s="217"/>
      <c r="DQ34" s="217"/>
      <c r="DR34" s="217"/>
      <c r="DS34" s="217"/>
      <c r="DT34" s="217"/>
      <c r="DU34" s="217"/>
      <c r="DV34" s="279"/>
      <c r="DW34" s="283">
        <v>20.9</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716278</v>
      </c>
      <c r="S35" s="217"/>
      <c r="T35" s="217"/>
      <c r="U35" s="217"/>
      <c r="V35" s="217"/>
      <c r="W35" s="217"/>
      <c r="X35" s="217"/>
      <c r="Y35" s="279"/>
      <c r="Z35" s="282">
        <v>5.0999999999999996</v>
      </c>
      <c r="AA35" s="282"/>
      <c r="AB35" s="282"/>
      <c r="AC35" s="282"/>
      <c r="AD35" s="287" t="s">
        <v>142</v>
      </c>
      <c r="AE35" s="287"/>
      <c r="AF35" s="287"/>
      <c r="AG35" s="287"/>
      <c r="AH35" s="287"/>
      <c r="AI35" s="287"/>
      <c r="AJ35" s="287"/>
      <c r="AK35" s="287"/>
      <c r="AL35" s="283" t="s">
        <v>142</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42907</v>
      </c>
      <c r="CS35" s="313"/>
      <c r="CT35" s="313"/>
      <c r="CU35" s="313"/>
      <c r="CV35" s="313"/>
      <c r="CW35" s="313"/>
      <c r="CX35" s="313"/>
      <c r="CY35" s="332"/>
      <c r="CZ35" s="283">
        <v>0.3</v>
      </c>
      <c r="DA35" s="335"/>
      <c r="DB35" s="335"/>
      <c r="DC35" s="338"/>
      <c r="DD35" s="288">
        <v>41809</v>
      </c>
      <c r="DE35" s="313"/>
      <c r="DF35" s="313"/>
      <c r="DG35" s="313"/>
      <c r="DH35" s="313"/>
      <c r="DI35" s="313"/>
      <c r="DJ35" s="313"/>
      <c r="DK35" s="332"/>
      <c r="DL35" s="288">
        <v>34756</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295</v>
      </c>
      <c r="C36" s="1"/>
      <c r="D36" s="1"/>
      <c r="E36" s="1"/>
      <c r="F36" s="1"/>
      <c r="G36" s="1"/>
      <c r="H36" s="1"/>
      <c r="I36" s="1"/>
      <c r="J36" s="1"/>
      <c r="K36" s="1"/>
      <c r="L36" s="1"/>
      <c r="M36" s="1"/>
      <c r="N36" s="1"/>
      <c r="O36" s="1"/>
      <c r="P36" s="1"/>
      <c r="Q36" s="269"/>
      <c r="R36" s="274">
        <v>671709</v>
      </c>
      <c r="S36" s="217"/>
      <c r="T36" s="217"/>
      <c r="U36" s="217"/>
      <c r="V36" s="217"/>
      <c r="W36" s="217"/>
      <c r="X36" s="217"/>
      <c r="Y36" s="279"/>
      <c r="Z36" s="282">
        <v>4.8</v>
      </c>
      <c r="AA36" s="282"/>
      <c r="AB36" s="282"/>
      <c r="AC36" s="282"/>
      <c r="AD36" s="287" t="s">
        <v>142</v>
      </c>
      <c r="AE36" s="287"/>
      <c r="AF36" s="287"/>
      <c r="AG36" s="287"/>
      <c r="AH36" s="287"/>
      <c r="AI36" s="287"/>
      <c r="AJ36" s="287"/>
      <c r="AK36" s="287"/>
      <c r="AL36" s="283" t="s">
        <v>142</v>
      </c>
      <c r="AM36" s="238"/>
      <c r="AN36" s="238"/>
      <c r="AO36" s="296"/>
      <c r="AP36" s="95"/>
      <c r="AQ36" s="301" t="s">
        <v>390</v>
      </c>
      <c r="AR36" s="304"/>
      <c r="AS36" s="304"/>
      <c r="AT36" s="304"/>
      <c r="AU36" s="304"/>
      <c r="AV36" s="304"/>
      <c r="AW36" s="304"/>
      <c r="AX36" s="304"/>
      <c r="AY36" s="309"/>
      <c r="AZ36" s="273">
        <v>1590685</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100797</v>
      </c>
      <c r="BW36" s="276"/>
      <c r="BX36" s="276"/>
      <c r="BY36" s="276"/>
      <c r="BZ36" s="276"/>
      <c r="CA36" s="276"/>
      <c r="CB36" s="315"/>
      <c r="CD36" s="261" t="s">
        <v>30</v>
      </c>
      <c r="CE36" s="1"/>
      <c r="CF36" s="1"/>
      <c r="CG36" s="1"/>
      <c r="CH36" s="1"/>
      <c r="CI36" s="1"/>
      <c r="CJ36" s="1"/>
      <c r="CK36" s="1"/>
      <c r="CL36" s="1"/>
      <c r="CM36" s="1"/>
      <c r="CN36" s="1"/>
      <c r="CO36" s="1"/>
      <c r="CP36" s="1"/>
      <c r="CQ36" s="269"/>
      <c r="CR36" s="274">
        <v>1727555</v>
      </c>
      <c r="CS36" s="217"/>
      <c r="CT36" s="217"/>
      <c r="CU36" s="217"/>
      <c r="CV36" s="217"/>
      <c r="CW36" s="217"/>
      <c r="CX36" s="217"/>
      <c r="CY36" s="279"/>
      <c r="CZ36" s="283">
        <v>12.9</v>
      </c>
      <c r="DA36" s="335"/>
      <c r="DB36" s="335"/>
      <c r="DC36" s="338"/>
      <c r="DD36" s="288">
        <v>1644419</v>
      </c>
      <c r="DE36" s="217"/>
      <c r="DF36" s="217"/>
      <c r="DG36" s="217"/>
      <c r="DH36" s="217"/>
      <c r="DI36" s="217"/>
      <c r="DJ36" s="217"/>
      <c r="DK36" s="279"/>
      <c r="DL36" s="288">
        <v>1160774</v>
      </c>
      <c r="DM36" s="217"/>
      <c r="DN36" s="217"/>
      <c r="DO36" s="217"/>
      <c r="DP36" s="217"/>
      <c r="DQ36" s="217"/>
      <c r="DR36" s="217"/>
      <c r="DS36" s="217"/>
      <c r="DT36" s="217"/>
      <c r="DU36" s="217"/>
      <c r="DV36" s="279"/>
      <c r="DW36" s="283">
        <v>13.8</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176303</v>
      </c>
      <c r="S37" s="217"/>
      <c r="T37" s="217"/>
      <c r="U37" s="217"/>
      <c r="V37" s="217"/>
      <c r="W37" s="217"/>
      <c r="X37" s="217"/>
      <c r="Y37" s="279"/>
      <c r="Z37" s="282">
        <v>1.3</v>
      </c>
      <c r="AA37" s="282"/>
      <c r="AB37" s="282"/>
      <c r="AC37" s="282"/>
      <c r="AD37" s="287">
        <v>18</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374508</v>
      </c>
      <c r="BA37" s="217"/>
      <c r="BB37" s="217"/>
      <c r="BC37" s="217"/>
      <c r="BD37" s="313"/>
      <c r="BE37" s="313"/>
      <c r="BF37" s="316"/>
      <c r="BG37" s="261" t="s">
        <v>413</v>
      </c>
      <c r="BH37" s="1"/>
      <c r="BI37" s="1"/>
      <c r="BJ37" s="1"/>
      <c r="BK37" s="1"/>
      <c r="BL37" s="1"/>
      <c r="BM37" s="1"/>
      <c r="BN37" s="1"/>
      <c r="BO37" s="1"/>
      <c r="BP37" s="1"/>
      <c r="BQ37" s="1"/>
      <c r="BR37" s="1"/>
      <c r="BS37" s="1"/>
      <c r="BT37" s="1"/>
      <c r="BU37" s="269"/>
      <c r="BV37" s="274">
        <v>70235</v>
      </c>
      <c r="BW37" s="217"/>
      <c r="BX37" s="217"/>
      <c r="BY37" s="217"/>
      <c r="BZ37" s="217"/>
      <c r="CA37" s="217"/>
      <c r="CB37" s="326"/>
      <c r="CD37" s="261" t="s">
        <v>161</v>
      </c>
      <c r="CE37" s="1"/>
      <c r="CF37" s="1"/>
      <c r="CG37" s="1"/>
      <c r="CH37" s="1"/>
      <c r="CI37" s="1"/>
      <c r="CJ37" s="1"/>
      <c r="CK37" s="1"/>
      <c r="CL37" s="1"/>
      <c r="CM37" s="1"/>
      <c r="CN37" s="1"/>
      <c r="CO37" s="1"/>
      <c r="CP37" s="1"/>
      <c r="CQ37" s="269"/>
      <c r="CR37" s="274">
        <v>605846</v>
      </c>
      <c r="CS37" s="313"/>
      <c r="CT37" s="313"/>
      <c r="CU37" s="313"/>
      <c r="CV37" s="313"/>
      <c r="CW37" s="313"/>
      <c r="CX37" s="313"/>
      <c r="CY37" s="332"/>
      <c r="CZ37" s="283">
        <v>4.5</v>
      </c>
      <c r="DA37" s="335"/>
      <c r="DB37" s="335"/>
      <c r="DC37" s="338"/>
      <c r="DD37" s="288">
        <v>604435</v>
      </c>
      <c r="DE37" s="313"/>
      <c r="DF37" s="313"/>
      <c r="DG37" s="313"/>
      <c r="DH37" s="313"/>
      <c r="DI37" s="313"/>
      <c r="DJ37" s="313"/>
      <c r="DK37" s="332"/>
      <c r="DL37" s="288">
        <v>567782</v>
      </c>
      <c r="DM37" s="313"/>
      <c r="DN37" s="313"/>
      <c r="DO37" s="313"/>
      <c r="DP37" s="313"/>
      <c r="DQ37" s="313"/>
      <c r="DR37" s="313"/>
      <c r="DS37" s="313"/>
      <c r="DT37" s="313"/>
      <c r="DU37" s="313"/>
      <c r="DV37" s="332"/>
      <c r="DW37" s="283">
        <v>6.7</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284200</v>
      </c>
      <c r="S38" s="217"/>
      <c r="T38" s="217"/>
      <c r="U38" s="217"/>
      <c r="V38" s="217"/>
      <c r="W38" s="217"/>
      <c r="X38" s="217"/>
      <c r="Y38" s="279"/>
      <c r="Z38" s="282">
        <v>2</v>
      </c>
      <c r="AA38" s="282"/>
      <c r="AB38" s="282"/>
      <c r="AC38" s="282"/>
      <c r="AD38" s="287" t="s">
        <v>142</v>
      </c>
      <c r="AE38" s="287"/>
      <c r="AF38" s="287"/>
      <c r="AG38" s="287"/>
      <c r="AH38" s="287"/>
      <c r="AI38" s="287"/>
      <c r="AJ38" s="287"/>
      <c r="AK38" s="287"/>
      <c r="AL38" s="283" t="s">
        <v>142</v>
      </c>
      <c r="AM38" s="238"/>
      <c r="AN38" s="238"/>
      <c r="AO38" s="296"/>
      <c r="AQ38" s="302" t="s">
        <v>314</v>
      </c>
      <c r="AR38" s="111"/>
      <c r="AS38" s="111"/>
      <c r="AT38" s="111"/>
      <c r="AU38" s="111"/>
      <c r="AV38" s="111"/>
      <c r="AW38" s="111"/>
      <c r="AX38" s="111"/>
      <c r="AY38" s="310"/>
      <c r="AZ38" s="274" t="s">
        <v>142</v>
      </c>
      <c r="BA38" s="217"/>
      <c r="BB38" s="217"/>
      <c r="BC38" s="217"/>
      <c r="BD38" s="313"/>
      <c r="BE38" s="313"/>
      <c r="BF38" s="316"/>
      <c r="BG38" s="261" t="s">
        <v>415</v>
      </c>
      <c r="BH38" s="1"/>
      <c r="BI38" s="1"/>
      <c r="BJ38" s="1"/>
      <c r="BK38" s="1"/>
      <c r="BL38" s="1"/>
      <c r="BM38" s="1"/>
      <c r="BN38" s="1"/>
      <c r="BO38" s="1"/>
      <c r="BP38" s="1"/>
      <c r="BQ38" s="1"/>
      <c r="BR38" s="1"/>
      <c r="BS38" s="1"/>
      <c r="BT38" s="1"/>
      <c r="BU38" s="269"/>
      <c r="BV38" s="274">
        <v>5331</v>
      </c>
      <c r="BW38" s="217"/>
      <c r="BX38" s="217"/>
      <c r="BY38" s="217"/>
      <c r="BZ38" s="217"/>
      <c r="CA38" s="217"/>
      <c r="CB38" s="326"/>
      <c r="CD38" s="261" t="s">
        <v>416</v>
      </c>
      <c r="CE38" s="1"/>
      <c r="CF38" s="1"/>
      <c r="CG38" s="1"/>
      <c r="CH38" s="1"/>
      <c r="CI38" s="1"/>
      <c r="CJ38" s="1"/>
      <c r="CK38" s="1"/>
      <c r="CL38" s="1"/>
      <c r="CM38" s="1"/>
      <c r="CN38" s="1"/>
      <c r="CO38" s="1"/>
      <c r="CP38" s="1"/>
      <c r="CQ38" s="269"/>
      <c r="CR38" s="274">
        <v>1216177</v>
      </c>
      <c r="CS38" s="217"/>
      <c r="CT38" s="217"/>
      <c r="CU38" s="217"/>
      <c r="CV38" s="217"/>
      <c r="CW38" s="217"/>
      <c r="CX38" s="217"/>
      <c r="CY38" s="279"/>
      <c r="CZ38" s="283">
        <v>9.1</v>
      </c>
      <c r="DA38" s="335"/>
      <c r="DB38" s="335"/>
      <c r="DC38" s="338"/>
      <c r="DD38" s="288">
        <v>945506</v>
      </c>
      <c r="DE38" s="217"/>
      <c r="DF38" s="217"/>
      <c r="DG38" s="217"/>
      <c r="DH38" s="217"/>
      <c r="DI38" s="217"/>
      <c r="DJ38" s="217"/>
      <c r="DK38" s="279"/>
      <c r="DL38" s="288">
        <v>870145</v>
      </c>
      <c r="DM38" s="217"/>
      <c r="DN38" s="217"/>
      <c r="DO38" s="217"/>
      <c r="DP38" s="217"/>
      <c r="DQ38" s="217"/>
      <c r="DR38" s="217"/>
      <c r="DS38" s="217"/>
      <c r="DT38" s="217"/>
      <c r="DU38" s="217"/>
      <c r="DV38" s="279"/>
      <c r="DW38" s="283">
        <v>10.3</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142</v>
      </c>
      <c r="S39" s="217"/>
      <c r="T39" s="217"/>
      <c r="U39" s="217"/>
      <c r="V39" s="217"/>
      <c r="W39" s="217"/>
      <c r="X39" s="217"/>
      <c r="Y39" s="279"/>
      <c r="Z39" s="282" t="s">
        <v>142</v>
      </c>
      <c r="AA39" s="282"/>
      <c r="AB39" s="282"/>
      <c r="AC39" s="282"/>
      <c r="AD39" s="287" t="s">
        <v>142</v>
      </c>
      <c r="AE39" s="287"/>
      <c r="AF39" s="287"/>
      <c r="AG39" s="287"/>
      <c r="AH39" s="287"/>
      <c r="AI39" s="287"/>
      <c r="AJ39" s="287"/>
      <c r="AK39" s="287"/>
      <c r="AL39" s="283" t="s">
        <v>142</v>
      </c>
      <c r="AM39" s="238"/>
      <c r="AN39" s="238"/>
      <c r="AO39" s="296"/>
      <c r="AQ39" s="302" t="s">
        <v>418</v>
      </c>
      <c r="AR39" s="111"/>
      <c r="AS39" s="111"/>
      <c r="AT39" s="111"/>
      <c r="AU39" s="111"/>
      <c r="AV39" s="111"/>
      <c r="AW39" s="111"/>
      <c r="AX39" s="111"/>
      <c r="AY39" s="310"/>
      <c r="AZ39" s="274" t="s">
        <v>142</v>
      </c>
      <c r="BA39" s="217"/>
      <c r="BB39" s="217"/>
      <c r="BC39" s="217"/>
      <c r="BD39" s="313"/>
      <c r="BE39" s="313"/>
      <c r="BF39" s="316"/>
      <c r="BG39" s="261" t="s">
        <v>343</v>
      </c>
      <c r="BH39" s="1"/>
      <c r="BI39" s="1"/>
      <c r="BJ39" s="1"/>
      <c r="BK39" s="1"/>
      <c r="BL39" s="1"/>
      <c r="BM39" s="1"/>
      <c r="BN39" s="1"/>
      <c r="BO39" s="1"/>
      <c r="BP39" s="1"/>
      <c r="BQ39" s="1"/>
      <c r="BR39" s="1"/>
      <c r="BS39" s="1"/>
      <c r="BT39" s="1"/>
      <c r="BU39" s="269"/>
      <c r="BV39" s="274">
        <v>8063</v>
      </c>
      <c r="BW39" s="217"/>
      <c r="BX39" s="217"/>
      <c r="BY39" s="217"/>
      <c r="BZ39" s="217"/>
      <c r="CA39" s="217"/>
      <c r="CB39" s="326"/>
      <c r="CD39" s="261" t="s">
        <v>422</v>
      </c>
      <c r="CE39" s="1"/>
      <c r="CF39" s="1"/>
      <c r="CG39" s="1"/>
      <c r="CH39" s="1"/>
      <c r="CI39" s="1"/>
      <c r="CJ39" s="1"/>
      <c r="CK39" s="1"/>
      <c r="CL39" s="1"/>
      <c r="CM39" s="1"/>
      <c r="CN39" s="1"/>
      <c r="CO39" s="1"/>
      <c r="CP39" s="1"/>
      <c r="CQ39" s="269"/>
      <c r="CR39" s="274">
        <v>844507</v>
      </c>
      <c r="CS39" s="313"/>
      <c r="CT39" s="313"/>
      <c r="CU39" s="313"/>
      <c r="CV39" s="313"/>
      <c r="CW39" s="313"/>
      <c r="CX39" s="313"/>
      <c r="CY39" s="332"/>
      <c r="CZ39" s="283">
        <v>6.3</v>
      </c>
      <c r="DA39" s="335"/>
      <c r="DB39" s="335"/>
      <c r="DC39" s="338"/>
      <c r="DD39" s="288">
        <v>844109</v>
      </c>
      <c r="DE39" s="313"/>
      <c r="DF39" s="313"/>
      <c r="DG39" s="313"/>
      <c r="DH39" s="313"/>
      <c r="DI39" s="313"/>
      <c r="DJ39" s="313"/>
      <c r="DK39" s="332"/>
      <c r="DL39" s="288" t="s">
        <v>142</v>
      </c>
      <c r="DM39" s="313"/>
      <c r="DN39" s="313"/>
      <c r="DO39" s="313"/>
      <c r="DP39" s="313"/>
      <c r="DQ39" s="313"/>
      <c r="DR39" s="313"/>
      <c r="DS39" s="313"/>
      <c r="DT39" s="313"/>
      <c r="DU39" s="313"/>
      <c r="DV39" s="332"/>
      <c r="DW39" s="283" t="s">
        <v>142</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231700</v>
      </c>
      <c r="S40" s="217"/>
      <c r="T40" s="217"/>
      <c r="U40" s="217"/>
      <c r="V40" s="217"/>
      <c r="W40" s="217"/>
      <c r="X40" s="217"/>
      <c r="Y40" s="279"/>
      <c r="Z40" s="282">
        <v>1.6</v>
      </c>
      <c r="AA40" s="282"/>
      <c r="AB40" s="282"/>
      <c r="AC40" s="282"/>
      <c r="AD40" s="287" t="s">
        <v>142</v>
      </c>
      <c r="AE40" s="287"/>
      <c r="AF40" s="287"/>
      <c r="AG40" s="287"/>
      <c r="AH40" s="287"/>
      <c r="AI40" s="287"/>
      <c r="AJ40" s="287"/>
      <c r="AK40" s="287"/>
      <c r="AL40" s="283" t="s">
        <v>142</v>
      </c>
      <c r="AM40" s="238"/>
      <c r="AN40" s="238"/>
      <c r="AO40" s="296"/>
      <c r="AQ40" s="302" t="s">
        <v>425</v>
      </c>
      <c r="AR40" s="111"/>
      <c r="AS40" s="111"/>
      <c r="AT40" s="111"/>
      <c r="AU40" s="111"/>
      <c r="AV40" s="111"/>
      <c r="AW40" s="111"/>
      <c r="AX40" s="111"/>
      <c r="AY40" s="310"/>
      <c r="AZ40" s="274" t="s">
        <v>142</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105</v>
      </c>
      <c r="BW40" s="217"/>
      <c r="BX40" s="217"/>
      <c r="BY40" s="217"/>
      <c r="BZ40" s="217"/>
      <c r="CA40" s="217"/>
      <c r="CB40" s="326"/>
      <c r="CD40" s="261" t="s">
        <v>373</v>
      </c>
      <c r="CE40" s="1"/>
      <c r="CF40" s="1"/>
      <c r="CG40" s="1"/>
      <c r="CH40" s="1"/>
      <c r="CI40" s="1"/>
      <c r="CJ40" s="1"/>
      <c r="CK40" s="1"/>
      <c r="CL40" s="1"/>
      <c r="CM40" s="1"/>
      <c r="CN40" s="1"/>
      <c r="CO40" s="1"/>
      <c r="CP40" s="1"/>
      <c r="CQ40" s="269"/>
      <c r="CR40" s="274" t="s">
        <v>142</v>
      </c>
      <c r="CS40" s="217"/>
      <c r="CT40" s="217"/>
      <c r="CU40" s="217"/>
      <c r="CV40" s="217"/>
      <c r="CW40" s="217"/>
      <c r="CX40" s="217"/>
      <c r="CY40" s="279"/>
      <c r="CZ40" s="283" t="s">
        <v>142</v>
      </c>
      <c r="DA40" s="335"/>
      <c r="DB40" s="335"/>
      <c r="DC40" s="338"/>
      <c r="DD40" s="288" t="s">
        <v>142</v>
      </c>
      <c r="DE40" s="217"/>
      <c r="DF40" s="217"/>
      <c r="DG40" s="217"/>
      <c r="DH40" s="217"/>
      <c r="DI40" s="217"/>
      <c r="DJ40" s="217"/>
      <c r="DK40" s="279"/>
      <c r="DL40" s="288" t="s">
        <v>142</v>
      </c>
      <c r="DM40" s="217"/>
      <c r="DN40" s="217"/>
      <c r="DO40" s="217"/>
      <c r="DP40" s="217"/>
      <c r="DQ40" s="217"/>
      <c r="DR40" s="217"/>
      <c r="DS40" s="217"/>
      <c r="DT40" s="217"/>
      <c r="DU40" s="217"/>
      <c r="DV40" s="279"/>
      <c r="DW40" s="283" t="s">
        <v>142</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14064593</v>
      </c>
      <c r="S41" s="277"/>
      <c r="T41" s="277"/>
      <c r="U41" s="277"/>
      <c r="V41" s="277"/>
      <c r="W41" s="277"/>
      <c r="X41" s="277"/>
      <c r="Y41" s="280"/>
      <c r="Z41" s="284">
        <v>100</v>
      </c>
      <c r="AA41" s="284"/>
      <c r="AB41" s="284"/>
      <c r="AC41" s="284"/>
      <c r="AD41" s="289">
        <v>8181782</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291557</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142</v>
      </c>
      <c r="BW41" s="217"/>
      <c r="BX41" s="217"/>
      <c r="BY41" s="217"/>
      <c r="BZ41" s="217"/>
      <c r="CA41" s="217"/>
      <c r="CB41" s="326"/>
      <c r="CD41" s="261" t="s">
        <v>289</v>
      </c>
      <c r="CE41" s="1"/>
      <c r="CF41" s="1"/>
      <c r="CG41" s="1"/>
      <c r="CH41" s="1"/>
      <c r="CI41" s="1"/>
      <c r="CJ41" s="1"/>
      <c r="CK41" s="1"/>
      <c r="CL41" s="1"/>
      <c r="CM41" s="1"/>
      <c r="CN41" s="1"/>
      <c r="CO41" s="1"/>
      <c r="CP41" s="1"/>
      <c r="CQ41" s="269"/>
      <c r="CR41" s="274" t="s">
        <v>142</v>
      </c>
      <c r="CS41" s="313"/>
      <c r="CT41" s="313"/>
      <c r="CU41" s="313"/>
      <c r="CV41" s="313"/>
      <c r="CW41" s="313"/>
      <c r="CX41" s="313"/>
      <c r="CY41" s="332"/>
      <c r="CZ41" s="283" t="s">
        <v>142</v>
      </c>
      <c r="DA41" s="335"/>
      <c r="DB41" s="335"/>
      <c r="DC41" s="338"/>
      <c r="DD41" s="288" t="s">
        <v>142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924620</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347</v>
      </c>
      <c r="BW42" s="277"/>
      <c r="BX42" s="277"/>
      <c r="BY42" s="277"/>
      <c r="BZ42" s="277"/>
      <c r="CA42" s="277"/>
      <c r="CB42" s="327"/>
      <c r="CD42" s="261" t="s">
        <v>282</v>
      </c>
      <c r="CE42" s="1"/>
      <c r="CF42" s="1"/>
      <c r="CG42" s="1"/>
      <c r="CH42" s="1"/>
      <c r="CI42" s="1"/>
      <c r="CJ42" s="1"/>
      <c r="CK42" s="1"/>
      <c r="CL42" s="1"/>
      <c r="CM42" s="1"/>
      <c r="CN42" s="1"/>
      <c r="CO42" s="1"/>
      <c r="CP42" s="1"/>
      <c r="CQ42" s="269"/>
      <c r="CR42" s="274">
        <v>961514</v>
      </c>
      <c r="CS42" s="313"/>
      <c r="CT42" s="313"/>
      <c r="CU42" s="313"/>
      <c r="CV42" s="313"/>
      <c r="CW42" s="313"/>
      <c r="CX42" s="313"/>
      <c r="CY42" s="332"/>
      <c r="CZ42" s="283">
        <v>7.2</v>
      </c>
      <c r="DA42" s="335"/>
      <c r="DB42" s="335"/>
      <c r="DC42" s="338"/>
      <c r="DD42" s="288">
        <v>567986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61</v>
      </c>
      <c r="CE43" s="1"/>
      <c r="CF43" s="1"/>
      <c r="CG43" s="1"/>
      <c r="CH43" s="1"/>
      <c r="CI43" s="1"/>
      <c r="CJ43" s="1"/>
      <c r="CK43" s="1"/>
      <c r="CL43" s="1"/>
      <c r="CM43" s="1"/>
      <c r="CN43" s="1"/>
      <c r="CO43" s="1"/>
      <c r="CP43" s="1"/>
      <c r="CQ43" s="269"/>
      <c r="CR43" s="274">
        <v>14893</v>
      </c>
      <c r="CS43" s="313"/>
      <c r="CT43" s="313"/>
      <c r="CU43" s="313"/>
      <c r="CV43" s="313"/>
      <c r="CW43" s="313"/>
      <c r="CX43" s="313"/>
      <c r="CY43" s="332"/>
      <c r="CZ43" s="283">
        <v>0.1</v>
      </c>
      <c r="DA43" s="335"/>
      <c r="DB43" s="335"/>
      <c r="DC43" s="338"/>
      <c r="DD43" s="288">
        <v>14208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432</v>
      </c>
      <c r="CG44" s="1"/>
      <c r="CH44" s="1"/>
      <c r="CI44" s="1"/>
      <c r="CJ44" s="1"/>
      <c r="CK44" s="1"/>
      <c r="CL44" s="1"/>
      <c r="CM44" s="1"/>
      <c r="CN44" s="1"/>
      <c r="CO44" s="1"/>
      <c r="CP44" s="1"/>
      <c r="CQ44" s="269"/>
      <c r="CR44" s="274">
        <v>943175</v>
      </c>
      <c r="CS44" s="217"/>
      <c r="CT44" s="217"/>
      <c r="CU44" s="217"/>
      <c r="CV44" s="217"/>
      <c r="CW44" s="217"/>
      <c r="CX44" s="217"/>
      <c r="CY44" s="279"/>
      <c r="CZ44" s="283">
        <v>7.1</v>
      </c>
      <c r="DA44" s="238"/>
      <c r="DB44" s="238"/>
      <c r="DC44" s="285"/>
      <c r="DD44" s="288">
        <v>566445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270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230592</v>
      </c>
      <c r="CS45" s="313"/>
      <c r="CT45" s="313"/>
      <c r="CU45" s="313"/>
      <c r="CV45" s="313"/>
      <c r="CW45" s="313"/>
      <c r="CX45" s="313"/>
      <c r="CY45" s="332"/>
      <c r="CZ45" s="283">
        <v>1.7</v>
      </c>
      <c r="DA45" s="335"/>
      <c r="DB45" s="335"/>
      <c r="DC45" s="338"/>
      <c r="DD45" s="288">
        <v>47743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688908</v>
      </c>
      <c r="CS46" s="217"/>
      <c r="CT46" s="217"/>
      <c r="CU46" s="217"/>
      <c r="CV46" s="217"/>
      <c r="CW46" s="217"/>
      <c r="CX46" s="217"/>
      <c r="CY46" s="279"/>
      <c r="CZ46" s="283">
        <v>5.2</v>
      </c>
      <c r="DA46" s="238"/>
      <c r="DB46" s="238"/>
      <c r="DC46" s="285"/>
      <c r="DD46" s="288">
        <v>495027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18339</v>
      </c>
      <c r="CS47" s="313"/>
      <c r="CT47" s="313"/>
      <c r="CU47" s="313"/>
      <c r="CV47" s="313"/>
      <c r="CW47" s="313"/>
      <c r="CX47" s="313"/>
      <c r="CY47" s="332"/>
      <c r="CZ47" s="283">
        <v>0.1</v>
      </c>
      <c r="DA47" s="335"/>
      <c r="DB47" s="335"/>
      <c r="DC47" s="338"/>
      <c r="DD47" s="288">
        <v>1541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142</v>
      </c>
      <c r="CS48" s="217"/>
      <c r="CT48" s="217"/>
      <c r="CU48" s="217"/>
      <c r="CV48" s="217"/>
      <c r="CW48" s="217"/>
      <c r="CX48" s="217"/>
      <c r="CY48" s="279"/>
      <c r="CZ48" s="283" t="s">
        <v>142</v>
      </c>
      <c r="DA48" s="238"/>
      <c r="DB48" s="238"/>
      <c r="DC48" s="285"/>
      <c r="DD48" s="288" t="s">
        <v>142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13351515</v>
      </c>
      <c r="CS49" s="312"/>
      <c r="CT49" s="312"/>
      <c r="CU49" s="312"/>
      <c r="CV49" s="312"/>
      <c r="CW49" s="312"/>
      <c r="CX49" s="312"/>
      <c r="CY49" s="333"/>
      <c r="CZ49" s="292">
        <v>100</v>
      </c>
      <c r="DA49" s="336"/>
      <c r="DB49" s="336"/>
      <c r="DC49" s="339"/>
      <c r="DD49" s="342">
        <v>9738605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WJSL5CO6/EPvWE/IRENm4bZMyDX0M6Z+Y0EMywIHnzf/RB63uFeVNZZl+jz28dubrKucSU6GxuemI9ZuxHD1Q==" saltValue="eDqRJkRvjvWh+phHKlIT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129</v>
      </c>
      <c r="DK2" s="706"/>
      <c r="DL2" s="706"/>
      <c r="DM2" s="706"/>
      <c r="DN2" s="706"/>
      <c r="DO2" s="709"/>
      <c r="DP2" s="368"/>
      <c r="DQ2" s="705" t="s">
        <v>308</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182</v>
      </c>
      <c r="R5" s="447"/>
      <c r="S5" s="447"/>
      <c r="T5" s="447"/>
      <c r="U5" s="458"/>
      <c r="V5" s="435" t="s">
        <v>444</v>
      </c>
      <c r="W5" s="447"/>
      <c r="X5" s="447"/>
      <c r="Y5" s="447"/>
      <c r="Z5" s="458"/>
      <c r="AA5" s="435" t="s">
        <v>445</v>
      </c>
      <c r="AB5" s="447"/>
      <c r="AC5" s="447"/>
      <c r="AD5" s="447"/>
      <c r="AE5" s="447"/>
      <c r="AF5" s="504" t="s">
        <v>179</v>
      </c>
      <c r="AG5" s="447"/>
      <c r="AH5" s="447"/>
      <c r="AI5" s="447"/>
      <c r="AJ5" s="522"/>
      <c r="AK5" s="447" t="s">
        <v>446</v>
      </c>
      <c r="AL5" s="447"/>
      <c r="AM5" s="447"/>
      <c r="AN5" s="447"/>
      <c r="AO5" s="458"/>
      <c r="AP5" s="435" t="s">
        <v>447</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165</v>
      </c>
      <c r="CI5" s="447"/>
      <c r="CJ5" s="447"/>
      <c r="CK5" s="447"/>
      <c r="CL5" s="458"/>
      <c r="CM5" s="435" t="s">
        <v>326</v>
      </c>
      <c r="CN5" s="447"/>
      <c r="CO5" s="447"/>
      <c r="CP5" s="447"/>
      <c r="CQ5" s="458"/>
      <c r="CR5" s="435" t="s">
        <v>199</v>
      </c>
      <c r="CS5" s="447"/>
      <c r="CT5" s="447"/>
      <c r="CU5" s="447"/>
      <c r="CV5" s="458"/>
      <c r="CW5" s="435" t="s">
        <v>52</v>
      </c>
      <c r="CX5" s="447"/>
      <c r="CY5" s="447"/>
      <c r="CZ5" s="447"/>
      <c r="DA5" s="458"/>
      <c r="DB5" s="435" t="s">
        <v>452</v>
      </c>
      <c r="DC5" s="447"/>
      <c r="DD5" s="447"/>
      <c r="DE5" s="447"/>
      <c r="DF5" s="458"/>
      <c r="DG5" s="699" t="s">
        <v>247</v>
      </c>
      <c r="DH5" s="702"/>
      <c r="DI5" s="702"/>
      <c r="DJ5" s="702"/>
      <c r="DK5" s="707"/>
      <c r="DL5" s="699" t="s">
        <v>454</v>
      </c>
      <c r="DM5" s="702"/>
      <c r="DN5" s="702"/>
      <c r="DO5" s="702"/>
      <c r="DP5" s="707"/>
      <c r="DQ5" s="435" t="s">
        <v>456</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457</v>
      </c>
      <c r="C7" s="419"/>
      <c r="D7" s="419"/>
      <c r="E7" s="419"/>
      <c r="F7" s="419"/>
      <c r="G7" s="419"/>
      <c r="H7" s="419"/>
      <c r="I7" s="419"/>
      <c r="J7" s="419"/>
      <c r="K7" s="419"/>
      <c r="L7" s="419"/>
      <c r="M7" s="419"/>
      <c r="N7" s="419"/>
      <c r="O7" s="419"/>
      <c r="P7" s="431"/>
      <c r="Q7" s="437">
        <v>14064</v>
      </c>
      <c r="R7" s="449"/>
      <c r="S7" s="449"/>
      <c r="T7" s="449"/>
      <c r="U7" s="449"/>
      <c r="V7" s="449">
        <v>13351</v>
      </c>
      <c r="W7" s="449"/>
      <c r="X7" s="449"/>
      <c r="Y7" s="449"/>
      <c r="Z7" s="449"/>
      <c r="AA7" s="449">
        <v>713</v>
      </c>
      <c r="AB7" s="449"/>
      <c r="AC7" s="449"/>
      <c r="AD7" s="449"/>
      <c r="AE7" s="492"/>
      <c r="AF7" s="506">
        <v>698</v>
      </c>
      <c r="AG7" s="519"/>
      <c r="AH7" s="519"/>
      <c r="AI7" s="519"/>
      <c r="AJ7" s="524"/>
      <c r="AK7" s="532">
        <v>716</v>
      </c>
      <c r="AL7" s="449"/>
      <c r="AM7" s="449"/>
      <c r="AN7" s="449"/>
      <c r="AO7" s="449"/>
      <c r="AP7" s="449">
        <v>10520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t="s">
        <v>320</v>
      </c>
      <c r="BT7" s="419"/>
      <c r="BU7" s="419"/>
      <c r="BV7" s="419"/>
      <c r="BW7" s="419"/>
      <c r="BX7" s="419"/>
      <c r="BY7" s="419"/>
      <c r="BZ7" s="419"/>
      <c r="CA7" s="419"/>
      <c r="CB7" s="419"/>
      <c r="CC7" s="419"/>
      <c r="CD7" s="419"/>
      <c r="CE7" s="419"/>
      <c r="CF7" s="419"/>
      <c r="CG7" s="431"/>
      <c r="CH7" s="662">
        <v>25</v>
      </c>
      <c r="CI7" s="665"/>
      <c r="CJ7" s="665"/>
      <c r="CK7" s="665"/>
      <c r="CL7" s="680"/>
      <c r="CM7" s="662">
        <v>305</v>
      </c>
      <c r="CN7" s="665"/>
      <c r="CO7" s="665"/>
      <c r="CP7" s="665"/>
      <c r="CQ7" s="680"/>
      <c r="CR7" s="662">
        <v>13</v>
      </c>
      <c r="CS7" s="665"/>
      <c r="CT7" s="665"/>
      <c r="CU7" s="665"/>
      <c r="CV7" s="680"/>
      <c r="CW7" s="662" t="s">
        <v>142</v>
      </c>
      <c r="CX7" s="665"/>
      <c r="CY7" s="665"/>
      <c r="CZ7" s="665"/>
      <c r="DA7" s="680"/>
      <c r="DB7" s="662" t="s">
        <v>142</v>
      </c>
      <c r="DC7" s="665"/>
      <c r="DD7" s="665"/>
      <c r="DE7" s="665"/>
      <c r="DF7" s="680"/>
      <c r="DG7" s="662" t="s">
        <v>142</v>
      </c>
      <c r="DH7" s="665"/>
      <c r="DI7" s="665"/>
      <c r="DJ7" s="665"/>
      <c r="DK7" s="680"/>
      <c r="DL7" s="662" t="s">
        <v>142</v>
      </c>
      <c r="DM7" s="665"/>
      <c r="DN7" s="665"/>
      <c r="DO7" s="665"/>
      <c r="DP7" s="680"/>
      <c r="DQ7" s="662" t="s">
        <v>142</v>
      </c>
      <c r="DR7" s="665"/>
      <c r="DS7" s="665"/>
      <c r="DT7" s="665"/>
      <c r="DU7" s="680"/>
      <c r="DV7" s="399"/>
      <c r="DW7" s="419"/>
      <c r="DX7" s="419"/>
      <c r="DY7" s="419"/>
      <c r="DZ7" s="716"/>
      <c r="EA7" s="576"/>
    </row>
    <row r="8" spans="1:131" s="364" customFormat="1" ht="26.25" customHeight="1">
      <c r="A8" s="373">
        <v>2</v>
      </c>
      <c r="B8" s="400" t="s">
        <v>304</v>
      </c>
      <c r="C8" s="420"/>
      <c r="D8" s="420"/>
      <c r="E8" s="420"/>
      <c r="F8" s="420"/>
      <c r="G8" s="420"/>
      <c r="H8" s="420"/>
      <c r="I8" s="420"/>
      <c r="J8" s="420"/>
      <c r="K8" s="420"/>
      <c r="L8" s="420"/>
      <c r="M8" s="420"/>
      <c r="N8" s="420"/>
      <c r="O8" s="420"/>
      <c r="P8" s="432"/>
      <c r="Q8" s="438">
        <v>21</v>
      </c>
      <c r="R8" s="450"/>
      <c r="S8" s="450"/>
      <c r="T8" s="450"/>
      <c r="U8" s="450"/>
      <c r="V8" s="450">
        <v>21</v>
      </c>
      <c r="W8" s="450"/>
      <c r="X8" s="450"/>
      <c r="Y8" s="450"/>
      <c r="Z8" s="450"/>
      <c r="AA8" s="450" t="s">
        <v>142</v>
      </c>
      <c r="AB8" s="450"/>
      <c r="AC8" s="450"/>
      <c r="AD8" s="450"/>
      <c r="AE8" s="461"/>
      <c r="AF8" s="507" t="s">
        <v>142</v>
      </c>
      <c r="AG8" s="456"/>
      <c r="AH8" s="456"/>
      <c r="AI8" s="456"/>
      <c r="AJ8" s="525"/>
      <c r="AK8" s="460" t="s">
        <v>142</v>
      </c>
      <c r="AL8" s="450"/>
      <c r="AM8" s="450"/>
      <c r="AN8" s="450"/>
      <c r="AO8" s="450"/>
      <c r="AP8" s="450" t="s">
        <v>142</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459</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256</v>
      </c>
      <c r="B23" s="401" t="s">
        <v>310</v>
      </c>
      <c r="C23" s="421"/>
      <c r="D23" s="421"/>
      <c r="E23" s="421"/>
      <c r="F23" s="421"/>
      <c r="G23" s="421"/>
      <c r="H23" s="421"/>
      <c r="I23" s="421"/>
      <c r="J23" s="421"/>
      <c r="K23" s="421"/>
      <c r="L23" s="421"/>
      <c r="M23" s="421"/>
      <c r="N23" s="421"/>
      <c r="O23" s="421"/>
      <c r="P23" s="433"/>
      <c r="Q23" s="440">
        <f>SUM(Q7:U8)</f>
        <v>14085</v>
      </c>
      <c r="R23" s="452"/>
      <c r="S23" s="452"/>
      <c r="T23" s="452"/>
      <c r="U23" s="452"/>
      <c r="V23" s="452">
        <f>SUM(V7:Z8)</f>
        <v>13372</v>
      </c>
      <c r="W23" s="452"/>
      <c r="X23" s="452"/>
      <c r="Y23" s="452"/>
      <c r="Z23" s="452"/>
      <c r="AA23" s="452">
        <f>SUM(AA7:AE8)</f>
        <v>713</v>
      </c>
      <c r="AB23" s="452"/>
      <c r="AC23" s="452"/>
      <c r="AD23" s="452"/>
      <c r="AE23" s="494"/>
      <c r="AF23" s="508">
        <v>698</v>
      </c>
      <c r="AG23" s="452"/>
      <c r="AH23" s="452"/>
      <c r="AI23" s="452"/>
      <c r="AJ23" s="526"/>
      <c r="AK23" s="534"/>
      <c r="AL23" s="455"/>
      <c r="AM23" s="455"/>
      <c r="AN23" s="455"/>
      <c r="AO23" s="455"/>
      <c r="AP23" s="452">
        <f>SUM(AP7:AT8)</f>
        <v>10520</v>
      </c>
      <c r="AQ23" s="452"/>
      <c r="AR23" s="452"/>
      <c r="AS23" s="452"/>
      <c r="AT23" s="452"/>
      <c r="AU23" s="567"/>
      <c r="AV23" s="567"/>
      <c r="AW23" s="567"/>
      <c r="AX23" s="567"/>
      <c r="AY23" s="590"/>
      <c r="AZ23" s="595" t="s">
        <v>142</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443</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252</v>
      </c>
      <c r="AG26" s="520"/>
      <c r="AH26" s="520"/>
      <c r="AI26" s="520"/>
      <c r="AJ26" s="527"/>
      <c r="AK26" s="447" t="s">
        <v>391</v>
      </c>
      <c r="AL26" s="447"/>
      <c r="AM26" s="447"/>
      <c r="AN26" s="447"/>
      <c r="AO26" s="458"/>
      <c r="AP26" s="435" t="s">
        <v>364</v>
      </c>
      <c r="AQ26" s="447"/>
      <c r="AR26" s="447"/>
      <c r="AS26" s="447"/>
      <c r="AT26" s="458"/>
      <c r="AU26" s="435" t="s">
        <v>464</v>
      </c>
      <c r="AV26" s="447"/>
      <c r="AW26" s="447"/>
      <c r="AX26" s="447"/>
      <c r="AY26" s="458"/>
      <c r="AZ26" s="435" t="s">
        <v>465</v>
      </c>
      <c r="BA26" s="447"/>
      <c r="BB26" s="447"/>
      <c r="BC26" s="447"/>
      <c r="BD26" s="458"/>
      <c r="BE26" s="435" t="s">
        <v>449</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466</v>
      </c>
      <c r="C28" s="419"/>
      <c r="D28" s="419"/>
      <c r="E28" s="419"/>
      <c r="F28" s="419"/>
      <c r="G28" s="419"/>
      <c r="H28" s="419"/>
      <c r="I28" s="419"/>
      <c r="J28" s="419"/>
      <c r="K28" s="419"/>
      <c r="L28" s="419"/>
      <c r="M28" s="419"/>
      <c r="N28" s="419"/>
      <c r="O28" s="419"/>
      <c r="P28" s="431"/>
      <c r="Q28" s="441">
        <v>4143</v>
      </c>
      <c r="R28" s="453"/>
      <c r="S28" s="453"/>
      <c r="T28" s="453"/>
      <c r="U28" s="453"/>
      <c r="V28" s="453">
        <v>4042</v>
      </c>
      <c r="W28" s="453"/>
      <c r="X28" s="453"/>
      <c r="Y28" s="453"/>
      <c r="Z28" s="453"/>
      <c r="AA28" s="453">
        <f t="shared" ref="AA28:AA34" si="0">Q28-V28</f>
        <v>101</v>
      </c>
      <c r="AB28" s="453"/>
      <c r="AC28" s="453"/>
      <c r="AD28" s="453"/>
      <c r="AE28" s="495"/>
      <c r="AF28" s="511">
        <v>101</v>
      </c>
      <c r="AG28" s="453"/>
      <c r="AH28" s="453"/>
      <c r="AI28" s="453"/>
      <c r="AJ28" s="529"/>
      <c r="AK28" s="535">
        <v>337</v>
      </c>
      <c r="AL28" s="453"/>
      <c r="AM28" s="453"/>
      <c r="AN28" s="453"/>
      <c r="AO28" s="453"/>
      <c r="AP28" s="453" t="s">
        <v>142</v>
      </c>
      <c r="AQ28" s="453"/>
      <c r="AR28" s="453"/>
      <c r="AS28" s="453"/>
      <c r="AT28" s="453"/>
      <c r="AU28" s="453" t="s">
        <v>142</v>
      </c>
      <c r="AV28" s="453"/>
      <c r="AW28" s="453"/>
      <c r="AX28" s="453"/>
      <c r="AY28" s="453"/>
      <c r="AZ28" s="453"/>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28</v>
      </c>
      <c r="C29" s="420"/>
      <c r="D29" s="420"/>
      <c r="E29" s="420"/>
      <c r="F29" s="420"/>
      <c r="G29" s="420"/>
      <c r="H29" s="420"/>
      <c r="I29" s="420"/>
      <c r="J29" s="420"/>
      <c r="K29" s="420"/>
      <c r="L29" s="420"/>
      <c r="M29" s="420"/>
      <c r="N29" s="420"/>
      <c r="O29" s="420"/>
      <c r="P29" s="432"/>
      <c r="Q29" s="438">
        <v>3196</v>
      </c>
      <c r="R29" s="450"/>
      <c r="S29" s="450"/>
      <c r="T29" s="450"/>
      <c r="U29" s="450"/>
      <c r="V29" s="450">
        <v>3034</v>
      </c>
      <c r="W29" s="450"/>
      <c r="X29" s="450"/>
      <c r="Y29" s="450"/>
      <c r="Z29" s="450"/>
      <c r="AA29" s="450">
        <f t="shared" si="0"/>
        <v>162</v>
      </c>
      <c r="AB29" s="450"/>
      <c r="AC29" s="450"/>
      <c r="AD29" s="450"/>
      <c r="AE29" s="461"/>
      <c r="AF29" s="507">
        <v>162</v>
      </c>
      <c r="AG29" s="456"/>
      <c r="AH29" s="456"/>
      <c r="AI29" s="456"/>
      <c r="AJ29" s="525"/>
      <c r="AK29" s="460">
        <v>559</v>
      </c>
      <c r="AL29" s="450"/>
      <c r="AM29" s="450"/>
      <c r="AN29" s="450"/>
      <c r="AO29" s="450"/>
      <c r="AP29" s="450" t="s">
        <v>142</v>
      </c>
      <c r="AQ29" s="450"/>
      <c r="AR29" s="450"/>
      <c r="AS29" s="450"/>
      <c r="AT29" s="450"/>
      <c r="AU29" s="450" t="s">
        <v>142</v>
      </c>
      <c r="AV29" s="450"/>
      <c r="AW29" s="450"/>
      <c r="AX29" s="450"/>
      <c r="AY29" s="450"/>
      <c r="AZ29" s="450"/>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230</v>
      </c>
      <c r="C30" s="420"/>
      <c r="D30" s="420"/>
      <c r="E30" s="420"/>
      <c r="F30" s="420"/>
      <c r="G30" s="420"/>
      <c r="H30" s="420"/>
      <c r="I30" s="420"/>
      <c r="J30" s="420"/>
      <c r="K30" s="420"/>
      <c r="L30" s="420"/>
      <c r="M30" s="420"/>
      <c r="N30" s="420"/>
      <c r="O30" s="420"/>
      <c r="P30" s="432"/>
      <c r="Q30" s="438">
        <v>552</v>
      </c>
      <c r="R30" s="450"/>
      <c r="S30" s="450"/>
      <c r="T30" s="450"/>
      <c r="U30" s="450"/>
      <c r="V30" s="450">
        <v>552</v>
      </c>
      <c r="W30" s="450"/>
      <c r="X30" s="450"/>
      <c r="Y30" s="450"/>
      <c r="Z30" s="450"/>
      <c r="AA30" s="450">
        <f t="shared" si="0"/>
        <v>0</v>
      </c>
      <c r="AB30" s="450"/>
      <c r="AC30" s="450"/>
      <c r="AD30" s="450"/>
      <c r="AE30" s="461"/>
      <c r="AF30" s="507">
        <v>0</v>
      </c>
      <c r="AG30" s="456"/>
      <c r="AH30" s="456"/>
      <c r="AI30" s="456"/>
      <c r="AJ30" s="525"/>
      <c r="AK30" s="460">
        <v>91</v>
      </c>
      <c r="AL30" s="450"/>
      <c r="AM30" s="450"/>
      <c r="AN30" s="450"/>
      <c r="AO30" s="450"/>
      <c r="AP30" s="450" t="s">
        <v>142</v>
      </c>
      <c r="AQ30" s="450"/>
      <c r="AR30" s="450"/>
      <c r="AS30" s="450"/>
      <c r="AT30" s="450"/>
      <c r="AU30" s="450" t="s">
        <v>142</v>
      </c>
      <c r="AV30" s="450"/>
      <c r="AW30" s="450"/>
      <c r="AX30" s="450"/>
      <c r="AY30" s="450"/>
      <c r="AZ30" s="450"/>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53</v>
      </c>
      <c r="C31" s="420"/>
      <c r="D31" s="420"/>
      <c r="E31" s="420"/>
      <c r="F31" s="420"/>
      <c r="G31" s="420"/>
      <c r="H31" s="420"/>
      <c r="I31" s="420"/>
      <c r="J31" s="420"/>
      <c r="K31" s="420"/>
      <c r="L31" s="420"/>
      <c r="M31" s="420"/>
      <c r="N31" s="420"/>
      <c r="O31" s="420"/>
      <c r="P31" s="432"/>
      <c r="Q31" s="438">
        <v>547</v>
      </c>
      <c r="R31" s="450"/>
      <c r="S31" s="450"/>
      <c r="T31" s="450"/>
      <c r="U31" s="450"/>
      <c r="V31" s="450">
        <v>484</v>
      </c>
      <c r="W31" s="450"/>
      <c r="X31" s="450"/>
      <c r="Y31" s="450"/>
      <c r="Z31" s="450"/>
      <c r="AA31" s="450">
        <f t="shared" si="0"/>
        <v>63</v>
      </c>
      <c r="AB31" s="450"/>
      <c r="AC31" s="450"/>
      <c r="AD31" s="450"/>
      <c r="AE31" s="461"/>
      <c r="AF31" s="507">
        <v>640</v>
      </c>
      <c r="AG31" s="456"/>
      <c r="AH31" s="456"/>
      <c r="AI31" s="456"/>
      <c r="AJ31" s="525"/>
      <c r="AK31" s="460" t="s">
        <v>142</v>
      </c>
      <c r="AL31" s="450"/>
      <c r="AM31" s="450"/>
      <c r="AN31" s="450"/>
      <c r="AO31" s="450"/>
      <c r="AP31" s="450">
        <v>635</v>
      </c>
      <c r="AQ31" s="450"/>
      <c r="AR31" s="450"/>
      <c r="AS31" s="450"/>
      <c r="AT31" s="450"/>
      <c r="AU31" s="450" t="s">
        <v>142</v>
      </c>
      <c r="AV31" s="450"/>
      <c r="AW31" s="450"/>
      <c r="AX31" s="450"/>
      <c r="AY31" s="450"/>
      <c r="AZ31" s="596" t="s">
        <v>142</v>
      </c>
      <c r="BA31" s="596"/>
      <c r="BB31" s="596"/>
      <c r="BC31" s="596"/>
      <c r="BD31" s="596"/>
      <c r="BE31" s="565" t="s">
        <v>467</v>
      </c>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48</v>
      </c>
      <c r="C32" s="420"/>
      <c r="D32" s="420"/>
      <c r="E32" s="420"/>
      <c r="F32" s="420"/>
      <c r="G32" s="420"/>
      <c r="H32" s="420"/>
      <c r="I32" s="420"/>
      <c r="J32" s="420"/>
      <c r="K32" s="420"/>
      <c r="L32" s="420"/>
      <c r="M32" s="420"/>
      <c r="N32" s="420"/>
      <c r="O32" s="420"/>
      <c r="P32" s="432"/>
      <c r="Q32" s="438">
        <v>146</v>
      </c>
      <c r="R32" s="450"/>
      <c r="S32" s="450"/>
      <c r="T32" s="450"/>
      <c r="U32" s="450"/>
      <c r="V32" s="450">
        <v>148</v>
      </c>
      <c r="W32" s="450"/>
      <c r="X32" s="450"/>
      <c r="Y32" s="450"/>
      <c r="Z32" s="450"/>
      <c r="AA32" s="450">
        <f t="shared" si="0"/>
        <v>-2</v>
      </c>
      <c r="AB32" s="450"/>
      <c r="AC32" s="450"/>
      <c r="AD32" s="450"/>
      <c r="AE32" s="461"/>
      <c r="AF32" s="507">
        <v>15</v>
      </c>
      <c r="AG32" s="456"/>
      <c r="AH32" s="456"/>
      <c r="AI32" s="456"/>
      <c r="AJ32" s="525"/>
      <c r="AK32" s="460" t="s">
        <v>142</v>
      </c>
      <c r="AL32" s="450"/>
      <c r="AM32" s="450"/>
      <c r="AN32" s="450"/>
      <c r="AO32" s="450"/>
      <c r="AP32" s="450">
        <v>13</v>
      </c>
      <c r="AQ32" s="450"/>
      <c r="AR32" s="450"/>
      <c r="AS32" s="450"/>
      <c r="AT32" s="450"/>
      <c r="AU32" s="450" t="s">
        <v>142</v>
      </c>
      <c r="AV32" s="450"/>
      <c r="AW32" s="450"/>
      <c r="AX32" s="450"/>
      <c r="AY32" s="450"/>
      <c r="AZ32" s="596" t="s">
        <v>142</v>
      </c>
      <c r="BA32" s="596"/>
      <c r="BB32" s="596"/>
      <c r="BC32" s="596"/>
      <c r="BD32" s="596"/>
      <c r="BE32" s="565" t="s">
        <v>467</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45</v>
      </c>
      <c r="C33" s="420"/>
      <c r="D33" s="420"/>
      <c r="E33" s="420"/>
      <c r="F33" s="420"/>
      <c r="G33" s="420"/>
      <c r="H33" s="420"/>
      <c r="I33" s="420"/>
      <c r="J33" s="420"/>
      <c r="K33" s="420"/>
      <c r="L33" s="420"/>
      <c r="M33" s="420"/>
      <c r="N33" s="420"/>
      <c r="O33" s="420"/>
      <c r="P33" s="432"/>
      <c r="Q33" s="438">
        <v>865</v>
      </c>
      <c r="R33" s="450"/>
      <c r="S33" s="450"/>
      <c r="T33" s="450"/>
      <c r="U33" s="450"/>
      <c r="V33" s="450">
        <v>868</v>
      </c>
      <c r="W33" s="450"/>
      <c r="X33" s="450"/>
      <c r="Y33" s="450"/>
      <c r="Z33" s="450"/>
      <c r="AA33" s="450">
        <f t="shared" si="0"/>
        <v>-3</v>
      </c>
      <c r="AB33" s="450"/>
      <c r="AC33" s="450"/>
      <c r="AD33" s="450"/>
      <c r="AE33" s="461"/>
      <c r="AF33" s="507">
        <v>160</v>
      </c>
      <c r="AG33" s="456"/>
      <c r="AH33" s="456"/>
      <c r="AI33" s="456"/>
      <c r="AJ33" s="525"/>
      <c r="AK33" s="460">
        <v>367</v>
      </c>
      <c r="AL33" s="450"/>
      <c r="AM33" s="450"/>
      <c r="AN33" s="450"/>
      <c r="AO33" s="450"/>
      <c r="AP33" s="450">
        <v>3912</v>
      </c>
      <c r="AQ33" s="450"/>
      <c r="AR33" s="450"/>
      <c r="AS33" s="450"/>
      <c r="AT33" s="450"/>
      <c r="AU33" s="450">
        <v>326</v>
      </c>
      <c r="AV33" s="450"/>
      <c r="AW33" s="450"/>
      <c r="AX33" s="450"/>
      <c r="AY33" s="450"/>
      <c r="AZ33" s="596" t="s">
        <v>142</v>
      </c>
      <c r="BA33" s="596"/>
      <c r="BB33" s="596"/>
      <c r="BC33" s="596"/>
      <c r="BD33" s="596"/>
      <c r="BE33" s="565" t="s">
        <v>467</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t="s">
        <v>468</v>
      </c>
      <c r="C34" s="420"/>
      <c r="D34" s="420"/>
      <c r="E34" s="420"/>
      <c r="F34" s="420"/>
      <c r="G34" s="420"/>
      <c r="H34" s="420"/>
      <c r="I34" s="420"/>
      <c r="J34" s="420"/>
      <c r="K34" s="420"/>
      <c r="L34" s="420"/>
      <c r="M34" s="420"/>
      <c r="N34" s="420"/>
      <c r="O34" s="420"/>
      <c r="P34" s="432"/>
      <c r="Q34" s="438">
        <v>12</v>
      </c>
      <c r="R34" s="450"/>
      <c r="S34" s="450"/>
      <c r="T34" s="450"/>
      <c r="U34" s="450"/>
      <c r="V34" s="450">
        <v>12</v>
      </c>
      <c r="W34" s="450"/>
      <c r="X34" s="450"/>
      <c r="Y34" s="450"/>
      <c r="Z34" s="450"/>
      <c r="AA34" s="450">
        <f t="shared" si="0"/>
        <v>0</v>
      </c>
      <c r="AB34" s="450"/>
      <c r="AC34" s="450"/>
      <c r="AD34" s="450"/>
      <c r="AE34" s="461"/>
      <c r="AF34" s="507">
        <v>2</v>
      </c>
      <c r="AG34" s="456"/>
      <c r="AH34" s="456"/>
      <c r="AI34" s="456"/>
      <c r="AJ34" s="525"/>
      <c r="AK34" s="460">
        <v>8</v>
      </c>
      <c r="AL34" s="450"/>
      <c r="AM34" s="450"/>
      <c r="AN34" s="450"/>
      <c r="AO34" s="450"/>
      <c r="AP34" s="450">
        <v>19</v>
      </c>
      <c r="AQ34" s="450"/>
      <c r="AR34" s="450"/>
      <c r="AS34" s="450"/>
      <c r="AT34" s="450"/>
      <c r="AU34" s="450">
        <v>4</v>
      </c>
      <c r="AV34" s="450"/>
      <c r="AW34" s="450"/>
      <c r="AX34" s="450"/>
      <c r="AY34" s="450"/>
      <c r="AZ34" s="596" t="s">
        <v>142</v>
      </c>
      <c r="BA34" s="596"/>
      <c r="BB34" s="596"/>
      <c r="BC34" s="596"/>
      <c r="BD34" s="596"/>
      <c r="BE34" s="565" t="s">
        <v>467</v>
      </c>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470</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256</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1080</v>
      </c>
      <c r="AG63" s="452"/>
      <c r="AH63" s="452"/>
      <c r="AI63" s="452"/>
      <c r="AJ63" s="526"/>
      <c r="AK63" s="534"/>
      <c r="AL63" s="455"/>
      <c r="AM63" s="455"/>
      <c r="AN63" s="455"/>
      <c r="AO63" s="455"/>
      <c r="AP63" s="452">
        <f>SUM(AP28:AT34)</f>
        <v>4579</v>
      </c>
      <c r="AQ63" s="452"/>
      <c r="AR63" s="452"/>
      <c r="AS63" s="452"/>
      <c r="AT63" s="452"/>
      <c r="AU63" s="452">
        <f>SUM(AU28:AY34)</f>
        <v>330</v>
      </c>
      <c r="AV63" s="452"/>
      <c r="AW63" s="452"/>
      <c r="AX63" s="452"/>
      <c r="AY63" s="452"/>
      <c r="AZ63" s="598"/>
      <c r="BA63" s="598"/>
      <c r="BB63" s="598"/>
      <c r="BC63" s="598"/>
      <c r="BD63" s="598"/>
      <c r="BE63" s="567"/>
      <c r="BF63" s="567"/>
      <c r="BG63" s="567"/>
      <c r="BH63" s="567"/>
      <c r="BI63" s="590"/>
      <c r="BJ63" s="595" t="s">
        <v>142</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458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453</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252</v>
      </c>
      <c r="AG66" s="520"/>
      <c r="AH66" s="520"/>
      <c r="AI66" s="520"/>
      <c r="AJ66" s="530"/>
      <c r="AK66" s="435" t="s">
        <v>391</v>
      </c>
      <c r="AL66" s="397"/>
      <c r="AM66" s="397"/>
      <c r="AN66" s="397"/>
      <c r="AO66" s="429"/>
      <c r="AP66" s="435" t="s">
        <v>364</v>
      </c>
      <c r="AQ66" s="447"/>
      <c r="AR66" s="447"/>
      <c r="AS66" s="447"/>
      <c r="AT66" s="458"/>
      <c r="AU66" s="435" t="s">
        <v>472</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541</v>
      </c>
      <c r="C68" s="419"/>
      <c r="D68" s="419"/>
      <c r="E68" s="419"/>
      <c r="F68" s="419"/>
      <c r="G68" s="419"/>
      <c r="H68" s="419"/>
      <c r="I68" s="419"/>
      <c r="J68" s="419"/>
      <c r="K68" s="419"/>
      <c r="L68" s="419"/>
      <c r="M68" s="419"/>
      <c r="N68" s="419"/>
      <c r="O68" s="419"/>
      <c r="P68" s="431"/>
      <c r="Q68" s="437">
        <v>4657</v>
      </c>
      <c r="R68" s="449"/>
      <c r="S68" s="449"/>
      <c r="T68" s="449"/>
      <c r="U68" s="449"/>
      <c r="V68" s="449">
        <v>4588</v>
      </c>
      <c r="W68" s="449"/>
      <c r="X68" s="449"/>
      <c r="Y68" s="449"/>
      <c r="Z68" s="449"/>
      <c r="AA68" s="449">
        <f t="shared" ref="AA68:AA76" si="1">Q68-V68</f>
        <v>69</v>
      </c>
      <c r="AB68" s="449"/>
      <c r="AC68" s="449"/>
      <c r="AD68" s="449"/>
      <c r="AE68" s="449"/>
      <c r="AF68" s="449">
        <v>69</v>
      </c>
      <c r="AG68" s="449"/>
      <c r="AH68" s="449"/>
      <c r="AI68" s="449"/>
      <c r="AJ68" s="449"/>
      <c r="AK68" s="449" t="s">
        <v>142</v>
      </c>
      <c r="AL68" s="449"/>
      <c r="AM68" s="449"/>
      <c r="AN68" s="449"/>
      <c r="AO68" s="449"/>
      <c r="AP68" s="449" t="s">
        <v>142</v>
      </c>
      <c r="AQ68" s="449"/>
      <c r="AR68" s="449"/>
      <c r="AS68" s="449"/>
      <c r="AT68" s="449"/>
      <c r="AU68" s="449" t="s">
        <v>142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433</v>
      </c>
      <c r="C69" s="420"/>
      <c r="D69" s="420"/>
      <c r="E69" s="420"/>
      <c r="F69" s="420"/>
      <c r="G69" s="420"/>
      <c r="H69" s="420"/>
      <c r="I69" s="420"/>
      <c r="J69" s="420"/>
      <c r="K69" s="420"/>
      <c r="L69" s="420"/>
      <c r="M69" s="420"/>
      <c r="N69" s="420"/>
      <c r="O69" s="420"/>
      <c r="P69" s="432"/>
      <c r="Q69" s="438">
        <v>346</v>
      </c>
      <c r="R69" s="450"/>
      <c r="S69" s="450"/>
      <c r="T69" s="450"/>
      <c r="U69" s="450"/>
      <c r="V69" s="450">
        <v>324</v>
      </c>
      <c r="W69" s="450"/>
      <c r="X69" s="450"/>
      <c r="Y69" s="450"/>
      <c r="Z69" s="450"/>
      <c r="AA69" s="450">
        <f t="shared" si="1"/>
        <v>22</v>
      </c>
      <c r="AB69" s="450"/>
      <c r="AC69" s="450"/>
      <c r="AD69" s="450"/>
      <c r="AE69" s="450"/>
      <c r="AF69" s="450">
        <v>22</v>
      </c>
      <c r="AG69" s="450"/>
      <c r="AH69" s="450"/>
      <c r="AI69" s="450"/>
      <c r="AJ69" s="450"/>
      <c r="AK69" s="450">
        <v>19</v>
      </c>
      <c r="AL69" s="450"/>
      <c r="AM69" s="450"/>
      <c r="AN69" s="450"/>
      <c r="AO69" s="450"/>
      <c r="AP69" s="450" t="s">
        <v>142</v>
      </c>
      <c r="AQ69" s="450"/>
      <c r="AR69" s="450"/>
      <c r="AS69" s="450"/>
      <c r="AT69" s="450"/>
      <c r="AU69" s="450" t="s">
        <v>142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542</v>
      </c>
      <c r="C70" s="420"/>
      <c r="D70" s="420"/>
      <c r="E70" s="420"/>
      <c r="F70" s="420"/>
      <c r="G70" s="420"/>
      <c r="H70" s="420"/>
      <c r="I70" s="420"/>
      <c r="J70" s="420"/>
      <c r="K70" s="420"/>
      <c r="L70" s="420"/>
      <c r="M70" s="420"/>
      <c r="N70" s="420"/>
      <c r="O70" s="420"/>
      <c r="P70" s="432"/>
      <c r="Q70" s="438">
        <v>312</v>
      </c>
      <c r="R70" s="450"/>
      <c r="S70" s="450"/>
      <c r="T70" s="450"/>
      <c r="U70" s="450"/>
      <c r="V70" s="450">
        <v>271</v>
      </c>
      <c r="W70" s="450"/>
      <c r="X70" s="450"/>
      <c r="Y70" s="450"/>
      <c r="Z70" s="450"/>
      <c r="AA70" s="450">
        <f t="shared" si="1"/>
        <v>41</v>
      </c>
      <c r="AB70" s="450"/>
      <c r="AC70" s="450"/>
      <c r="AD70" s="450"/>
      <c r="AE70" s="450"/>
      <c r="AF70" s="450">
        <v>25</v>
      </c>
      <c r="AG70" s="450"/>
      <c r="AH70" s="450"/>
      <c r="AI70" s="450"/>
      <c r="AJ70" s="450"/>
      <c r="AK70" s="450">
        <v>25</v>
      </c>
      <c r="AL70" s="450"/>
      <c r="AM70" s="450"/>
      <c r="AN70" s="450"/>
      <c r="AO70" s="450"/>
      <c r="AP70" s="450" t="s">
        <v>142</v>
      </c>
      <c r="AQ70" s="450"/>
      <c r="AR70" s="450"/>
      <c r="AS70" s="450"/>
      <c r="AT70" s="450"/>
      <c r="AU70" s="450" t="s">
        <v>142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181</v>
      </c>
      <c r="C71" s="420"/>
      <c r="D71" s="420"/>
      <c r="E71" s="420"/>
      <c r="F71" s="420"/>
      <c r="G71" s="420"/>
      <c r="H71" s="420"/>
      <c r="I71" s="420"/>
      <c r="J71" s="420"/>
      <c r="K71" s="420"/>
      <c r="L71" s="420"/>
      <c r="M71" s="420"/>
      <c r="N71" s="420"/>
      <c r="O71" s="420"/>
      <c r="P71" s="432"/>
      <c r="Q71" s="438">
        <v>6627</v>
      </c>
      <c r="R71" s="450"/>
      <c r="S71" s="450"/>
      <c r="T71" s="450"/>
      <c r="U71" s="450"/>
      <c r="V71" s="450">
        <v>6505</v>
      </c>
      <c r="W71" s="450"/>
      <c r="X71" s="450"/>
      <c r="Y71" s="450"/>
      <c r="Z71" s="450"/>
      <c r="AA71" s="450">
        <f t="shared" si="1"/>
        <v>122</v>
      </c>
      <c r="AB71" s="450"/>
      <c r="AC71" s="450"/>
      <c r="AD71" s="450"/>
      <c r="AE71" s="450"/>
      <c r="AF71" s="450">
        <v>114</v>
      </c>
      <c r="AG71" s="450"/>
      <c r="AH71" s="450"/>
      <c r="AI71" s="450"/>
      <c r="AJ71" s="450"/>
      <c r="AK71" s="450">
        <v>99</v>
      </c>
      <c r="AL71" s="450"/>
      <c r="AM71" s="450"/>
      <c r="AN71" s="450"/>
      <c r="AO71" s="450"/>
      <c r="AP71" s="450">
        <v>1942</v>
      </c>
      <c r="AQ71" s="450"/>
      <c r="AR71" s="450"/>
      <c r="AS71" s="450"/>
      <c r="AT71" s="450"/>
      <c r="AU71" s="450">
        <v>276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543</v>
      </c>
      <c r="C72" s="420"/>
      <c r="D72" s="420"/>
      <c r="E72" s="420"/>
      <c r="F72" s="420"/>
      <c r="G72" s="420"/>
      <c r="H72" s="420"/>
      <c r="I72" s="420"/>
      <c r="J72" s="420"/>
      <c r="K72" s="420"/>
      <c r="L72" s="420"/>
      <c r="M72" s="420"/>
      <c r="N72" s="420"/>
      <c r="O72" s="420"/>
      <c r="P72" s="432"/>
      <c r="Q72" s="438">
        <v>129</v>
      </c>
      <c r="R72" s="450"/>
      <c r="S72" s="450"/>
      <c r="T72" s="450"/>
      <c r="U72" s="450"/>
      <c r="V72" s="450">
        <v>123</v>
      </c>
      <c r="W72" s="450"/>
      <c r="X72" s="450"/>
      <c r="Y72" s="450"/>
      <c r="Z72" s="450"/>
      <c r="AA72" s="450">
        <f t="shared" si="1"/>
        <v>6</v>
      </c>
      <c r="AB72" s="450"/>
      <c r="AC72" s="450"/>
      <c r="AD72" s="450"/>
      <c r="AE72" s="450"/>
      <c r="AF72" s="450">
        <v>6</v>
      </c>
      <c r="AG72" s="450"/>
      <c r="AH72" s="450"/>
      <c r="AI72" s="450"/>
      <c r="AJ72" s="450"/>
      <c r="AK72" s="450" t="s">
        <v>142</v>
      </c>
      <c r="AL72" s="450"/>
      <c r="AM72" s="450"/>
      <c r="AN72" s="450"/>
      <c r="AO72" s="450"/>
      <c r="AP72" s="450" t="s">
        <v>142</v>
      </c>
      <c r="AQ72" s="450"/>
      <c r="AR72" s="450"/>
      <c r="AS72" s="450"/>
      <c r="AT72" s="450"/>
      <c r="AU72" s="450" t="s">
        <v>142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249</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f t="shared" si="1"/>
        <v>11</v>
      </c>
      <c r="AB73" s="450"/>
      <c r="AC73" s="450"/>
      <c r="AD73" s="450"/>
      <c r="AE73" s="450"/>
      <c r="AF73" s="450">
        <v>11</v>
      </c>
      <c r="AG73" s="450"/>
      <c r="AH73" s="450"/>
      <c r="AI73" s="450"/>
      <c r="AJ73" s="450"/>
      <c r="AK73" s="450">
        <v>7</v>
      </c>
      <c r="AL73" s="450"/>
      <c r="AM73" s="450"/>
      <c r="AN73" s="450"/>
      <c r="AO73" s="450"/>
      <c r="AP73" s="450" t="s">
        <v>142</v>
      </c>
      <c r="AQ73" s="450"/>
      <c r="AR73" s="450"/>
      <c r="AS73" s="450"/>
      <c r="AT73" s="450"/>
      <c r="AU73" s="450" t="s">
        <v>142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471</v>
      </c>
      <c r="C74" s="420"/>
      <c r="D74" s="420"/>
      <c r="E74" s="420"/>
      <c r="F74" s="420"/>
      <c r="G74" s="420"/>
      <c r="H74" s="420"/>
      <c r="I74" s="420"/>
      <c r="J74" s="420"/>
      <c r="K74" s="420"/>
      <c r="L74" s="420"/>
      <c r="M74" s="420"/>
      <c r="N74" s="420"/>
      <c r="O74" s="420"/>
      <c r="P74" s="432"/>
      <c r="Q74" s="438">
        <v>76</v>
      </c>
      <c r="R74" s="450"/>
      <c r="S74" s="450"/>
      <c r="T74" s="450"/>
      <c r="U74" s="450"/>
      <c r="V74" s="450">
        <v>56</v>
      </c>
      <c r="W74" s="450"/>
      <c r="X74" s="450"/>
      <c r="Y74" s="450"/>
      <c r="Z74" s="450"/>
      <c r="AA74" s="450">
        <f t="shared" si="1"/>
        <v>20</v>
      </c>
      <c r="AB74" s="450"/>
      <c r="AC74" s="450"/>
      <c r="AD74" s="450"/>
      <c r="AE74" s="450"/>
      <c r="AF74" s="450">
        <v>20</v>
      </c>
      <c r="AG74" s="450"/>
      <c r="AH74" s="450"/>
      <c r="AI74" s="450"/>
      <c r="AJ74" s="450"/>
      <c r="AK74" s="450" t="s">
        <v>142</v>
      </c>
      <c r="AL74" s="450"/>
      <c r="AM74" s="450"/>
      <c r="AN74" s="450"/>
      <c r="AO74" s="450"/>
      <c r="AP74" s="450" t="s">
        <v>142</v>
      </c>
      <c r="AQ74" s="450"/>
      <c r="AR74" s="450"/>
      <c r="AS74" s="450"/>
      <c r="AT74" s="450"/>
      <c r="AU74" s="450" t="s">
        <v>142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t="s">
        <v>544</v>
      </c>
      <c r="C75" s="420"/>
      <c r="D75" s="420"/>
      <c r="E75" s="420"/>
      <c r="F75" s="420"/>
      <c r="G75" s="420"/>
      <c r="H75" s="420"/>
      <c r="I75" s="420"/>
      <c r="J75" s="420"/>
      <c r="K75" s="420"/>
      <c r="L75" s="420"/>
      <c r="M75" s="420"/>
      <c r="N75" s="420"/>
      <c r="O75" s="420"/>
      <c r="P75" s="432"/>
      <c r="Q75" s="444">
        <v>117</v>
      </c>
      <c r="R75" s="456"/>
      <c r="S75" s="456"/>
      <c r="T75" s="456"/>
      <c r="U75" s="460"/>
      <c r="V75" s="461">
        <v>107</v>
      </c>
      <c r="W75" s="456"/>
      <c r="X75" s="456"/>
      <c r="Y75" s="456"/>
      <c r="Z75" s="460"/>
      <c r="AA75" s="461">
        <f t="shared" si="1"/>
        <v>10</v>
      </c>
      <c r="AB75" s="456"/>
      <c r="AC75" s="456"/>
      <c r="AD75" s="456"/>
      <c r="AE75" s="460"/>
      <c r="AF75" s="461">
        <v>10</v>
      </c>
      <c r="AG75" s="456"/>
      <c r="AH75" s="456"/>
      <c r="AI75" s="456"/>
      <c r="AJ75" s="460"/>
      <c r="AK75" s="461">
        <v>30</v>
      </c>
      <c r="AL75" s="456"/>
      <c r="AM75" s="456"/>
      <c r="AN75" s="456"/>
      <c r="AO75" s="460"/>
      <c r="AP75" s="461" t="s">
        <v>142</v>
      </c>
      <c r="AQ75" s="456"/>
      <c r="AR75" s="456"/>
      <c r="AS75" s="456"/>
      <c r="AT75" s="460"/>
      <c r="AU75" s="461" t="s">
        <v>142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t="s">
        <v>379</v>
      </c>
      <c r="C76" s="420"/>
      <c r="D76" s="420"/>
      <c r="E76" s="420"/>
      <c r="F76" s="420"/>
      <c r="G76" s="420"/>
      <c r="H76" s="420"/>
      <c r="I76" s="420"/>
      <c r="J76" s="420"/>
      <c r="K76" s="420"/>
      <c r="L76" s="420"/>
      <c r="M76" s="420"/>
      <c r="N76" s="420"/>
      <c r="O76" s="420"/>
      <c r="P76" s="432"/>
      <c r="Q76" s="444">
        <v>6</v>
      </c>
      <c r="R76" s="456"/>
      <c r="S76" s="456"/>
      <c r="T76" s="456"/>
      <c r="U76" s="460"/>
      <c r="V76" s="461">
        <v>5</v>
      </c>
      <c r="W76" s="456"/>
      <c r="X76" s="456"/>
      <c r="Y76" s="456"/>
      <c r="Z76" s="460"/>
      <c r="AA76" s="461">
        <f t="shared" si="1"/>
        <v>1</v>
      </c>
      <c r="AB76" s="456"/>
      <c r="AC76" s="456"/>
      <c r="AD76" s="456"/>
      <c r="AE76" s="460"/>
      <c r="AF76" s="461">
        <v>1</v>
      </c>
      <c r="AG76" s="456"/>
      <c r="AH76" s="456"/>
      <c r="AI76" s="456"/>
      <c r="AJ76" s="460"/>
      <c r="AK76" s="461" t="s">
        <v>142</v>
      </c>
      <c r="AL76" s="456"/>
      <c r="AM76" s="456"/>
      <c r="AN76" s="456"/>
      <c r="AO76" s="460"/>
      <c r="AP76" s="461" t="s">
        <v>142</v>
      </c>
      <c r="AQ76" s="456"/>
      <c r="AR76" s="456"/>
      <c r="AS76" s="456"/>
      <c r="AT76" s="460"/>
      <c r="AU76" s="461" t="s">
        <v>142</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t="s">
        <v>545</v>
      </c>
      <c r="C77" s="420"/>
      <c r="D77" s="420"/>
      <c r="E77" s="420"/>
      <c r="F77" s="420"/>
      <c r="G77" s="420"/>
      <c r="H77" s="420"/>
      <c r="I77" s="420"/>
      <c r="J77" s="420"/>
      <c r="K77" s="420"/>
      <c r="L77" s="420"/>
      <c r="M77" s="420"/>
      <c r="N77" s="420"/>
      <c r="O77" s="420"/>
      <c r="P77" s="432"/>
      <c r="Q77" s="444">
        <v>1</v>
      </c>
      <c r="R77" s="456"/>
      <c r="S77" s="456"/>
      <c r="T77" s="456"/>
      <c r="U77" s="460"/>
      <c r="V77" s="461">
        <v>0</v>
      </c>
      <c r="W77" s="456"/>
      <c r="X77" s="456"/>
      <c r="Y77" s="456"/>
      <c r="Z77" s="460"/>
      <c r="AA77" s="461">
        <v>0</v>
      </c>
      <c r="AB77" s="456"/>
      <c r="AC77" s="456"/>
      <c r="AD77" s="456"/>
      <c r="AE77" s="460"/>
      <c r="AF77" s="461">
        <v>0</v>
      </c>
      <c r="AG77" s="456"/>
      <c r="AH77" s="456"/>
      <c r="AI77" s="456"/>
      <c r="AJ77" s="460"/>
      <c r="AK77" s="461" t="s">
        <v>142</v>
      </c>
      <c r="AL77" s="456"/>
      <c r="AM77" s="456"/>
      <c r="AN77" s="456"/>
      <c r="AO77" s="460"/>
      <c r="AP77" s="461" t="s">
        <v>142</v>
      </c>
      <c r="AQ77" s="456"/>
      <c r="AR77" s="456"/>
      <c r="AS77" s="456"/>
      <c r="AT77" s="460"/>
      <c r="AU77" s="461" t="s">
        <v>142</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t="s">
        <v>26</v>
      </c>
      <c r="C78" s="420"/>
      <c r="D78" s="420"/>
      <c r="E78" s="420"/>
      <c r="F78" s="420"/>
      <c r="G78" s="420"/>
      <c r="H78" s="420"/>
      <c r="I78" s="420"/>
      <c r="J78" s="420"/>
      <c r="K78" s="420"/>
      <c r="L78" s="420"/>
      <c r="M78" s="420"/>
      <c r="N78" s="420"/>
      <c r="O78" s="420"/>
      <c r="P78" s="432"/>
      <c r="Q78" s="438">
        <v>466463</v>
      </c>
      <c r="R78" s="450"/>
      <c r="S78" s="450"/>
      <c r="T78" s="450"/>
      <c r="U78" s="450"/>
      <c r="V78" s="450">
        <v>453925</v>
      </c>
      <c r="W78" s="450"/>
      <c r="X78" s="450"/>
      <c r="Y78" s="450"/>
      <c r="Z78" s="450"/>
      <c r="AA78" s="450">
        <v>12537</v>
      </c>
      <c r="AB78" s="450"/>
      <c r="AC78" s="450"/>
      <c r="AD78" s="450"/>
      <c r="AE78" s="450"/>
      <c r="AF78" s="450">
        <v>12537</v>
      </c>
      <c r="AG78" s="450"/>
      <c r="AH78" s="450"/>
      <c r="AI78" s="450"/>
      <c r="AJ78" s="450"/>
      <c r="AK78" s="450" t="s">
        <v>142</v>
      </c>
      <c r="AL78" s="450"/>
      <c r="AM78" s="450"/>
      <c r="AN78" s="450"/>
      <c r="AO78" s="450"/>
      <c r="AP78" s="450" t="s">
        <v>142</v>
      </c>
      <c r="AQ78" s="450"/>
      <c r="AR78" s="450"/>
      <c r="AS78" s="450"/>
      <c r="AT78" s="450"/>
      <c r="AU78" s="450" t="s">
        <v>142</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256</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12815</v>
      </c>
      <c r="AG88" s="452"/>
      <c r="AH88" s="452"/>
      <c r="AI88" s="452"/>
      <c r="AJ88" s="452"/>
      <c r="AK88" s="455"/>
      <c r="AL88" s="455"/>
      <c r="AM88" s="455"/>
      <c r="AN88" s="455"/>
      <c r="AO88" s="455"/>
      <c r="AP88" s="452">
        <f>SUM(AP68:AT87)</f>
        <v>1942</v>
      </c>
      <c r="AQ88" s="452"/>
      <c r="AR88" s="452"/>
      <c r="AS88" s="452"/>
      <c r="AT88" s="452"/>
      <c r="AU88" s="452">
        <f>SUM(AU68:AY87)</f>
        <v>276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256</v>
      </c>
      <c r="BR102" s="401" t="s">
        <v>455</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v>13</v>
      </c>
      <c r="CS102" s="603"/>
      <c r="CT102" s="603"/>
      <c r="CU102" s="603"/>
      <c r="CV102" s="696"/>
      <c r="CW102" s="695" t="s">
        <v>142</v>
      </c>
      <c r="CX102" s="603"/>
      <c r="CY102" s="603"/>
      <c r="CZ102" s="603"/>
      <c r="DA102" s="696"/>
      <c r="DB102" s="695" t="s">
        <v>142</v>
      </c>
      <c r="DC102" s="603"/>
      <c r="DD102" s="603"/>
      <c r="DE102" s="603"/>
      <c r="DF102" s="696"/>
      <c r="DG102" s="695" t="s">
        <v>142</v>
      </c>
      <c r="DH102" s="603"/>
      <c r="DI102" s="603"/>
      <c r="DJ102" s="603"/>
      <c r="DK102" s="696"/>
      <c r="DL102" s="695" t="s">
        <v>142</v>
      </c>
      <c r="DM102" s="603"/>
      <c r="DN102" s="603"/>
      <c r="DO102" s="603"/>
      <c r="DP102" s="696"/>
      <c r="DQ102" s="695" t="s">
        <v>142</v>
      </c>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106</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435</v>
      </c>
      <c r="AB109" s="406"/>
      <c r="AC109" s="406"/>
      <c r="AD109" s="406"/>
      <c r="AE109" s="469"/>
      <c r="AF109" s="480" t="s">
        <v>477</v>
      </c>
      <c r="AG109" s="406"/>
      <c r="AH109" s="406"/>
      <c r="AI109" s="406"/>
      <c r="AJ109" s="469"/>
      <c r="AK109" s="480" t="s">
        <v>392</v>
      </c>
      <c r="AL109" s="406"/>
      <c r="AM109" s="406"/>
      <c r="AN109" s="406"/>
      <c r="AO109" s="469"/>
      <c r="AP109" s="480" t="s">
        <v>309</v>
      </c>
      <c r="AQ109" s="406"/>
      <c r="AR109" s="406"/>
      <c r="AS109" s="406"/>
      <c r="AT109" s="555"/>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435</v>
      </c>
      <c r="BR109" s="406"/>
      <c r="BS109" s="406"/>
      <c r="BT109" s="406"/>
      <c r="BU109" s="469"/>
      <c r="BV109" s="480" t="s">
        <v>477</v>
      </c>
      <c r="BW109" s="406"/>
      <c r="BX109" s="406"/>
      <c r="BY109" s="406"/>
      <c r="BZ109" s="469"/>
      <c r="CA109" s="480" t="s">
        <v>392</v>
      </c>
      <c r="CB109" s="406"/>
      <c r="CC109" s="406"/>
      <c r="CD109" s="406"/>
      <c r="CE109" s="469"/>
      <c r="CF109" s="654" t="s">
        <v>309</v>
      </c>
      <c r="CG109" s="654"/>
      <c r="CH109" s="654"/>
      <c r="CI109" s="654"/>
      <c r="CJ109" s="654"/>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435</v>
      </c>
      <c r="DH109" s="406"/>
      <c r="DI109" s="406"/>
      <c r="DJ109" s="406"/>
      <c r="DK109" s="469"/>
      <c r="DL109" s="480" t="s">
        <v>477</v>
      </c>
      <c r="DM109" s="406"/>
      <c r="DN109" s="406"/>
      <c r="DO109" s="406"/>
      <c r="DP109" s="469"/>
      <c r="DQ109" s="480" t="s">
        <v>392</v>
      </c>
      <c r="DR109" s="406"/>
      <c r="DS109" s="406"/>
      <c r="DT109" s="406"/>
      <c r="DU109" s="469"/>
      <c r="DV109" s="480" t="s">
        <v>309</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1005779</v>
      </c>
      <c r="AB110" s="487"/>
      <c r="AC110" s="487"/>
      <c r="AD110" s="487"/>
      <c r="AE110" s="498"/>
      <c r="AF110" s="514">
        <v>996309</v>
      </c>
      <c r="AG110" s="487"/>
      <c r="AH110" s="487"/>
      <c r="AI110" s="487"/>
      <c r="AJ110" s="498"/>
      <c r="AK110" s="514">
        <v>973986</v>
      </c>
      <c r="AL110" s="487"/>
      <c r="AM110" s="487"/>
      <c r="AN110" s="487"/>
      <c r="AO110" s="498"/>
      <c r="AP110" s="538">
        <v>13.1</v>
      </c>
      <c r="AQ110" s="546"/>
      <c r="AR110" s="546"/>
      <c r="AS110" s="546"/>
      <c r="AT110" s="556"/>
      <c r="AU110" s="568" t="s">
        <v>125</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1">
        <v>11174215</v>
      </c>
      <c r="BR110" s="639"/>
      <c r="BS110" s="639"/>
      <c r="BT110" s="639"/>
      <c r="BU110" s="639"/>
      <c r="BV110" s="639">
        <v>11171361</v>
      </c>
      <c r="BW110" s="639"/>
      <c r="BX110" s="639"/>
      <c r="BY110" s="639"/>
      <c r="BZ110" s="639"/>
      <c r="CA110" s="639">
        <v>10520438</v>
      </c>
      <c r="CB110" s="639"/>
      <c r="CC110" s="639"/>
      <c r="CD110" s="639"/>
      <c r="CE110" s="639"/>
      <c r="CF110" s="655">
        <v>141.4</v>
      </c>
      <c r="CG110" s="659"/>
      <c r="CH110" s="659"/>
      <c r="CI110" s="659"/>
      <c r="CJ110" s="659"/>
      <c r="CK110" s="671" t="s">
        <v>388</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v>736844</v>
      </c>
      <c r="DH110" s="639"/>
      <c r="DI110" s="639"/>
      <c r="DJ110" s="639"/>
      <c r="DK110" s="639"/>
      <c r="DL110" s="639">
        <v>670047</v>
      </c>
      <c r="DM110" s="639"/>
      <c r="DN110" s="639"/>
      <c r="DO110" s="639"/>
      <c r="DP110" s="639"/>
      <c r="DQ110" s="639">
        <v>603215</v>
      </c>
      <c r="DR110" s="639"/>
      <c r="DS110" s="639"/>
      <c r="DT110" s="639"/>
      <c r="DU110" s="639"/>
      <c r="DV110" s="711">
        <v>8.1</v>
      </c>
      <c r="DW110" s="711"/>
      <c r="DX110" s="711"/>
      <c r="DY110" s="711"/>
      <c r="DZ110" s="720"/>
    </row>
    <row r="111" spans="1:131" s="365" customFormat="1" ht="26.25" customHeight="1">
      <c r="A111" s="385" t="s">
        <v>460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142</v>
      </c>
      <c r="AB111" s="446"/>
      <c r="AC111" s="446"/>
      <c r="AD111" s="446"/>
      <c r="AE111" s="499"/>
      <c r="AF111" s="515" t="s">
        <v>142</v>
      </c>
      <c r="AG111" s="446"/>
      <c r="AH111" s="446"/>
      <c r="AI111" s="446"/>
      <c r="AJ111" s="499"/>
      <c r="AK111" s="515" t="s">
        <v>142</v>
      </c>
      <c r="AL111" s="446"/>
      <c r="AM111" s="446"/>
      <c r="AN111" s="446"/>
      <c r="AO111" s="499"/>
      <c r="AP111" s="539" t="s">
        <v>142</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2">
        <v>736844</v>
      </c>
      <c r="BR111" s="640"/>
      <c r="BS111" s="640"/>
      <c r="BT111" s="640"/>
      <c r="BU111" s="640"/>
      <c r="BV111" s="640">
        <v>670047</v>
      </c>
      <c r="BW111" s="640"/>
      <c r="BX111" s="640"/>
      <c r="BY111" s="640"/>
      <c r="BZ111" s="640"/>
      <c r="CA111" s="640">
        <v>603215</v>
      </c>
      <c r="CB111" s="640"/>
      <c r="CC111" s="640"/>
      <c r="CD111" s="640"/>
      <c r="CE111" s="640"/>
      <c r="CF111" s="656">
        <v>8.1</v>
      </c>
      <c r="CG111" s="660"/>
      <c r="CH111" s="660"/>
      <c r="CI111" s="660"/>
      <c r="CJ111" s="660"/>
      <c r="CK111" s="672"/>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142</v>
      </c>
      <c r="DH111" s="640"/>
      <c r="DI111" s="640"/>
      <c r="DJ111" s="640"/>
      <c r="DK111" s="640"/>
      <c r="DL111" s="640" t="s">
        <v>142</v>
      </c>
      <c r="DM111" s="640"/>
      <c r="DN111" s="640"/>
      <c r="DO111" s="640"/>
      <c r="DP111" s="640"/>
      <c r="DQ111" s="640" t="s">
        <v>142</v>
      </c>
      <c r="DR111" s="640"/>
      <c r="DS111" s="640"/>
      <c r="DT111" s="640"/>
      <c r="DU111" s="640"/>
      <c r="DV111" s="712" t="s">
        <v>142</v>
      </c>
      <c r="DW111" s="712"/>
      <c r="DX111" s="712"/>
      <c r="DY111" s="712"/>
      <c r="DZ111" s="721"/>
    </row>
    <row r="112" spans="1:131" s="365" customFormat="1" ht="26.25" customHeight="1">
      <c r="A112" s="386" t="s">
        <v>153</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142</v>
      </c>
      <c r="AB112" s="446"/>
      <c r="AC112" s="446"/>
      <c r="AD112" s="446"/>
      <c r="AE112" s="499"/>
      <c r="AF112" s="515" t="s">
        <v>142</v>
      </c>
      <c r="AG112" s="446"/>
      <c r="AH112" s="446"/>
      <c r="AI112" s="446"/>
      <c r="AJ112" s="499"/>
      <c r="AK112" s="515" t="s">
        <v>142</v>
      </c>
      <c r="AL112" s="446"/>
      <c r="AM112" s="446"/>
      <c r="AN112" s="446"/>
      <c r="AO112" s="499"/>
      <c r="AP112" s="539" t="s">
        <v>142</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2">
        <v>3959746</v>
      </c>
      <c r="BR112" s="640"/>
      <c r="BS112" s="640"/>
      <c r="BT112" s="640"/>
      <c r="BU112" s="640"/>
      <c r="BV112" s="640">
        <v>3146584</v>
      </c>
      <c r="BW112" s="640"/>
      <c r="BX112" s="640"/>
      <c r="BY112" s="640"/>
      <c r="BZ112" s="640"/>
      <c r="CA112" s="640">
        <v>3825229</v>
      </c>
      <c r="CB112" s="640"/>
      <c r="CC112" s="640"/>
      <c r="CD112" s="640"/>
      <c r="CE112" s="640"/>
      <c r="CF112" s="656">
        <v>51.4</v>
      </c>
      <c r="CG112" s="660"/>
      <c r="CH112" s="660"/>
      <c r="CI112" s="660"/>
      <c r="CJ112" s="660"/>
      <c r="CK112" s="672"/>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142</v>
      </c>
      <c r="DH112" s="640"/>
      <c r="DI112" s="640"/>
      <c r="DJ112" s="640"/>
      <c r="DK112" s="640"/>
      <c r="DL112" s="640" t="s">
        <v>142</v>
      </c>
      <c r="DM112" s="640"/>
      <c r="DN112" s="640"/>
      <c r="DO112" s="640"/>
      <c r="DP112" s="640"/>
      <c r="DQ112" s="640" t="s">
        <v>142</v>
      </c>
      <c r="DR112" s="640"/>
      <c r="DS112" s="640"/>
      <c r="DT112" s="640"/>
      <c r="DU112" s="640"/>
      <c r="DV112" s="712" t="s">
        <v>142</v>
      </c>
      <c r="DW112" s="712"/>
      <c r="DX112" s="712"/>
      <c r="DY112" s="712"/>
      <c r="DZ112" s="721"/>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310303</v>
      </c>
      <c r="AB113" s="446"/>
      <c r="AC113" s="446"/>
      <c r="AD113" s="446"/>
      <c r="AE113" s="499"/>
      <c r="AF113" s="515">
        <v>271502</v>
      </c>
      <c r="AG113" s="446"/>
      <c r="AH113" s="446"/>
      <c r="AI113" s="446"/>
      <c r="AJ113" s="499"/>
      <c r="AK113" s="515">
        <v>313676</v>
      </c>
      <c r="AL113" s="446"/>
      <c r="AM113" s="446"/>
      <c r="AN113" s="446"/>
      <c r="AO113" s="499"/>
      <c r="AP113" s="539">
        <v>4.2</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2">
        <v>307173</v>
      </c>
      <c r="BR113" s="640"/>
      <c r="BS113" s="640"/>
      <c r="BT113" s="640"/>
      <c r="BU113" s="640"/>
      <c r="BV113" s="640">
        <v>277952</v>
      </c>
      <c r="BW113" s="640"/>
      <c r="BX113" s="640"/>
      <c r="BY113" s="640"/>
      <c r="BZ113" s="640"/>
      <c r="CA113" s="640">
        <v>275763</v>
      </c>
      <c r="CB113" s="640"/>
      <c r="CC113" s="640"/>
      <c r="CD113" s="640"/>
      <c r="CE113" s="640"/>
      <c r="CF113" s="656">
        <v>3.7</v>
      </c>
      <c r="CG113" s="660"/>
      <c r="CH113" s="660"/>
      <c r="CI113" s="660"/>
      <c r="CJ113" s="660"/>
      <c r="CK113" s="672"/>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142</v>
      </c>
      <c r="DH113" s="446"/>
      <c r="DI113" s="446"/>
      <c r="DJ113" s="446"/>
      <c r="DK113" s="499"/>
      <c r="DL113" s="515" t="s">
        <v>142</v>
      </c>
      <c r="DM113" s="446"/>
      <c r="DN113" s="446"/>
      <c r="DO113" s="446"/>
      <c r="DP113" s="499"/>
      <c r="DQ113" s="515" t="s">
        <v>142</v>
      </c>
      <c r="DR113" s="446"/>
      <c r="DS113" s="446"/>
      <c r="DT113" s="446"/>
      <c r="DU113" s="499"/>
      <c r="DV113" s="539" t="s">
        <v>142</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82305</v>
      </c>
      <c r="AB114" s="446"/>
      <c r="AC114" s="446"/>
      <c r="AD114" s="446"/>
      <c r="AE114" s="499"/>
      <c r="AF114" s="515">
        <v>17690</v>
      </c>
      <c r="AG114" s="446"/>
      <c r="AH114" s="446"/>
      <c r="AI114" s="446"/>
      <c r="AJ114" s="499"/>
      <c r="AK114" s="515">
        <v>17971</v>
      </c>
      <c r="AL114" s="446"/>
      <c r="AM114" s="446"/>
      <c r="AN114" s="446"/>
      <c r="AO114" s="499"/>
      <c r="AP114" s="539">
        <v>0.2</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2">
        <v>774361</v>
      </c>
      <c r="BR114" s="640"/>
      <c r="BS114" s="640"/>
      <c r="BT114" s="640"/>
      <c r="BU114" s="640"/>
      <c r="BV114" s="640">
        <v>813227</v>
      </c>
      <c r="BW114" s="640"/>
      <c r="BX114" s="640"/>
      <c r="BY114" s="640"/>
      <c r="BZ114" s="640"/>
      <c r="CA114" s="640">
        <v>904625</v>
      </c>
      <c r="CB114" s="640"/>
      <c r="CC114" s="640"/>
      <c r="CD114" s="640"/>
      <c r="CE114" s="640"/>
      <c r="CF114" s="656">
        <v>12.2</v>
      </c>
      <c r="CG114" s="660"/>
      <c r="CH114" s="660"/>
      <c r="CI114" s="660"/>
      <c r="CJ114" s="660"/>
      <c r="CK114" s="672"/>
      <c r="CL114" s="413"/>
      <c r="CM114" s="425" t="s">
        <v>486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142</v>
      </c>
      <c r="DH114" s="446"/>
      <c r="DI114" s="446"/>
      <c r="DJ114" s="446"/>
      <c r="DK114" s="499"/>
      <c r="DL114" s="515" t="s">
        <v>142</v>
      </c>
      <c r="DM114" s="446"/>
      <c r="DN114" s="446"/>
      <c r="DO114" s="446"/>
      <c r="DP114" s="499"/>
      <c r="DQ114" s="515" t="s">
        <v>142</v>
      </c>
      <c r="DR114" s="446"/>
      <c r="DS114" s="446"/>
      <c r="DT114" s="446"/>
      <c r="DU114" s="499"/>
      <c r="DV114" s="539" t="s">
        <v>142</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66758</v>
      </c>
      <c r="AB115" s="446"/>
      <c r="AC115" s="446"/>
      <c r="AD115" s="446"/>
      <c r="AE115" s="499"/>
      <c r="AF115" s="515">
        <v>66795</v>
      </c>
      <c r="AG115" s="446"/>
      <c r="AH115" s="446"/>
      <c r="AI115" s="446"/>
      <c r="AJ115" s="499"/>
      <c r="AK115" s="515">
        <v>66832</v>
      </c>
      <c r="AL115" s="446"/>
      <c r="AM115" s="446"/>
      <c r="AN115" s="446"/>
      <c r="AO115" s="499"/>
      <c r="AP115" s="539">
        <v>0.9</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2" t="s">
        <v>142</v>
      </c>
      <c r="BR115" s="640"/>
      <c r="BS115" s="640"/>
      <c r="BT115" s="640"/>
      <c r="BU115" s="640"/>
      <c r="BV115" s="640" t="s">
        <v>142</v>
      </c>
      <c r="BW115" s="640"/>
      <c r="BX115" s="640"/>
      <c r="BY115" s="640"/>
      <c r="BZ115" s="640"/>
      <c r="CA115" s="640" t="s">
        <v>142</v>
      </c>
      <c r="CB115" s="640"/>
      <c r="CC115" s="640"/>
      <c r="CD115" s="640"/>
      <c r="CE115" s="640"/>
      <c r="CF115" s="656" t="s">
        <v>142</v>
      </c>
      <c r="CG115" s="660"/>
      <c r="CH115" s="660"/>
      <c r="CI115" s="660"/>
      <c r="CJ115" s="660"/>
      <c r="CK115" s="672"/>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142</v>
      </c>
      <c r="DH115" s="446"/>
      <c r="DI115" s="446"/>
      <c r="DJ115" s="446"/>
      <c r="DK115" s="499"/>
      <c r="DL115" s="515" t="s">
        <v>142</v>
      </c>
      <c r="DM115" s="446"/>
      <c r="DN115" s="446"/>
      <c r="DO115" s="446"/>
      <c r="DP115" s="499"/>
      <c r="DQ115" s="515" t="s">
        <v>142</v>
      </c>
      <c r="DR115" s="446"/>
      <c r="DS115" s="446"/>
      <c r="DT115" s="446"/>
      <c r="DU115" s="499"/>
      <c r="DV115" s="539" t="s">
        <v>142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142</v>
      </c>
      <c r="AB116" s="446"/>
      <c r="AC116" s="446"/>
      <c r="AD116" s="446"/>
      <c r="AE116" s="499"/>
      <c r="AF116" s="515" t="s">
        <v>142</v>
      </c>
      <c r="AG116" s="446"/>
      <c r="AH116" s="446"/>
      <c r="AI116" s="446"/>
      <c r="AJ116" s="499"/>
      <c r="AK116" s="515" t="s">
        <v>142</v>
      </c>
      <c r="AL116" s="446"/>
      <c r="AM116" s="446"/>
      <c r="AN116" s="446"/>
      <c r="AO116" s="499"/>
      <c r="AP116" s="539" t="s">
        <v>142</v>
      </c>
      <c r="AQ116" s="547"/>
      <c r="AR116" s="547"/>
      <c r="AS116" s="547"/>
      <c r="AT116" s="557"/>
      <c r="AU116" s="569"/>
      <c r="AV116" s="578"/>
      <c r="AW116" s="578"/>
      <c r="AX116" s="578"/>
      <c r="AY116" s="578"/>
      <c r="AZ116" s="601" t="s">
        <v>227</v>
      </c>
      <c r="BA116" s="604"/>
      <c r="BB116" s="604"/>
      <c r="BC116" s="604"/>
      <c r="BD116" s="604"/>
      <c r="BE116" s="604"/>
      <c r="BF116" s="604"/>
      <c r="BG116" s="604"/>
      <c r="BH116" s="604"/>
      <c r="BI116" s="604"/>
      <c r="BJ116" s="604"/>
      <c r="BK116" s="604"/>
      <c r="BL116" s="604"/>
      <c r="BM116" s="604"/>
      <c r="BN116" s="604"/>
      <c r="BO116" s="604"/>
      <c r="BP116" s="627"/>
      <c r="BQ116" s="632" t="s">
        <v>142</v>
      </c>
      <c r="BR116" s="640"/>
      <c r="BS116" s="640"/>
      <c r="BT116" s="640"/>
      <c r="BU116" s="640"/>
      <c r="BV116" s="640" t="s">
        <v>142</v>
      </c>
      <c r="BW116" s="640"/>
      <c r="BX116" s="640"/>
      <c r="BY116" s="640"/>
      <c r="BZ116" s="640"/>
      <c r="CA116" s="640" t="s">
        <v>142</v>
      </c>
      <c r="CB116" s="640"/>
      <c r="CC116" s="640"/>
      <c r="CD116" s="640"/>
      <c r="CE116" s="640"/>
      <c r="CF116" s="656" t="s">
        <v>142</v>
      </c>
      <c r="CG116" s="660"/>
      <c r="CH116" s="660"/>
      <c r="CI116" s="660"/>
      <c r="CJ116" s="660"/>
      <c r="CK116" s="672"/>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142</v>
      </c>
      <c r="DH116" s="446"/>
      <c r="DI116" s="446"/>
      <c r="DJ116" s="446"/>
      <c r="DK116" s="499"/>
      <c r="DL116" s="515" t="s">
        <v>142</v>
      </c>
      <c r="DM116" s="446"/>
      <c r="DN116" s="446"/>
      <c r="DO116" s="446"/>
      <c r="DP116" s="499"/>
      <c r="DQ116" s="515" t="s">
        <v>142</v>
      </c>
      <c r="DR116" s="446"/>
      <c r="DS116" s="446"/>
      <c r="DT116" s="446"/>
      <c r="DU116" s="499"/>
      <c r="DV116" s="539" t="s">
        <v>142</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1465145</v>
      </c>
      <c r="AB117" s="488"/>
      <c r="AC117" s="488"/>
      <c r="AD117" s="488"/>
      <c r="AE117" s="500"/>
      <c r="AF117" s="516">
        <v>1352296</v>
      </c>
      <c r="AG117" s="488"/>
      <c r="AH117" s="488"/>
      <c r="AI117" s="488"/>
      <c r="AJ117" s="500"/>
      <c r="AK117" s="516">
        <v>1372465</v>
      </c>
      <c r="AL117" s="488"/>
      <c r="AM117" s="488"/>
      <c r="AN117" s="488"/>
      <c r="AO117" s="500"/>
      <c r="AP117" s="540"/>
      <c r="AQ117" s="548"/>
      <c r="AR117" s="548"/>
      <c r="AS117" s="548"/>
      <c r="AT117" s="558"/>
      <c r="AU117" s="569"/>
      <c r="AV117" s="578"/>
      <c r="AW117" s="578"/>
      <c r="AX117" s="578"/>
      <c r="AY117" s="578"/>
      <c r="AZ117" s="426" t="s">
        <v>487</v>
      </c>
      <c r="BA117" s="428"/>
      <c r="BB117" s="428"/>
      <c r="BC117" s="428"/>
      <c r="BD117" s="428"/>
      <c r="BE117" s="428"/>
      <c r="BF117" s="428"/>
      <c r="BG117" s="428"/>
      <c r="BH117" s="428"/>
      <c r="BI117" s="428"/>
      <c r="BJ117" s="428"/>
      <c r="BK117" s="428"/>
      <c r="BL117" s="428"/>
      <c r="BM117" s="428"/>
      <c r="BN117" s="428"/>
      <c r="BO117" s="428"/>
      <c r="BP117" s="474"/>
      <c r="BQ117" s="632" t="s">
        <v>142</v>
      </c>
      <c r="BR117" s="640"/>
      <c r="BS117" s="640"/>
      <c r="BT117" s="640"/>
      <c r="BU117" s="640"/>
      <c r="BV117" s="640" t="s">
        <v>142</v>
      </c>
      <c r="BW117" s="640"/>
      <c r="BX117" s="640"/>
      <c r="BY117" s="640"/>
      <c r="BZ117" s="640"/>
      <c r="CA117" s="640" t="s">
        <v>142</v>
      </c>
      <c r="CB117" s="640"/>
      <c r="CC117" s="640"/>
      <c r="CD117" s="640"/>
      <c r="CE117" s="640"/>
      <c r="CF117" s="656" t="s">
        <v>142</v>
      </c>
      <c r="CG117" s="660"/>
      <c r="CH117" s="660"/>
      <c r="CI117" s="660"/>
      <c r="CJ117" s="660"/>
      <c r="CK117" s="672"/>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142</v>
      </c>
      <c r="DH117" s="446"/>
      <c r="DI117" s="446"/>
      <c r="DJ117" s="446"/>
      <c r="DK117" s="499"/>
      <c r="DL117" s="515" t="s">
        <v>142</v>
      </c>
      <c r="DM117" s="446"/>
      <c r="DN117" s="446"/>
      <c r="DO117" s="446"/>
      <c r="DP117" s="499"/>
      <c r="DQ117" s="515" t="s">
        <v>142</v>
      </c>
      <c r="DR117" s="446"/>
      <c r="DS117" s="446"/>
      <c r="DT117" s="446"/>
      <c r="DU117" s="499"/>
      <c r="DV117" s="539" t="s">
        <v>142</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435</v>
      </c>
      <c r="AB118" s="406"/>
      <c r="AC118" s="406"/>
      <c r="AD118" s="406"/>
      <c r="AE118" s="469"/>
      <c r="AF118" s="480" t="s">
        <v>477</v>
      </c>
      <c r="AG118" s="406"/>
      <c r="AH118" s="406"/>
      <c r="AI118" s="406"/>
      <c r="AJ118" s="469"/>
      <c r="AK118" s="480" t="s">
        <v>392</v>
      </c>
      <c r="AL118" s="406"/>
      <c r="AM118" s="406"/>
      <c r="AN118" s="406"/>
      <c r="AO118" s="469"/>
      <c r="AP118" s="480" t="s">
        <v>309</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3" t="s">
        <v>142</v>
      </c>
      <c r="BR118" s="641"/>
      <c r="BS118" s="641"/>
      <c r="BT118" s="641"/>
      <c r="BU118" s="641"/>
      <c r="BV118" s="641" t="s">
        <v>142</v>
      </c>
      <c r="BW118" s="641"/>
      <c r="BX118" s="641"/>
      <c r="BY118" s="641"/>
      <c r="BZ118" s="641"/>
      <c r="CA118" s="641" t="s">
        <v>142</v>
      </c>
      <c r="CB118" s="641"/>
      <c r="CC118" s="641"/>
      <c r="CD118" s="641"/>
      <c r="CE118" s="641"/>
      <c r="CF118" s="656" t="s">
        <v>142</v>
      </c>
      <c r="CG118" s="660"/>
      <c r="CH118" s="660"/>
      <c r="CI118" s="660"/>
      <c r="CJ118" s="660"/>
      <c r="CK118" s="672"/>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142</v>
      </c>
      <c r="DH118" s="446"/>
      <c r="DI118" s="446"/>
      <c r="DJ118" s="446"/>
      <c r="DK118" s="499"/>
      <c r="DL118" s="515" t="s">
        <v>142</v>
      </c>
      <c r="DM118" s="446"/>
      <c r="DN118" s="446"/>
      <c r="DO118" s="446"/>
      <c r="DP118" s="499"/>
      <c r="DQ118" s="515" t="s">
        <v>142</v>
      </c>
      <c r="DR118" s="446"/>
      <c r="DS118" s="446"/>
      <c r="DT118" s="446"/>
      <c r="DU118" s="499"/>
      <c r="DV118" s="539" t="s">
        <v>142</v>
      </c>
      <c r="DW118" s="547"/>
      <c r="DX118" s="547"/>
      <c r="DY118" s="547"/>
      <c r="DZ118" s="557"/>
    </row>
    <row r="119" spans="1:130" s="365" customFormat="1" ht="26.25" customHeight="1">
      <c r="A119" s="389" t="s">
        <v>388</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66758</v>
      </c>
      <c r="AB119" s="487"/>
      <c r="AC119" s="487"/>
      <c r="AD119" s="487"/>
      <c r="AE119" s="498"/>
      <c r="AF119" s="514">
        <v>66795</v>
      </c>
      <c r="AG119" s="487"/>
      <c r="AH119" s="487"/>
      <c r="AI119" s="487"/>
      <c r="AJ119" s="498"/>
      <c r="AK119" s="514">
        <v>66832</v>
      </c>
      <c r="AL119" s="487"/>
      <c r="AM119" s="487"/>
      <c r="AN119" s="487"/>
      <c r="AO119" s="498"/>
      <c r="AP119" s="538">
        <v>0.9</v>
      </c>
      <c r="AQ119" s="546"/>
      <c r="AR119" s="546"/>
      <c r="AS119" s="546"/>
      <c r="AT119" s="556"/>
      <c r="AU119" s="570"/>
      <c r="AV119" s="579"/>
      <c r="AW119" s="579"/>
      <c r="AX119" s="579"/>
      <c r="AY119" s="579"/>
      <c r="AZ119" s="602" t="s">
        <v>278</v>
      </c>
      <c r="BA119" s="602"/>
      <c r="BB119" s="602"/>
      <c r="BC119" s="602"/>
      <c r="BD119" s="602"/>
      <c r="BE119" s="602"/>
      <c r="BF119" s="602"/>
      <c r="BG119" s="602"/>
      <c r="BH119" s="602"/>
      <c r="BI119" s="602"/>
      <c r="BJ119" s="602"/>
      <c r="BK119" s="602"/>
      <c r="BL119" s="602"/>
      <c r="BM119" s="602"/>
      <c r="BN119" s="602"/>
      <c r="BO119" s="468" t="s">
        <v>170</v>
      </c>
      <c r="BP119" s="628"/>
      <c r="BQ119" s="633">
        <v>16952339</v>
      </c>
      <c r="BR119" s="641"/>
      <c r="BS119" s="641"/>
      <c r="BT119" s="641"/>
      <c r="BU119" s="641"/>
      <c r="BV119" s="641">
        <v>16079171</v>
      </c>
      <c r="BW119" s="641"/>
      <c r="BX119" s="641"/>
      <c r="BY119" s="641"/>
      <c r="BZ119" s="641"/>
      <c r="CA119" s="641">
        <v>16129270</v>
      </c>
      <c r="CB119" s="641"/>
      <c r="CC119" s="641"/>
      <c r="CD119" s="641"/>
      <c r="CE119" s="641"/>
      <c r="CF119" s="544"/>
      <c r="CG119" s="552"/>
      <c r="CH119" s="552"/>
      <c r="CI119" s="552"/>
      <c r="CJ119" s="668"/>
      <c r="CK119" s="673"/>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142</v>
      </c>
      <c r="DH119" s="489"/>
      <c r="DI119" s="489"/>
      <c r="DJ119" s="489"/>
      <c r="DK119" s="501"/>
      <c r="DL119" s="517" t="s">
        <v>142</v>
      </c>
      <c r="DM119" s="489"/>
      <c r="DN119" s="489"/>
      <c r="DO119" s="489"/>
      <c r="DP119" s="501"/>
      <c r="DQ119" s="517" t="s">
        <v>142</v>
      </c>
      <c r="DR119" s="489"/>
      <c r="DS119" s="489"/>
      <c r="DT119" s="489"/>
      <c r="DU119" s="501"/>
      <c r="DV119" s="713" t="s">
        <v>142</v>
      </c>
      <c r="DW119" s="715"/>
      <c r="DX119" s="715"/>
      <c r="DY119" s="715"/>
      <c r="DZ119" s="722"/>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142</v>
      </c>
      <c r="AB120" s="446"/>
      <c r="AC120" s="446"/>
      <c r="AD120" s="446"/>
      <c r="AE120" s="499"/>
      <c r="AF120" s="515" t="s">
        <v>142</v>
      </c>
      <c r="AG120" s="446"/>
      <c r="AH120" s="446"/>
      <c r="AI120" s="446"/>
      <c r="AJ120" s="499"/>
      <c r="AK120" s="515" t="s">
        <v>142</v>
      </c>
      <c r="AL120" s="446"/>
      <c r="AM120" s="446"/>
      <c r="AN120" s="446"/>
      <c r="AO120" s="499"/>
      <c r="AP120" s="539" t="s">
        <v>142</v>
      </c>
      <c r="AQ120" s="547"/>
      <c r="AR120" s="547"/>
      <c r="AS120" s="547"/>
      <c r="AT120" s="557"/>
      <c r="AU120" s="571" t="s">
        <v>480</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1">
        <v>1681467</v>
      </c>
      <c r="BR120" s="639"/>
      <c r="BS120" s="639"/>
      <c r="BT120" s="639"/>
      <c r="BU120" s="639"/>
      <c r="BV120" s="639">
        <v>2739241</v>
      </c>
      <c r="BW120" s="639"/>
      <c r="BX120" s="639"/>
      <c r="BY120" s="639"/>
      <c r="BZ120" s="639"/>
      <c r="CA120" s="639">
        <v>2826212</v>
      </c>
      <c r="CB120" s="639"/>
      <c r="CC120" s="639"/>
      <c r="CD120" s="639"/>
      <c r="CE120" s="639"/>
      <c r="CF120" s="655">
        <v>38</v>
      </c>
      <c r="CG120" s="659"/>
      <c r="CH120" s="659"/>
      <c r="CI120" s="659"/>
      <c r="CJ120" s="659"/>
      <c r="CK120" s="674" t="s">
        <v>274</v>
      </c>
      <c r="CL120" s="684"/>
      <c r="CM120" s="684"/>
      <c r="CN120" s="684"/>
      <c r="CO120" s="687"/>
      <c r="CP120" s="691" t="s">
        <v>45</v>
      </c>
      <c r="CQ120" s="694"/>
      <c r="CR120" s="694"/>
      <c r="CS120" s="694"/>
      <c r="CT120" s="694"/>
      <c r="CU120" s="694"/>
      <c r="CV120" s="694"/>
      <c r="CW120" s="694"/>
      <c r="CX120" s="694"/>
      <c r="CY120" s="694"/>
      <c r="CZ120" s="694"/>
      <c r="DA120" s="694"/>
      <c r="DB120" s="694"/>
      <c r="DC120" s="694"/>
      <c r="DD120" s="694"/>
      <c r="DE120" s="694"/>
      <c r="DF120" s="697"/>
      <c r="DG120" s="631">
        <v>3933772</v>
      </c>
      <c r="DH120" s="639"/>
      <c r="DI120" s="639"/>
      <c r="DJ120" s="639"/>
      <c r="DK120" s="639"/>
      <c r="DL120" s="639">
        <v>3124234</v>
      </c>
      <c r="DM120" s="639"/>
      <c r="DN120" s="639"/>
      <c r="DO120" s="639"/>
      <c r="DP120" s="639"/>
      <c r="DQ120" s="639">
        <v>3806756</v>
      </c>
      <c r="DR120" s="639"/>
      <c r="DS120" s="639"/>
      <c r="DT120" s="639"/>
      <c r="DU120" s="639"/>
      <c r="DV120" s="711">
        <v>51.2</v>
      </c>
      <c r="DW120" s="711"/>
      <c r="DX120" s="711"/>
      <c r="DY120" s="711"/>
      <c r="DZ120" s="720"/>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142</v>
      </c>
      <c r="AB121" s="446"/>
      <c r="AC121" s="446"/>
      <c r="AD121" s="446"/>
      <c r="AE121" s="499"/>
      <c r="AF121" s="515" t="s">
        <v>142</v>
      </c>
      <c r="AG121" s="446"/>
      <c r="AH121" s="446"/>
      <c r="AI121" s="446"/>
      <c r="AJ121" s="499"/>
      <c r="AK121" s="515" t="s">
        <v>142</v>
      </c>
      <c r="AL121" s="446"/>
      <c r="AM121" s="446"/>
      <c r="AN121" s="446"/>
      <c r="AO121" s="499"/>
      <c r="AP121" s="539" t="s">
        <v>142</v>
      </c>
      <c r="AQ121" s="547"/>
      <c r="AR121" s="547"/>
      <c r="AS121" s="547"/>
      <c r="AT121" s="557"/>
      <c r="AU121" s="572"/>
      <c r="AV121" s="581"/>
      <c r="AW121" s="581"/>
      <c r="AX121" s="581"/>
      <c r="AY121" s="592"/>
      <c r="AZ121" s="425" t="s">
        <v>491</v>
      </c>
      <c r="BA121" s="378"/>
      <c r="BB121" s="378"/>
      <c r="BC121" s="378"/>
      <c r="BD121" s="378"/>
      <c r="BE121" s="378"/>
      <c r="BF121" s="378"/>
      <c r="BG121" s="378"/>
      <c r="BH121" s="378"/>
      <c r="BI121" s="378"/>
      <c r="BJ121" s="378"/>
      <c r="BK121" s="378"/>
      <c r="BL121" s="378"/>
      <c r="BM121" s="378"/>
      <c r="BN121" s="378"/>
      <c r="BO121" s="378"/>
      <c r="BP121" s="472"/>
      <c r="BQ121" s="632">
        <v>1646295</v>
      </c>
      <c r="BR121" s="640"/>
      <c r="BS121" s="640"/>
      <c r="BT121" s="640"/>
      <c r="BU121" s="640"/>
      <c r="BV121" s="640">
        <v>1378388</v>
      </c>
      <c r="BW121" s="640"/>
      <c r="BX121" s="640"/>
      <c r="BY121" s="640"/>
      <c r="BZ121" s="640"/>
      <c r="CA121" s="640">
        <v>1668453</v>
      </c>
      <c r="CB121" s="640"/>
      <c r="CC121" s="640"/>
      <c r="CD121" s="640"/>
      <c r="CE121" s="640"/>
      <c r="CF121" s="656">
        <v>22.4</v>
      </c>
      <c r="CG121" s="660"/>
      <c r="CH121" s="660"/>
      <c r="CI121" s="660"/>
      <c r="CJ121" s="660"/>
      <c r="CK121" s="675"/>
      <c r="CL121" s="685"/>
      <c r="CM121" s="685"/>
      <c r="CN121" s="685"/>
      <c r="CO121" s="688"/>
      <c r="CP121" s="692" t="s">
        <v>468</v>
      </c>
      <c r="CQ121" s="403"/>
      <c r="CR121" s="403"/>
      <c r="CS121" s="403"/>
      <c r="CT121" s="403"/>
      <c r="CU121" s="403"/>
      <c r="CV121" s="403"/>
      <c r="CW121" s="403"/>
      <c r="CX121" s="403"/>
      <c r="CY121" s="403"/>
      <c r="CZ121" s="403"/>
      <c r="DA121" s="403"/>
      <c r="DB121" s="403"/>
      <c r="DC121" s="403"/>
      <c r="DD121" s="403"/>
      <c r="DE121" s="403"/>
      <c r="DF121" s="698"/>
      <c r="DG121" s="632">
        <v>25974</v>
      </c>
      <c r="DH121" s="640"/>
      <c r="DI121" s="640"/>
      <c r="DJ121" s="640"/>
      <c r="DK121" s="640"/>
      <c r="DL121" s="640">
        <v>22350</v>
      </c>
      <c r="DM121" s="640"/>
      <c r="DN121" s="640"/>
      <c r="DO121" s="640"/>
      <c r="DP121" s="640"/>
      <c r="DQ121" s="640">
        <v>18473</v>
      </c>
      <c r="DR121" s="640"/>
      <c r="DS121" s="640"/>
      <c r="DT121" s="640"/>
      <c r="DU121" s="640"/>
      <c r="DV121" s="712">
        <v>0.2</v>
      </c>
      <c r="DW121" s="712"/>
      <c r="DX121" s="712"/>
      <c r="DY121" s="712"/>
      <c r="DZ121" s="721"/>
    </row>
    <row r="122" spans="1:130" s="365" customFormat="1" ht="26.25" customHeight="1">
      <c r="A122" s="390"/>
      <c r="B122" s="413"/>
      <c r="C122" s="425" t="s">
        <v>486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142</v>
      </c>
      <c r="AB122" s="446"/>
      <c r="AC122" s="446"/>
      <c r="AD122" s="446"/>
      <c r="AE122" s="499"/>
      <c r="AF122" s="515" t="s">
        <v>142</v>
      </c>
      <c r="AG122" s="446"/>
      <c r="AH122" s="446"/>
      <c r="AI122" s="446"/>
      <c r="AJ122" s="499"/>
      <c r="AK122" s="515" t="s">
        <v>142</v>
      </c>
      <c r="AL122" s="446"/>
      <c r="AM122" s="446"/>
      <c r="AN122" s="446"/>
      <c r="AO122" s="499"/>
      <c r="AP122" s="539" t="s">
        <v>142</v>
      </c>
      <c r="AQ122" s="547"/>
      <c r="AR122" s="547"/>
      <c r="AS122" s="547"/>
      <c r="AT122" s="557"/>
      <c r="AU122" s="572"/>
      <c r="AV122" s="581"/>
      <c r="AW122" s="581"/>
      <c r="AX122" s="581"/>
      <c r="AY122" s="592"/>
      <c r="AZ122" s="427" t="s">
        <v>493</v>
      </c>
      <c r="BA122" s="423"/>
      <c r="BB122" s="423"/>
      <c r="BC122" s="423"/>
      <c r="BD122" s="423"/>
      <c r="BE122" s="423"/>
      <c r="BF122" s="423"/>
      <c r="BG122" s="423"/>
      <c r="BH122" s="423"/>
      <c r="BI122" s="423"/>
      <c r="BJ122" s="423"/>
      <c r="BK122" s="423"/>
      <c r="BL122" s="423"/>
      <c r="BM122" s="423"/>
      <c r="BN122" s="423"/>
      <c r="BO122" s="423"/>
      <c r="BP122" s="473"/>
      <c r="BQ122" s="633">
        <v>10494576</v>
      </c>
      <c r="BR122" s="641"/>
      <c r="BS122" s="641"/>
      <c r="BT122" s="641"/>
      <c r="BU122" s="641"/>
      <c r="BV122" s="641">
        <v>10502053</v>
      </c>
      <c r="BW122" s="641"/>
      <c r="BX122" s="641"/>
      <c r="BY122" s="641"/>
      <c r="BZ122" s="641"/>
      <c r="CA122" s="641">
        <v>10066867</v>
      </c>
      <c r="CB122" s="641"/>
      <c r="CC122" s="641"/>
      <c r="CD122" s="641"/>
      <c r="CE122" s="641"/>
      <c r="CF122" s="657">
        <v>135.30000000000001</v>
      </c>
      <c r="CG122" s="661"/>
      <c r="CH122" s="661"/>
      <c r="CI122" s="661"/>
      <c r="CJ122" s="661"/>
      <c r="CK122" s="675"/>
      <c r="CL122" s="685"/>
      <c r="CM122" s="685"/>
      <c r="CN122" s="685"/>
      <c r="CO122" s="688"/>
      <c r="CP122" s="692" t="s">
        <v>28</v>
      </c>
      <c r="CQ122" s="403"/>
      <c r="CR122" s="403"/>
      <c r="CS122" s="403"/>
      <c r="CT122" s="403"/>
      <c r="CU122" s="403"/>
      <c r="CV122" s="403"/>
      <c r="CW122" s="403"/>
      <c r="CX122" s="403"/>
      <c r="CY122" s="403"/>
      <c r="CZ122" s="403"/>
      <c r="DA122" s="403"/>
      <c r="DB122" s="403"/>
      <c r="DC122" s="403"/>
      <c r="DD122" s="403"/>
      <c r="DE122" s="403"/>
      <c r="DF122" s="698"/>
      <c r="DG122" s="632" t="s">
        <v>142</v>
      </c>
      <c r="DH122" s="640"/>
      <c r="DI122" s="640"/>
      <c r="DJ122" s="640"/>
      <c r="DK122" s="640"/>
      <c r="DL122" s="640" t="s">
        <v>142</v>
      </c>
      <c r="DM122" s="640"/>
      <c r="DN122" s="640"/>
      <c r="DO122" s="640"/>
      <c r="DP122" s="640"/>
      <c r="DQ122" s="640" t="s">
        <v>142</v>
      </c>
      <c r="DR122" s="640"/>
      <c r="DS122" s="640"/>
      <c r="DT122" s="640"/>
      <c r="DU122" s="640"/>
      <c r="DV122" s="712" t="s">
        <v>142</v>
      </c>
      <c r="DW122" s="712"/>
      <c r="DX122" s="712"/>
      <c r="DY122" s="712"/>
      <c r="DZ122" s="721"/>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142</v>
      </c>
      <c r="AB123" s="446"/>
      <c r="AC123" s="446"/>
      <c r="AD123" s="446"/>
      <c r="AE123" s="499"/>
      <c r="AF123" s="515" t="s">
        <v>142</v>
      </c>
      <c r="AG123" s="446"/>
      <c r="AH123" s="446"/>
      <c r="AI123" s="446"/>
      <c r="AJ123" s="499"/>
      <c r="AK123" s="515" t="s">
        <v>142</v>
      </c>
      <c r="AL123" s="446"/>
      <c r="AM123" s="446"/>
      <c r="AN123" s="446"/>
      <c r="AO123" s="499"/>
      <c r="AP123" s="539" t="s">
        <v>142</v>
      </c>
      <c r="AQ123" s="547"/>
      <c r="AR123" s="547"/>
      <c r="AS123" s="547"/>
      <c r="AT123" s="557"/>
      <c r="AU123" s="573"/>
      <c r="AV123" s="582"/>
      <c r="AW123" s="582"/>
      <c r="AX123" s="582"/>
      <c r="AY123" s="582"/>
      <c r="AZ123" s="602" t="s">
        <v>278</v>
      </c>
      <c r="BA123" s="602"/>
      <c r="BB123" s="602"/>
      <c r="BC123" s="602"/>
      <c r="BD123" s="602"/>
      <c r="BE123" s="602"/>
      <c r="BF123" s="602"/>
      <c r="BG123" s="602"/>
      <c r="BH123" s="602"/>
      <c r="BI123" s="602"/>
      <c r="BJ123" s="602"/>
      <c r="BK123" s="602"/>
      <c r="BL123" s="602"/>
      <c r="BM123" s="602"/>
      <c r="BN123" s="602"/>
      <c r="BO123" s="468" t="s">
        <v>494</v>
      </c>
      <c r="BP123" s="628"/>
      <c r="BQ123" s="634">
        <v>13822338</v>
      </c>
      <c r="BR123" s="642"/>
      <c r="BS123" s="642"/>
      <c r="BT123" s="642"/>
      <c r="BU123" s="642"/>
      <c r="BV123" s="642">
        <v>14619682</v>
      </c>
      <c r="BW123" s="642"/>
      <c r="BX123" s="642"/>
      <c r="BY123" s="642"/>
      <c r="BZ123" s="642"/>
      <c r="CA123" s="642">
        <v>14561532</v>
      </c>
      <c r="CB123" s="642"/>
      <c r="CC123" s="642"/>
      <c r="CD123" s="642"/>
      <c r="CE123" s="642"/>
      <c r="CF123" s="544"/>
      <c r="CG123" s="552"/>
      <c r="CH123" s="552"/>
      <c r="CI123" s="552"/>
      <c r="CJ123" s="668"/>
      <c r="CK123" s="675"/>
      <c r="CL123" s="685"/>
      <c r="CM123" s="685"/>
      <c r="CN123" s="685"/>
      <c r="CO123" s="688"/>
      <c r="CP123" s="692" t="s">
        <v>48</v>
      </c>
      <c r="CQ123" s="403"/>
      <c r="CR123" s="403"/>
      <c r="CS123" s="403"/>
      <c r="CT123" s="403"/>
      <c r="CU123" s="403"/>
      <c r="CV123" s="403"/>
      <c r="CW123" s="403"/>
      <c r="CX123" s="403"/>
      <c r="CY123" s="403"/>
      <c r="CZ123" s="403"/>
      <c r="DA123" s="403"/>
      <c r="DB123" s="403"/>
      <c r="DC123" s="403"/>
      <c r="DD123" s="403"/>
      <c r="DE123" s="403"/>
      <c r="DF123" s="698"/>
      <c r="DG123" s="482" t="s">
        <v>142</v>
      </c>
      <c r="DH123" s="446"/>
      <c r="DI123" s="446"/>
      <c r="DJ123" s="446"/>
      <c r="DK123" s="499"/>
      <c r="DL123" s="515" t="s">
        <v>142</v>
      </c>
      <c r="DM123" s="446"/>
      <c r="DN123" s="446"/>
      <c r="DO123" s="446"/>
      <c r="DP123" s="499"/>
      <c r="DQ123" s="515" t="s">
        <v>142</v>
      </c>
      <c r="DR123" s="446"/>
      <c r="DS123" s="446"/>
      <c r="DT123" s="446"/>
      <c r="DU123" s="499"/>
      <c r="DV123" s="539" t="s">
        <v>142</v>
      </c>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142</v>
      </c>
      <c r="AB124" s="446"/>
      <c r="AC124" s="446"/>
      <c r="AD124" s="446"/>
      <c r="AE124" s="499"/>
      <c r="AF124" s="515" t="s">
        <v>142</v>
      </c>
      <c r="AG124" s="446"/>
      <c r="AH124" s="446"/>
      <c r="AI124" s="446"/>
      <c r="AJ124" s="499"/>
      <c r="AK124" s="515" t="s">
        <v>142</v>
      </c>
      <c r="AL124" s="446"/>
      <c r="AM124" s="446"/>
      <c r="AN124" s="446"/>
      <c r="AO124" s="499"/>
      <c r="AP124" s="539" t="s">
        <v>142</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43.8</v>
      </c>
      <c r="BR124" s="643"/>
      <c r="BS124" s="643"/>
      <c r="BT124" s="643"/>
      <c r="BU124" s="643"/>
      <c r="BV124" s="643">
        <v>19.100000000000001</v>
      </c>
      <c r="BW124" s="643"/>
      <c r="BX124" s="643"/>
      <c r="BY124" s="643"/>
      <c r="BZ124" s="643"/>
      <c r="CA124" s="643">
        <v>21</v>
      </c>
      <c r="CB124" s="643"/>
      <c r="CC124" s="643"/>
      <c r="CD124" s="643"/>
      <c r="CE124" s="643"/>
      <c r="CF124" s="545"/>
      <c r="CG124" s="553"/>
      <c r="CH124" s="553"/>
      <c r="CI124" s="553"/>
      <c r="CJ124" s="669"/>
      <c r="CK124" s="676"/>
      <c r="CL124" s="676"/>
      <c r="CM124" s="676"/>
      <c r="CN124" s="676"/>
      <c r="CO124" s="689"/>
      <c r="CP124" s="692" t="s">
        <v>496</v>
      </c>
      <c r="CQ124" s="403"/>
      <c r="CR124" s="403"/>
      <c r="CS124" s="403"/>
      <c r="CT124" s="403"/>
      <c r="CU124" s="403"/>
      <c r="CV124" s="403"/>
      <c r="CW124" s="403"/>
      <c r="CX124" s="403"/>
      <c r="CY124" s="403"/>
      <c r="CZ124" s="403"/>
      <c r="DA124" s="403"/>
      <c r="DB124" s="403"/>
      <c r="DC124" s="403"/>
      <c r="DD124" s="403"/>
      <c r="DE124" s="403"/>
      <c r="DF124" s="698"/>
      <c r="DG124" s="484" t="s">
        <v>142</v>
      </c>
      <c r="DH124" s="489"/>
      <c r="DI124" s="489"/>
      <c r="DJ124" s="489"/>
      <c r="DK124" s="501"/>
      <c r="DL124" s="517" t="s">
        <v>142</v>
      </c>
      <c r="DM124" s="489"/>
      <c r="DN124" s="489"/>
      <c r="DO124" s="489"/>
      <c r="DP124" s="501"/>
      <c r="DQ124" s="517" t="s">
        <v>142</v>
      </c>
      <c r="DR124" s="489"/>
      <c r="DS124" s="489"/>
      <c r="DT124" s="489"/>
      <c r="DU124" s="501"/>
      <c r="DV124" s="713" t="s">
        <v>142</v>
      </c>
      <c r="DW124" s="715"/>
      <c r="DX124" s="715"/>
      <c r="DY124" s="715"/>
      <c r="DZ124" s="722"/>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142</v>
      </c>
      <c r="AB125" s="446"/>
      <c r="AC125" s="446"/>
      <c r="AD125" s="446"/>
      <c r="AE125" s="499"/>
      <c r="AF125" s="515" t="s">
        <v>142</v>
      </c>
      <c r="AG125" s="446"/>
      <c r="AH125" s="446"/>
      <c r="AI125" s="446"/>
      <c r="AJ125" s="499"/>
      <c r="AK125" s="515" t="s">
        <v>142</v>
      </c>
      <c r="AL125" s="446"/>
      <c r="AM125" s="446"/>
      <c r="AN125" s="446"/>
      <c r="AO125" s="499"/>
      <c r="AP125" s="539" t="s">
        <v>142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500</v>
      </c>
      <c r="CL125" s="684"/>
      <c r="CM125" s="684"/>
      <c r="CN125" s="684"/>
      <c r="CO125" s="687"/>
      <c r="CP125" s="424" t="s">
        <v>144</v>
      </c>
      <c r="CQ125" s="407"/>
      <c r="CR125" s="407"/>
      <c r="CS125" s="407"/>
      <c r="CT125" s="407"/>
      <c r="CU125" s="407"/>
      <c r="CV125" s="407"/>
      <c r="CW125" s="407"/>
      <c r="CX125" s="407"/>
      <c r="CY125" s="407"/>
      <c r="CZ125" s="407"/>
      <c r="DA125" s="407"/>
      <c r="DB125" s="407"/>
      <c r="DC125" s="407"/>
      <c r="DD125" s="407"/>
      <c r="DE125" s="407"/>
      <c r="DF125" s="470"/>
      <c r="DG125" s="631" t="s">
        <v>142</v>
      </c>
      <c r="DH125" s="639"/>
      <c r="DI125" s="639"/>
      <c r="DJ125" s="639"/>
      <c r="DK125" s="639"/>
      <c r="DL125" s="639" t="s">
        <v>142</v>
      </c>
      <c r="DM125" s="639"/>
      <c r="DN125" s="639"/>
      <c r="DO125" s="639"/>
      <c r="DP125" s="639"/>
      <c r="DQ125" s="639" t="s">
        <v>142</v>
      </c>
      <c r="DR125" s="639"/>
      <c r="DS125" s="639"/>
      <c r="DT125" s="639"/>
      <c r="DU125" s="639"/>
      <c r="DV125" s="711" t="s">
        <v>142</v>
      </c>
      <c r="DW125" s="711"/>
      <c r="DX125" s="711"/>
      <c r="DY125" s="711"/>
      <c r="DZ125" s="720"/>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142</v>
      </c>
      <c r="AB126" s="446"/>
      <c r="AC126" s="446"/>
      <c r="AD126" s="446"/>
      <c r="AE126" s="499"/>
      <c r="AF126" s="515" t="s">
        <v>142</v>
      </c>
      <c r="AG126" s="446"/>
      <c r="AH126" s="446"/>
      <c r="AI126" s="446"/>
      <c r="AJ126" s="499"/>
      <c r="AK126" s="515" t="s">
        <v>142</v>
      </c>
      <c r="AL126" s="446"/>
      <c r="AM126" s="446"/>
      <c r="AN126" s="446"/>
      <c r="AO126" s="499"/>
      <c r="AP126" s="539" t="s">
        <v>142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420</v>
      </c>
      <c r="CQ126" s="378"/>
      <c r="CR126" s="378"/>
      <c r="CS126" s="378"/>
      <c r="CT126" s="378"/>
      <c r="CU126" s="378"/>
      <c r="CV126" s="378"/>
      <c r="CW126" s="378"/>
      <c r="CX126" s="378"/>
      <c r="CY126" s="378"/>
      <c r="CZ126" s="378"/>
      <c r="DA126" s="378"/>
      <c r="DB126" s="378"/>
      <c r="DC126" s="378"/>
      <c r="DD126" s="378"/>
      <c r="DE126" s="378"/>
      <c r="DF126" s="472"/>
      <c r="DG126" s="632" t="s">
        <v>142</v>
      </c>
      <c r="DH126" s="640"/>
      <c r="DI126" s="640"/>
      <c r="DJ126" s="640"/>
      <c r="DK126" s="640"/>
      <c r="DL126" s="640" t="s">
        <v>142</v>
      </c>
      <c r="DM126" s="640"/>
      <c r="DN126" s="640"/>
      <c r="DO126" s="640"/>
      <c r="DP126" s="640"/>
      <c r="DQ126" s="640" t="s">
        <v>142</v>
      </c>
      <c r="DR126" s="640"/>
      <c r="DS126" s="640"/>
      <c r="DT126" s="640"/>
      <c r="DU126" s="640"/>
      <c r="DV126" s="712" t="s">
        <v>142</v>
      </c>
      <c r="DW126" s="712"/>
      <c r="DX126" s="712"/>
      <c r="DY126" s="712"/>
      <c r="DZ126" s="721"/>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142</v>
      </c>
      <c r="AB127" s="446"/>
      <c r="AC127" s="446"/>
      <c r="AD127" s="446"/>
      <c r="AE127" s="499"/>
      <c r="AF127" s="515" t="s">
        <v>142</v>
      </c>
      <c r="AG127" s="446"/>
      <c r="AH127" s="446"/>
      <c r="AI127" s="446"/>
      <c r="AJ127" s="499"/>
      <c r="AK127" s="515" t="s">
        <v>142</v>
      </c>
      <c r="AL127" s="446"/>
      <c r="AM127" s="446"/>
      <c r="AN127" s="446"/>
      <c r="AO127" s="499"/>
      <c r="AP127" s="539" t="s">
        <v>142</v>
      </c>
      <c r="AQ127" s="547"/>
      <c r="AR127" s="547"/>
      <c r="AS127" s="547"/>
      <c r="AT127" s="557"/>
      <c r="AU127" s="378"/>
      <c r="AV127" s="378"/>
      <c r="AW127" s="378"/>
      <c r="AX127" s="584" t="s">
        <v>501</v>
      </c>
      <c r="AY127" s="593"/>
      <c r="AZ127" s="593"/>
      <c r="BA127" s="593"/>
      <c r="BB127" s="593"/>
      <c r="BC127" s="593"/>
      <c r="BD127" s="593"/>
      <c r="BE127" s="609"/>
      <c r="BF127" s="611" t="s">
        <v>124</v>
      </c>
      <c r="BG127" s="593"/>
      <c r="BH127" s="593"/>
      <c r="BI127" s="593"/>
      <c r="BJ127" s="593"/>
      <c r="BK127" s="593"/>
      <c r="BL127" s="609"/>
      <c r="BM127" s="611" t="s">
        <v>421</v>
      </c>
      <c r="BN127" s="593"/>
      <c r="BO127" s="593"/>
      <c r="BP127" s="593"/>
      <c r="BQ127" s="593"/>
      <c r="BR127" s="593"/>
      <c r="BS127" s="609"/>
      <c r="BT127" s="611" t="s">
        <v>411</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451</v>
      </c>
      <c r="CQ127" s="378"/>
      <c r="CR127" s="378"/>
      <c r="CS127" s="378"/>
      <c r="CT127" s="378"/>
      <c r="CU127" s="378"/>
      <c r="CV127" s="378"/>
      <c r="CW127" s="378"/>
      <c r="CX127" s="378"/>
      <c r="CY127" s="378"/>
      <c r="CZ127" s="378"/>
      <c r="DA127" s="378"/>
      <c r="DB127" s="378"/>
      <c r="DC127" s="378"/>
      <c r="DD127" s="378"/>
      <c r="DE127" s="378"/>
      <c r="DF127" s="472"/>
      <c r="DG127" s="632" t="s">
        <v>142</v>
      </c>
      <c r="DH127" s="640"/>
      <c r="DI127" s="640"/>
      <c r="DJ127" s="640"/>
      <c r="DK127" s="640"/>
      <c r="DL127" s="640" t="s">
        <v>142</v>
      </c>
      <c r="DM127" s="640"/>
      <c r="DN127" s="640"/>
      <c r="DO127" s="640"/>
      <c r="DP127" s="640"/>
      <c r="DQ127" s="640" t="s">
        <v>142</v>
      </c>
      <c r="DR127" s="640"/>
      <c r="DS127" s="640"/>
      <c r="DT127" s="640"/>
      <c r="DU127" s="640"/>
      <c r="DV127" s="712" t="s">
        <v>142</v>
      </c>
      <c r="DW127" s="712"/>
      <c r="DX127" s="712"/>
      <c r="DY127" s="712"/>
      <c r="DZ127" s="721"/>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146919</v>
      </c>
      <c r="AB128" s="487"/>
      <c r="AC128" s="487"/>
      <c r="AD128" s="487"/>
      <c r="AE128" s="498"/>
      <c r="AF128" s="514">
        <v>125707</v>
      </c>
      <c r="AG128" s="487"/>
      <c r="AH128" s="487"/>
      <c r="AI128" s="487"/>
      <c r="AJ128" s="498"/>
      <c r="AK128" s="514">
        <v>143282</v>
      </c>
      <c r="AL128" s="487"/>
      <c r="AM128" s="487"/>
      <c r="AN128" s="487"/>
      <c r="AO128" s="498"/>
      <c r="AP128" s="541"/>
      <c r="AQ128" s="549"/>
      <c r="AR128" s="549"/>
      <c r="AS128" s="549"/>
      <c r="AT128" s="559"/>
      <c r="AU128" s="378"/>
      <c r="AV128" s="378"/>
      <c r="AW128" s="378"/>
      <c r="AX128" s="384" t="s">
        <v>315</v>
      </c>
      <c r="AY128" s="407"/>
      <c r="AZ128" s="407"/>
      <c r="BA128" s="407"/>
      <c r="BB128" s="407"/>
      <c r="BC128" s="407"/>
      <c r="BD128" s="407"/>
      <c r="BE128" s="470"/>
      <c r="BF128" s="612" t="s">
        <v>142</v>
      </c>
      <c r="BG128" s="616"/>
      <c r="BH128" s="616"/>
      <c r="BI128" s="616"/>
      <c r="BJ128" s="616"/>
      <c r="BK128" s="616"/>
      <c r="BL128" s="622"/>
      <c r="BM128" s="612">
        <v>13.68</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403</v>
      </c>
      <c r="CQ128" s="381"/>
      <c r="CR128" s="381"/>
      <c r="CS128" s="381"/>
      <c r="CT128" s="381"/>
      <c r="CU128" s="381"/>
      <c r="CV128" s="381"/>
      <c r="CW128" s="381"/>
      <c r="CX128" s="381"/>
      <c r="CY128" s="381"/>
      <c r="CZ128" s="381"/>
      <c r="DA128" s="381"/>
      <c r="DB128" s="381"/>
      <c r="DC128" s="381"/>
      <c r="DD128" s="381"/>
      <c r="DE128" s="381"/>
      <c r="DF128" s="610"/>
      <c r="DG128" s="701" t="s">
        <v>142</v>
      </c>
      <c r="DH128" s="704"/>
      <c r="DI128" s="704"/>
      <c r="DJ128" s="704"/>
      <c r="DK128" s="704"/>
      <c r="DL128" s="704" t="s">
        <v>142</v>
      </c>
      <c r="DM128" s="704"/>
      <c r="DN128" s="704"/>
      <c r="DO128" s="704"/>
      <c r="DP128" s="704"/>
      <c r="DQ128" s="704" t="s">
        <v>142</v>
      </c>
      <c r="DR128" s="704"/>
      <c r="DS128" s="704"/>
      <c r="DT128" s="704"/>
      <c r="DU128" s="704"/>
      <c r="DV128" s="714" t="s">
        <v>142</v>
      </c>
      <c r="DW128" s="714"/>
      <c r="DX128" s="714"/>
      <c r="DY128" s="714"/>
      <c r="DZ128" s="723"/>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243</v>
      </c>
      <c r="X129" s="466"/>
      <c r="Y129" s="466"/>
      <c r="Z129" s="476"/>
      <c r="AA129" s="482">
        <v>8007519</v>
      </c>
      <c r="AB129" s="446"/>
      <c r="AC129" s="446"/>
      <c r="AD129" s="446"/>
      <c r="AE129" s="499"/>
      <c r="AF129" s="515">
        <v>8483243</v>
      </c>
      <c r="AG129" s="446"/>
      <c r="AH129" s="446"/>
      <c r="AI129" s="446"/>
      <c r="AJ129" s="499"/>
      <c r="AK129" s="515">
        <v>8291448</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3" t="s">
        <v>142</v>
      </c>
      <c r="BG129" s="617"/>
      <c r="BH129" s="617"/>
      <c r="BI129" s="617"/>
      <c r="BJ129" s="617"/>
      <c r="BK129" s="617"/>
      <c r="BL129" s="623"/>
      <c r="BM129" s="613">
        <v>18.68</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862998</v>
      </c>
      <c r="AB130" s="446"/>
      <c r="AC130" s="446"/>
      <c r="AD130" s="446"/>
      <c r="AE130" s="499"/>
      <c r="AF130" s="515">
        <v>845141</v>
      </c>
      <c r="AG130" s="446"/>
      <c r="AH130" s="446"/>
      <c r="AI130" s="446"/>
      <c r="AJ130" s="499"/>
      <c r="AK130" s="515">
        <v>851930</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4">
        <v>5.4</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7144521</v>
      </c>
      <c r="AB131" s="489"/>
      <c r="AC131" s="489"/>
      <c r="AD131" s="489"/>
      <c r="AE131" s="501"/>
      <c r="AF131" s="517">
        <v>7638102</v>
      </c>
      <c r="AG131" s="489"/>
      <c r="AH131" s="489"/>
      <c r="AI131" s="489"/>
      <c r="AJ131" s="501"/>
      <c r="AK131" s="517">
        <v>7439518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0"/>
      <c r="BF131" s="615">
        <v>21</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119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6.3717077739999999</v>
      </c>
      <c r="AB132" s="490"/>
      <c r="AC132" s="490"/>
      <c r="AD132" s="490"/>
      <c r="AE132" s="502"/>
      <c r="AF132" s="518">
        <v>4.9940155290000003</v>
      </c>
      <c r="AG132" s="490"/>
      <c r="AH132" s="490"/>
      <c r="AI132" s="490"/>
      <c r="AJ132" s="502"/>
      <c r="AK132" s="518">
        <v>5.0709333589999996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62</v>
      </c>
      <c r="W133" s="404"/>
      <c r="X133" s="404"/>
      <c r="Y133" s="404"/>
      <c r="Z133" s="479"/>
      <c r="AA133" s="486">
        <v>6.2</v>
      </c>
      <c r="AB133" s="491"/>
      <c r="AC133" s="491"/>
      <c r="AD133" s="491"/>
      <c r="AE133" s="503"/>
      <c r="AF133" s="486">
        <v>6</v>
      </c>
      <c r="AG133" s="491"/>
      <c r="AH133" s="491"/>
      <c r="AI133" s="491"/>
      <c r="AJ133" s="503"/>
      <c r="AK133" s="486">
        <v>5.4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zkx+8XGHycaqkK9+0LUAFUZsgQvGzAdtZul9fnTbz8iXrKagQ8nrjoWgDvwLuZevpD04/h+1Iz/YN9o+Ib2+Q==" saltValue="yZAJtTtdNVsorTgOwCPmd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98</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EObCs/dS9Gxa97TAy72IFJRcJbcXhqhlLTamZYZDRfM9BQQli3da/phYRI65w4zMP+k/629OSQkoQVj6iKLvNA==" saltValue="VqXREeuLeFShEdNWKc8wZ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gNs7Vkz9SAEhHVISdjWE6OjAUQJI+nIF4t39MyDBavRTc2+BNppNhVSqfPKh4L8YSR0pE10XfLO1mjTu5u6sw==" saltValue="eWUpbdBpRxUb488/5wnu4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506</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338</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86</v>
      </c>
      <c r="AP7" s="796"/>
      <c r="AQ7" s="807" t="s">
        <v>507</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509</v>
      </c>
      <c r="AQ8" s="808" t="s">
        <v>510</v>
      </c>
      <c r="AR8" s="822" t="s">
        <v>426</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469</v>
      </c>
      <c r="AL9" s="756"/>
      <c r="AM9" s="756"/>
      <c r="AN9" s="773"/>
      <c r="AO9" s="786">
        <v>2237928</v>
      </c>
      <c r="AP9" s="786">
        <v>60416</v>
      </c>
      <c r="AQ9" s="809">
        <v>65553</v>
      </c>
      <c r="AR9" s="823">
        <v>-7.8</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212</v>
      </c>
      <c r="AL10" s="756"/>
      <c r="AM10" s="756"/>
      <c r="AN10" s="773"/>
      <c r="AO10" s="787">
        <v>423661</v>
      </c>
      <c r="AP10" s="787">
        <v>11437</v>
      </c>
      <c r="AQ10" s="810">
        <v>8503</v>
      </c>
      <c r="AR10" s="824">
        <v>34.5</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401</v>
      </c>
      <c r="AL11" s="756"/>
      <c r="AM11" s="756"/>
      <c r="AN11" s="773"/>
      <c r="AO11" s="787">
        <v>40359</v>
      </c>
      <c r="AP11" s="787">
        <v>1090</v>
      </c>
      <c r="AQ11" s="810">
        <v>289</v>
      </c>
      <c r="AR11" s="824">
        <v>277.2</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242</v>
      </c>
      <c r="AL12" s="756"/>
      <c r="AM12" s="756"/>
      <c r="AN12" s="773"/>
      <c r="AO12" s="787" t="s">
        <v>142</v>
      </c>
      <c r="AP12" s="787" t="s">
        <v>142</v>
      </c>
      <c r="AQ12" s="810">
        <v>23</v>
      </c>
      <c r="AR12" s="824" t="s">
        <v>142</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511</v>
      </c>
      <c r="AL13" s="756"/>
      <c r="AM13" s="756"/>
      <c r="AN13" s="773"/>
      <c r="AO13" s="787" t="s">
        <v>142</v>
      </c>
      <c r="AP13" s="787" t="s">
        <v>142</v>
      </c>
      <c r="AQ13" s="810">
        <v>2667</v>
      </c>
      <c r="AR13" s="824" t="s">
        <v>142</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512</v>
      </c>
      <c r="AL14" s="756"/>
      <c r="AM14" s="756"/>
      <c r="AN14" s="773"/>
      <c r="AO14" s="787">
        <v>14893</v>
      </c>
      <c r="AP14" s="787">
        <v>402</v>
      </c>
      <c r="AQ14" s="810">
        <v>1163</v>
      </c>
      <c r="AR14" s="824">
        <v>-65.400000000000006</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317</v>
      </c>
      <c r="AL15" s="757"/>
      <c r="AM15" s="757"/>
      <c r="AN15" s="774"/>
      <c r="AO15" s="787">
        <v>-145206</v>
      </c>
      <c r="AP15" s="787">
        <v>-3920</v>
      </c>
      <c r="AQ15" s="810">
        <v>-4250</v>
      </c>
      <c r="AR15" s="824">
        <v>-7.8</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278</v>
      </c>
      <c r="AL16" s="757"/>
      <c r="AM16" s="757"/>
      <c r="AN16" s="774"/>
      <c r="AO16" s="787">
        <v>2571635</v>
      </c>
      <c r="AP16" s="787">
        <v>69425</v>
      </c>
      <c r="AQ16" s="810">
        <v>73949</v>
      </c>
      <c r="AR16" s="824">
        <v>-6.1</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186</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513</v>
      </c>
      <c r="AP20" s="798" t="s">
        <v>342</v>
      </c>
      <c r="AQ20" s="811" t="s">
        <v>41</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514</v>
      </c>
      <c r="AL21" s="759"/>
      <c r="AM21" s="759"/>
      <c r="AN21" s="776"/>
      <c r="AO21" s="789">
        <v>6.61</v>
      </c>
      <c r="AP21" s="799">
        <v>6.65</v>
      </c>
      <c r="AQ21" s="812">
        <v>-4.e-002</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515</v>
      </c>
      <c r="AL22" s="759"/>
      <c r="AM22" s="759"/>
      <c r="AN22" s="776"/>
      <c r="AO22" s="790">
        <v>97.1</v>
      </c>
      <c r="AP22" s="800">
        <v>97</v>
      </c>
      <c r="AQ22" s="813">
        <v>0.1</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516</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268</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122</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86</v>
      </c>
      <c r="AP30" s="796"/>
      <c r="AQ30" s="807" t="s">
        <v>507</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509</v>
      </c>
      <c r="AQ31" s="808" t="s">
        <v>510</v>
      </c>
      <c r="AR31" s="822" t="s">
        <v>426</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517</v>
      </c>
      <c r="AL32" s="760"/>
      <c r="AM32" s="760"/>
      <c r="AN32" s="777"/>
      <c r="AO32" s="787">
        <v>973986</v>
      </c>
      <c r="AP32" s="787">
        <v>26294</v>
      </c>
      <c r="AQ32" s="814">
        <v>33124</v>
      </c>
      <c r="AR32" s="824">
        <v>-20.6</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518</v>
      </c>
      <c r="AL33" s="760"/>
      <c r="AM33" s="760"/>
      <c r="AN33" s="777"/>
      <c r="AO33" s="787" t="s">
        <v>142</v>
      </c>
      <c r="AP33" s="787" t="s">
        <v>142</v>
      </c>
      <c r="AQ33" s="814" t="s">
        <v>142</v>
      </c>
      <c r="AR33" s="824" t="s">
        <v>142</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519</v>
      </c>
      <c r="AL34" s="760"/>
      <c r="AM34" s="760"/>
      <c r="AN34" s="777"/>
      <c r="AO34" s="787" t="s">
        <v>142</v>
      </c>
      <c r="AP34" s="787" t="s">
        <v>142</v>
      </c>
      <c r="AQ34" s="814" t="s">
        <v>142</v>
      </c>
      <c r="AR34" s="824" t="s">
        <v>142</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521</v>
      </c>
      <c r="AL35" s="760"/>
      <c r="AM35" s="760"/>
      <c r="AN35" s="777"/>
      <c r="AO35" s="787">
        <v>313676</v>
      </c>
      <c r="AP35" s="787">
        <v>8468</v>
      </c>
      <c r="AQ35" s="814">
        <v>9022</v>
      </c>
      <c r="AR35" s="824">
        <v>-6.1</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37</v>
      </c>
      <c r="AL36" s="760"/>
      <c r="AM36" s="760"/>
      <c r="AN36" s="777"/>
      <c r="AO36" s="787">
        <v>17971</v>
      </c>
      <c r="AP36" s="787">
        <v>485</v>
      </c>
      <c r="AQ36" s="814">
        <v>1987</v>
      </c>
      <c r="AR36" s="824">
        <v>-75.599999999999994</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355</v>
      </c>
      <c r="AL37" s="760"/>
      <c r="AM37" s="760"/>
      <c r="AN37" s="777"/>
      <c r="AO37" s="787">
        <v>66832</v>
      </c>
      <c r="AP37" s="787">
        <v>1804</v>
      </c>
      <c r="AQ37" s="814">
        <v>678</v>
      </c>
      <c r="AR37" s="824">
        <v>166.1</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522</v>
      </c>
      <c r="AL38" s="761"/>
      <c r="AM38" s="761"/>
      <c r="AN38" s="778"/>
      <c r="AO38" s="791" t="s">
        <v>142</v>
      </c>
      <c r="AP38" s="791" t="s">
        <v>142</v>
      </c>
      <c r="AQ38" s="815">
        <v>0</v>
      </c>
      <c r="AR38" s="813" t="s">
        <v>142</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60</v>
      </c>
      <c r="AL39" s="761"/>
      <c r="AM39" s="761"/>
      <c r="AN39" s="778"/>
      <c r="AO39" s="787">
        <v>-143282</v>
      </c>
      <c r="AP39" s="787">
        <v>-3868</v>
      </c>
      <c r="AQ39" s="814">
        <v>-3119</v>
      </c>
      <c r="AR39" s="824">
        <v>24</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523</v>
      </c>
      <c r="AL40" s="760"/>
      <c r="AM40" s="760"/>
      <c r="AN40" s="777"/>
      <c r="AO40" s="787">
        <v>-851930</v>
      </c>
      <c r="AP40" s="787">
        <v>-22999</v>
      </c>
      <c r="AQ40" s="814">
        <v>-27108</v>
      </c>
      <c r="AR40" s="824">
        <v>-15.2</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390</v>
      </c>
      <c r="AL41" s="762"/>
      <c r="AM41" s="762"/>
      <c r="AN41" s="779"/>
      <c r="AO41" s="787">
        <v>377253</v>
      </c>
      <c r="AP41" s="787">
        <v>10184</v>
      </c>
      <c r="AQ41" s="814">
        <v>14583</v>
      </c>
      <c r="AR41" s="824">
        <v>-30.2</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524</v>
      </c>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525</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526</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86</v>
      </c>
      <c r="AN49" s="780" t="s">
        <v>448</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498</v>
      </c>
      <c r="AO50" s="793" t="s">
        <v>499</v>
      </c>
      <c r="AP50" s="804" t="s">
        <v>527</v>
      </c>
      <c r="AQ50" s="817" t="s">
        <v>385</v>
      </c>
      <c r="AR50" s="827" t="s">
        <v>528</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508</v>
      </c>
      <c r="AL51" s="763"/>
      <c r="AM51" s="769">
        <v>1984787</v>
      </c>
      <c r="AN51" s="782">
        <v>52566</v>
      </c>
      <c r="AO51" s="794">
        <v>55.9</v>
      </c>
      <c r="AP51" s="805">
        <v>47387</v>
      </c>
      <c r="AQ51" s="818">
        <v>-9.1999999999999993</v>
      </c>
      <c r="AR51" s="828">
        <v>65.099999999999994</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280</v>
      </c>
      <c r="AM52" s="770">
        <v>1265490</v>
      </c>
      <c r="AN52" s="783">
        <v>33516</v>
      </c>
      <c r="AO52" s="795">
        <v>22</v>
      </c>
      <c r="AP52" s="806">
        <v>24928</v>
      </c>
      <c r="AQ52" s="819">
        <v>0.3</v>
      </c>
      <c r="AR52" s="829">
        <v>21.7</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529</v>
      </c>
      <c r="AL53" s="763"/>
      <c r="AM53" s="769">
        <v>1964969</v>
      </c>
      <c r="AN53" s="782">
        <v>52067</v>
      </c>
      <c r="AO53" s="794">
        <v>-0.9</v>
      </c>
      <c r="AP53" s="805">
        <v>51264</v>
      </c>
      <c r="AQ53" s="818">
        <v>8.1999999999999993</v>
      </c>
      <c r="AR53" s="828">
        <v>-9.1</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280</v>
      </c>
      <c r="AM54" s="770">
        <v>932927</v>
      </c>
      <c r="AN54" s="783">
        <v>24721</v>
      </c>
      <c r="AO54" s="795">
        <v>-26.2</v>
      </c>
      <c r="AP54" s="806">
        <v>26040</v>
      </c>
      <c r="AQ54" s="819">
        <v>4.5</v>
      </c>
      <c r="AR54" s="829">
        <v>-30.7</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482</v>
      </c>
      <c r="AL55" s="763"/>
      <c r="AM55" s="769">
        <v>1037983</v>
      </c>
      <c r="AN55" s="782">
        <v>27650</v>
      </c>
      <c r="AO55" s="794">
        <v>-46.9</v>
      </c>
      <c r="AP55" s="805">
        <v>52068</v>
      </c>
      <c r="AQ55" s="818">
        <v>1.6</v>
      </c>
      <c r="AR55" s="828">
        <v>-48.5</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280</v>
      </c>
      <c r="AM56" s="770">
        <v>773161</v>
      </c>
      <c r="AN56" s="783">
        <v>20596</v>
      </c>
      <c r="AO56" s="795">
        <v>-16.7</v>
      </c>
      <c r="AP56" s="806">
        <v>26936</v>
      </c>
      <c r="AQ56" s="819">
        <v>3.4</v>
      </c>
      <c r="AR56" s="829">
        <v>-20.100000000000001</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530</v>
      </c>
      <c r="AL57" s="763"/>
      <c r="AM57" s="769">
        <v>1006835</v>
      </c>
      <c r="AN57" s="782">
        <v>27007</v>
      </c>
      <c r="AO57" s="794">
        <v>-2.2999999999999998</v>
      </c>
      <c r="AP57" s="805">
        <v>47161</v>
      </c>
      <c r="AQ57" s="818">
        <v>-9.4</v>
      </c>
      <c r="AR57" s="828">
        <v>7.1</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280</v>
      </c>
      <c r="AM58" s="770">
        <v>834983</v>
      </c>
      <c r="AN58" s="783">
        <v>22398</v>
      </c>
      <c r="AO58" s="795">
        <v>8.6999999999999993</v>
      </c>
      <c r="AP58" s="806">
        <v>24595</v>
      </c>
      <c r="AQ58" s="819">
        <v>-8.6999999999999993</v>
      </c>
      <c r="AR58" s="829">
        <v>17.399999999999999</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138</v>
      </c>
      <c r="AL59" s="763"/>
      <c r="AM59" s="769">
        <v>943175</v>
      </c>
      <c r="AN59" s="782">
        <v>25462</v>
      </c>
      <c r="AO59" s="794">
        <v>-5.7</v>
      </c>
      <c r="AP59" s="805">
        <v>43423</v>
      </c>
      <c r="AQ59" s="818">
        <v>-7.9</v>
      </c>
      <c r="AR59" s="828">
        <v>2.2000000000000002</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280</v>
      </c>
      <c r="AM60" s="770">
        <v>688908</v>
      </c>
      <c r="AN60" s="783">
        <v>18598</v>
      </c>
      <c r="AO60" s="795">
        <v>-17</v>
      </c>
      <c r="AP60" s="806">
        <v>22207</v>
      </c>
      <c r="AQ60" s="819">
        <v>-9.6999999999999993</v>
      </c>
      <c r="AR60" s="829">
        <v>-7.3</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531</v>
      </c>
      <c r="AL61" s="766"/>
      <c r="AM61" s="769">
        <v>1387550</v>
      </c>
      <c r="AN61" s="782">
        <v>36950</v>
      </c>
      <c r="AO61" s="794">
        <v>0</v>
      </c>
      <c r="AP61" s="805">
        <v>48261</v>
      </c>
      <c r="AQ61" s="820">
        <v>-3.3</v>
      </c>
      <c r="AR61" s="828">
        <v>3.3</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280</v>
      </c>
      <c r="AM62" s="770">
        <v>899094</v>
      </c>
      <c r="AN62" s="783">
        <v>23966</v>
      </c>
      <c r="AO62" s="795">
        <v>-5.8</v>
      </c>
      <c r="AP62" s="806">
        <v>24941</v>
      </c>
      <c r="AQ62" s="819">
        <v>-2</v>
      </c>
      <c r="AR62" s="829">
        <v>-3.8</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YGVUuSRdF2U6ZjDNV2Rp6Phz1s2N0RWJehFIi24XePrvXyA+3mlRt3X8QneAG069bmQz5TrUR6mKawCtepgx4A==" saltValue="/FeN9yjfrfXMRBvvcNUkS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98</v>
      </c>
    </row>
    <row r="120" spans="125:125" ht="13.5" hidden="1" customHeight="1"/>
    <row r="121" spans="125:125" ht="13.5" hidden="1" customHeight="1">
      <c r="DU121" s="725"/>
    </row>
  </sheetData>
  <sheetProtection algorithmName="SHA-512" hashValue="aR2+S6sIrGWrranMaMEPtoF44/tNwyJXE4Y+KhUoPcjML0jhdL7YFAnCu6D5puwA3MF2ziIeMiZyCyG7Q9NOwg==" saltValue="hBNcWkiquxdsoHC4gZnQt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98</v>
      </c>
    </row>
  </sheetData>
  <sheetProtection algorithmName="SHA-512" hashValue="tzJ1dbnqKygySeVb/Ere+mLhg9hHs7reC0Rr4raWLF7r3Q1Jh2qEyrJW/REkamIXLget8n07Zh0EnP/1ezHkmA==" saltValue="ubXAyblFVZ/nrUSdlxBQm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7</v>
      </c>
      <c r="C46" s="840"/>
      <c r="D46" s="840"/>
      <c r="E46" s="844" t="s">
        <v>16</v>
      </c>
      <c r="F46" s="848" t="s">
        <v>533</v>
      </c>
      <c r="G46" s="852" t="s">
        <v>534</v>
      </c>
      <c r="H46" s="852" t="s">
        <v>535</v>
      </c>
      <c r="I46" s="852" t="s">
        <v>536</v>
      </c>
      <c r="J46" s="857" t="s">
        <v>537</v>
      </c>
    </row>
    <row r="47" spans="2:10" ht="57.75" customHeight="1">
      <c r="B47" s="837"/>
      <c r="C47" s="841" t="s">
        <v>3</v>
      </c>
      <c r="D47" s="841"/>
      <c r="E47" s="845"/>
      <c r="F47" s="849">
        <v>17.18</v>
      </c>
      <c r="G47" s="853">
        <v>8.25</v>
      </c>
      <c r="H47" s="853">
        <v>10.119999999999999</v>
      </c>
      <c r="I47" s="853">
        <v>18.47</v>
      </c>
      <c r="J47" s="858">
        <v>20.04</v>
      </c>
    </row>
    <row r="48" spans="2:10" ht="57.75" customHeight="1">
      <c r="B48" s="838"/>
      <c r="C48" s="842" t="s">
        <v>9</v>
      </c>
      <c r="D48" s="842"/>
      <c r="E48" s="846"/>
      <c r="F48" s="850">
        <v>4.75</v>
      </c>
      <c r="G48" s="854">
        <v>6.74</v>
      </c>
      <c r="H48" s="854">
        <v>6.49</v>
      </c>
      <c r="I48" s="854">
        <v>7.88</v>
      </c>
      <c r="J48" s="859">
        <v>8.42</v>
      </c>
    </row>
    <row r="49" spans="2:10" ht="57.75" customHeight="1">
      <c r="B49" s="839"/>
      <c r="C49" s="843" t="s">
        <v>15</v>
      </c>
      <c r="D49" s="843"/>
      <c r="E49" s="847"/>
      <c r="F49" s="851" t="s">
        <v>538</v>
      </c>
      <c r="G49" s="855" t="s">
        <v>370</v>
      </c>
      <c r="H49" s="855">
        <v>2.36</v>
      </c>
      <c r="I49" s="855">
        <v>10.67</v>
      </c>
      <c r="J49" s="860">
        <v>1.5</v>
      </c>
    </row>
    <row r="50" spans="2:10"/>
  </sheetData>
  <sheetProtection algorithmName="SHA-512" hashValue="tzmGf/y9DQuEGz9D08dmvX+wuVr/w5kRH8Qtl/D7xadxbSyB57weaR+LCnHrIfo2Zmmsb9/Nc9C76tnQRZeVGg==" saltValue="XwM2NfenYwvpcIyfjm3nF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16</v>
      </c>
      <c r="F33" s="877" t="s">
        <v>533</v>
      </c>
      <c r="G33" s="882" t="s">
        <v>534</v>
      </c>
      <c r="H33" s="882" t="s">
        <v>535</v>
      </c>
      <c r="I33" s="882" t="s">
        <v>536</v>
      </c>
      <c r="J33" s="886" t="s">
        <v>537</v>
      </c>
      <c r="K33" s="861"/>
      <c r="L33" s="861"/>
      <c r="M33" s="861"/>
      <c r="N33" s="861"/>
      <c r="O33" s="861"/>
      <c r="P33" s="861"/>
    </row>
    <row r="34" spans="1:16" ht="39" customHeight="1">
      <c r="A34" s="861"/>
      <c r="B34" s="863"/>
      <c r="C34" s="869" t="s">
        <v>457</v>
      </c>
      <c r="D34" s="869"/>
      <c r="E34" s="874"/>
      <c r="F34" s="878">
        <v>4.74</v>
      </c>
      <c r="G34" s="883">
        <v>6.73</v>
      </c>
      <c r="H34" s="883">
        <v>6.48</v>
      </c>
      <c r="I34" s="883">
        <v>7.88</v>
      </c>
      <c r="J34" s="887">
        <v>8.42</v>
      </c>
      <c r="K34" s="861"/>
      <c r="L34" s="861"/>
      <c r="M34" s="861"/>
      <c r="N34" s="861"/>
      <c r="O34" s="861"/>
      <c r="P34" s="861"/>
    </row>
    <row r="35" spans="1:16" ht="39" customHeight="1">
      <c r="A35" s="861"/>
      <c r="B35" s="864"/>
      <c r="C35" s="870" t="s">
        <v>53</v>
      </c>
      <c r="D35" s="870"/>
      <c r="E35" s="875"/>
      <c r="F35" s="879">
        <v>8.84</v>
      </c>
      <c r="G35" s="884">
        <v>9.57</v>
      </c>
      <c r="H35" s="884">
        <v>8.83</v>
      </c>
      <c r="I35" s="884">
        <v>8.32</v>
      </c>
      <c r="J35" s="888">
        <v>7.72</v>
      </c>
      <c r="K35" s="861"/>
      <c r="L35" s="861"/>
      <c r="M35" s="861"/>
      <c r="N35" s="861"/>
      <c r="O35" s="861"/>
      <c r="P35" s="861"/>
    </row>
    <row r="36" spans="1:16" ht="39" customHeight="1">
      <c r="A36" s="861"/>
      <c r="B36" s="864"/>
      <c r="C36" s="870" t="s">
        <v>28</v>
      </c>
      <c r="D36" s="870"/>
      <c r="E36" s="875"/>
      <c r="F36" s="879">
        <v>2.0699999999999998</v>
      </c>
      <c r="G36" s="884">
        <v>0.56999999999999995</v>
      </c>
      <c r="H36" s="884">
        <v>1.07</v>
      </c>
      <c r="I36" s="884">
        <v>0.71</v>
      </c>
      <c r="J36" s="888">
        <v>1.95</v>
      </c>
      <c r="K36" s="861"/>
      <c r="L36" s="861"/>
      <c r="M36" s="861"/>
      <c r="N36" s="861"/>
      <c r="O36" s="861"/>
      <c r="P36" s="861"/>
    </row>
    <row r="37" spans="1:16" ht="39" customHeight="1">
      <c r="A37" s="861"/>
      <c r="B37" s="864"/>
      <c r="C37" s="870" t="s">
        <v>45</v>
      </c>
      <c r="D37" s="870"/>
      <c r="E37" s="875"/>
      <c r="F37" s="879">
        <v>2.68</v>
      </c>
      <c r="G37" s="884">
        <v>0.85</v>
      </c>
      <c r="H37" s="884">
        <v>1.37</v>
      </c>
      <c r="I37" s="884">
        <v>1.49</v>
      </c>
      <c r="J37" s="888">
        <v>1.92</v>
      </c>
      <c r="K37" s="861"/>
      <c r="L37" s="861"/>
      <c r="M37" s="861"/>
      <c r="N37" s="861"/>
      <c r="O37" s="861"/>
      <c r="P37" s="861"/>
    </row>
    <row r="38" spans="1:16" ht="39" customHeight="1">
      <c r="A38" s="861"/>
      <c r="B38" s="864"/>
      <c r="C38" s="870" t="s">
        <v>466</v>
      </c>
      <c r="D38" s="870"/>
      <c r="E38" s="875"/>
      <c r="F38" s="879">
        <v>1.1399999999999999</v>
      </c>
      <c r="G38" s="884">
        <v>1.02</v>
      </c>
      <c r="H38" s="884">
        <v>0.37</v>
      </c>
      <c r="I38" s="884">
        <v>0.6</v>
      </c>
      <c r="J38" s="888">
        <v>1.21</v>
      </c>
      <c r="K38" s="861"/>
      <c r="L38" s="861"/>
      <c r="M38" s="861"/>
      <c r="N38" s="861"/>
      <c r="O38" s="861"/>
      <c r="P38" s="861"/>
    </row>
    <row r="39" spans="1:16" ht="39" customHeight="1">
      <c r="A39" s="861"/>
      <c r="B39" s="864"/>
      <c r="C39" s="870" t="s">
        <v>48</v>
      </c>
      <c r="D39" s="870"/>
      <c r="E39" s="875"/>
      <c r="F39" s="879">
        <v>0.32</v>
      </c>
      <c r="G39" s="884">
        <v>0.57999999999999996</v>
      </c>
      <c r="H39" s="884">
        <v>0.45</v>
      </c>
      <c r="I39" s="884">
        <v>0.26</v>
      </c>
      <c r="J39" s="888">
        <v>0.18</v>
      </c>
      <c r="K39" s="861"/>
      <c r="L39" s="861"/>
      <c r="M39" s="861"/>
      <c r="N39" s="861"/>
      <c r="O39" s="861"/>
      <c r="P39" s="861"/>
    </row>
    <row r="40" spans="1:16" ht="39" customHeight="1">
      <c r="A40" s="861"/>
      <c r="B40" s="864"/>
      <c r="C40" s="870" t="s">
        <v>468</v>
      </c>
      <c r="D40" s="870"/>
      <c r="E40" s="875"/>
      <c r="F40" s="879">
        <v>0</v>
      </c>
      <c r="G40" s="884">
        <v>0</v>
      </c>
      <c r="H40" s="884">
        <v>8.e-002</v>
      </c>
      <c r="I40" s="884">
        <v>0</v>
      </c>
      <c r="J40" s="888">
        <v>2.e-002</v>
      </c>
      <c r="K40" s="861"/>
      <c r="L40" s="861"/>
      <c r="M40" s="861"/>
      <c r="N40" s="861"/>
      <c r="O40" s="861"/>
      <c r="P40" s="861"/>
    </row>
    <row r="41" spans="1:16" ht="39" customHeight="1">
      <c r="A41" s="861"/>
      <c r="B41" s="864"/>
      <c r="C41" s="870" t="s">
        <v>230</v>
      </c>
      <c r="D41" s="870"/>
      <c r="E41" s="875"/>
      <c r="F41" s="879">
        <v>2.e-002</v>
      </c>
      <c r="G41" s="884">
        <v>0</v>
      </c>
      <c r="H41" s="884">
        <v>1.e-002</v>
      </c>
      <c r="I41" s="884">
        <v>0</v>
      </c>
      <c r="J41" s="888">
        <v>0</v>
      </c>
      <c r="K41" s="861"/>
      <c r="L41" s="861"/>
      <c r="M41" s="861"/>
      <c r="N41" s="861"/>
      <c r="O41" s="861"/>
      <c r="P41" s="861"/>
    </row>
    <row r="42" spans="1:16" ht="39" customHeight="1">
      <c r="A42" s="861"/>
      <c r="B42" s="865"/>
      <c r="C42" s="870" t="s">
        <v>539</v>
      </c>
      <c r="D42" s="870"/>
      <c r="E42" s="875"/>
      <c r="F42" s="879" t="s">
        <v>142</v>
      </c>
      <c r="G42" s="884" t="s">
        <v>142</v>
      </c>
      <c r="H42" s="884" t="s">
        <v>142</v>
      </c>
      <c r="I42" s="884" t="s">
        <v>142</v>
      </c>
      <c r="J42" s="888" t="s">
        <v>142</v>
      </c>
      <c r="K42" s="861"/>
      <c r="L42" s="861"/>
      <c r="M42" s="861"/>
      <c r="N42" s="861"/>
      <c r="O42" s="861"/>
      <c r="P42" s="861"/>
    </row>
    <row r="43" spans="1:16" ht="39" customHeight="1">
      <c r="A43" s="861"/>
      <c r="B43" s="866"/>
      <c r="C43" s="871" t="s">
        <v>492</v>
      </c>
      <c r="D43" s="871"/>
      <c r="E43" s="876"/>
      <c r="F43" s="880">
        <v>0</v>
      </c>
      <c r="G43" s="885">
        <v>0</v>
      </c>
      <c r="H43" s="885">
        <v>0</v>
      </c>
      <c r="I43" s="885">
        <v>0</v>
      </c>
      <c r="J43" s="889">
        <v>0</v>
      </c>
      <c r="K43" s="861"/>
      <c r="L43" s="861"/>
      <c r="M43" s="861"/>
      <c r="N43" s="861"/>
      <c r="O43" s="861"/>
      <c r="P43" s="861"/>
    </row>
    <row r="44" spans="1:16" ht="39" customHeight="1">
      <c r="A44" s="861"/>
      <c r="B44" s="867" t="s">
        <v>18</v>
      </c>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DW7+6M5lACW74aKcoG0EVGV2N7IYqRtSFntuCrHWx9EJFH90LDtPc9jsv4VTEfCRmKSkxq+Ymr4BMZol/pDD4Q==" saltValue="iCpQTZKnTasXHIH/JyoW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22</v>
      </c>
      <c r="P43" s="733"/>
      <c r="Q43" s="733"/>
      <c r="R43" s="733"/>
      <c r="S43" s="733"/>
      <c r="T43" s="733"/>
      <c r="U43" s="733"/>
    </row>
    <row r="44" spans="1:21" ht="30.75" customHeight="1">
      <c r="A44" s="733"/>
      <c r="B44" s="890" t="s">
        <v>25</v>
      </c>
      <c r="C44" s="904"/>
      <c r="D44" s="904"/>
      <c r="E44" s="923"/>
      <c r="F44" s="923"/>
      <c r="G44" s="923"/>
      <c r="H44" s="923"/>
      <c r="I44" s="923"/>
      <c r="J44" s="932" t="s">
        <v>16</v>
      </c>
      <c r="K44" s="940" t="s">
        <v>533</v>
      </c>
      <c r="L44" s="949" t="s">
        <v>534</v>
      </c>
      <c r="M44" s="949" t="s">
        <v>535</v>
      </c>
      <c r="N44" s="949" t="s">
        <v>536</v>
      </c>
      <c r="O44" s="958" t="s">
        <v>537</v>
      </c>
      <c r="P44" s="733"/>
      <c r="Q44" s="733"/>
      <c r="R44" s="733"/>
      <c r="S44" s="733"/>
      <c r="T44" s="733"/>
      <c r="U44" s="733"/>
    </row>
    <row r="45" spans="1:21" ht="30.75" customHeight="1">
      <c r="A45" s="733"/>
      <c r="B45" s="891" t="s">
        <v>27</v>
      </c>
      <c r="C45" s="905"/>
      <c r="D45" s="915"/>
      <c r="E45" s="924" t="s">
        <v>24</v>
      </c>
      <c r="F45" s="924"/>
      <c r="G45" s="924"/>
      <c r="H45" s="924"/>
      <c r="I45" s="924"/>
      <c r="J45" s="933"/>
      <c r="K45" s="941">
        <v>985</v>
      </c>
      <c r="L45" s="950">
        <v>991</v>
      </c>
      <c r="M45" s="950">
        <v>1006</v>
      </c>
      <c r="N45" s="950">
        <v>996</v>
      </c>
      <c r="O45" s="959">
        <v>974</v>
      </c>
      <c r="P45" s="733"/>
      <c r="Q45" s="733"/>
      <c r="R45" s="733"/>
      <c r="S45" s="733"/>
      <c r="T45" s="733"/>
      <c r="U45" s="733"/>
    </row>
    <row r="46" spans="1:21" ht="30.75" customHeight="1">
      <c r="A46" s="733"/>
      <c r="B46" s="892"/>
      <c r="C46" s="906"/>
      <c r="D46" s="916"/>
      <c r="E46" s="925" t="s">
        <v>29</v>
      </c>
      <c r="F46" s="925"/>
      <c r="G46" s="925"/>
      <c r="H46" s="925"/>
      <c r="I46" s="925"/>
      <c r="J46" s="934"/>
      <c r="K46" s="942" t="s">
        <v>142</v>
      </c>
      <c r="L46" s="951" t="s">
        <v>142</v>
      </c>
      <c r="M46" s="951" t="s">
        <v>142</v>
      </c>
      <c r="N46" s="951" t="s">
        <v>142</v>
      </c>
      <c r="O46" s="960" t="s">
        <v>142</v>
      </c>
      <c r="P46" s="733"/>
      <c r="Q46" s="733"/>
      <c r="R46" s="733"/>
      <c r="S46" s="733"/>
      <c r="T46" s="733"/>
      <c r="U46" s="733"/>
    </row>
    <row r="47" spans="1:21" ht="30.75" customHeight="1">
      <c r="A47" s="733"/>
      <c r="B47" s="892"/>
      <c r="C47" s="906"/>
      <c r="D47" s="916"/>
      <c r="E47" s="925" t="s">
        <v>32</v>
      </c>
      <c r="F47" s="925"/>
      <c r="G47" s="925"/>
      <c r="H47" s="925"/>
      <c r="I47" s="925"/>
      <c r="J47" s="934"/>
      <c r="K47" s="942" t="s">
        <v>142</v>
      </c>
      <c r="L47" s="951" t="s">
        <v>142</v>
      </c>
      <c r="M47" s="951" t="s">
        <v>142</v>
      </c>
      <c r="N47" s="951" t="s">
        <v>142</v>
      </c>
      <c r="O47" s="960" t="s">
        <v>142</v>
      </c>
      <c r="P47" s="733"/>
      <c r="Q47" s="733"/>
      <c r="R47" s="733"/>
      <c r="S47" s="733"/>
      <c r="T47" s="733"/>
      <c r="U47" s="733"/>
    </row>
    <row r="48" spans="1:21" ht="30.75" customHeight="1">
      <c r="A48" s="733"/>
      <c r="B48" s="892"/>
      <c r="C48" s="906"/>
      <c r="D48" s="916"/>
      <c r="E48" s="925" t="s">
        <v>38</v>
      </c>
      <c r="F48" s="925"/>
      <c r="G48" s="925"/>
      <c r="H48" s="925"/>
      <c r="I48" s="925"/>
      <c r="J48" s="934"/>
      <c r="K48" s="942">
        <v>342</v>
      </c>
      <c r="L48" s="951">
        <v>339</v>
      </c>
      <c r="M48" s="951">
        <v>310</v>
      </c>
      <c r="N48" s="951">
        <v>272</v>
      </c>
      <c r="O48" s="960">
        <v>314</v>
      </c>
      <c r="P48" s="733"/>
      <c r="Q48" s="733"/>
      <c r="R48" s="733"/>
      <c r="S48" s="733"/>
      <c r="T48" s="733"/>
      <c r="U48" s="733"/>
    </row>
    <row r="49" spans="1:21" ht="30.75" customHeight="1">
      <c r="A49" s="733"/>
      <c r="B49" s="892"/>
      <c r="C49" s="906"/>
      <c r="D49" s="916"/>
      <c r="E49" s="925" t="s">
        <v>0</v>
      </c>
      <c r="F49" s="925"/>
      <c r="G49" s="925"/>
      <c r="H49" s="925"/>
      <c r="I49" s="925"/>
      <c r="J49" s="934"/>
      <c r="K49" s="942">
        <v>40</v>
      </c>
      <c r="L49" s="951">
        <v>79</v>
      </c>
      <c r="M49" s="951">
        <v>82</v>
      </c>
      <c r="N49" s="951">
        <v>18</v>
      </c>
      <c r="O49" s="960">
        <v>18</v>
      </c>
      <c r="P49" s="733"/>
      <c r="Q49" s="733"/>
      <c r="R49" s="733"/>
      <c r="S49" s="733"/>
      <c r="T49" s="733"/>
      <c r="U49" s="733"/>
    </row>
    <row r="50" spans="1:21" ht="30.75" customHeight="1">
      <c r="A50" s="733"/>
      <c r="B50" s="892"/>
      <c r="C50" s="906"/>
      <c r="D50" s="916"/>
      <c r="E50" s="925" t="s">
        <v>40</v>
      </c>
      <c r="F50" s="925"/>
      <c r="G50" s="925"/>
      <c r="H50" s="925"/>
      <c r="I50" s="925"/>
      <c r="J50" s="934"/>
      <c r="K50" s="942">
        <v>67</v>
      </c>
      <c r="L50" s="951">
        <v>67</v>
      </c>
      <c r="M50" s="951">
        <v>67</v>
      </c>
      <c r="N50" s="951">
        <v>67</v>
      </c>
      <c r="O50" s="960">
        <v>67</v>
      </c>
      <c r="P50" s="733"/>
      <c r="Q50" s="733"/>
      <c r="R50" s="733"/>
      <c r="S50" s="733"/>
      <c r="T50" s="733"/>
      <c r="U50" s="733"/>
    </row>
    <row r="51" spans="1:21" ht="30.75" customHeight="1">
      <c r="A51" s="733"/>
      <c r="B51" s="893"/>
      <c r="C51" s="907"/>
      <c r="D51" s="917"/>
      <c r="E51" s="925" t="s">
        <v>44</v>
      </c>
      <c r="F51" s="925"/>
      <c r="G51" s="925"/>
      <c r="H51" s="925"/>
      <c r="I51" s="925"/>
      <c r="J51" s="934"/>
      <c r="K51" s="942" t="s">
        <v>142</v>
      </c>
      <c r="L51" s="951" t="s">
        <v>142</v>
      </c>
      <c r="M51" s="951" t="s">
        <v>142</v>
      </c>
      <c r="N51" s="951" t="s">
        <v>142</v>
      </c>
      <c r="O51" s="960" t="s">
        <v>142</v>
      </c>
      <c r="P51" s="733"/>
      <c r="Q51" s="733"/>
      <c r="R51" s="733"/>
      <c r="S51" s="733"/>
      <c r="T51" s="733"/>
      <c r="U51" s="733"/>
    </row>
    <row r="52" spans="1:21" ht="30.75" customHeight="1">
      <c r="A52" s="733"/>
      <c r="B52" s="894" t="s">
        <v>47</v>
      </c>
      <c r="C52" s="908"/>
      <c r="D52" s="917"/>
      <c r="E52" s="925" t="s">
        <v>49</v>
      </c>
      <c r="F52" s="925"/>
      <c r="G52" s="925"/>
      <c r="H52" s="925"/>
      <c r="I52" s="925"/>
      <c r="J52" s="934"/>
      <c r="K52" s="942">
        <v>1049</v>
      </c>
      <c r="L52" s="951">
        <v>1024</v>
      </c>
      <c r="M52" s="951">
        <v>1010</v>
      </c>
      <c r="N52" s="951">
        <v>971</v>
      </c>
      <c r="O52" s="960">
        <v>995</v>
      </c>
      <c r="P52" s="733"/>
      <c r="Q52" s="733"/>
      <c r="R52" s="733"/>
      <c r="S52" s="733"/>
      <c r="T52" s="733"/>
      <c r="U52" s="733"/>
    </row>
    <row r="53" spans="1:21" ht="30.75" customHeight="1">
      <c r="A53" s="733"/>
      <c r="B53" s="895" t="s">
        <v>50</v>
      </c>
      <c r="C53" s="909"/>
      <c r="D53" s="918"/>
      <c r="E53" s="926" t="s">
        <v>54</v>
      </c>
      <c r="F53" s="926"/>
      <c r="G53" s="926"/>
      <c r="H53" s="926"/>
      <c r="I53" s="926"/>
      <c r="J53" s="935"/>
      <c r="K53" s="943">
        <v>385</v>
      </c>
      <c r="L53" s="952">
        <v>452</v>
      </c>
      <c r="M53" s="952">
        <v>455</v>
      </c>
      <c r="N53" s="952">
        <v>382</v>
      </c>
      <c r="O53" s="961">
        <v>378</v>
      </c>
      <c r="P53" s="733"/>
      <c r="Q53" s="733"/>
      <c r="R53" s="733"/>
      <c r="S53" s="733"/>
      <c r="T53" s="733"/>
      <c r="U53" s="733"/>
    </row>
    <row r="54" spans="1:21" ht="24" customHeight="1">
      <c r="A54" s="733"/>
      <c r="B54" s="896" t="s">
        <v>58</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t="s">
        <v>63</v>
      </c>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5</v>
      </c>
      <c r="C56" s="910"/>
      <c r="D56" s="910"/>
      <c r="E56" s="910"/>
      <c r="F56" s="910"/>
      <c r="G56" s="910"/>
      <c r="H56" s="910"/>
      <c r="I56" s="910"/>
      <c r="J56" s="910"/>
      <c r="K56" s="944"/>
      <c r="L56" s="944"/>
      <c r="M56" s="944"/>
      <c r="N56" s="944"/>
      <c r="O56" s="962" t="s">
        <v>540</v>
      </c>
      <c r="P56" s="733"/>
      <c r="Q56" s="733"/>
      <c r="R56" s="733"/>
      <c r="S56" s="733"/>
      <c r="T56" s="733"/>
      <c r="U56" s="733"/>
    </row>
    <row r="57" spans="1:21" ht="31.5" customHeight="1">
      <c r="A57" s="733"/>
      <c r="B57" s="898"/>
      <c r="C57" s="911"/>
      <c r="D57" s="911"/>
      <c r="E57" s="927"/>
      <c r="F57" s="927"/>
      <c r="G57" s="927"/>
      <c r="H57" s="927"/>
      <c r="I57" s="927"/>
      <c r="J57" s="936" t="s">
        <v>16</v>
      </c>
      <c r="K57" s="945" t="s">
        <v>533</v>
      </c>
      <c r="L57" s="953" t="s">
        <v>534</v>
      </c>
      <c r="M57" s="953" t="s">
        <v>535</v>
      </c>
      <c r="N57" s="953" t="s">
        <v>536</v>
      </c>
      <c r="O57" s="963" t="s">
        <v>537</v>
      </c>
      <c r="P57" s="733"/>
      <c r="Q57" s="733"/>
      <c r="R57" s="733"/>
      <c r="S57" s="733"/>
      <c r="T57" s="733"/>
      <c r="U57" s="733"/>
    </row>
    <row r="58" spans="1:21" ht="31.5" customHeight="1">
      <c r="B58" s="899" t="s">
        <v>64</v>
      </c>
      <c r="C58" s="912"/>
      <c r="D58" s="919" t="s">
        <v>67</v>
      </c>
      <c r="E58" s="928"/>
      <c r="F58" s="928"/>
      <c r="G58" s="928"/>
      <c r="H58" s="928"/>
      <c r="I58" s="928"/>
      <c r="J58" s="937"/>
      <c r="K58" s="946"/>
      <c r="L58" s="954"/>
      <c r="M58" s="954"/>
      <c r="N58" s="954"/>
      <c r="O58" s="964"/>
    </row>
    <row r="59" spans="1:21" ht="31.5" customHeight="1">
      <c r="B59" s="900"/>
      <c r="C59" s="913"/>
      <c r="D59" s="920" t="s">
        <v>12</v>
      </c>
      <c r="E59" s="929"/>
      <c r="F59" s="929"/>
      <c r="G59" s="929"/>
      <c r="H59" s="929"/>
      <c r="I59" s="929"/>
      <c r="J59" s="938"/>
      <c r="K59" s="947"/>
      <c r="L59" s="955"/>
      <c r="M59" s="955"/>
      <c r="N59" s="955"/>
      <c r="O59" s="965"/>
    </row>
    <row r="60" spans="1:21" ht="31.5" customHeight="1">
      <c r="B60" s="901"/>
      <c r="C60" s="914"/>
      <c r="D60" s="921" t="s">
        <v>69</v>
      </c>
      <c r="E60" s="930"/>
      <c r="F60" s="930"/>
      <c r="G60" s="930"/>
      <c r="H60" s="930"/>
      <c r="I60" s="930"/>
      <c r="J60" s="939"/>
      <c r="K60" s="948"/>
      <c r="L60" s="956"/>
      <c r="M60" s="956"/>
      <c r="N60" s="956"/>
      <c r="O60" s="966"/>
    </row>
    <row r="61" spans="1:21" ht="24" customHeight="1">
      <c r="B61" s="902"/>
      <c r="C61" s="902"/>
      <c r="D61" s="922" t="s">
        <v>46</v>
      </c>
      <c r="E61" s="931"/>
      <c r="F61" s="931"/>
      <c r="G61" s="931"/>
      <c r="H61" s="931"/>
      <c r="I61" s="931"/>
      <c r="J61" s="931"/>
      <c r="K61" s="931"/>
      <c r="L61" s="931"/>
      <c r="M61" s="931"/>
      <c r="N61" s="931"/>
      <c r="O61" s="931"/>
    </row>
    <row r="62" spans="1:21" ht="24" customHeight="1">
      <c r="B62" s="903"/>
      <c r="C62" s="903"/>
      <c r="D62" s="922" t="s">
        <v>39</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6j99riKq5CSw9khFY0W3IZ98VoYo9lgVxBadhj6w9mgyTpsNDBofQA9CXcIqe4CzlsylSNpz1I0JcxzDQ6EKFQ==" saltValue="lIxXMTPSykqHi7TsboN9u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22</v>
      </c>
    </row>
    <row r="40" spans="2:13" ht="27.75" customHeight="1">
      <c r="B40" s="890" t="s">
        <v>25</v>
      </c>
      <c r="C40" s="904"/>
      <c r="D40" s="904"/>
      <c r="E40" s="923"/>
      <c r="F40" s="923"/>
      <c r="G40" s="923"/>
      <c r="H40" s="932" t="s">
        <v>16</v>
      </c>
      <c r="I40" s="940" t="s">
        <v>533</v>
      </c>
      <c r="J40" s="949" t="s">
        <v>534</v>
      </c>
      <c r="K40" s="949" t="s">
        <v>535</v>
      </c>
      <c r="L40" s="949" t="s">
        <v>536</v>
      </c>
      <c r="M40" s="989" t="s">
        <v>537</v>
      </c>
    </row>
    <row r="41" spans="2:13" ht="27.75" customHeight="1">
      <c r="B41" s="891" t="s">
        <v>34</v>
      </c>
      <c r="C41" s="905"/>
      <c r="D41" s="915"/>
      <c r="E41" s="972" t="s">
        <v>70</v>
      </c>
      <c r="F41" s="972"/>
      <c r="G41" s="972"/>
      <c r="H41" s="978"/>
      <c r="I41" s="982">
        <v>11179</v>
      </c>
      <c r="J41" s="986">
        <v>11299</v>
      </c>
      <c r="K41" s="986">
        <v>11174</v>
      </c>
      <c r="L41" s="986">
        <v>11171</v>
      </c>
      <c r="M41" s="990">
        <v>10520</v>
      </c>
    </row>
    <row r="42" spans="2:13" ht="27.75" customHeight="1">
      <c r="B42" s="892"/>
      <c r="C42" s="906"/>
      <c r="D42" s="916"/>
      <c r="E42" s="973" t="s">
        <v>78</v>
      </c>
      <c r="F42" s="973"/>
      <c r="G42" s="973"/>
      <c r="H42" s="979"/>
      <c r="I42" s="983">
        <v>870</v>
      </c>
      <c r="J42" s="987">
        <v>804</v>
      </c>
      <c r="K42" s="987">
        <v>737</v>
      </c>
      <c r="L42" s="987">
        <v>670</v>
      </c>
      <c r="M42" s="991">
        <v>603</v>
      </c>
    </row>
    <row r="43" spans="2:13" ht="27.75" customHeight="1">
      <c r="B43" s="892"/>
      <c r="C43" s="906"/>
      <c r="D43" s="916"/>
      <c r="E43" s="973" t="s">
        <v>79</v>
      </c>
      <c r="F43" s="973"/>
      <c r="G43" s="973"/>
      <c r="H43" s="979"/>
      <c r="I43" s="983">
        <v>3579</v>
      </c>
      <c r="J43" s="987">
        <v>3848</v>
      </c>
      <c r="K43" s="987">
        <v>3960</v>
      </c>
      <c r="L43" s="987">
        <v>3147</v>
      </c>
      <c r="M43" s="991">
        <v>3825</v>
      </c>
    </row>
    <row r="44" spans="2:13" ht="27.75" customHeight="1">
      <c r="B44" s="892"/>
      <c r="C44" s="906"/>
      <c r="D44" s="916"/>
      <c r="E44" s="973" t="s">
        <v>17</v>
      </c>
      <c r="F44" s="973"/>
      <c r="G44" s="973"/>
      <c r="H44" s="979"/>
      <c r="I44" s="983">
        <v>347</v>
      </c>
      <c r="J44" s="987">
        <v>328</v>
      </c>
      <c r="K44" s="987">
        <v>307</v>
      </c>
      <c r="L44" s="987">
        <v>278</v>
      </c>
      <c r="M44" s="991">
        <v>276</v>
      </c>
    </row>
    <row r="45" spans="2:13" ht="27.75" customHeight="1">
      <c r="B45" s="892"/>
      <c r="C45" s="906"/>
      <c r="D45" s="916"/>
      <c r="E45" s="973" t="s">
        <v>82</v>
      </c>
      <c r="F45" s="973"/>
      <c r="G45" s="973"/>
      <c r="H45" s="979"/>
      <c r="I45" s="983">
        <v>566</v>
      </c>
      <c r="J45" s="987">
        <v>880</v>
      </c>
      <c r="K45" s="987">
        <v>774</v>
      </c>
      <c r="L45" s="987">
        <v>813</v>
      </c>
      <c r="M45" s="991">
        <v>905</v>
      </c>
    </row>
    <row r="46" spans="2:13" ht="27.75" customHeight="1">
      <c r="B46" s="892"/>
      <c r="C46" s="906"/>
      <c r="D46" s="917"/>
      <c r="E46" s="973" t="s">
        <v>81</v>
      </c>
      <c r="F46" s="973"/>
      <c r="G46" s="973"/>
      <c r="H46" s="979"/>
      <c r="I46" s="983" t="s">
        <v>142</v>
      </c>
      <c r="J46" s="987" t="s">
        <v>142</v>
      </c>
      <c r="K46" s="987" t="s">
        <v>142</v>
      </c>
      <c r="L46" s="987" t="s">
        <v>142</v>
      </c>
      <c r="M46" s="991" t="s">
        <v>142</v>
      </c>
    </row>
    <row r="47" spans="2:13" ht="27.75" customHeight="1">
      <c r="B47" s="892"/>
      <c r="C47" s="906"/>
      <c r="D47" s="970"/>
      <c r="E47" s="974" t="s">
        <v>84</v>
      </c>
      <c r="F47" s="977"/>
      <c r="G47" s="977"/>
      <c r="H47" s="980"/>
      <c r="I47" s="983" t="s">
        <v>142</v>
      </c>
      <c r="J47" s="987" t="s">
        <v>142</v>
      </c>
      <c r="K47" s="987" t="s">
        <v>142</v>
      </c>
      <c r="L47" s="987" t="s">
        <v>142</v>
      </c>
      <c r="M47" s="991" t="s">
        <v>142</v>
      </c>
    </row>
    <row r="48" spans="2:13" ht="27.75" customHeight="1">
      <c r="B48" s="892"/>
      <c r="C48" s="906"/>
      <c r="D48" s="916"/>
      <c r="E48" s="973" t="s">
        <v>59</v>
      </c>
      <c r="F48" s="973"/>
      <c r="G48" s="973"/>
      <c r="H48" s="979"/>
      <c r="I48" s="983" t="s">
        <v>142</v>
      </c>
      <c r="J48" s="987" t="s">
        <v>142</v>
      </c>
      <c r="K48" s="987" t="s">
        <v>142</v>
      </c>
      <c r="L48" s="987" t="s">
        <v>142</v>
      </c>
      <c r="M48" s="991" t="s">
        <v>142</v>
      </c>
    </row>
    <row r="49" spans="2:13" ht="27.75" customHeight="1">
      <c r="B49" s="893"/>
      <c r="C49" s="907"/>
      <c r="D49" s="916"/>
      <c r="E49" s="973" t="s">
        <v>88</v>
      </c>
      <c r="F49" s="973"/>
      <c r="G49" s="973"/>
      <c r="H49" s="979"/>
      <c r="I49" s="983" t="s">
        <v>142</v>
      </c>
      <c r="J49" s="987" t="s">
        <v>142</v>
      </c>
      <c r="K49" s="987" t="s">
        <v>142</v>
      </c>
      <c r="L49" s="987" t="s">
        <v>142</v>
      </c>
      <c r="M49" s="991" t="s">
        <v>142</v>
      </c>
    </row>
    <row r="50" spans="2:13" ht="27.75" customHeight="1">
      <c r="B50" s="967" t="s">
        <v>90</v>
      </c>
      <c r="C50" s="969"/>
      <c r="D50" s="971"/>
      <c r="E50" s="973" t="s">
        <v>92</v>
      </c>
      <c r="F50" s="973"/>
      <c r="G50" s="973"/>
      <c r="H50" s="979"/>
      <c r="I50" s="983">
        <v>2054</v>
      </c>
      <c r="J50" s="987">
        <v>1350</v>
      </c>
      <c r="K50" s="987">
        <v>1681</v>
      </c>
      <c r="L50" s="987">
        <v>2739</v>
      </c>
      <c r="M50" s="991">
        <v>2826</v>
      </c>
    </row>
    <row r="51" spans="2:13" ht="27.75" customHeight="1">
      <c r="B51" s="892"/>
      <c r="C51" s="906"/>
      <c r="D51" s="916"/>
      <c r="E51" s="973" t="s">
        <v>95</v>
      </c>
      <c r="F51" s="973"/>
      <c r="G51" s="973"/>
      <c r="H51" s="979"/>
      <c r="I51" s="983">
        <v>1424</v>
      </c>
      <c r="J51" s="987">
        <v>1540</v>
      </c>
      <c r="K51" s="987">
        <v>1646</v>
      </c>
      <c r="L51" s="987">
        <v>1378</v>
      </c>
      <c r="M51" s="991">
        <v>1668</v>
      </c>
    </row>
    <row r="52" spans="2:13" ht="27.75" customHeight="1">
      <c r="B52" s="893"/>
      <c r="C52" s="907"/>
      <c r="D52" s="916"/>
      <c r="E52" s="973" t="s">
        <v>42</v>
      </c>
      <c r="F52" s="973"/>
      <c r="G52" s="973"/>
      <c r="H52" s="979"/>
      <c r="I52" s="983">
        <v>10648</v>
      </c>
      <c r="J52" s="987">
        <v>10444</v>
      </c>
      <c r="K52" s="987">
        <v>10495</v>
      </c>
      <c r="L52" s="987">
        <v>10502</v>
      </c>
      <c r="M52" s="991">
        <v>10067</v>
      </c>
    </row>
    <row r="53" spans="2:13" ht="27.75" customHeight="1">
      <c r="B53" s="895" t="s">
        <v>50</v>
      </c>
      <c r="C53" s="909"/>
      <c r="D53" s="918"/>
      <c r="E53" s="975" t="s">
        <v>97</v>
      </c>
      <c r="F53" s="975"/>
      <c r="G53" s="975"/>
      <c r="H53" s="981"/>
      <c r="I53" s="984">
        <v>2416</v>
      </c>
      <c r="J53" s="988">
        <v>3825</v>
      </c>
      <c r="K53" s="988">
        <v>3130</v>
      </c>
      <c r="L53" s="988">
        <v>1459</v>
      </c>
      <c r="M53" s="992">
        <v>1568</v>
      </c>
    </row>
    <row r="54" spans="2:13" ht="27.75" customHeight="1">
      <c r="B54" s="968" t="s">
        <v>72</v>
      </c>
      <c r="C54" s="867"/>
      <c r="D54" s="867"/>
      <c r="E54" s="976"/>
      <c r="F54" s="976"/>
      <c r="G54" s="976"/>
      <c r="H54" s="976"/>
      <c r="I54" s="985"/>
      <c r="J54" s="985"/>
      <c r="K54" s="985"/>
      <c r="L54" s="985"/>
      <c r="M54" s="985"/>
    </row>
    <row r="55" spans="2:13"/>
  </sheetData>
  <sheetProtection algorithmName="SHA-512" hashValue="igPM6xxqCpj3fu7eUCTy/8Qw1kOOiudc6uDgVup7r6rnAgHdtBcaxjgw3MBR97I0ilQ1M8+9NEtShyKjoQ+ITA==" saltValue="KIdmaMw+780i7Iwh0Ug9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93</v>
      </c>
    </row>
    <row r="54" spans="2:8" ht="29.25" customHeight="1">
      <c r="B54" s="993" t="s">
        <v>7</v>
      </c>
      <c r="C54" s="999"/>
      <c r="D54" s="999"/>
      <c r="E54" s="1008" t="s">
        <v>16</v>
      </c>
      <c r="F54" s="1015" t="s">
        <v>535</v>
      </c>
      <c r="G54" s="1015" t="s">
        <v>536</v>
      </c>
      <c r="H54" s="1023" t="s">
        <v>537</v>
      </c>
    </row>
    <row r="55" spans="2:8" ht="52.5" customHeight="1">
      <c r="B55" s="994"/>
      <c r="C55" s="1000" t="s">
        <v>101</v>
      </c>
      <c r="D55" s="1000"/>
      <c r="E55" s="1009"/>
      <c r="F55" s="1016">
        <v>811</v>
      </c>
      <c r="G55" s="1016">
        <v>1567</v>
      </c>
      <c r="H55" s="1024">
        <v>1662</v>
      </c>
    </row>
    <row r="56" spans="2:8" ht="52.5" customHeight="1">
      <c r="B56" s="995"/>
      <c r="C56" s="1001" t="s">
        <v>104</v>
      </c>
      <c r="D56" s="1001"/>
      <c r="E56" s="1010"/>
      <c r="F56" s="1017">
        <v>6</v>
      </c>
      <c r="G56" s="1017">
        <v>6</v>
      </c>
      <c r="H56" s="1025">
        <v>6</v>
      </c>
    </row>
    <row r="57" spans="2:8" ht="53.25" customHeight="1">
      <c r="B57" s="995"/>
      <c r="C57" s="1002" t="s">
        <v>75</v>
      </c>
      <c r="D57" s="1002"/>
      <c r="E57" s="1011"/>
      <c r="F57" s="1018">
        <v>461</v>
      </c>
      <c r="G57" s="1018">
        <v>769</v>
      </c>
      <c r="H57" s="1026">
        <v>830</v>
      </c>
    </row>
    <row r="58" spans="2:8" ht="45.75" customHeight="1">
      <c r="B58" s="996"/>
      <c r="C58" s="1003" t="s">
        <v>497</v>
      </c>
      <c r="D58" s="1006"/>
      <c r="E58" s="1012"/>
      <c r="F58" s="1019">
        <v>205</v>
      </c>
      <c r="G58" s="1019">
        <v>305</v>
      </c>
      <c r="H58" s="1027">
        <v>305</v>
      </c>
    </row>
    <row r="59" spans="2:8" ht="45.75" customHeight="1">
      <c r="B59" s="996"/>
      <c r="C59" s="1003" t="s">
        <v>546</v>
      </c>
      <c r="D59" s="1006"/>
      <c r="E59" s="1012"/>
      <c r="F59" s="1019">
        <v>13</v>
      </c>
      <c r="G59" s="1019">
        <v>213</v>
      </c>
      <c r="H59" s="1027">
        <v>293</v>
      </c>
    </row>
    <row r="60" spans="2:8" ht="45.75" customHeight="1">
      <c r="B60" s="996"/>
      <c r="C60" s="1003" t="s">
        <v>547</v>
      </c>
      <c r="D60" s="1006"/>
      <c r="E60" s="1012"/>
      <c r="F60" s="1019">
        <v>137</v>
      </c>
      <c r="G60" s="1019">
        <v>142</v>
      </c>
      <c r="H60" s="1027">
        <v>146</v>
      </c>
    </row>
    <row r="61" spans="2:8" ht="45.75" customHeight="1">
      <c r="B61" s="996"/>
      <c r="C61" s="1003" t="s">
        <v>440</v>
      </c>
      <c r="D61" s="1006"/>
      <c r="E61" s="1012"/>
      <c r="F61" s="1019">
        <v>58</v>
      </c>
      <c r="G61" s="1019">
        <v>58</v>
      </c>
      <c r="H61" s="1027">
        <v>29</v>
      </c>
    </row>
    <row r="62" spans="2:8" ht="45.75" customHeight="1">
      <c r="B62" s="997"/>
      <c r="C62" s="1004" t="s">
        <v>225</v>
      </c>
      <c r="D62" s="1007"/>
      <c r="E62" s="1013"/>
      <c r="F62" s="1020">
        <v>23</v>
      </c>
      <c r="G62" s="1020">
        <v>23</v>
      </c>
      <c r="H62" s="1028">
        <v>23</v>
      </c>
    </row>
    <row r="63" spans="2:8" ht="52.5" customHeight="1">
      <c r="B63" s="998"/>
      <c r="C63" s="1005" t="s">
        <v>107</v>
      </c>
      <c r="D63" s="1005"/>
      <c r="E63" s="1014"/>
      <c r="F63" s="1021">
        <v>1277</v>
      </c>
      <c r="G63" s="1021">
        <v>2342</v>
      </c>
      <c r="H63" s="1029">
        <v>2497</v>
      </c>
    </row>
    <row r="64" spans="2:8"/>
  </sheetData>
  <sheetProtection algorithmName="SHA-512" hashValue="HS5RtvItLcUD+sVnLz9CaXeLq1nhb3RsvpKP5V2i2Imtjn2Sz2ktOYSbvTNHaagc9O7ja8yLxmdB1Mmc51unRQ==" saltValue="8GJ6BEi0LRW7KIts3XT6g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56</v>
      </c>
      <c r="E2" s="793"/>
      <c r="F2" s="1045" t="s">
        <v>532</v>
      </c>
      <c r="G2" s="817"/>
      <c r="H2" s="827"/>
    </row>
    <row r="3" spans="1:8">
      <c r="A3" s="781" t="s">
        <v>508</v>
      </c>
      <c r="B3" s="766"/>
      <c r="C3" s="1038"/>
      <c r="D3" s="1041">
        <v>52566</v>
      </c>
      <c r="E3" s="1043"/>
      <c r="F3" s="1046">
        <v>47387</v>
      </c>
      <c r="G3" s="1048"/>
      <c r="H3" s="1051"/>
    </row>
    <row r="4" spans="1:8">
      <c r="A4" s="753"/>
      <c r="B4" s="765"/>
      <c r="C4" s="1039"/>
      <c r="D4" s="1042">
        <v>33516</v>
      </c>
      <c r="E4" s="1044"/>
      <c r="F4" s="1047">
        <v>24928</v>
      </c>
      <c r="G4" s="1049"/>
      <c r="H4" s="1052"/>
    </row>
    <row r="5" spans="1:8">
      <c r="A5" s="781" t="s">
        <v>529</v>
      </c>
      <c r="B5" s="766"/>
      <c r="C5" s="1038"/>
      <c r="D5" s="1041">
        <v>52067</v>
      </c>
      <c r="E5" s="1043"/>
      <c r="F5" s="1046">
        <v>51264</v>
      </c>
      <c r="G5" s="1048"/>
      <c r="H5" s="1051"/>
    </row>
    <row r="6" spans="1:8">
      <c r="A6" s="753"/>
      <c r="B6" s="765"/>
      <c r="C6" s="1039"/>
      <c r="D6" s="1042">
        <v>24721</v>
      </c>
      <c r="E6" s="1044"/>
      <c r="F6" s="1047">
        <v>26040</v>
      </c>
      <c r="G6" s="1049"/>
      <c r="H6" s="1052"/>
    </row>
    <row r="7" spans="1:8">
      <c r="A7" s="781" t="s">
        <v>482</v>
      </c>
      <c r="B7" s="766"/>
      <c r="C7" s="1038"/>
      <c r="D7" s="1041">
        <v>27650</v>
      </c>
      <c r="E7" s="1043"/>
      <c r="F7" s="1046">
        <v>52068</v>
      </c>
      <c r="G7" s="1048"/>
      <c r="H7" s="1051"/>
    </row>
    <row r="8" spans="1:8">
      <c r="A8" s="753"/>
      <c r="B8" s="765"/>
      <c r="C8" s="1039"/>
      <c r="D8" s="1042">
        <v>20596</v>
      </c>
      <c r="E8" s="1044"/>
      <c r="F8" s="1047">
        <v>26936</v>
      </c>
      <c r="G8" s="1049"/>
      <c r="H8" s="1052"/>
    </row>
    <row r="9" spans="1:8">
      <c r="A9" s="781" t="s">
        <v>530</v>
      </c>
      <c r="B9" s="766"/>
      <c r="C9" s="1038"/>
      <c r="D9" s="1041">
        <v>27007</v>
      </c>
      <c r="E9" s="1043"/>
      <c r="F9" s="1046">
        <v>47161</v>
      </c>
      <c r="G9" s="1048"/>
      <c r="H9" s="1051"/>
    </row>
    <row r="10" spans="1:8">
      <c r="A10" s="753"/>
      <c r="B10" s="765"/>
      <c r="C10" s="1039"/>
      <c r="D10" s="1042">
        <v>22398</v>
      </c>
      <c r="E10" s="1044"/>
      <c r="F10" s="1047">
        <v>24595</v>
      </c>
      <c r="G10" s="1049"/>
      <c r="H10" s="1052"/>
    </row>
    <row r="11" spans="1:8">
      <c r="A11" s="781" t="s">
        <v>138</v>
      </c>
      <c r="B11" s="766"/>
      <c r="C11" s="1038"/>
      <c r="D11" s="1041">
        <v>25462</v>
      </c>
      <c r="E11" s="1043"/>
      <c r="F11" s="1046">
        <v>43423</v>
      </c>
      <c r="G11" s="1048"/>
      <c r="H11" s="1051"/>
    </row>
    <row r="12" spans="1:8">
      <c r="A12" s="753"/>
      <c r="B12" s="765"/>
      <c r="C12" s="1040"/>
      <c r="D12" s="1042">
        <v>18598</v>
      </c>
      <c r="E12" s="1044"/>
      <c r="F12" s="1047">
        <v>22207</v>
      </c>
      <c r="G12" s="1049"/>
      <c r="H12" s="1052"/>
    </row>
    <row r="13" spans="1:8">
      <c r="A13" s="781"/>
      <c r="B13" s="766"/>
      <c r="C13" s="1038"/>
      <c r="D13" s="1041">
        <v>36950</v>
      </c>
      <c r="E13" s="1043"/>
      <c r="F13" s="1046">
        <v>48261</v>
      </c>
      <c r="G13" s="1050"/>
      <c r="H13" s="1051"/>
    </row>
    <row r="14" spans="1:8">
      <c r="A14" s="753"/>
      <c r="B14" s="765"/>
      <c r="C14" s="1039"/>
      <c r="D14" s="1042">
        <v>23966</v>
      </c>
      <c r="E14" s="1044"/>
      <c r="F14" s="1047">
        <v>24941</v>
      </c>
      <c r="G14" s="1049"/>
      <c r="H14" s="1052"/>
    </row>
    <row r="17" spans="1:11">
      <c r="A17" s="1030" t="s">
        <v>23</v>
      </c>
    </row>
    <row r="18" spans="1:11">
      <c r="A18" s="1031"/>
      <c r="B18" s="1031" t="str">
        <f>実質収支比率等に係る経年分析!F$46</f>
        <v>H30</v>
      </c>
      <c r="C18" s="1031" t="str">
        <f>実質収支比率等に係る経年分析!G$46</f>
        <v>R01</v>
      </c>
      <c r="D18" s="1031" t="str">
        <f>実質収支比率等に係る経年分析!H$46</f>
        <v>R02</v>
      </c>
      <c r="E18" s="1031" t="str">
        <f>実質収支比率等に係る経年分析!I$46</f>
        <v>R03</v>
      </c>
      <c r="F18" s="1031" t="str">
        <f>実質収支比率等に係る経年分析!J$46</f>
        <v>R04</v>
      </c>
    </row>
    <row r="19" spans="1:11">
      <c r="A19" s="1031" t="s">
        <v>87</v>
      </c>
      <c r="B19" s="1031">
        <f>ROUND(VALUE(SUBSTITUTE(実質収支比率等に係る経年分析!F$48,"▲","-")),2)</f>
        <v>4.75</v>
      </c>
      <c r="C19" s="1031">
        <f>ROUND(VALUE(SUBSTITUTE(実質収支比率等に係る経年分析!G$48,"▲","-")),2)</f>
        <v>6.74</v>
      </c>
      <c r="D19" s="1031">
        <f>ROUND(VALUE(SUBSTITUTE(実質収支比率等に係る経年分析!H$48,"▲","-")),2)</f>
        <v>6.49</v>
      </c>
      <c r="E19" s="1031">
        <f>ROUND(VALUE(SUBSTITUTE(実質収支比率等に係る経年分析!I$48,"▲","-")),2)</f>
        <v>7.88</v>
      </c>
      <c r="F19" s="1031">
        <f>ROUND(VALUE(SUBSTITUTE(実質収支比率等に係る経年分析!J$48,"▲","-")),2)</f>
        <v>8.42</v>
      </c>
    </row>
    <row r="20" spans="1:11">
      <c r="A20" s="1031" t="s">
        <v>33</v>
      </c>
      <c r="B20" s="1031">
        <f>ROUND(VALUE(SUBSTITUTE(実質収支比率等に係る経年分析!F$47,"▲","-")),2)</f>
        <v>17.18</v>
      </c>
      <c r="C20" s="1031">
        <f>ROUND(VALUE(SUBSTITUTE(実質収支比率等に係る経年分析!G$47,"▲","-")),2)</f>
        <v>8.25</v>
      </c>
      <c r="D20" s="1031">
        <f>ROUND(VALUE(SUBSTITUTE(実質収支比率等に係る経年分析!H$47,"▲","-")),2)</f>
        <v>10.119999999999999</v>
      </c>
      <c r="E20" s="1031">
        <f>ROUND(VALUE(SUBSTITUTE(実質収支比率等に係る経年分析!I$47,"▲","-")),2)</f>
        <v>18.47</v>
      </c>
      <c r="F20" s="1031">
        <f>ROUND(VALUE(SUBSTITUTE(実質収支比率等に係る経年分析!J$47,"▲","-")),2)</f>
        <v>20.04</v>
      </c>
    </row>
    <row r="21" spans="1:11">
      <c r="A21" s="1031" t="s">
        <v>111</v>
      </c>
      <c r="B21" s="1031">
        <f>IF(ISNUMBER(VALUE(SUBSTITUTE(実質収支比率等に係る経年分析!F$49,"▲","-"))),ROUND(VALUE(SUBSTITUTE(実質収支比率等に係る経年分析!F$49,"▲","-")),2),NA())</f>
        <v>-6.28</v>
      </c>
      <c r="C21" s="1031">
        <f>IF(ISNUMBER(VALUE(SUBSTITUTE(実質収支比率等に係る経年分析!G$49,"▲","-"))),ROUND(VALUE(SUBSTITUTE(実質収支比率等に係る経年分析!G$49,"▲","-")),2),NA())</f>
        <v>-7.21</v>
      </c>
      <c r="D21" s="1031">
        <f>IF(ISNUMBER(VALUE(SUBSTITUTE(実質収支比率等に係る経年分析!H$49,"▲","-"))),ROUND(VALUE(SUBSTITUTE(実質収支比率等に係る経年分析!H$49,"▲","-")),2),NA())</f>
        <v>2.36</v>
      </c>
      <c r="E21" s="1031">
        <f>IF(ISNUMBER(VALUE(SUBSTITUTE(実質収支比率等に係る経年分析!I$49,"▲","-"))),ROUND(VALUE(SUBSTITUTE(実質収支比率等に係る経年分析!I$49,"▲","-")),2),NA())</f>
        <v>10.67</v>
      </c>
      <c r="F21" s="1031">
        <f>IF(ISNUMBER(VALUE(SUBSTITUTE(実質収支比率等に係る経年分析!J$49,"▲","-"))),ROUND(VALUE(SUBSTITUTE(実質収支比率等に係る経年分析!J$49,"▲","-")),2),NA())</f>
        <v>1.5</v>
      </c>
    </row>
    <row r="24" spans="1:11">
      <c r="A24" s="1030" t="s">
        <v>99</v>
      </c>
    </row>
    <row r="25" spans="1:11">
      <c r="A25" s="1032"/>
      <c r="B25" s="1032" t="str">
        <f>'連結実質赤字比率に係る赤字・黒字の構成分析'!F$33</f>
        <v>H30</v>
      </c>
      <c r="C25" s="1032"/>
      <c r="D25" s="1032" t="str">
        <f>'連結実質赤字比率に係る赤字・黒字の構成分析'!G$33</f>
        <v>R01</v>
      </c>
      <c r="E25" s="1032"/>
      <c r="F25" s="1032" t="str">
        <f>'連結実質赤字比率に係る赤字・黒字の構成分析'!H$33</f>
        <v>R02</v>
      </c>
      <c r="G25" s="1032"/>
      <c r="H25" s="1032" t="str">
        <f>'連結実質赤字比率に係る赤字・黒字の構成分析'!I$33</f>
        <v>R03</v>
      </c>
      <c r="I25" s="1032"/>
      <c r="J25" s="1032" t="str">
        <f>'連結実質赤字比率に係る赤字・黒字の構成分析'!J$33</f>
        <v>R04</v>
      </c>
      <c r="K25" s="1032"/>
    </row>
    <row r="26" spans="1:11">
      <c r="A26" s="1032"/>
      <c r="B26" s="1032" t="s">
        <v>112</v>
      </c>
      <c r="C26" s="1032" t="s">
        <v>73</v>
      </c>
      <c r="D26" s="1032" t="s">
        <v>112</v>
      </c>
      <c r="E26" s="1032" t="s">
        <v>73</v>
      </c>
      <c r="F26" s="1032" t="s">
        <v>112</v>
      </c>
      <c r="G26" s="1032" t="s">
        <v>73</v>
      </c>
      <c r="H26" s="1032" t="s">
        <v>112</v>
      </c>
      <c r="I26" s="1032" t="s">
        <v>73</v>
      </c>
      <c r="J26" s="1032" t="s">
        <v>112</v>
      </c>
      <c r="K26" s="1032" t="s">
        <v>73</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0</v>
      </c>
      <c r="D27" s="1032" t="e">
        <f>IF(ROUND(VALUE(SUBSTITUTE('連結実質赤字比率に係る赤字・黒字の構成分析'!G$43,"▲","-")),2)&lt;0,ABS(ROUND(VALUE(SUBSTITUTE('連結実質赤字比率に係る赤字・黒字の構成分析'!G$43,"▲","-")),2)),NA())</f>
        <v>#N/A</v>
      </c>
      <c r="E27" s="1032">
        <f>IF(ROUND(VALUE(SUBSTITUTE('連結実質赤字比率に係る赤字・黒字の構成分析'!G$43,"▲","-")),2)&gt;=0,ABS(ROUND(VALUE(SUBSTITUTE('連結実質赤字比率に係る赤字・黒字の構成分析'!G$43,"▲","-")),2)),NA())</f>
        <v>0</v>
      </c>
      <c r="F27" s="1032" t="e">
        <f>IF(ROUND(VALUE(SUBSTITUTE('連結実質赤字比率に係る赤字・黒字の構成分析'!H$43,"▲","-")),2)&lt;0,ABS(ROUND(VALUE(SUBSTITUTE('連結実質赤字比率に係る赤字・黒字の構成分析'!H$43,"▲","-")),2)),NA())</f>
        <v>#N/A</v>
      </c>
      <c r="G27" s="1032">
        <f>IF(ROUND(VALUE(SUBSTITUTE('連結実質赤字比率に係る赤字・黒字の構成分析'!H$43,"▲","-")),2)&gt;=0,ABS(ROUND(VALUE(SUBSTITUTE('連結実質赤字比率に係る赤字・黒字の構成分析'!H$43,"▲","-")),2)),NA())</f>
        <v>0</v>
      </c>
      <c r="H27" s="1032" t="e">
        <f>IF(ROUND(VALUE(SUBSTITUTE('連結実質赤字比率に係る赤字・黒字の構成分析'!I$43,"▲","-")),2)&lt;0,ABS(ROUND(VALUE(SUBSTITUTE('連結実質赤字比率に係る赤字・黒字の構成分析'!I$43,"▲","-")),2)),NA())</f>
        <v>#N/A</v>
      </c>
      <c r="I27" s="1032">
        <f>IF(ROUND(VALUE(SUBSTITUTE('連結実質赤字比率に係る赤字・黒字の構成分析'!I$43,"▲","-")),2)&gt;=0,ABS(ROUND(VALUE(SUBSTITUTE('連結実質赤字比率に係る赤字・黒字の構成分析'!I$43,"▲","-")),2)),NA())</f>
        <v>0</v>
      </c>
      <c r="J27" s="1032" t="e">
        <f>IF(ROUND(VALUE(SUBSTITUTE('連結実質赤字比率に係る赤字・黒字の構成分析'!J$43,"▲","-")),2)&lt;0,ABS(ROUND(VALUE(SUBSTITUTE('連結実質赤字比率に係る赤字・黒字の構成分析'!J$43,"▲","-")),2)),NA())</f>
        <v>#N/A</v>
      </c>
      <c r="K27" s="1032">
        <f>IF(ROUND(VALUE(SUBSTITUTE('連結実質赤字比率に係る赤字・黒字の構成分析'!J$43,"▲","-")),2)&gt;=0,ABS(ROUND(VALUE(SUBSTITUTE('連結実質赤字比率に係る赤字・黒字の構成分析'!J$43,"▲","-")),2)),NA())</f>
        <v>0</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後期高齢者医療特別会計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2.e-002</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0</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1.e-002</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0</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v>
      </c>
    </row>
    <row r="30" spans="1:11">
      <c r="A30" s="1032" t="str">
        <f>IF('連結実質赤字比率に係る赤字・黒字の構成分析'!C$40="",NA(),'連結実質赤字比率に係る赤字・黒字の構成分析'!C$40)</f>
        <v>農業集落排水事業特別会計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0</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8.e-002</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2.e-002</v>
      </c>
    </row>
    <row r="31" spans="1:11">
      <c r="A31" s="1032" t="str">
        <f>IF('連結実質赤字比率に係る赤字・黒字の構成分析'!C$39="",NA(),'連結実質赤字比率に係る赤字・黒字の構成分析'!C$39)</f>
        <v>簡易水道事業特別会計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0.32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0.57999999999999996</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0.45</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0.26</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0.18</v>
      </c>
    </row>
    <row r="32" spans="1:11">
      <c r="A32" s="1032" t="str">
        <f>IF('連結実質赤字比率に係る赤字・黒字の構成分析'!C$38="",NA(),'連結実質赤字比率に係る赤字・黒字の構成分析'!C$38)</f>
        <v>国民健康保険特別会計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1.1399999999999999</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1.02</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0.37</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0.6</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1.21</v>
      </c>
    </row>
    <row r="33" spans="1:16">
      <c r="A33" s="1032" t="str">
        <f>IF('連結実質赤字比率に係る赤字・黒字の構成分析'!C$37="",NA(),'連結実質赤字比率に係る赤字・黒字の構成分析'!C$37)</f>
        <v>下水道事業特別会計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2.68</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0.85</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1.37</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1.49</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1.92</v>
      </c>
    </row>
    <row r="34" spans="1:16">
      <c r="A34" s="1032" t="str">
        <f>IF('連結実質赤字比率に係る赤字・黒字の構成分析'!C$36="",NA(),'連結実質赤字比率に係る赤字・黒字の構成分析'!C$36)</f>
        <v>介護保険特別会計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2.0699999999999998</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0.56999999999999995</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1.07</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0.71</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1.95</v>
      </c>
    </row>
    <row r="35" spans="1:16">
      <c r="A35" s="1032" t="str">
        <f>IF('連結実質赤字比率に係る赤字・黒字の構成分析'!C$35="",NA(),'連結実質赤字比率に係る赤字・黒字の構成分析'!C$35)</f>
        <v>上水道事業特別会計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8.84</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9.57</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8.83</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8.32</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7.72</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4.74</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6.73</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6.48</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7.88</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8.42</v>
      </c>
    </row>
    <row r="39" spans="1:16">
      <c r="A39" s="1030" t="s">
        <v>10</v>
      </c>
    </row>
    <row r="40" spans="1:16">
      <c r="A40" s="1033"/>
      <c r="B40" s="1033" t="str">
        <f>'実質公債費比率（分子）の構造'!K$44</f>
        <v>H30</v>
      </c>
      <c r="C40" s="1033"/>
      <c r="D40" s="1033"/>
      <c r="E40" s="1033" t="str">
        <f>'実質公債費比率（分子）の構造'!L$44</f>
        <v>R01</v>
      </c>
      <c r="F40" s="1033"/>
      <c r="G40" s="1033"/>
      <c r="H40" s="1033" t="str">
        <f>'実質公債費比率（分子）の構造'!M$44</f>
        <v>R02</v>
      </c>
      <c r="I40" s="1033"/>
      <c r="J40" s="1033"/>
      <c r="K40" s="1033" t="str">
        <f>'実質公債費比率（分子）の構造'!N$44</f>
        <v>R03</v>
      </c>
      <c r="L40" s="1033"/>
      <c r="M40" s="1033"/>
      <c r="N40" s="1033" t="str">
        <f>'実質公債費比率（分子）の構造'!O$44</f>
        <v>R04</v>
      </c>
      <c r="O40" s="1033"/>
      <c r="P40" s="1033"/>
    </row>
    <row r="41" spans="1:16">
      <c r="A41" s="1033"/>
      <c r="B41" s="1033" t="s">
        <v>113</v>
      </c>
      <c r="C41" s="1033"/>
      <c r="D41" s="1033" t="s">
        <v>115</v>
      </c>
      <c r="E41" s="1033" t="s">
        <v>113</v>
      </c>
      <c r="F41" s="1033"/>
      <c r="G41" s="1033" t="s">
        <v>115</v>
      </c>
      <c r="H41" s="1033" t="s">
        <v>113</v>
      </c>
      <c r="I41" s="1033"/>
      <c r="J41" s="1033" t="s">
        <v>115</v>
      </c>
      <c r="K41" s="1033" t="s">
        <v>113</v>
      </c>
      <c r="L41" s="1033"/>
      <c r="M41" s="1033" t="s">
        <v>115</v>
      </c>
      <c r="N41" s="1033" t="s">
        <v>113</v>
      </c>
      <c r="O41" s="1033"/>
      <c r="P41" s="1033" t="s">
        <v>115</v>
      </c>
    </row>
    <row r="42" spans="1:16">
      <c r="A42" s="1033" t="s">
        <v>117</v>
      </c>
      <c r="B42" s="1033"/>
      <c r="C42" s="1033"/>
      <c r="D42" s="1033">
        <f>'実質公債費比率（分子）の構造'!K$52</f>
        <v>1049</v>
      </c>
      <c r="E42" s="1033"/>
      <c r="F42" s="1033"/>
      <c r="G42" s="1033">
        <f>'実質公債費比率（分子）の構造'!L$52</f>
        <v>1024</v>
      </c>
      <c r="H42" s="1033"/>
      <c r="I42" s="1033"/>
      <c r="J42" s="1033">
        <f>'実質公債費比率（分子）の構造'!M$52</f>
        <v>1010</v>
      </c>
      <c r="K42" s="1033"/>
      <c r="L42" s="1033"/>
      <c r="M42" s="1033">
        <f>'実質公債費比率（分子）の構造'!N$52</f>
        <v>971</v>
      </c>
      <c r="N42" s="1033"/>
      <c r="O42" s="1033"/>
      <c r="P42" s="1033">
        <f>'実質公債費比率（分子）の構造'!O$52</f>
        <v>995</v>
      </c>
    </row>
    <row r="43" spans="1:16">
      <c r="A43" s="1033" t="s">
        <v>44</v>
      </c>
      <c r="B43" s="1033" t="str">
        <f>'実質公債費比率（分子）の構造'!K$51</f>
        <v>-</v>
      </c>
      <c r="C43" s="1033"/>
      <c r="D43" s="1033"/>
      <c r="E43" s="1033" t="str">
        <f>'実質公債費比率（分子）の構造'!L$51</f>
        <v>-</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40</v>
      </c>
      <c r="B44" s="1033">
        <f>'実質公債費比率（分子）の構造'!K$50</f>
        <v>67</v>
      </c>
      <c r="C44" s="1033"/>
      <c r="D44" s="1033"/>
      <c r="E44" s="1033">
        <f>'実質公債費比率（分子）の構造'!L$50</f>
        <v>67</v>
      </c>
      <c r="F44" s="1033"/>
      <c r="G44" s="1033"/>
      <c r="H44" s="1033">
        <f>'実質公債費比率（分子）の構造'!M$50</f>
        <v>67</v>
      </c>
      <c r="I44" s="1033"/>
      <c r="J44" s="1033"/>
      <c r="K44" s="1033">
        <f>'実質公債費比率（分子）の構造'!N$50</f>
        <v>67</v>
      </c>
      <c r="L44" s="1033"/>
      <c r="M44" s="1033"/>
      <c r="N44" s="1033">
        <f>'実質公債費比率（分子）の構造'!O$50</f>
        <v>67</v>
      </c>
      <c r="O44" s="1033"/>
      <c r="P44" s="1033"/>
    </row>
    <row r="45" spans="1:16">
      <c r="A45" s="1033" t="s">
        <v>0</v>
      </c>
      <c r="B45" s="1033">
        <f>'実質公債費比率（分子）の構造'!K$49</f>
        <v>40</v>
      </c>
      <c r="C45" s="1033"/>
      <c r="D45" s="1033"/>
      <c r="E45" s="1033">
        <f>'実質公債費比率（分子）の構造'!L$49</f>
        <v>79</v>
      </c>
      <c r="F45" s="1033"/>
      <c r="G45" s="1033"/>
      <c r="H45" s="1033">
        <f>'実質公債費比率（分子）の構造'!M$49</f>
        <v>82</v>
      </c>
      <c r="I45" s="1033"/>
      <c r="J45" s="1033"/>
      <c r="K45" s="1033">
        <f>'実質公債費比率（分子）の構造'!N$49</f>
        <v>18</v>
      </c>
      <c r="L45" s="1033"/>
      <c r="M45" s="1033"/>
      <c r="N45" s="1033">
        <f>'実質公債費比率（分子）の構造'!O$49</f>
        <v>18</v>
      </c>
      <c r="O45" s="1033"/>
      <c r="P45" s="1033"/>
    </row>
    <row r="46" spans="1:16">
      <c r="A46" s="1033" t="s">
        <v>38</v>
      </c>
      <c r="B46" s="1033">
        <f>'実質公債費比率（分子）の構造'!K$48</f>
        <v>342</v>
      </c>
      <c r="C46" s="1033"/>
      <c r="D46" s="1033"/>
      <c r="E46" s="1033">
        <f>'実質公債費比率（分子）の構造'!L$48</f>
        <v>339</v>
      </c>
      <c r="F46" s="1033"/>
      <c r="G46" s="1033"/>
      <c r="H46" s="1033">
        <f>'実質公債費比率（分子）の構造'!M$48</f>
        <v>310</v>
      </c>
      <c r="I46" s="1033"/>
      <c r="J46" s="1033"/>
      <c r="K46" s="1033">
        <f>'実質公債費比率（分子）の構造'!N$48</f>
        <v>272</v>
      </c>
      <c r="L46" s="1033"/>
      <c r="M46" s="1033"/>
      <c r="N46" s="1033">
        <f>'実質公債費比率（分子）の構造'!O$48</f>
        <v>314</v>
      </c>
      <c r="O46" s="1033"/>
      <c r="P46" s="1033"/>
    </row>
    <row r="47" spans="1:16">
      <c r="A47" s="1033" t="s">
        <v>32</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118</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24</v>
      </c>
      <c r="B49" s="1033">
        <f>'実質公債費比率（分子）の構造'!K$45</f>
        <v>985</v>
      </c>
      <c r="C49" s="1033"/>
      <c r="D49" s="1033"/>
      <c r="E49" s="1033">
        <f>'実質公債費比率（分子）の構造'!L$45</f>
        <v>991</v>
      </c>
      <c r="F49" s="1033"/>
      <c r="G49" s="1033"/>
      <c r="H49" s="1033">
        <f>'実質公債費比率（分子）の構造'!M$45</f>
        <v>1006</v>
      </c>
      <c r="I49" s="1033"/>
      <c r="J49" s="1033"/>
      <c r="K49" s="1033">
        <f>'実質公債費比率（分子）の構造'!N$45</f>
        <v>996</v>
      </c>
      <c r="L49" s="1033"/>
      <c r="M49" s="1033"/>
      <c r="N49" s="1033">
        <f>'実質公債費比率（分子）の構造'!O$45</f>
        <v>974</v>
      </c>
      <c r="O49" s="1033"/>
      <c r="P49" s="1033"/>
    </row>
    <row r="50" spans="1:16">
      <c r="A50" s="1033" t="s">
        <v>54</v>
      </c>
      <c r="B50" s="1033" t="e">
        <f>NA()</f>
        <v>#N/A</v>
      </c>
      <c r="C50" s="1033">
        <f>IF(ISNUMBER('実質公債費比率（分子）の構造'!K$53),'実質公債費比率（分子）の構造'!K$53,NA())</f>
        <v>385</v>
      </c>
      <c r="D50" s="1033" t="e">
        <f>NA()</f>
        <v>#N/A</v>
      </c>
      <c r="E50" s="1033" t="e">
        <f>NA()</f>
        <v>#N/A</v>
      </c>
      <c r="F50" s="1033">
        <f>IF(ISNUMBER('実質公債費比率（分子）の構造'!L$53),'実質公債費比率（分子）の構造'!L$53,NA())</f>
        <v>452</v>
      </c>
      <c r="G50" s="1033" t="e">
        <f>NA()</f>
        <v>#N/A</v>
      </c>
      <c r="H50" s="1033" t="e">
        <f>NA()</f>
        <v>#N/A</v>
      </c>
      <c r="I50" s="1033">
        <f>IF(ISNUMBER('実質公債費比率（分子）の構造'!M$53),'実質公債費比率（分子）の構造'!M$53,NA())</f>
        <v>455</v>
      </c>
      <c r="J50" s="1033" t="e">
        <f>NA()</f>
        <v>#N/A</v>
      </c>
      <c r="K50" s="1033" t="e">
        <f>NA()</f>
        <v>#N/A</v>
      </c>
      <c r="L50" s="1033">
        <f>IF(ISNUMBER('実質公債費比率（分子）の構造'!N$53),'実質公債費比率（分子）の構造'!N$53,NA())</f>
        <v>382</v>
      </c>
      <c r="M50" s="1033" t="e">
        <f>NA()</f>
        <v>#N/A</v>
      </c>
      <c r="N50" s="1033" t="e">
        <f>NA()</f>
        <v>#N/A</v>
      </c>
      <c r="O50" s="1033">
        <f>IF(ISNUMBER('実質公債費比率（分子）の構造'!O$53),'実質公債費比率（分子）の構造'!O$53,NA())</f>
        <v>378</v>
      </c>
      <c r="P50" s="1033" t="e">
        <f>NA()</f>
        <v>#N/A</v>
      </c>
    </row>
    <row r="53" spans="1:16">
      <c r="A53" s="1030" t="s">
        <v>120</v>
      </c>
    </row>
    <row r="54" spans="1:16">
      <c r="A54" s="1032"/>
      <c r="B54" s="1032" t="str">
        <f>'将来負担比率（分子）の構造'!I$40</f>
        <v>H30</v>
      </c>
      <c r="C54" s="1032"/>
      <c r="D54" s="1032"/>
      <c r="E54" s="1032" t="str">
        <f>'将来負担比率（分子）の構造'!J$40</f>
        <v>R01</v>
      </c>
      <c r="F54" s="1032"/>
      <c r="G54" s="1032"/>
      <c r="H54" s="1032" t="str">
        <f>'将来負担比率（分子）の構造'!K$40</f>
        <v>R02</v>
      </c>
      <c r="I54" s="1032"/>
      <c r="J54" s="1032"/>
      <c r="K54" s="1032" t="str">
        <f>'将来負担比率（分子）の構造'!L$40</f>
        <v>R03</v>
      </c>
      <c r="L54" s="1032"/>
      <c r="M54" s="1032"/>
      <c r="N54" s="1032" t="str">
        <f>'将来負担比率（分子）の構造'!M$40</f>
        <v>R04</v>
      </c>
      <c r="O54" s="1032"/>
      <c r="P54" s="1032"/>
    </row>
    <row r="55" spans="1:16">
      <c r="A55" s="1032"/>
      <c r="B55" s="1032" t="s">
        <v>125</v>
      </c>
      <c r="C55" s="1032"/>
      <c r="D55" s="1032" t="s">
        <v>128</v>
      </c>
      <c r="E55" s="1032" t="s">
        <v>125</v>
      </c>
      <c r="F55" s="1032"/>
      <c r="G55" s="1032" t="s">
        <v>128</v>
      </c>
      <c r="H55" s="1032" t="s">
        <v>125</v>
      </c>
      <c r="I55" s="1032"/>
      <c r="J55" s="1032" t="s">
        <v>128</v>
      </c>
      <c r="K55" s="1032" t="s">
        <v>125</v>
      </c>
      <c r="L55" s="1032"/>
      <c r="M55" s="1032" t="s">
        <v>128</v>
      </c>
      <c r="N55" s="1032" t="s">
        <v>125</v>
      </c>
      <c r="O55" s="1032"/>
      <c r="P55" s="1032" t="s">
        <v>128</v>
      </c>
    </row>
    <row r="56" spans="1:16">
      <c r="A56" s="1032" t="s">
        <v>42</v>
      </c>
      <c r="B56" s="1032"/>
      <c r="C56" s="1032"/>
      <c r="D56" s="1032">
        <f>'将来負担比率（分子）の構造'!I$52</f>
        <v>10648</v>
      </c>
      <c r="E56" s="1032"/>
      <c r="F56" s="1032"/>
      <c r="G56" s="1032">
        <f>'将来負担比率（分子）の構造'!J$52</f>
        <v>10444</v>
      </c>
      <c r="H56" s="1032"/>
      <c r="I56" s="1032"/>
      <c r="J56" s="1032">
        <f>'将来負担比率（分子）の構造'!K$52</f>
        <v>10495</v>
      </c>
      <c r="K56" s="1032"/>
      <c r="L56" s="1032"/>
      <c r="M56" s="1032">
        <f>'将来負担比率（分子）の構造'!L$52</f>
        <v>10502</v>
      </c>
      <c r="N56" s="1032"/>
      <c r="O56" s="1032"/>
      <c r="P56" s="1032">
        <f>'将来負担比率（分子）の構造'!M$52</f>
        <v>10067</v>
      </c>
    </row>
    <row r="57" spans="1:16">
      <c r="A57" s="1032" t="s">
        <v>95</v>
      </c>
      <c r="B57" s="1032"/>
      <c r="C57" s="1032"/>
      <c r="D57" s="1032">
        <f>'将来負担比率（分子）の構造'!I$51</f>
        <v>1424</v>
      </c>
      <c r="E57" s="1032"/>
      <c r="F57" s="1032"/>
      <c r="G57" s="1032">
        <f>'将来負担比率（分子）の構造'!J$51</f>
        <v>1540</v>
      </c>
      <c r="H57" s="1032"/>
      <c r="I57" s="1032"/>
      <c r="J57" s="1032">
        <f>'将来負担比率（分子）の構造'!K$51</f>
        <v>1646</v>
      </c>
      <c r="K57" s="1032"/>
      <c r="L57" s="1032"/>
      <c r="M57" s="1032">
        <f>'将来負担比率（分子）の構造'!L$51</f>
        <v>1378</v>
      </c>
      <c r="N57" s="1032"/>
      <c r="O57" s="1032"/>
      <c r="P57" s="1032">
        <f>'将来負担比率（分子）の構造'!M$51</f>
        <v>1668</v>
      </c>
    </row>
    <row r="58" spans="1:16">
      <c r="A58" s="1032" t="s">
        <v>92</v>
      </c>
      <c r="B58" s="1032"/>
      <c r="C58" s="1032"/>
      <c r="D58" s="1032">
        <f>'将来負担比率（分子）の構造'!I$50</f>
        <v>2054</v>
      </c>
      <c r="E58" s="1032"/>
      <c r="F58" s="1032"/>
      <c r="G58" s="1032">
        <f>'将来負担比率（分子）の構造'!J$50</f>
        <v>1350</v>
      </c>
      <c r="H58" s="1032"/>
      <c r="I58" s="1032"/>
      <c r="J58" s="1032">
        <f>'将来負担比率（分子）の構造'!K$50</f>
        <v>1681</v>
      </c>
      <c r="K58" s="1032"/>
      <c r="L58" s="1032"/>
      <c r="M58" s="1032">
        <f>'将来負担比率（分子）の構造'!L$50</f>
        <v>2739</v>
      </c>
      <c r="N58" s="1032"/>
      <c r="O58" s="1032"/>
      <c r="P58" s="1032">
        <f>'将来負担比率（分子）の構造'!M$50</f>
        <v>2826</v>
      </c>
    </row>
    <row r="59" spans="1:16">
      <c r="A59" s="1032" t="s">
        <v>88</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59</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81</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82</v>
      </c>
      <c r="B62" s="1032">
        <f>'将来負担比率（分子）の構造'!I$45</f>
        <v>566</v>
      </c>
      <c r="C62" s="1032"/>
      <c r="D62" s="1032"/>
      <c r="E62" s="1032">
        <f>'将来負担比率（分子）の構造'!J$45</f>
        <v>880</v>
      </c>
      <c r="F62" s="1032"/>
      <c r="G62" s="1032"/>
      <c r="H62" s="1032">
        <f>'将来負担比率（分子）の構造'!K$45</f>
        <v>774</v>
      </c>
      <c r="I62" s="1032"/>
      <c r="J62" s="1032"/>
      <c r="K62" s="1032">
        <f>'将来負担比率（分子）の構造'!L$45</f>
        <v>813</v>
      </c>
      <c r="L62" s="1032"/>
      <c r="M62" s="1032"/>
      <c r="N62" s="1032">
        <f>'将来負担比率（分子）の構造'!M$45</f>
        <v>905</v>
      </c>
      <c r="O62" s="1032"/>
      <c r="P62" s="1032"/>
    </row>
    <row r="63" spans="1:16">
      <c r="A63" s="1032" t="s">
        <v>17</v>
      </c>
      <c r="B63" s="1032">
        <f>'将来負担比率（分子）の構造'!I$44</f>
        <v>347</v>
      </c>
      <c r="C63" s="1032"/>
      <c r="D63" s="1032"/>
      <c r="E63" s="1032">
        <f>'将来負担比率（分子）の構造'!J$44</f>
        <v>328</v>
      </c>
      <c r="F63" s="1032"/>
      <c r="G63" s="1032"/>
      <c r="H63" s="1032">
        <f>'将来負担比率（分子）の構造'!K$44</f>
        <v>307</v>
      </c>
      <c r="I63" s="1032"/>
      <c r="J63" s="1032"/>
      <c r="K63" s="1032">
        <f>'将来負担比率（分子）の構造'!L$44</f>
        <v>278</v>
      </c>
      <c r="L63" s="1032"/>
      <c r="M63" s="1032"/>
      <c r="N63" s="1032">
        <f>'将来負担比率（分子）の構造'!M$44</f>
        <v>276</v>
      </c>
      <c r="O63" s="1032"/>
      <c r="P63" s="1032"/>
    </row>
    <row r="64" spans="1:16">
      <c r="A64" s="1032" t="s">
        <v>79</v>
      </c>
      <c r="B64" s="1032">
        <f>'将来負担比率（分子）の構造'!I$43</f>
        <v>3579</v>
      </c>
      <c r="C64" s="1032"/>
      <c r="D64" s="1032"/>
      <c r="E64" s="1032">
        <f>'将来負担比率（分子）の構造'!J$43</f>
        <v>3848</v>
      </c>
      <c r="F64" s="1032"/>
      <c r="G64" s="1032"/>
      <c r="H64" s="1032">
        <f>'将来負担比率（分子）の構造'!K$43</f>
        <v>3960</v>
      </c>
      <c r="I64" s="1032"/>
      <c r="J64" s="1032"/>
      <c r="K64" s="1032">
        <f>'将来負担比率（分子）の構造'!L$43</f>
        <v>3147</v>
      </c>
      <c r="L64" s="1032"/>
      <c r="M64" s="1032"/>
      <c r="N64" s="1032">
        <f>'将来負担比率（分子）の構造'!M$43</f>
        <v>3825</v>
      </c>
      <c r="O64" s="1032"/>
      <c r="P64" s="1032"/>
    </row>
    <row r="65" spans="1:16">
      <c r="A65" s="1032" t="s">
        <v>78</v>
      </c>
      <c r="B65" s="1032">
        <f>'将来負担比率（分子）の構造'!I$42</f>
        <v>870</v>
      </c>
      <c r="C65" s="1032"/>
      <c r="D65" s="1032"/>
      <c r="E65" s="1032">
        <f>'将来負担比率（分子）の構造'!J$42</f>
        <v>804</v>
      </c>
      <c r="F65" s="1032"/>
      <c r="G65" s="1032"/>
      <c r="H65" s="1032">
        <f>'将来負担比率（分子）の構造'!K$42</f>
        <v>737</v>
      </c>
      <c r="I65" s="1032"/>
      <c r="J65" s="1032"/>
      <c r="K65" s="1032">
        <f>'将来負担比率（分子）の構造'!L$42</f>
        <v>670</v>
      </c>
      <c r="L65" s="1032"/>
      <c r="M65" s="1032"/>
      <c r="N65" s="1032">
        <f>'将来負担比率（分子）の構造'!M$42</f>
        <v>603</v>
      </c>
      <c r="O65" s="1032"/>
      <c r="P65" s="1032"/>
    </row>
    <row r="66" spans="1:16">
      <c r="A66" s="1032" t="s">
        <v>70</v>
      </c>
      <c r="B66" s="1032">
        <f>'将来負担比率（分子）の構造'!I$41</f>
        <v>11179</v>
      </c>
      <c r="C66" s="1032"/>
      <c r="D66" s="1032"/>
      <c r="E66" s="1032">
        <f>'将来負担比率（分子）の構造'!J$41</f>
        <v>11299</v>
      </c>
      <c r="F66" s="1032"/>
      <c r="G66" s="1032"/>
      <c r="H66" s="1032">
        <f>'将来負担比率（分子）の構造'!K$41</f>
        <v>11174</v>
      </c>
      <c r="I66" s="1032"/>
      <c r="J66" s="1032"/>
      <c r="K66" s="1032">
        <f>'将来負担比率（分子）の構造'!L$41</f>
        <v>11171</v>
      </c>
      <c r="L66" s="1032"/>
      <c r="M66" s="1032"/>
      <c r="N66" s="1032">
        <f>'将来負担比率（分子）の構造'!M$41</f>
        <v>10520</v>
      </c>
      <c r="O66" s="1032"/>
      <c r="P66" s="1032"/>
    </row>
    <row r="67" spans="1:16">
      <c r="A67" s="1032" t="s">
        <v>97</v>
      </c>
      <c r="B67" s="1032" t="e">
        <f>NA()</f>
        <v>#N/A</v>
      </c>
      <c r="C67" s="1032">
        <f>IF(ISNUMBER('将来負担比率（分子）の構造'!I$53),IF('将来負担比率（分子）の構造'!I$53&lt;0,0,'将来負担比率（分子）の構造'!I$53),NA())</f>
        <v>2416</v>
      </c>
      <c r="D67" s="1032" t="e">
        <f>NA()</f>
        <v>#N/A</v>
      </c>
      <c r="E67" s="1032" t="e">
        <f>NA()</f>
        <v>#N/A</v>
      </c>
      <c r="F67" s="1032">
        <f>IF(ISNUMBER('将来負担比率（分子）の構造'!J$53),IF('将来負担比率（分子）の構造'!J$53&lt;0,0,'将来負担比率（分子）の構造'!J$53),NA())</f>
        <v>3825</v>
      </c>
      <c r="G67" s="1032" t="e">
        <f>NA()</f>
        <v>#N/A</v>
      </c>
      <c r="H67" s="1032" t="e">
        <f>NA()</f>
        <v>#N/A</v>
      </c>
      <c r="I67" s="1032">
        <f>IF(ISNUMBER('将来負担比率（分子）の構造'!K$53),IF('将来負担比率（分子）の構造'!K$53&lt;0,0,'将来負担比率（分子）の構造'!K$53),NA())</f>
        <v>3130</v>
      </c>
      <c r="J67" s="1032" t="e">
        <f>NA()</f>
        <v>#N/A</v>
      </c>
      <c r="K67" s="1032" t="e">
        <f>NA()</f>
        <v>#N/A</v>
      </c>
      <c r="L67" s="1032">
        <f>IF(ISNUMBER('将来負担比率（分子）の構造'!L$53),IF('将来負担比率（分子）の構造'!L$53&lt;0,0,'将来負担比率（分子）の構造'!L$53),NA())</f>
        <v>1459</v>
      </c>
      <c r="M67" s="1032" t="e">
        <f>NA()</f>
        <v>#N/A</v>
      </c>
      <c r="N67" s="1032" t="e">
        <f>NA()</f>
        <v>#N/A</v>
      </c>
      <c r="O67" s="1032">
        <f>IF(ISNUMBER('将来負担比率（分子）の構造'!M$53),IF('将来負担比率（分子）の構造'!M$53&lt;0,0,'将来負担比率（分子）の構造'!M$53),NA())</f>
        <v>1568</v>
      </c>
      <c r="P67" s="1032" t="e">
        <f>NA()</f>
        <v>#N/A</v>
      </c>
    </row>
    <row r="70" spans="1:16">
      <c r="A70" s="1035" t="s">
        <v>130</v>
      </c>
      <c r="B70" s="1035"/>
      <c r="C70" s="1035"/>
      <c r="D70" s="1035"/>
      <c r="E70" s="1035"/>
      <c r="F70" s="1035"/>
    </row>
    <row r="71" spans="1:16">
      <c r="A71" s="1034"/>
      <c r="B71" s="1034" t="str">
        <f>基金残高に係る経年分析!F54</f>
        <v>R02</v>
      </c>
      <c r="C71" s="1034" t="str">
        <f>基金残高に係る経年分析!G54</f>
        <v>R03</v>
      </c>
      <c r="D71" s="1034" t="str">
        <f>基金残高に係る経年分析!H54</f>
        <v>R04</v>
      </c>
    </row>
    <row r="72" spans="1:16">
      <c r="A72" s="1034" t="s">
        <v>132</v>
      </c>
      <c r="B72" s="1036">
        <f>基金残高に係る経年分析!F55</f>
        <v>811</v>
      </c>
      <c r="C72" s="1036">
        <f>基金残高に係る経年分析!G55</f>
        <v>1567</v>
      </c>
      <c r="D72" s="1036">
        <f>基金残高に係る経年分析!H55</f>
        <v>1662</v>
      </c>
    </row>
    <row r="73" spans="1:16">
      <c r="A73" s="1034" t="s">
        <v>133</v>
      </c>
      <c r="B73" s="1036">
        <f>基金残高に係る経年分析!F56</f>
        <v>6</v>
      </c>
      <c r="C73" s="1036">
        <f>基金残高に係る経年分析!G56</f>
        <v>6</v>
      </c>
      <c r="D73" s="1036">
        <f>基金残高に係る経年分析!H56</f>
        <v>6</v>
      </c>
    </row>
    <row r="74" spans="1:16">
      <c r="A74" s="1034" t="s">
        <v>135</v>
      </c>
      <c r="B74" s="1036">
        <f>基金残高に係る経年分析!F57</f>
        <v>461</v>
      </c>
      <c r="C74" s="1036">
        <f>基金残高に係る経年分析!G57</f>
        <v>769</v>
      </c>
      <c r="D74" s="1036">
        <f>基金残高に係る経年分析!H57</f>
        <v>830</v>
      </c>
    </row>
  </sheetData>
  <sheetProtection algorithmName="SHA-512" hashValue="srIHnKxmZjYAkqj2yMSl4ygJoqoT9k5QNGRmWlDA8n2Cbmqf0HTRn0LmU3vE6tbqhmz3QFkCE/Y5g/AEQSLZOg==" saltValue="rdFv8BRDigF7Tc24NL8/K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6" customWidth="1"/>
    <col min="109" max="109" width="5.875" style="727" customWidth="1"/>
    <col min="110" max="16384" width="8.625" style="363" hidden="1" customWidth="1"/>
  </cols>
  <sheetData>
    <row r="1" spans="1:109" ht="42.75" customHeight="1">
      <c r="A1" s="1054"/>
      <c r="B1" s="1056"/>
      <c r="DD1" s="738"/>
      <c r="DE1" s="738"/>
    </row>
    <row r="2" spans="1:109" ht="25.5" customHeight="1">
      <c r="A2" s="1055"/>
      <c r="C2" s="1055"/>
      <c r="O2" s="1055"/>
      <c r="P2" s="1055"/>
      <c r="Q2" s="1055"/>
      <c r="R2" s="1055"/>
      <c r="S2" s="1055"/>
      <c r="T2" s="1055"/>
      <c r="U2" s="1055"/>
      <c r="V2" s="1055"/>
      <c r="W2" s="1055"/>
      <c r="X2" s="1055"/>
      <c r="Y2" s="1055"/>
      <c r="Z2" s="1055"/>
      <c r="AA2" s="1055"/>
      <c r="AB2" s="1055"/>
      <c r="AC2" s="1055"/>
      <c r="AD2" s="1055"/>
      <c r="AE2" s="1055"/>
      <c r="AF2" s="1055"/>
      <c r="AG2" s="1055"/>
      <c r="AH2" s="1055"/>
      <c r="AI2" s="1055"/>
      <c r="AU2" s="1055"/>
      <c r="BG2" s="1055"/>
      <c r="BS2" s="1055"/>
      <c r="CE2" s="1055"/>
      <c r="CQ2" s="1055"/>
      <c r="DD2" s="738"/>
      <c r="DE2" s="738"/>
    </row>
    <row r="3" spans="1:109" ht="25.5" customHeight="1">
      <c r="A3" s="1055"/>
      <c r="C3" s="1055"/>
      <c r="O3" s="1055"/>
      <c r="P3" s="1055"/>
      <c r="Q3" s="1055"/>
      <c r="R3" s="1055"/>
      <c r="S3" s="1055"/>
      <c r="T3" s="1055"/>
      <c r="U3" s="1055"/>
      <c r="V3" s="1055"/>
      <c r="W3" s="1055"/>
      <c r="X3" s="1055"/>
      <c r="Y3" s="1055"/>
      <c r="Z3" s="1055"/>
      <c r="AA3" s="1055"/>
      <c r="AB3" s="1055"/>
      <c r="AC3" s="1055"/>
      <c r="AD3" s="1055"/>
      <c r="AE3" s="1055"/>
      <c r="AF3" s="1055"/>
      <c r="AG3" s="1055"/>
      <c r="AH3" s="1055"/>
      <c r="AI3" s="1055"/>
      <c r="AU3" s="1055"/>
      <c r="BG3" s="1055"/>
      <c r="BS3" s="1055"/>
      <c r="CE3" s="1055"/>
      <c r="CQ3" s="1055"/>
      <c r="DD3" s="738"/>
      <c r="DE3" s="738"/>
    </row>
    <row r="4" spans="1:109" s="725" customFormat="1">
      <c r="A4" s="1055"/>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N4" s="1055"/>
      <c r="CO4" s="1055"/>
      <c r="CP4" s="1055"/>
      <c r="CQ4" s="1055"/>
      <c r="CR4" s="1055"/>
      <c r="CS4" s="1055"/>
      <c r="CT4" s="1055"/>
      <c r="CU4" s="1055"/>
      <c r="CV4" s="1055"/>
      <c r="CW4" s="1055"/>
      <c r="CX4" s="1055"/>
      <c r="CY4" s="1055"/>
      <c r="CZ4" s="1055"/>
      <c r="DA4" s="1055"/>
      <c r="DB4" s="1055"/>
      <c r="DC4" s="1055"/>
      <c r="DD4" s="1095"/>
      <c r="DE4" s="1095"/>
    </row>
    <row r="5" spans="1:109" s="725" customFormat="1">
      <c r="A5" s="1055"/>
      <c r="B5" s="1055"/>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c r="BH5" s="1055"/>
      <c r="BI5" s="1055"/>
      <c r="BJ5" s="1055"/>
      <c r="BK5" s="1055"/>
      <c r="BL5" s="1055"/>
      <c r="BM5" s="1055"/>
      <c r="BN5" s="1055"/>
      <c r="BO5" s="1055"/>
      <c r="BP5" s="1055"/>
      <c r="BQ5" s="1055"/>
      <c r="BR5" s="1055"/>
      <c r="BS5" s="1055"/>
      <c r="BT5" s="1055"/>
      <c r="BU5" s="1055"/>
      <c r="BV5" s="1055"/>
      <c r="BW5" s="1055"/>
      <c r="BX5" s="1055"/>
      <c r="BY5" s="1055"/>
      <c r="BZ5" s="1055"/>
      <c r="CA5" s="1055"/>
      <c r="CB5" s="1055"/>
      <c r="CC5" s="1055"/>
      <c r="CD5" s="1055"/>
      <c r="CE5" s="1055"/>
      <c r="CF5" s="1055"/>
      <c r="CG5" s="1055"/>
      <c r="CH5" s="1055"/>
      <c r="CI5" s="1055"/>
      <c r="CJ5" s="1055"/>
      <c r="CK5" s="1055"/>
      <c r="CL5" s="1055"/>
      <c r="CM5" s="1055"/>
      <c r="CN5" s="1055"/>
      <c r="CO5" s="1055"/>
      <c r="CP5" s="1055"/>
      <c r="CQ5" s="1055"/>
      <c r="CR5" s="1055"/>
      <c r="CS5" s="1055"/>
      <c r="CT5" s="1055"/>
      <c r="CU5" s="1055"/>
      <c r="CV5" s="1055"/>
      <c r="CW5" s="1055"/>
      <c r="CX5" s="1055"/>
      <c r="CY5" s="1055"/>
      <c r="CZ5" s="1055"/>
      <c r="DA5" s="1055"/>
      <c r="DB5" s="1055"/>
      <c r="DC5" s="1055"/>
      <c r="DD5" s="1095"/>
      <c r="DE5" s="1095"/>
    </row>
    <row r="6" spans="1:109" s="725" customFormat="1">
      <c r="A6" s="1055"/>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c r="CB6" s="1055"/>
      <c r="CC6" s="1055"/>
      <c r="CD6" s="1055"/>
      <c r="CE6" s="1055"/>
      <c r="CF6" s="1055"/>
      <c r="CG6" s="1055"/>
      <c r="CH6" s="1055"/>
      <c r="CI6" s="1055"/>
      <c r="CJ6" s="1055"/>
      <c r="CK6" s="1055"/>
      <c r="CL6" s="1055"/>
      <c r="CM6" s="1055"/>
      <c r="CN6" s="1055"/>
      <c r="CO6" s="1055"/>
      <c r="CP6" s="1055"/>
      <c r="CQ6" s="1055"/>
      <c r="CR6" s="1055"/>
      <c r="CS6" s="1055"/>
      <c r="CT6" s="1055"/>
      <c r="CU6" s="1055"/>
      <c r="CV6" s="1055"/>
      <c r="CW6" s="1055"/>
      <c r="CX6" s="1055"/>
      <c r="CY6" s="1055"/>
      <c r="CZ6" s="1055"/>
      <c r="DA6" s="1055"/>
      <c r="DB6" s="1055"/>
      <c r="DC6" s="1055"/>
      <c r="DD6" s="1095"/>
      <c r="DE6" s="1095"/>
    </row>
    <row r="7" spans="1:109" s="725" customFormat="1">
      <c r="A7" s="1055"/>
      <c r="B7" s="1055"/>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95"/>
      <c r="DE7" s="1095"/>
    </row>
    <row r="8" spans="1:109" s="725" customFormat="1">
      <c r="A8" s="1055"/>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5"/>
      <c r="BJ8" s="1055"/>
      <c r="BK8" s="1055"/>
      <c r="BL8" s="1055"/>
      <c r="BM8" s="1055"/>
      <c r="BN8" s="1055"/>
      <c r="BO8" s="1055"/>
      <c r="BP8" s="1055"/>
      <c r="BQ8" s="1055"/>
      <c r="BR8" s="1055"/>
      <c r="BS8" s="1055"/>
      <c r="BT8" s="1055"/>
      <c r="BU8" s="1055"/>
      <c r="BV8" s="1055"/>
      <c r="BW8" s="1055"/>
      <c r="BX8" s="1055"/>
      <c r="BY8" s="1055"/>
      <c r="BZ8" s="1055"/>
      <c r="CA8" s="1055"/>
      <c r="CB8" s="1055"/>
      <c r="CC8" s="1055"/>
      <c r="CD8" s="1055"/>
      <c r="CE8" s="1055"/>
      <c r="CF8" s="1055"/>
      <c r="CG8" s="1055"/>
      <c r="CH8" s="1055"/>
      <c r="CI8" s="1055"/>
      <c r="CJ8" s="1055"/>
      <c r="CK8" s="1055"/>
      <c r="CL8" s="1055"/>
      <c r="CM8" s="1055"/>
      <c r="CN8" s="1055"/>
      <c r="CO8" s="1055"/>
      <c r="CP8" s="1055"/>
      <c r="CQ8" s="1055"/>
      <c r="CR8" s="1055"/>
      <c r="CS8" s="1055"/>
      <c r="CT8" s="1055"/>
      <c r="CU8" s="1055"/>
      <c r="CV8" s="1055"/>
      <c r="CW8" s="1055"/>
      <c r="CX8" s="1055"/>
      <c r="CY8" s="1055"/>
      <c r="CZ8" s="1055"/>
      <c r="DA8" s="1055"/>
      <c r="DB8" s="1055"/>
      <c r="DC8" s="1055"/>
      <c r="DD8" s="1095"/>
      <c r="DE8" s="1095"/>
    </row>
    <row r="9" spans="1:109" s="725" customFormat="1">
      <c r="A9" s="1055"/>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5"/>
      <c r="CG9" s="1055"/>
      <c r="CH9" s="1055"/>
      <c r="CI9" s="1055"/>
      <c r="CJ9" s="1055"/>
      <c r="CK9" s="1055"/>
      <c r="CL9" s="1055"/>
      <c r="CM9" s="1055"/>
      <c r="CN9" s="1055"/>
      <c r="CO9" s="1055"/>
      <c r="CP9" s="1055"/>
      <c r="CQ9" s="1055"/>
      <c r="CR9" s="1055"/>
      <c r="CS9" s="1055"/>
      <c r="CT9" s="1055"/>
      <c r="CU9" s="1055"/>
      <c r="CV9" s="1055"/>
      <c r="CW9" s="1055"/>
      <c r="CX9" s="1055"/>
      <c r="CY9" s="1055"/>
      <c r="CZ9" s="1055"/>
      <c r="DA9" s="1055"/>
      <c r="DB9" s="1055"/>
      <c r="DC9" s="1055"/>
      <c r="DD9" s="1095"/>
      <c r="DE9" s="1095"/>
    </row>
    <row r="10" spans="1:109" s="725" customFormat="1">
      <c r="A10" s="1055"/>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c r="CB10" s="1055"/>
      <c r="CC10" s="1055"/>
      <c r="CD10" s="1055"/>
      <c r="CE10" s="1055"/>
      <c r="CF10" s="1055"/>
      <c r="CG10" s="1055"/>
      <c r="CH10" s="1055"/>
      <c r="CI10" s="1055"/>
      <c r="CJ10" s="1055"/>
      <c r="CK10" s="1055"/>
      <c r="CL10" s="1055"/>
      <c r="CM10" s="1055"/>
      <c r="CN10" s="1055"/>
      <c r="CO10" s="1055"/>
      <c r="CP10" s="1055"/>
      <c r="CQ10" s="1055"/>
      <c r="CR10" s="1055"/>
      <c r="CS10" s="1055"/>
      <c r="CT10" s="1055"/>
      <c r="CU10" s="1055"/>
      <c r="CV10" s="1055"/>
      <c r="CW10" s="1055"/>
      <c r="CX10" s="1055"/>
      <c r="CY10" s="1055"/>
      <c r="CZ10" s="1055"/>
      <c r="DA10" s="1055"/>
      <c r="DB10" s="1055"/>
      <c r="DC10" s="1055"/>
      <c r="DD10" s="1095"/>
      <c r="DE10" s="1095"/>
    </row>
    <row r="11" spans="1:109" s="725" customFormat="1">
      <c r="A11" s="1055"/>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1055"/>
      <c r="BU11" s="1055"/>
      <c r="BV11" s="1055"/>
      <c r="BW11" s="1055"/>
      <c r="BX11" s="1055"/>
      <c r="BY11" s="1055"/>
      <c r="BZ11" s="1055"/>
      <c r="CA11" s="1055"/>
      <c r="CB11" s="1055"/>
      <c r="CC11" s="1055"/>
      <c r="CD11" s="1055"/>
      <c r="CE11" s="1055"/>
      <c r="CF11" s="1055"/>
      <c r="CG11" s="1055"/>
      <c r="CH11" s="1055"/>
      <c r="CI11" s="1055"/>
      <c r="CJ11" s="1055"/>
      <c r="CK11" s="1055"/>
      <c r="CL11" s="1055"/>
      <c r="CM11" s="1055"/>
      <c r="CN11" s="1055"/>
      <c r="CO11" s="1055"/>
      <c r="CP11" s="1055"/>
      <c r="CQ11" s="1055"/>
      <c r="CR11" s="1055"/>
      <c r="CS11" s="1055"/>
      <c r="CT11" s="1055"/>
      <c r="CU11" s="1055"/>
      <c r="CV11" s="1055"/>
      <c r="CW11" s="1055"/>
      <c r="CX11" s="1055"/>
      <c r="CY11" s="1055"/>
      <c r="CZ11" s="1055"/>
      <c r="DA11" s="1055"/>
      <c r="DB11" s="1055"/>
      <c r="DC11" s="1055"/>
      <c r="DD11" s="1095"/>
      <c r="DE11" s="1095"/>
    </row>
    <row r="12" spans="1:109" s="725" customFormat="1">
      <c r="A12" s="1055"/>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5"/>
      <c r="BN12" s="1055"/>
      <c r="BO12" s="1055"/>
      <c r="BP12" s="1055"/>
      <c r="BQ12" s="1055"/>
      <c r="BR12" s="1055"/>
      <c r="BS12" s="1055"/>
      <c r="BT12" s="1055"/>
      <c r="BU12" s="1055"/>
      <c r="BV12" s="1055"/>
      <c r="BW12" s="1055"/>
      <c r="BX12" s="1055"/>
      <c r="BY12" s="1055"/>
      <c r="BZ12" s="1055"/>
      <c r="CA12" s="1055"/>
      <c r="CB12" s="1055"/>
      <c r="CC12" s="1055"/>
      <c r="CD12" s="1055"/>
      <c r="CE12" s="1055"/>
      <c r="CF12" s="1055"/>
      <c r="CG12" s="1055"/>
      <c r="CH12" s="1055"/>
      <c r="CI12" s="1055"/>
      <c r="CJ12" s="1055"/>
      <c r="CK12" s="1055"/>
      <c r="CL12" s="1055"/>
      <c r="CM12" s="1055"/>
      <c r="CN12" s="1055"/>
      <c r="CO12" s="1055"/>
      <c r="CP12" s="1055"/>
      <c r="CQ12" s="1055"/>
      <c r="CR12" s="1055"/>
      <c r="CS12" s="1055"/>
      <c r="CT12" s="1055"/>
      <c r="CU12" s="1055"/>
      <c r="CV12" s="1055"/>
      <c r="CW12" s="1055"/>
      <c r="CX12" s="1055"/>
      <c r="CY12" s="1055"/>
      <c r="CZ12" s="1055"/>
      <c r="DA12" s="1055"/>
      <c r="DB12" s="1055"/>
      <c r="DC12" s="1055"/>
      <c r="DD12" s="1095"/>
      <c r="DE12" s="1095"/>
    </row>
    <row r="13" spans="1:109" s="725" customFormat="1">
      <c r="A13" s="1055"/>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5"/>
      <c r="AX13" s="1055"/>
      <c r="AY13" s="1055"/>
      <c r="AZ13" s="1055"/>
      <c r="BA13" s="1055"/>
      <c r="BB13" s="1055"/>
      <c r="BC13" s="1055"/>
      <c r="BD13" s="1055"/>
      <c r="BE13" s="1055"/>
      <c r="BF13" s="1055"/>
      <c r="BG13" s="1055"/>
      <c r="BH13" s="1055"/>
      <c r="BI13" s="1055"/>
      <c r="BJ13" s="1055"/>
      <c r="BK13" s="1055"/>
      <c r="BL13" s="1055"/>
      <c r="BM13" s="1055"/>
      <c r="BN13" s="1055"/>
      <c r="BO13" s="1055"/>
      <c r="BP13" s="1055"/>
      <c r="BQ13" s="1055"/>
      <c r="BR13" s="1055"/>
      <c r="BS13" s="1055"/>
      <c r="BT13" s="1055"/>
      <c r="BU13" s="1055"/>
      <c r="BV13" s="1055"/>
      <c r="BW13" s="1055"/>
      <c r="BX13" s="1055"/>
      <c r="BY13" s="1055"/>
      <c r="BZ13" s="1055"/>
      <c r="CA13" s="1055"/>
      <c r="CB13" s="1055"/>
      <c r="CC13" s="1055"/>
      <c r="CD13" s="1055"/>
      <c r="CE13" s="1055"/>
      <c r="CF13" s="1055"/>
      <c r="CG13" s="1055"/>
      <c r="CH13" s="1055"/>
      <c r="CI13" s="1055"/>
      <c r="CJ13" s="1055"/>
      <c r="CK13" s="1055"/>
      <c r="CL13" s="1055"/>
      <c r="CM13" s="1055"/>
      <c r="CN13" s="1055"/>
      <c r="CO13" s="1055"/>
      <c r="CP13" s="1055"/>
      <c r="CQ13" s="1055"/>
      <c r="CR13" s="1055"/>
      <c r="CS13" s="1055"/>
      <c r="CT13" s="1055"/>
      <c r="CU13" s="1055"/>
      <c r="CV13" s="1055"/>
      <c r="CW13" s="1055"/>
      <c r="CX13" s="1055"/>
      <c r="CY13" s="1055"/>
      <c r="CZ13" s="1055"/>
      <c r="DA13" s="1055"/>
      <c r="DB13" s="1055"/>
      <c r="DC13" s="1055"/>
      <c r="DD13" s="1095"/>
      <c r="DE13" s="1095"/>
    </row>
    <row r="14" spans="1:109" s="725" customFormat="1">
      <c r="A14" s="1055"/>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5"/>
      <c r="AZ14" s="1055"/>
      <c r="BA14" s="1055"/>
      <c r="BB14" s="1055"/>
      <c r="BC14" s="1055"/>
      <c r="BD14" s="1055"/>
      <c r="BE14" s="1055"/>
      <c r="BF14" s="1055"/>
      <c r="BG14" s="1055"/>
      <c r="BH14" s="1055"/>
      <c r="BI14" s="1055"/>
      <c r="BJ14" s="1055"/>
      <c r="BK14" s="1055"/>
      <c r="BL14" s="1055"/>
      <c r="BM14" s="1055"/>
      <c r="BN14" s="1055"/>
      <c r="BO14" s="1055"/>
      <c r="BP14" s="1055"/>
      <c r="BQ14" s="1055"/>
      <c r="BR14" s="1055"/>
      <c r="BS14" s="1055"/>
      <c r="BT14" s="1055"/>
      <c r="BU14" s="1055"/>
      <c r="BV14" s="1055"/>
      <c r="BW14" s="1055"/>
      <c r="BX14" s="1055"/>
      <c r="BY14" s="1055"/>
      <c r="BZ14" s="1055"/>
      <c r="CA14" s="1055"/>
      <c r="CB14" s="1055"/>
      <c r="CC14" s="1055"/>
      <c r="CD14" s="1055"/>
      <c r="CE14" s="1055"/>
      <c r="CF14" s="1055"/>
      <c r="CG14" s="1055"/>
      <c r="CH14" s="1055"/>
      <c r="CI14" s="1055"/>
      <c r="CJ14" s="1055"/>
      <c r="CK14" s="1055"/>
      <c r="CL14" s="1055"/>
      <c r="CM14" s="1055"/>
      <c r="CN14" s="1055"/>
      <c r="CO14" s="1055"/>
      <c r="CP14" s="1055"/>
      <c r="CQ14" s="1055"/>
      <c r="CR14" s="1055"/>
      <c r="CS14" s="1055"/>
      <c r="CT14" s="1055"/>
      <c r="CU14" s="1055"/>
      <c r="CV14" s="1055"/>
      <c r="CW14" s="1055"/>
      <c r="CX14" s="1055"/>
      <c r="CY14" s="1055"/>
      <c r="CZ14" s="1055"/>
      <c r="DA14" s="1055"/>
      <c r="DB14" s="1055"/>
      <c r="DC14" s="1055"/>
      <c r="DD14" s="1095"/>
      <c r="DE14" s="1095"/>
    </row>
    <row r="15" spans="1:109" s="725" customFormat="1">
      <c r="A15" s="363"/>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c r="CB15" s="1055"/>
      <c r="CC15" s="1055"/>
      <c r="CD15" s="1055"/>
      <c r="CE15" s="1055"/>
      <c r="CF15" s="1055"/>
      <c r="CG15" s="1055"/>
      <c r="CH15" s="1055"/>
      <c r="CI15" s="1055"/>
      <c r="CJ15" s="1055"/>
      <c r="CK15" s="1055"/>
      <c r="CL15" s="1055"/>
      <c r="CM15" s="1055"/>
      <c r="CN15" s="1055"/>
      <c r="CO15" s="1055"/>
      <c r="CP15" s="1055"/>
      <c r="CQ15" s="1055"/>
      <c r="CR15" s="1055"/>
      <c r="CS15" s="1055"/>
      <c r="CT15" s="1055"/>
      <c r="CU15" s="1055"/>
      <c r="CV15" s="1055"/>
      <c r="CW15" s="1055"/>
      <c r="CX15" s="1055"/>
      <c r="CY15" s="1055"/>
      <c r="CZ15" s="1055"/>
      <c r="DA15" s="1055"/>
      <c r="DB15" s="1055"/>
      <c r="DC15" s="1055"/>
      <c r="DD15" s="1095"/>
      <c r="DE15" s="1095"/>
    </row>
    <row r="16" spans="1:109" s="725" customFormat="1">
      <c r="A16" s="363"/>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5"/>
      <c r="AX16" s="1055"/>
      <c r="AY16" s="1055"/>
      <c r="AZ16" s="1055"/>
      <c r="BA16" s="1055"/>
      <c r="BB16" s="1055"/>
      <c r="BC16" s="1055"/>
      <c r="BD16" s="1055"/>
      <c r="BE16" s="1055"/>
      <c r="BF16" s="1055"/>
      <c r="BG16" s="1055"/>
      <c r="BH16" s="1055"/>
      <c r="BI16" s="1055"/>
      <c r="BJ16" s="1055"/>
      <c r="BK16" s="1055"/>
      <c r="BL16" s="1055"/>
      <c r="BM16" s="1055"/>
      <c r="BN16" s="1055"/>
      <c r="BO16" s="1055"/>
      <c r="BP16" s="1055"/>
      <c r="BQ16" s="1055"/>
      <c r="BR16" s="1055"/>
      <c r="BS16" s="1055"/>
      <c r="BT16" s="1055"/>
      <c r="BU16" s="1055"/>
      <c r="BV16" s="1055"/>
      <c r="BW16" s="1055"/>
      <c r="BX16" s="1055"/>
      <c r="BY16" s="1055"/>
      <c r="BZ16" s="1055"/>
      <c r="CA16" s="1055"/>
      <c r="CB16" s="1055"/>
      <c r="CC16" s="1055"/>
      <c r="CD16" s="1055"/>
      <c r="CE16" s="1055"/>
      <c r="CF16" s="1055"/>
      <c r="CG16" s="1055"/>
      <c r="CH16" s="1055"/>
      <c r="CI16" s="1055"/>
      <c r="CJ16" s="1055"/>
      <c r="CK16" s="1055"/>
      <c r="CL16" s="1055"/>
      <c r="CM16" s="1055"/>
      <c r="CN16" s="1055"/>
      <c r="CO16" s="1055"/>
      <c r="CP16" s="1055"/>
      <c r="CQ16" s="1055"/>
      <c r="CR16" s="1055"/>
      <c r="CS16" s="1055"/>
      <c r="CT16" s="1055"/>
      <c r="CU16" s="1055"/>
      <c r="CV16" s="1055"/>
      <c r="CW16" s="1055"/>
      <c r="CX16" s="1055"/>
      <c r="CY16" s="1055"/>
      <c r="CZ16" s="1055"/>
      <c r="DA16" s="1055"/>
      <c r="DB16" s="1055"/>
      <c r="DC16" s="1055"/>
      <c r="DD16" s="1095"/>
      <c r="DE16" s="1095"/>
    </row>
    <row r="17" spans="1:109" s="725" customFormat="1">
      <c r="A17" s="363"/>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c r="CB17" s="1055"/>
      <c r="CC17" s="1055"/>
      <c r="CD17" s="1055"/>
      <c r="CE17" s="1055"/>
      <c r="CF17" s="1055"/>
      <c r="CG17" s="1055"/>
      <c r="CH17" s="1055"/>
      <c r="CI17" s="1055"/>
      <c r="CJ17" s="1055"/>
      <c r="CK17" s="1055"/>
      <c r="CL17" s="1055"/>
      <c r="CM17" s="1055"/>
      <c r="CN17" s="1055"/>
      <c r="CO17" s="1055"/>
      <c r="CP17" s="1055"/>
      <c r="CQ17" s="1055"/>
      <c r="CR17" s="1055"/>
      <c r="CS17" s="1055"/>
      <c r="CT17" s="1055"/>
      <c r="CU17" s="1055"/>
      <c r="CV17" s="1055"/>
      <c r="CW17" s="1055"/>
      <c r="CX17" s="1055"/>
      <c r="CY17" s="1055"/>
      <c r="CZ17" s="1055"/>
      <c r="DA17" s="1055"/>
      <c r="DB17" s="1055"/>
      <c r="DC17" s="1055"/>
      <c r="DD17" s="1095"/>
      <c r="DE17" s="1095"/>
    </row>
    <row r="18" spans="1:109" s="725" customFormat="1">
      <c r="A18" s="363"/>
      <c r="B18" s="1055"/>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c r="CB18" s="1055"/>
      <c r="CC18" s="1055"/>
      <c r="CD18" s="1055"/>
      <c r="CE18" s="1055"/>
      <c r="CF18" s="1055"/>
      <c r="CG18" s="1055"/>
      <c r="CH18" s="1055"/>
      <c r="CI18" s="1055"/>
      <c r="CJ18" s="1055"/>
      <c r="CK18" s="1055"/>
      <c r="CL18" s="1055"/>
      <c r="CM18" s="1055"/>
      <c r="CN18" s="1055"/>
      <c r="CO18" s="1055"/>
      <c r="CP18" s="1055"/>
      <c r="CQ18" s="1055"/>
      <c r="CR18" s="1055"/>
      <c r="CS18" s="1055"/>
      <c r="CT18" s="1055"/>
      <c r="CU18" s="1055"/>
      <c r="CV18" s="1055"/>
      <c r="CW18" s="1055"/>
      <c r="CX18" s="1055"/>
      <c r="CY18" s="1055"/>
      <c r="CZ18" s="1055"/>
      <c r="DA18" s="1055"/>
      <c r="DB18" s="1055"/>
      <c r="DC18" s="1055"/>
      <c r="DD18" s="1095"/>
      <c r="DE18" s="1095"/>
    </row>
    <row r="19" spans="1:109">
      <c r="DD19" s="738"/>
      <c r="DE19" s="738"/>
    </row>
    <row r="20" spans="1:109">
      <c r="DD20" s="738"/>
      <c r="DE20" s="738"/>
    </row>
    <row r="21" spans="1:109" ht="17.25" customHeight="1">
      <c r="B21" s="1057"/>
      <c r="C21" s="734"/>
      <c r="D21" s="734"/>
      <c r="E21" s="734"/>
      <c r="F21" s="734"/>
      <c r="G21" s="734"/>
      <c r="H21" s="734"/>
      <c r="I21" s="734"/>
      <c r="J21" s="734"/>
      <c r="K21" s="734"/>
      <c r="L21" s="734"/>
      <c r="M21" s="734"/>
      <c r="N21" s="1080"/>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80"/>
      <c r="AU21" s="734"/>
      <c r="AV21" s="734"/>
      <c r="AW21" s="734"/>
      <c r="AX21" s="734"/>
      <c r="AY21" s="734"/>
      <c r="AZ21" s="734"/>
      <c r="BA21" s="734"/>
      <c r="BB21" s="734"/>
      <c r="BC21" s="734"/>
      <c r="BD21" s="734"/>
      <c r="BE21" s="734"/>
      <c r="BF21" s="1080"/>
      <c r="BG21" s="734"/>
      <c r="BH21" s="734"/>
      <c r="BI21" s="734"/>
      <c r="BJ21" s="734"/>
      <c r="BK21" s="734"/>
      <c r="BL21" s="734"/>
      <c r="BM21" s="734"/>
      <c r="BN21" s="734"/>
      <c r="BO21" s="734"/>
      <c r="BP21" s="734"/>
      <c r="BQ21" s="734"/>
      <c r="BR21" s="1080"/>
      <c r="BS21" s="734"/>
      <c r="BT21" s="734"/>
      <c r="BU21" s="734"/>
      <c r="BV21" s="734"/>
      <c r="BW21" s="734"/>
      <c r="BX21" s="734"/>
      <c r="BY21" s="734"/>
      <c r="BZ21" s="734"/>
      <c r="CA21" s="734"/>
      <c r="CB21" s="734"/>
      <c r="CC21" s="734"/>
      <c r="CD21" s="1080"/>
      <c r="CE21" s="734"/>
      <c r="CF21" s="734"/>
      <c r="CG21" s="734"/>
      <c r="CH21" s="734"/>
      <c r="CI21" s="734"/>
      <c r="CJ21" s="734"/>
      <c r="CK21" s="734"/>
      <c r="CL21" s="734"/>
      <c r="CM21" s="734"/>
      <c r="CN21" s="734"/>
      <c r="CO21" s="734"/>
      <c r="CP21" s="1080"/>
      <c r="CQ21" s="734"/>
      <c r="CR21" s="734"/>
      <c r="CS21" s="734"/>
      <c r="CT21" s="734"/>
      <c r="CU21" s="734"/>
      <c r="CV21" s="734"/>
      <c r="CW21" s="734"/>
      <c r="CX21" s="734"/>
      <c r="CY21" s="734"/>
      <c r="CZ21" s="734"/>
      <c r="DA21" s="734"/>
      <c r="DB21" s="1080"/>
      <c r="DC21" s="734"/>
      <c r="DD21" s="830"/>
      <c r="DE21" s="73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5"/>
    </row>
    <row r="40" spans="2:109">
      <c r="B40" s="1058"/>
      <c r="DD40" s="1058"/>
      <c r="DE40" s="738"/>
    </row>
    <row r="41" spans="2:109" ht="17.25">
      <c r="B41" s="729" t="s">
        <v>548</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30"/>
    </row>
    <row r="42" spans="2:109">
      <c r="B42" s="727"/>
      <c r="G42" s="1062"/>
      <c r="I42" s="1053"/>
      <c r="J42" s="1053"/>
      <c r="K42" s="1053"/>
      <c r="AM42" s="1062"/>
      <c r="AN42" s="1062" t="s">
        <v>549</v>
      </c>
      <c r="AP42" s="1053"/>
      <c r="AQ42" s="1053"/>
      <c r="AR42" s="1053"/>
      <c r="AY42" s="1062"/>
      <c r="BA42" s="1053"/>
      <c r="BB42" s="1053"/>
      <c r="BC42" s="1053"/>
      <c r="BK42" s="1062"/>
      <c r="BM42" s="1053"/>
      <c r="BN42" s="1053"/>
      <c r="BO42" s="1053"/>
      <c r="BW42" s="1062"/>
      <c r="BY42" s="1053"/>
      <c r="BZ42" s="1053"/>
      <c r="CA42" s="1053"/>
      <c r="CI42" s="1062"/>
      <c r="CK42" s="1053"/>
      <c r="CL42" s="1053"/>
      <c r="CM42" s="1053"/>
      <c r="CU42" s="1062"/>
      <c r="CW42" s="1053"/>
      <c r="CX42" s="1053"/>
      <c r="CY42" s="1053"/>
    </row>
    <row r="43" spans="2:109" ht="13.5" customHeight="1">
      <c r="B43" s="727"/>
      <c r="AN43" s="1082" t="s">
        <v>553</v>
      </c>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88"/>
      <c r="CN43" s="1088"/>
      <c r="CO43" s="1088"/>
      <c r="CP43" s="1088"/>
      <c r="CQ43" s="1088"/>
      <c r="CR43" s="1088"/>
      <c r="CS43" s="1088"/>
      <c r="CT43" s="1088"/>
      <c r="CU43" s="1088"/>
      <c r="CV43" s="1088"/>
      <c r="CW43" s="1088"/>
      <c r="CX43" s="1088"/>
      <c r="CY43" s="1088"/>
      <c r="CZ43" s="1088"/>
      <c r="DA43" s="1088"/>
      <c r="DB43" s="1088"/>
      <c r="DC43" s="1092"/>
    </row>
    <row r="44" spans="2:109">
      <c r="B44" s="727"/>
      <c r="AN44" s="1083"/>
      <c r="AO44" s="1089"/>
      <c r="AP44" s="1089"/>
      <c r="AQ44" s="1089"/>
      <c r="AR44" s="1089"/>
      <c r="AS44" s="1089"/>
      <c r="AT44" s="1089"/>
      <c r="AU44" s="1089"/>
      <c r="AV44" s="1089"/>
      <c r="AW44" s="1089"/>
      <c r="AX44" s="1089"/>
      <c r="AY44" s="1089"/>
      <c r="AZ44" s="1089"/>
      <c r="BA44" s="1089"/>
      <c r="BB44" s="1089"/>
      <c r="BC44" s="1089"/>
      <c r="BD44" s="1089"/>
      <c r="BE44" s="1089"/>
      <c r="BF44" s="1089"/>
      <c r="BG44" s="1089"/>
      <c r="BH44" s="1089"/>
      <c r="BI44" s="1089"/>
      <c r="BJ44" s="1089"/>
      <c r="BK44" s="1089"/>
      <c r="BL44" s="1089"/>
      <c r="BM44" s="1089"/>
      <c r="BN44" s="1089"/>
      <c r="BO44" s="1089"/>
      <c r="BP44" s="1089"/>
      <c r="BQ44" s="1089"/>
      <c r="BR44" s="1089"/>
      <c r="BS44" s="1089"/>
      <c r="BT44" s="1089"/>
      <c r="BU44" s="1089"/>
      <c r="BV44" s="1089"/>
      <c r="BW44" s="1089"/>
      <c r="BX44" s="1089"/>
      <c r="BY44" s="1089"/>
      <c r="BZ44" s="1089"/>
      <c r="CA44" s="1089"/>
      <c r="CB44" s="1089"/>
      <c r="CC44" s="1089"/>
      <c r="CD44" s="1089"/>
      <c r="CE44" s="1089"/>
      <c r="CF44" s="1089"/>
      <c r="CG44" s="1089"/>
      <c r="CH44" s="1089"/>
      <c r="CI44" s="1089"/>
      <c r="CJ44" s="1089"/>
      <c r="CK44" s="1089"/>
      <c r="CL44" s="1089"/>
      <c r="CM44" s="1089"/>
      <c r="CN44" s="1089"/>
      <c r="CO44" s="1089"/>
      <c r="CP44" s="1089"/>
      <c r="CQ44" s="1089"/>
      <c r="CR44" s="1089"/>
      <c r="CS44" s="1089"/>
      <c r="CT44" s="1089"/>
      <c r="CU44" s="1089"/>
      <c r="CV44" s="1089"/>
      <c r="CW44" s="1089"/>
      <c r="CX44" s="1089"/>
      <c r="CY44" s="1089"/>
      <c r="CZ44" s="1089"/>
      <c r="DA44" s="1089"/>
      <c r="DB44" s="1089"/>
      <c r="DC44" s="1093"/>
    </row>
    <row r="45" spans="2:109">
      <c r="B45" s="727"/>
      <c r="AN45" s="1083"/>
      <c r="AO45" s="1089"/>
      <c r="AP45" s="1089"/>
      <c r="AQ45" s="1089"/>
      <c r="AR45" s="1089"/>
      <c r="AS45" s="1089"/>
      <c r="AT45" s="1089"/>
      <c r="AU45" s="1089"/>
      <c r="AV45" s="1089"/>
      <c r="AW45" s="1089"/>
      <c r="AX45" s="1089"/>
      <c r="AY45" s="1089"/>
      <c r="AZ45" s="1089"/>
      <c r="BA45" s="1089"/>
      <c r="BB45" s="1089"/>
      <c r="BC45" s="1089"/>
      <c r="BD45" s="1089"/>
      <c r="BE45" s="1089"/>
      <c r="BF45" s="1089"/>
      <c r="BG45" s="1089"/>
      <c r="BH45" s="1089"/>
      <c r="BI45" s="1089"/>
      <c r="BJ45" s="1089"/>
      <c r="BK45" s="1089"/>
      <c r="BL45" s="1089"/>
      <c r="BM45" s="1089"/>
      <c r="BN45" s="1089"/>
      <c r="BO45" s="1089"/>
      <c r="BP45" s="1089"/>
      <c r="BQ45" s="1089"/>
      <c r="BR45" s="1089"/>
      <c r="BS45" s="1089"/>
      <c r="BT45" s="1089"/>
      <c r="BU45" s="1089"/>
      <c r="BV45" s="1089"/>
      <c r="BW45" s="1089"/>
      <c r="BX45" s="1089"/>
      <c r="BY45" s="1089"/>
      <c r="BZ45" s="1089"/>
      <c r="CA45" s="1089"/>
      <c r="CB45" s="1089"/>
      <c r="CC45" s="1089"/>
      <c r="CD45" s="1089"/>
      <c r="CE45" s="1089"/>
      <c r="CF45" s="1089"/>
      <c r="CG45" s="1089"/>
      <c r="CH45" s="1089"/>
      <c r="CI45" s="1089"/>
      <c r="CJ45" s="1089"/>
      <c r="CK45" s="1089"/>
      <c r="CL45" s="1089"/>
      <c r="CM45" s="1089"/>
      <c r="CN45" s="1089"/>
      <c r="CO45" s="1089"/>
      <c r="CP45" s="1089"/>
      <c r="CQ45" s="1089"/>
      <c r="CR45" s="1089"/>
      <c r="CS45" s="1089"/>
      <c r="CT45" s="1089"/>
      <c r="CU45" s="1089"/>
      <c r="CV45" s="1089"/>
      <c r="CW45" s="1089"/>
      <c r="CX45" s="1089"/>
      <c r="CY45" s="1089"/>
      <c r="CZ45" s="1089"/>
      <c r="DA45" s="1089"/>
      <c r="DB45" s="1089"/>
      <c r="DC45" s="1093"/>
    </row>
    <row r="46" spans="2:109">
      <c r="B46" s="727"/>
      <c r="AN46" s="1083"/>
      <c r="AO46" s="1089"/>
      <c r="AP46" s="1089"/>
      <c r="AQ46" s="1089"/>
      <c r="AR46" s="1089"/>
      <c r="AS46" s="1089"/>
      <c r="AT46" s="1089"/>
      <c r="AU46" s="1089"/>
      <c r="AV46" s="1089"/>
      <c r="AW46" s="1089"/>
      <c r="AX46" s="1089"/>
      <c r="AY46" s="1089"/>
      <c r="AZ46" s="1089"/>
      <c r="BA46" s="1089"/>
      <c r="BB46" s="1089"/>
      <c r="BC46" s="1089"/>
      <c r="BD46" s="1089"/>
      <c r="BE46" s="1089"/>
      <c r="BF46" s="1089"/>
      <c r="BG46" s="1089"/>
      <c r="BH46" s="1089"/>
      <c r="BI46" s="1089"/>
      <c r="BJ46" s="1089"/>
      <c r="BK46" s="1089"/>
      <c r="BL46" s="1089"/>
      <c r="BM46" s="1089"/>
      <c r="BN46" s="1089"/>
      <c r="BO46" s="1089"/>
      <c r="BP46" s="1089"/>
      <c r="BQ46" s="1089"/>
      <c r="BR46" s="1089"/>
      <c r="BS46" s="1089"/>
      <c r="BT46" s="1089"/>
      <c r="BU46" s="1089"/>
      <c r="BV46" s="1089"/>
      <c r="BW46" s="1089"/>
      <c r="BX46" s="1089"/>
      <c r="BY46" s="1089"/>
      <c r="BZ46" s="1089"/>
      <c r="CA46" s="1089"/>
      <c r="CB46" s="1089"/>
      <c r="CC46" s="1089"/>
      <c r="CD46" s="1089"/>
      <c r="CE46" s="1089"/>
      <c r="CF46" s="1089"/>
      <c r="CG46" s="1089"/>
      <c r="CH46" s="1089"/>
      <c r="CI46" s="1089"/>
      <c r="CJ46" s="1089"/>
      <c r="CK46" s="1089"/>
      <c r="CL46" s="1089"/>
      <c r="CM46" s="1089"/>
      <c r="CN46" s="1089"/>
      <c r="CO46" s="1089"/>
      <c r="CP46" s="1089"/>
      <c r="CQ46" s="1089"/>
      <c r="CR46" s="1089"/>
      <c r="CS46" s="1089"/>
      <c r="CT46" s="1089"/>
      <c r="CU46" s="1089"/>
      <c r="CV46" s="1089"/>
      <c r="CW46" s="1089"/>
      <c r="CX46" s="1089"/>
      <c r="CY46" s="1089"/>
      <c r="CZ46" s="1089"/>
      <c r="DA46" s="1089"/>
      <c r="DB46" s="1089"/>
      <c r="DC46" s="1093"/>
    </row>
    <row r="47" spans="2:109">
      <c r="B47" s="727"/>
      <c r="AN47" s="1084"/>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c r="BL47" s="1090"/>
      <c r="BM47" s="1090"/>
      <c r="BN47" s="1090"/>
      <c r="BO47" s="1090"/>
      <c r="BP47" s="1090"/>
      <c r="BQ47" s="1090"/>
      <c r="BR47" s="1090"/>
      <c r="BS47" s="1090"/>
      <c r="BT47" s="1090"/>
      <c r="BU47" s="1090"/>
      <c r="BV47" s="1090"/>
      <c r="BW47" s="1090"/>
      <c r="BX47" s="1090"/>
      <c r="BY47" s="1090"/>
      <c r="BZ47" s="1090"/>
      <c r="CA47" s="1090"/>
      <c r="CB47" s="1090"/>
      <c r="CC47" s="1090"/>
      <c r="CD47" s="1090"/>
      <c r="CE47" s="1090"/>
      <c r="CF47" s="1090"/>
      <c r="CG47" s="1090"/>
      <c r="CH47" s="1090"/>
      <c r="CI47" s="1090"/>
      <c r="CJ47" s="1090"/>
      <c r="CK47" s="1090"/>
      <c r="CL47" s="1090"/>
      <c r="CM47" s="1090"/>
      <c r="CN47" s="1090"/>
      <c r="CO47" s="1090"/>
      <c r="CP47" s="1090"/>
      <c r="CQ47" s="1090"/>
      <c r="CR47" s="1090"/>
      <c r="CS47" s="1090"/>
      <c r="CT47" s="1090"/>
      <c r="CU47" s="1090"/>
      <c r="CV47" s="1090"/>
      <c r="CW47" s="1090"/>
      <c r="CX47" s="1090"/>
      <c r="CY47" s="1090"/>
      <c r="CZ47" s="1090"/>
      <c r="DA47" s="1090"/>
      <c r="DB47" s="1090"/>
      <c r="DC47" s="1094"/>
    </row>
    <row r="48" spans="2:109">
      <c r="B48" s="727"/>
      <c r="H48" s="1066"/>
      <c r="I48" s="1066"/>
      <c r="J48" s="1066"/>
      <c r="AN48" s="1066"/>
      <c r="AO48" s="1066"/>
      <c r="AP48" s="1066"/>
      <c r="AZ48" s="1066"/>
      <c r="BA48" s="1066"/>
      <c r="BB48" s="1066"/>
      <c r="BL48" s="1066"/>
      <c r="BM48" s="1066"/>
      <c r="BN48" s="1066"/>
      <c r="BX48" s="1066"/>
      <c r="BY48" s="1066"/>
      <c r="BZ48" s="1066"/>
      <c r="CJ48" s="1066"/>
      <c r="CK48" s="1066"/>
      <c r="CL48" s="1066"/>
      <c r="CV48" s="1066"/>
      <c r="CW48" s="1066"/>
      <c r="CX48" s="1066"/>
    </row>
    <row r="49" spans="1:109">
      <c r="B49" s="727"/>
      <c r="AN49" s="363" t="s">
        <v>168</v>
      </c>
    </row>
    <row r="50" spans="1:109">
      <c r="B50" s="727"/>
      <c r="G50" s="1063"/>
      <c r="H50" s="1063"/>
      <c r="I50" s="1063"/>
      <c r="J50" s="1063"/>
      <c r="K50" s="1071"/>
      <c r="L50" s="1071"/>
      <c r="M50" s="1078"/>
      <c r="N50" s="1078"/>
      <c r="AN50" s="1085"/>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7" t="s">
        <v>533</v>
      </c>
      <c r="BQ50" s="1087"/>
      <c r="BR50" s="1087"/>
      <c r="BS50" s="1087"/>
      <c r="BT50" s="1087"/>
      <c r="BU50" s="1087"/>
      <c r="BV50" s="1087"/>
      <c r="BW50" s="1087"/>
      <c r="BX50" s="1087" t="s">
        <v>534</v>
      </c>
      <c r="BY50" s="1087"/>
      <c r="BZ50" s="1087"/>
      <c r="CA50" s="1087"/>
      <c r="CB50" s="1087"/>
      <c r="CC50" s="1087"/>
      <c r="CD50" s="1087"/>
      <c r="CE50" s="1087"/>
      <c r="CF50" s="1087" t="s">
        <v>535</v>
      </c>
      <c r="CG50" s="1087"/>
      <c r="CH50" s="1087"/>
      <c r="CI50" s="1087"/>
      <c r="CJ50" s="1087"/>
      <c r="CK50" s="1087"/>
      <c r="CL50" s="1087"/>
      <c r="CM50" s="1087"/>
      <c r="CN50" s="1087" t="s">
        <v>536</v>
      </c>
      <c r="CO50" s="1087"/>
      <c r="CP50" s="1087"/>
      <c r="CQ50" s="1087"/>
      <c r="CR50" s="1087"/>
      <c r="CS50" s="1087"/>
      <c r="CT50" s="1087"/>
      <c r="CU50" s="1087"/>
      <c r="CV50" s="1087" t="s">
        <v>537</v>
      </c>
      <c r="CW50" s="1087"/>
      <c r="CX50" s="1087"/>
      <c r="CY50" s="1087"/>
      <c r="CZ50" s="1087"/>
      <c r="DA50" s="1087"/>
      <c r="DB50" s="1087"/>
      <c r="DC50" s="1087"/>
    </row>
    <row r="51" spans="1:109" ht="13.5" customHeight="1">
      <c r="B51" s="727"/>
      <c r="G51" s="1064"/>
      <c r="H51" s="1064"/>
      <c r="I51" s="1068"/>
      <c r="J51" s="1068"/>
      <c r="K51" s="1072"/>
      <c r="L51" s="1072"/>
      <c r="M51" s="1072"/>
      <c r="N51" s="1072"/>
      <c r="AM51" s="1066"/>
      <c r="AN51" s="1086" t="s">
        <v>550</v>
      </c>
      <c r="AO51" s="1086"/>
      <c r="AP51" s="1086"/>
      <c r="AQ51" s="1086"/>
      <c r="AR51" s="1086"/>
      <c r="AS51" s="1086"/>
      <c r="AT51" s="1086"/>
      <c r="AU51" s="1086"/>
      <c r="AV51" s="1086"/>
      <c r="AW51" s="1086"/>
      <c r="AX51" s="1086"/>
      <c r="AY51" s="1086"/>
      <c r="AZ51" s="1086"/>
      <c r="BA51" s="1086"/>
      <c r="BB51" s="1086" t="s">
        <v>551</v>
      </c>
      <c r="BC51" s="1086"/>
      <c r="BD51" s="1086"/>
      <c r="BE51" s="1086"/>
      <c r="BF51" s="1086"/>
      <c r="BG51" s="1086"/>
      <c r="BH51" s="1086"/>
      <c r="BI51" s="1086"/>
      <c r="BJ51" s="1086"/>
      <c r="BK51" s="1086"/>
      <c r="BL51" s="1086"/>
      <c r="BM51" s="1086"/>
      <c r="BN51" s="1086"/>
      <c r="BO51" s="1086"/>
      <c r="BP51" s="1091">
        <v>35.5</v>
      </c>
      <c r="BQ51" s="1091"/>
      <c r="BR51" s="1091"/>
      <c r="BS51" s="1091"/>
      <c r="BT51" s="1091"/>
      <c r="BU51" s="1091"/>
      <c r="BV51" s="1091"/>
      <c r="BW51" s="1091"/>
      <c r="BX51" s="1091">
        <v>56.7</v>
      </c>
      <c r="BY51" s="1091"/>
      <c r="BZ51" s="1091"/>
      <c r="CA51" s="1091"/>
      <c r="CB51" s="1091"/>
      <c r="CC51" s="1091"/>
      <c r="CD51" s="1091"/>
      <c r="CE51" s="1091"/>
      <c r="CF51" s="1091">
        <v>43.8</v>
      </c>
      <c r="CG51" s="1091"/>
      <c r="CH51" s="1091"/>
      <c r="CI51" s="1091"/>
      <c r="CJ51" s="1091"/>
      <c r="CK51" s="1091"/>
      <c r="CL51" s="1091"/>
      <c r="CM51" s="1091"/>
      <c r="CN51" s="1091">
        <v>19.100000000000001</v>
      </c>
      <c r="CO51" s="1091"/>
      <c r="CP51" s="1091"/>
      <c r="CQ51" s="1091"/>
      <c r="CR51" s="1091"/>
      <c r="CS51" s="1091"/>
      <c r="CT51" s="1091"/>
      <c r="CU51" s="1091"/>
      <c r="CV51" s="1091">
        <v>21</v>
      </c>
      <c r="CW51" s="1091"/>
      <c r="CX51" s="1091"/>
      <c r="CY51" s="1091"/>
      <c r="CZ51" s="1091"/>
      <c r="DA51" s="1091"/>
      <c r="DB51" s="1091"/>
      <c r="DC51" s="1091"/>
    </row>
    <row r="52" spans="1:109">
      <c r="B52" s="727"/>
      <c r="G52" s="1064"/>
      <c r="H52" s="1064"/>
      <c r="I52" s="1068"/>
      <c r="J52" s="1068"/>
      <c r="K52" s="1072"/>
      <c r="L52" s="1072"/>
      <c r="M52" s="1072"/>
      <c r="N52" s="1072"/>
      <c r="AM52" s="1066"/>
      <c r="AN52" s="1086"/>
      <c r="AO52" s="1086"/>
      <c r="AP52" s="1086"/>
      <c r="AQ52" s="1086"/>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86"/>
      <c r="BN52" s="1086"/>
      <c r="BO52" s="1086"/>
      <c r="BP52" s="1091"/>
      <c r="BQ52" s="1091"/>
      <c r="BR52" s="1091"/>
      <c r="BS52" s="1091"/>
      <c r="BT52" s="1091"/>
      <c r="BU52" s="1091"/>
      <c r="BV52" s="1091"/>
      <c r="BW52" s="1091"/>
      <c r="BX52" s="1091"/>
      <c r="BY52" s="1091"/>
      <c r="BZ52" s="1091"/>
      <c r="CA52" s="1091"/>
      <c r="CB52" s="1091"/>
      <c r="CC52" s="1091"/>
      <c r="CD52" s="1091"/>
      <c r="CE52" s="1091"/>
      <c r="CF52" s="1091"/>
      <c r="CG52" s="1091"/>
      <c r="CH52" s="1091"/>
      <c r="CI52" s="1091"/>
      <c r="CJ52" s="1091"/>
      <c r="CK52" s="1091"/>
      <c r="CL52" s="1091"/>
      <c r="CM52" s="1091"/>
      <c r="CN52" s="1091"/>
      <c r="CO52" s="1091"/>
      <c r="CP52" s="1091"/>
      <c r="CQ52" s="1091"/>
      <c r="CR52" s="1091"/>
      <c r="CS52" s="1091"/>
      <c r="CT52" s="1091"/>
      <c r="CU52" s="1091"/>
      <c r="CV52" s="1091"/>
      <c r="CW52" s="1091"/>
      <c r="CX52" s="1091"/>
      <c r="CY52" s="1091"/>
      <c r="CZ52" s="1091"/>
      <c r="DA52" s="1091"/>
      <c r="DB52" s="1091"/>
      <c r="DC52" s="1091"/>
    </row>
    <row r="53" spans="1:109">
      <c r="A53" s="1053"/>
      <c r="B53" s="727"/>
      <c r="G53" s="1064"/>
      <c r="H53" s="1064"/>
      <c r="I53" s="1063"/>
      <c r="J53" s="1063"/>
      <c r="K53" s="1072"/>
      <c r="L53" s="1072"/>
      <c r="M53" s="1072"/>
      <c r="N53" s="1072"/>
      <c r="AM53" s="1066"/>
      <c r="AN53" s="1086"/>
      <c r="AO53" s="1086"/>
      <c r="AP53" s="1086"/>
      <c r="AQ53" s="1086"/>
      <c r="AR53" s="1086"/>
      <c r="AS53" s="1086"/>
      <c r="AT53" s="1086"/>
      <c r="AU53" s="1086"/>
      <c r="AV53" s="1086"/>
      <c r="AW53" s="1086"/>
      <c r="AX53" s="1086"/>
      <c r="AY53" s="1086"/>
      <c r="AZ53" s="1086"/>
      <c r="BA53" s="1086"/>
      <c r="BB53" s="1086" t="s">
        <v>552</v>
      </c>
      <c r="BC53" s="1086"/>
      <c r="BD53" s="1086"/>
      <c r="BE53" s="1086"/>
      <c r="BF53" s="1086"/>
      <c r="BG53" s="1086"/>
      <c r="BH53" s="1086"/>
      <c r="BI53" s="1086"/>
      <c r="BJ53" s="1086"/>
      <c r="BK53" s="1086"/>
      <c r="BL53" s="1086"/>
      <c r="BM53" s="1086"/>
      <c r="BN53" s="1086"/>
      <c r="BO53" s="1086"/>
      <c r="BP53" s="1091">
        <v>46.1</v>
      </c>
      <c r="BQ53" s="1091"/>
      <c r="BR53" s="1091"/>
      <c r="BS53" s="1091"/>
      <c r="BT53" s="1091"/>
      <c r="BU53" s="1091"/>
      <c r="BV53" s="1091"/>
      <c r="BW53" s="1091"/>
      <c r="BX53" s="1091">
        <v>47.5</v>
      </c>
      <c r="BY53" s="1091"/>
      <c r="BZ53" s="1091"/>
      <c r="CA53" s="1091"/>
      <c r="CB53" s="1091"/>
      <c r="CC53" s="1091"/>
      <c r="CD53" s="1091"/>
      <c r="CE53" s="1091"/>
      <c r="CF53" s="1091">
        <v>49.2</v>
      </c>
      <c r="CG53" s="1091"/>
      <c r="CH53" s="1091"/>
      <c r="CI53" s="1091"/>
      <c r="CJ53" s="1091"/>
      <c r="CK53" s="1091"/>
      <c r="CL53" s="1091"/>
      <c r="CM53" s="1091"/>
      <c r="CN53" s="1091">
        <v>51</v>
      </c>
      <c r="CO53" s="1091"/>
      <c r="CP53" s="1091"/>
      <c r="CQ53" s="1091"/>
      <c r="CR53" s="1091"/>
      <c r="CS53" s="1091"/>
      <c r="CT53" s="1091"/>
      <c r="CU53" s="1091"/>
      <c r="CV53" s="1091">
        <v>53.1</v>
      </c>
      <c r="CW53" s="1091"/>
      <c r="CX53" s="1091"/>
      <c r="CY53" s="1091"/>
      <c r="CZ53" s="1091"/>
      <c r="DA53" s="1091"/>
      <c r="DB53" s="1091"/>
      <c r="DC53" s="1091"/>
    </row>
    <row r="54" spans="1:109">
      <c r="A54" s="1053"/>
      <c r="B54" s="727"/>
      <c r="G54" s="1064"/>
      <c r="H54" s="1064"/>
      <c r="I54" s="1063"/>
      <c r="J54" s="1063"/>
      <c r="K54" s="1072"/>
      <c r="L54" s="1072"/>
      <c r="M54" s="1072"/>
      <c r="N54" s="1072"/>
      <c r="AM54" s="1066"/>
      <c r="AN54" s="1086"/>
      <c r="AO54" s="1086"/>
      <c r="AP54" s="1086"/>
      <c r="AQ54" s="1086"/>
      <c r="AR54" s="1086"/>
      <c r="AS54" s="1086"/>
      <c r="AT54" s="1086"/>
      <c r="AU54" s="1086"/>
      <c r="AV54" s="1086"/>
      <c r="AW54" s="1086"/>
      <c r="AX54" s="1086"/>
      <c r="AY54" s="1086"/>
      <c r="AZ54" s="1086"/>
      <c r="BA54" s="1086"/>
      <c r="BB54" s="1086"/>
      <c r="BC54" s="1086"/>
      <c r="BD54" s="1086"/>
      <c r="BE54" s="1086"/>
      <c r="BF54" s="1086"/>
      <c r="BG54" s="1086"/>
      <c r="BH54" s="1086"/>
      <c r="BI54" s="1086"/>
      <c r="BJ54" s="1086"/>
      <c r="BK54" s="1086"/>
      <c r="BL54" s="1086"/>
      <c r="BM54" s="1086"/>
      <c r="BN54" s="1086"/>
      <c r="BO54" s="1086"/>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091"/>
    </row>
    <row r="55" spans="1:109">
      <c r="A55" s="1053"/>
      <c r="B55" s="727"/>
      <c r="G55" s="1063"/>
      <c r="H55" s="1063"/>
      <c r="I55" s="1063"/>
      <c r="J55" s="1063"/>
      <c r="K55" s="1072"/>
      <c r="L55" s="1072"/>
      <c r="M55" s="1072"/>
      <c r="N55" s="1072"/>
      <c r="AN55" s="1087" t="s">
        <v>520</v>
      </c>
      <c r="AO55" s="1087"/>
      <c r="AP55" s="1087"/>
      <c r="AQ55" s="1087"/>
      <c r="AR55" s="1087"/>
      <c r="AS55" s="1087"/>
      <c r="AT55" s="1087"/>
      <c r="AU55" s="1087"/>
      <c r="AV55" s="1087"/>
      <c r="AW55" s="1087"/>
      <c r="AX55" s="1087"/>
      <c r="AY55" s="1087"/>
      <c r="AZ55" s="1087"/>
      <c r="BA55" s="1087"/>
      <c r="BB55" s="1086" t="s">
        <v>551</v>
      </c>
      <c r="BC55" s="1086"/>
      <c r="BD55" s="1086"/>
      <c r="BE55" s="1086"/>
      <c r="BF55" s="1086"/>
      <c r="BG55" s="1086"/>
      <c r="BH55" s="1086"/>
      <c r="BI55" s="1086"/>
      <c r="BJ55" s="1086"/>
      <c r="BK55" s="1086"/>
      <c r="BL55" s="1086"/>
      <c r="BM55" s="1086"/>
      <c r="BN55" s="1086"/>
      <c r="BO55" s="1086"/>
      <c r="BP55" s="1091">
        <v>18.2</v>
      </c>
      <c r="BQ55" s="1091"/>
      <c r="BR55" s="1091"/>
      <c r="BS55" s="1091"/>
      <c r="BT55" s="1091"/>
      <c r="BU55" s="1091"/>
      <c r="BV55" s="1091"/>
      <c r="BW55" s="1091"/>
      <c r="BX55" s="1091">
        <v>20.3</v>
      </c>
      <c r="BY55" s="1091"/>
      <c r="BZ55" s="1091"/>
      <c r="CA55" s="1091"/>
      <c r="CB55" s="1091"/>
      <c r="CC55" s="1091"/>
      <c r="CD55" s="1091"/>
      <c r="CE55" s="1091"/>
      <c r="CF55" s="1091">
        <v>15.5</v>
      </c>
      <c r="CG55" s="1091"/>
      <c r="CH55" s="1091"/>
      <c r="CI55" s="1091"/>
      <c r="CJ55" s="1091"/>
      <c r="CK55" s="1091"/>
      <c r="CL55" s="1091"/>
      <c r="CM55" s="1091"/>
      <c r="CN55" s="1091">
        <v>4.5999999999999996</v>
      </c>
      <c r="CO55" s="1091"/>
      <c r="CP55" s="1091"/>
      <c r="CQ55" s="1091"/>
      <c r="CR55" s="1091"/>
      <c r="CS55" s="1091"/>
      <c r="CT55" s="1091"/>
      <c r="CU55" s="1091"/>
      <c r="CV55" s="1091">
        <v>1.6</v>
      </c>
      <c r="CW55" s="1091"/>
      <c r="CX55" s="1091"/>
      <c r="CY55" s="1091"/>
      <c r="CZ55" s="1091"/>
      <c r="DA55" s="1091"/>
      <c r="DB55" s="1091"/>
      <c r="DC55" s="1091"/>
    </row>
    <row r="56" spans="1:109">
      <c r="A56" s="1053"/>
      <c r="B56" s="727"/>
      <c r="G56" s="1063"/>
      <c r="H56" s="1063"/>
      <c r="I56" s="1063"/>
      <c r="J56" s="1063"/>
      <c r="K56" s="1072"/>
      <c r="L56" s="1072"/>
      <c r="M56" s="1072"/>
      <c r="N56" s="1072"/>
      <c r="AN56" s="1087"/>
      <c r="AO56" s="1087"/>
      <c r="AP56" s="1087"/>
      <c r="AQ56" s="1087"/>
      <c r="AR56" s="1087"/>
      <c r="AS56" s="1087"/>
      <c r="AT56" s="1087"/>
      <c r="AU56" s="1087"/>
      <c r="AV56" s="1087"/>
      <c r="AW56" s="1087"/>
      <c r="AX56" s="1087"/>
      <c r="AY56" s="1087"/>
      <c r="AZ56" s="1087"/>
      <c r="BA56" s="1087"/>
      <c r="BB56" s="1086"/>
      <c r="BC56" s="1086"/>
      <c r="BD56" s="1086"/>
      <c r="BE56" s="1086"/>
      <c r="BF56" s="1086"/>
      <c r="BG56" s="1086"/>
      <c r="BH56" s="1086"/>
      <c r="BI56" s="1086"/>
      <c r="BJ56" s="1086"/>
      <c r="BK56" s="1086"/>
      <c r="BL56" s="1086"/>
      <c r="BM56" s="1086"/>
      <c r="BN56" s="1086"/>
      <c r="BO56" s="1086"/>
      <c r="BP56" s="1091"/>
      <c r="BQ56" s="1091"/>
      <c r="BR56" s="1091"/>
      <c r="BS56" s="1091"/>
      <c r="BT56" s="1091"/>
      <c r="BU56" s="1091"/>
      <c r="BV56" s="1091"/>
      <c r="BW56" s="1091"/>
      <c r="BX56" s="1091"/>
      <c r="BY56" s="1091"/>
      <c r="BZ56" s="1091"/>
      <c r="CA56" s="1091"/>
      <c r="CB56" s="1091"/>
      <c r="CC56" s="1091"/>
      <c r="CD56" s="1091"/>
      <c r="CE56" s="1091"/>
      <c r="CF56" s="1091"/>
      <c r="CG56" s="1091"/>
      <c r="CH56" s="1091"/>
      <c r="CI56" s="1091"/>
      <c r="CJ56" s="1091"/>
      <c r="CK56" s="1091"/>
      <c r="CL56" s="1091"/>
      <c r="CM56" s="1091"/>
      <c r="CN56" s="1091"/>
      <c r="CO56" s="1091"/>
      <c r="CP56" s="1091"/>
      <c r="CQ56" s="1091"/>
      <c r="CR56" s="1091"/>
      <c r="CS56" s="1091"/>
      <c r="CT56" s="1091"/>
      <c r="CU56" s="1091"/>
      <c r="CV56" s="1091"/>
      <c r="CW56" s="1091"/>
      <c r="CX56" s="1091"/>
      <c r="CY56" s="1091"/>
      <c r="CZ56" s="1091"/>
      <c r="DA56" s="1091"/>
      <c r="DB56" s="1091"/>
      <c r="DC56" s="1091"/>
    </row>
    <row r="57" spans="1:109" s="1053" customFormat="1">
      <c r="B57" s="1059"/>
      <c r="G57" s="1063"/>
      <c r="H57" s="1063"/>
      <c r="I57" s="1069"/>
      <c r="J57" s="1069"/>
      <c r="K57" s="1072"/>
      <c r="L57" s="1072"/>
      <c r="M57" s="1072"/>
      <c r="N57" s="1072"/>
      <c r="AM57" s="363"/>
      <c r="AN57" s="1087"/>
      <c r="AO57" s="1087"/>
      <c r="AP57" s="1087"/>
      <c r="AQ57" s="1087"/>
      <c r="AR57" s="1087"/>
      <c r="AS57" s="1087"/>
      <c r="AT57" s="1087"/>
      <c r="AU57" s="1087"/>
      <c r="AV57" s="1087"/>
      <c r="AW57" s="1087"/>
      <c r="AX57" s="1087"/>
      <c r="AY57" s="1087"/>
      <c r="AZ57" s="1087"/>
      <c r="BA57" s="1087"/>
      <c r="BB57" s="1086" t="s">
        <v>552</v>
      </c>
      <c r="BC57" s="1086"/>
      <c r="BD57" s="1086"/>
      <c r="BE57" s="1086"/>
      <c r="BF57" s="1086"/>
      <c r="BG57" s="1086"/>
      <c r="BH57" s="1086"/>
      <c r="BI57" s="1086"/>
      <c r="BJ57" s="1086"/>
      <c r="BK57" s="1086"/>
      <c r="BL57" s="1086"/>
      <c r="BM57" s="1086"/>
      <c r="BN57" s="1086"/>
      <c r="BO57" s="1086"/>
      <c r="BP57" s="1091">
        <v>59.3</v>
      </c>
      <c r="BQ57" s="1091"/>
      <c r="BR57" s="1091"/>
      <c r="BS57" s="1091"/>
      <c r="BT57" s="1091"/>
      <c r="BU57" s="1091"/>
      <c r="BV57" s="1091"/>
      <c r="BW57" s="1091"/>
      <c r="BX57" s="1091">
        <v>60.3</v>
      </c>
      <c r="BY57" s="1091"/>
      <c r="BZ57" s="1091"/>
      <c r="CA57" s="1091"/>
      <c r="CB57" s="1091"/>
      <c r="CC57" s="1091"/>
      <c r="CD57" s="1091"/>
      <c r="CE57" s="1091"/>
      <c r="CF57" s="1091">
        <v>61.5</v>
      </c>
      <c r="CG57" s="1091"/>
      <c r="CH57" s="1091"/>
      <c r="CI57" s="1091"/>
      <c r="CJ57" s="1091"/>
      <c r="CK57" s="1091"/>
      <c r="CL57" s="1091"/>
      <c r="CM57" s="1091"/>
      <c r="CN57" s="1091">
        <v>61</v>
      </c>
      <c r="CO57" s="1091"/>
      <c r="CP57" s="1091"/>
      <c r="CQ57" s="1091"/>
      <c r="CR57" s="1091"/>
      <c r="CS57" s="1091"/>
      <c r="CT57" s="1091"/>
      <c r="CU57" s="1091"/>
      <c r="CV57" s="1091">
        <v>62.3</v>
      </c>
      <c r="CW57" s="1091"/>
      <c r="CX57" s="1091"/>
      <c r="CY57" s="1091"/>
      <c r="CZ57" s="1091"/>
      <c r="DA57" s="1091"/>
      <c r="DB57" s="1091"/>
      <c r="DC57" s="1091"/>
      <c r="DD57" s="1096"/>
      <c r="DE57" s="1059"/>
    </row>
    <row r="58" spans="1:109" s="1053" customFormat="1">
      <c r="A58" s="363"/>
      <c r="B58" s="1059"/>
      <c r="G58" s="1063"/>
      <c r="H58" s="1063"/>
      <c r="I58" s="1069"/>
      <c r="J58" s="1069"/>
      <c r="K58" s="1072"/>
      <c r="L58" s="1072"/>
      <c r="M58" s="1072"/>
      <c r="N58" s="1072"/>
      <c r="AM58" s="363"/>
      <c r="AN58" s="1087"/>
      <c r="AO58" s="1087"/>
      <c r="AP58" s="1087"/>
      <c r="AQ58" s="1087"/>
      <c r="AR58" s="1087"/>
      <c r="AS58" s="1087"/>
      <c r="AT58" s="1087"/>
      <c r="AU58" s="1087"/>
      <c r="AV58" s="1087"/>
      <c r="AW58" s="1087"/>
      <c r="AX58" s="1087"/>
      <c r="AY58" s="1087"/>
      <c r="AZ58" s="1087"/>
      <c r="BA58" s="1087"/>
      <c r="BB58" s="1086"/>
      <c r="BC58" s="1086"/>
      <c r="BD58" s="1086"/>
      <c r="BE58" s="1086"/>
      <c r="BF58" s="1086"/>
      <c r="BG58" s="1086"/>
      <c r="BH58" s="1086"/>
      <c r="BI58" s="1086"/>
      <c r="BJ58" s="1086"/>
      <c r="BK58" s="1086"/>
      <c r="BL58" s="1086"/>
      <c r="BM58" s="1086"/>
      <c r="BN58" s="1086"/>
      <c r="BO58" s="1086"/>
      <c r="BP58" s="1091"/>
      <c r="BQ58" s="1091"/>
      <c r="BR58" s="1091"/>
      <c r="BS58" s="1091"/>
      <c r="BT58" s="1091"/>
      <c r="BU58" s="1091"/>
      <c r="BV58" s="1091"/>
      <c r="BW58" s="1091"/>
      <c r="BX58" s="1091"/>
      <c r="BY58" s="1091"/>
      <c r="BZ58" s="1091"/>
      <c r="CA58" s="1091"/>
      <c r="CB58" s="1091"/>
      <c r="CC58" s="1091"/>
      <c r="CD58" s="1091"/>
      <c r="CE58" s="1091"/>
      <c r="CF58" s="1091"/>
      <c r="CG58" s="1091"/>
      <c r="CH58" s="1091"/>
      <c r="CI58" s="1091"/>
      <c r="CJ58" s="1091"/>
      <c r="CK58" s="1091"/>
      <c r="CL58" s="1091"/>
      <c r="CM58" s="1091"/>
      <c r="CN58" s="1091"/>
      <c r="CO58" s="1091"/>
      <c r="CP58" s="1091"/>
      <c r="CQ58" s="1091"/>
      <c r="CR58" s="1091"/>
      <c r="CS58" s="1091"/>
      <c r="CT58" s="1091"/>
      <c r="CU58" s="1091"/>
      <c r="CV58" s="1091"/>
      <c r="CW58" s="1091"/>
      <c r="CX58" s="1091"/>
      <c r="CY58" s="1091"/>
      <c r="CZ58" s="1091"/>
      <c r="DA58" s="1091"/>
      <c r="DB58" s="1091"/>
      <c r="DC58" s="1091"/>
      <c r="DD58" s="1096"/>
      <c r="DE58" s="1059"/>
    </row>
    <row r="59" spans="1:109" s="1053" customFormat="1">
      <c r="A59" s="363"/>
      <c r="B59" s="1059"/>
      <c r="K59" s="1073"/>
      <c r="L59" s="1073"/>
      <c r="M59" s="1073"/>
      <c r="N59" s="1073"/>
      <c r="AQ59" s="1073"/>
      <c r="AR59" s="1073"/>
      <c r="AS59" s="1073"/>
      <c r="AT59" s="1073"/>
      <c r="BC59" s="1073"/>
      <c r="BD59" s="1073"/>
      <c r="BE59" s="1073"/>
      <c r="BF59" s="1073"/>
      <c r="BO59" s="1073"/>
      <c r="BP59" s="1073"/>
      <c r="BQ59" s="1073"/>
      <c r="BR59" s="1073"/>
      <c r="CA59" s="1073"/>
      <c r="CB59" s="1073"/>
      <c r="CC59" s="1073"/>
      <c r="CD59" s="1073"/>
      <c r="CM59" s="1073"/>
      <c r="CN59" s="1073"/>
      <c r="CO59" s="1073"/>
      <c r="CP59" s="1073"/>
      <c r="CY59" s="1073"/>
      <c r="CZ59" s="1073"/>
      <c r="DA59" s="1073"/>
      <c r="DB59" s="1073"/>
      <c r="DC59" s="1073"/>
      <c r="DD59" s="1096"/>
      <c r="DE59" s="1059"/>
    </row>
    <row r="60" spans="1:109" s="1053" customFormat="1">
      <c r="A60" s="363"/>
      <c r="B60" s="1059"/>
      <c r="K60" s="1073"/>
      <c r="L60" s="1073"/>
      <c r="M60" s="1073"/>
      <c r="N60" s="1073"/>
      <c r="AQ60" s="1073"/>
      <c r="AR60" s="1073"/>
      <c r="AS60" s="1073"/>
      <c r="AT60" s="1073"/>
      <c r="BC60" s="1073"/>
      <c r="BD60" s="1073"/>
      <c r="BE60" s="1073"/>
      <c r="BF60" s="1073"/>
      <c r="BO60" s="1073"/>
      <c r="BP60" s="1073"/>
      <c r="BQ60" s="1073"/>
      <c r="BR60" s="1073"/>
      <c r="CA60" s="1073"/>
      <c r="CB60" s="1073"/>
      <c r="CC60" s="1073"/>
      <c r="CD60" s="1073"/>
      <c r="CM60" s="1073"/>
      <c r="CN60" s="1073"/>
      <c r="CO60" s="1073"/>
      <c r="CP60" s="1073"/>
      <c r="CY60" s="1073"/>
      <c r="CZ60" s="1073"/>
      <c r="DA60" s="1073"/>
      <c r="DB60" s="1073"/>
      <c r="DC60" s="1073"/>
      <c r="DD60" s="1096"/>
      <c r="DE60" s="1059"/>
    </row>
    <row r="61" spans="1:109" s="1053" customFormat="1">
      <c r="A61" s="363"/>
      <c r="B61" s="1060"/>
      <c r="C61" s="1061"/>
      <c r="D61" s="1061"/>
      <c r="E61" s="1061"/>
      <c r="F61" s="1061"/>
      <c r="G61" s="1061"/>
      <c r="H61" s="1061"/>
      <c r="I61" s="1061"/>
      <c r="J61" s="1061"/>
      <c r="K61" s="1061"/>
      <c r="L61" s="1061"/>
      <c r="M61" s="1079"/>
      <c r="N61" s="1079"/>
      <c r="O61" s="1061"/>
      <c r="P61" s="1061"/>
      <c r="Q61" s="1061"/>
      <c r="R61" s="1061"/>
      <c r="S61" s="1061"/>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79"/>
      <c r="AT61" s="1079"/>
      <c r="AU61" s="1061"/>
      <c r="AV61" s="1061"/>
      <c r="AW61" s="1061"/>
      <c r="AX61" s="1061"/>
      <c r="AY61" s="1061"/>
      <c r="AZ61" s="1061"/>
      <c r="BA61" s="1061"/>
      <c r="BB61" s="1061"/>
      <c r="BC61" s="1061"/>
      <c r="BD61" s="1061"/>
      <c r="BE61" s="1079"/>
      <c r="BF61" s="1079"/>
      <c r="BG61" s="1061"/>
      <c r="BH61" s="1061"/>
      <c r="BI61" s="1061"/>
      <c r="BJ61" s="1061"/>
      <c r="BK61" s="1061"/>
      <c r="BL61" s="1061"/>
      <c r="BM61" s="1061"/>
      <c r="BN61" s="1061"/>
      <c r="BO61" s="1061"/>
      <c r="BP61" s="1061"/>
      <c r="BQ61" s="1079"/>
      <c r="BR61" s="1079"/>
      <c r="BS61" s="1061"/>
      <c r="BT61" s="1061"/>
      <c r="BU61" s="1061"/>
      <c r="BV61" s="1061"/>
      <c r="BW61" s="1061"/>
      <c r="BX61" s="1061"/>
      <c r="BY61" s="1061"/>
      <c r="BZ61" s="1061"/>
      <c r="CA61" s="1061"/>
      <c r="CB61" s="1061"/>
      <c r="CC61" s="1079"/>
      <c r="CD61" s="1079"/>
      <c r="CE61" s="1061"/>
      <c r="CF61" s="1061"/>
      <c r="CG61" s="1061"/>
      <c r="CH61" s="1061"/>
      <c r="CI61" s="1061"/>
      <c r="CJ61" s="1061"/>
      <c r="CK61" s="1061"/>
      <c r="CL61" s="1061"/>
      <c r="CM61" s="1061"/>
      <c r="CN61" s="1061"/>
      <c r="CO61" s="1079"/>
      <c r="CP61" s="1079"/>
      <c r="CQ61" s="1061"/>
      <c r="CR61" s="1061"/>
      <c r="CS61" s="1061"/>
      <c r="CT61" s="1061"/>
      <c r="CU61" s="1061"/>
      <c r="CV61" s="1061"/>
      <c r="CW61" s="1061"/>
      <c r="CX61" s="1061"/>
      <c r="CY61" s="1061"/>
      <c r="CZ61" s="1061"/>
      <c r="DA61" s="1079"/>
      <c r="DB61" s="1079"/>
      <c r="DC61" s="1079"/>
      <c r="DD61" s="1097"/>
      <c r="DE61" s="1059"/>
    </row>
    <row r="62" spans="1:109">
      <c r="B62" s="1058"/>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D62" s="1058"/>
      <c r="BE62" s="1058"/>
      <c r="BF62" s="1058"/>
      <c r="BG62" s="1058"/>
      <c r="BH62" s="1058"/>
      <c r="BI62" s="1058"/>
      <c r="BJ62" s="1058"/>
      <c r="BK62" s="1058"/>
      <c r="BL62" s="1058"/>
      <c r="BM62" s="1058"/>
      <c r="BN62" s="1058"/>
      <c r="BO62" s="1058"/>
      <c r="BP62" s="1058"/>
      <c r="BQ62" s="1058"/>
      <c r="BR62" s="1058"/>
      <c r="BS62" s="1058"/>
      <c r="BT62" s="1058"/>
      <c r="BU62" s="1058"/>
      <c r="BV62" s="1058"/>
      <c r="BW62" s="1058"/>
      <c r="BX62" s="1058"/>
      <c r="BY62" s="1058"/>
      <c r="BZ62" s="1058"/>
      <c r="CA62" s="1058"/>
      <c r="CB62" s="1058"/>
      <c r="CC62" s="1058"/>
      <c r="CD62" s="1058"/>
      <c r="CE62" s="1058"/>
      <c r="CF62" s="1058"/>
      <c r="CG62" s="1058"/>
      <c r="CH62" s="1058"/>
      <c r="CI62" s="1058"/>
      <c r="CJ62" s="1058"/>
      <c r="CK62" s="1058"/>
      <c r="CL62" s="1058"/>
      <c r="CM62" s="1058"/>
      <c r="CN62" s="1058"/>
      <c r="CO62" s="1058"/>
      <c r="CP62" s="1058"/>
      <c r="CQ62" s="1058"/>
      <c r="CR62" s="1058"/>
      <c r="CS62" s="1058"/>
      <c r="CT62" s="1058"/>
      <c r="CU62" s="1058"/>
      <c r="CV62" s="1058"/>
      <c r="CW62" s="1058"/>
      <c r="CX62" s="1058"/>
      <c r="CY62" s="1058"/>
      <c r="CZ62" s="1058"/>
      <c r="DA62" s="1058"/>
      <c r="DB62" s="1058"/>
      <c r="DC62" s="1058"/>
      <c r="DD62" s="1058"/>
      <c r="DE62" s="738"/>
    </row>
    <row r="63" spans="1:109" ht="17.25">
      <c r="B63" s="736" t="s">
        <v>335</v>
      </c>
    </row>
    <row r="64" spans="1:109">
      <c r="B64" s="727"/>
      <c r="G64" s="1062"/>
      <c r="N64" s="1081"/>
      <c r="AM64" s="1062"/>
      <c r="AN64" s="1062" t="s">
        <v>549</v>
      </c>
      <c r="AP64" s="1053"/>
      <c r="AQ64" s="1053"/>
      <c r="AR64" s="1053"/>
      <c r="AY64" s="1062"/>
      <c r="BA64" s="1053"/>
      <c r="BB64" s="1053"/>
      <c r="BC64" s="1053"/>
      <c r="BK64" s="1062"/>
      <c r="BM64" s="1053"/>
      <c r="BN64" s="1053"/>
      <c r="BO64" s="1053"/>
      <c r="BW64" s="1062"/>
      <c r="BY64" s="1053"/>
      <c r="BZ64" s="1053"/>
      <c r="CA64" s="1053"/>
      <c r="CI64" s="1062"/>
      <c r="CK64" s="1053"/>
      <c r="CL64" s="1053"/>
      <c r="CM64" s="1053"/>
      <c r="CU64" s="1062"/>
      <c r="CW64" s="1053"/>
      <c r="CX64" s="1053"/>
      <c r="CY64" s="1053"/>
    </row>
    <row r="65" spans="2:107">
      <c r="B65" s="727"/>
      <c r="AN65" s="1082" t="s">
        <v>554</v>
      </c>
      <c r="AO65" s="1088"/>
      <c r="AP65" s="1088"/>
      <c r="AQ65" s="1088"/>
      <c r="AR65" s="1088"/>
      <c r="AS65" s="1088"/>
      <c r="AT65" s="1088"/>
      <c r="AU65" s="1088"/>
      <c r="AV65" s="1088"/>
      <c r="AW65" s="1088"/>
      <c r="AX65" s="1088"/>
      <c r="AY65" s="1088"/>
      <c r="AZ65" s="1088"/>
      <c r="BA65" s="1088"/>
      <c r="BB65" s="1088"/>
      <c r="BC65" s="1088"/>
      <c r="BD65" s="1088"/>
      <c r="BE65" s="1088"/>
      <c r="BF65" s="1088"/>
      <c r="BG65" s="1088"/>
      <c r="BH65" s="1088"/>
      <c r="BI65" s="1088"/>
      <c r="BJ65" s="1088"/>
      <c r="BK65" s="1088"/>
      <c r="BL65" s="1088"/>
      <c r="BM65" s="1088"/>
      <c r="BN65" s="1088"/>
      <c r="BO65" s="1088"/>
      <c r="BP65" s="1088"/>
      <c r="BQ65" s="1088"/>
      <c r="BR65" s="1088"/>
      <c r="BS65" s="1088"/>
      <c r="BT65" s="1088"/>
      <c r="BU65" s="1088"/>
      <c r="BV65" s="1088"/>
      <c r="BW65" s="1088"/>
      <c r="BX65" s="1088"/>
      <c r="BY65" s="1088"/>
      <c r="BZ65" s="1088"/>
      <c r="CA65" s="1088"/>
      <c r="CB65" s="1088"/>
      <c r="CC65" s="1088"/>
      <c r="CD65" s="1088"/>
      <c r="CE65" s="1088"/>
      <c r="CF65" s="1088"/>
      <c r="CG65" s="1088"/>
      <c r="CH65" s="1088"/>
      <c r="CI65" s="1088"/>
      <c r="CJ65" s="1088"/>
      <c r="CK65" s="1088"/>
      <c r="CL65" s="1088"/>
      <c r="CM65" s="1088"/>
      <c r="CN65" s="1088"/>
      <c r="CO65" s="1088"/>
      <c r="CP65" s="1088"/>
      <c r="CQ65" s="1088"/>
      <c r="CR65" s="1088"/>
      <c r="CS65" s="1088"/>
      <c r="CT65" s="1088"/>
      <c r="CU65" s="1088"/>
      <c r="CV65" s="1088"/>
      <c r="CW65" s="1088"/>
      <c r="CX65" s="1088"/>
      <c r="CY65" s="1088"/>
      <c r="CZ65" s="1088"/>
      <c r="DA65" s="1088"/>
      <c r="DB65" s="1088"/>
      <c r="DC65" s="1092"/>
    </row>
    <row r="66" spans="2:107">
      <c r="B66" s="727"/>
      <c r="AN66" s="1083"/>
      <c r="AO66" s="1089"/>
      <c r="AP66" s="1089"/>
      <c r="AQ66" s="1089"/>
      <c r="AR66" s="1089"/>
      <c r="AS66" s="1089"/>
      <c r="AT66" s="1089"/>
      <c r="AU66" s="1089"/>
      <c r="AV66" s="1089"/>
      <c r="AW66" s="1089"/>
      <c r="AX66" s="1089"/>
      <c r="AY66" s="1089"/>
      <c r="AZ66" s="1089"/>
      <c r="BA66" s="1089"/>
      <c r="BB66" s="1089"/>
      <c r="BC66" s="1089"/>
      <c r="BD66" s="1089"/>
      <c r="BE66" s="1089"/>
      <c r="BF66" s="1089"/>
      <c r="BG66" s="1089"/>
      <c r="BH66" s="1089"/>
      <c r="BI66" s="1089"/>
      <c r="BJ66" s="1089"/>
      <c r="BK66" s="1089"/>
      <c r="BL66" s="1089"/>
      <c r="BM66" s="1089"/>
      <c r="BN66" s="1089"/>
      <c r="BO66" s="1089"/>
      <c r="BP66" s="1089"/>
      <c r="BQ66" s="1089"/>
      <c r="BR66" s="1089"/>
      <c r="BS66" s="1089"/>
      <c r="BT66" s="1089"/>
      <c r="BU66" s="1089"/>
      <c r="BV66" s="1089"/>
      <c r="BW66" s="1089"/>
      <c r="BX66" s="1089"/>
      <c r="BY66" s="1089"/>
      <c r="BZ66" s="1089"/>
      <c r="CA66" s="1089"/>
      <c r="CB66" s="1089"/>
      <c r="CC66" s="1089"/>
      <c r="CD66" s="1089"/>
      <c r="CE66" s="1089"/>
      <c r="CF66" s="1089"/>
      <c r="CG66" s="1089"/>
      <c r="CH66" s="1089"/>
      <c r="CI66" s="1089"/>
      <c r="CJ66" s="1089"/>
      <c r="CK66" s="1089"/>
      <c r="CL66" s="1089"/>
      <c r="CM66" s="1089"/>
      <c r="CN66" s="1089"/>
      <c r="CO66" s="1089"/>
      <c r="CP66" s="1089"/>
      <c r="CQ66" s="1089"/>
      <c r="CR66" s="1089"/>
      <c r="CS66" s="1089"/>
      <c r="CT66" s="1089"/>
      <c r="CU66" s="1089"/>
      <c r="CV66" s="1089"/>
      <c r="CW66" s="1089"/>
      <c r="CX66" s="1089"/>
      <c r="CY66" s="1089"/>
      <c r="CZ66" s="1089"/>
      <c r="DA66" s="1089"/>
      <c r="DB66" s="1089"/>
      <c r="DC66" s="1093"/>
    </row>
    <row r="67" spans="2:107">
      <c r="B67" s="727"/>
      <c r="AN67" s="1083"/>
      <c r="AO67" s="1089"/>
      <c r="AP67" s="1089"/>
      <c r="AQ67" s="1089"/>
      <c r="AR67" s="1089"/>
      <c r="AS67" s="1089"/>
      <c r="AT67" s="1089"/>
      <c r="AU67" s="1089"/>
      <c r="AV67" s="1089"/>
      <c r="AW67" s="1089"/>
      <c r="AX67" s="1089"/>
      <c r="AY67" s="1089"/>
      <c r="AZ67" s="1089"/>
      <c r="BA67" s="1089"/>
      <c r="BB67" s="1089"/>
      <c r="BC67" s="1089"/>
      <c r="BD67" s="1089"/>
      <c r="BE67" s="1089"/>
      <c r="BF67" s="1089"/>
      <c r="BG67" s="1089"/>
      <c r="BH67" s="1089"/>
      <c r="BI67" s="1089"/>
      <c r="BJ67" s="1089"/>
      <c r="BK67" s="1089"/>
      <c r="BL67" s="1089"/>
      <c r="BM67" s="1089"/>
      <c r="BN67" s="1089"/>
      <c r="BO67" s="1089"/>
      <c r="BP67" s="1089"/>
      <c r="BQ67" s="1089"/>
      <c r="BR67" s="1089"/>
      <c r="BS67" s="1089"/>
      <c r="BT67" s="1089"/>
      <c r="BU67" s="1089"/>
      <c r="BV67" s="1089"/>
      <c r="BW67" s="1089"/>
      <c r="BX67" s="1089"/>
      <c r="BY67" s="1089"/>
      <c r="BZ67" s="1089"/>
      <c r="CA67" s="1089"/>
      <c r="CB67" s="1089"/>
      <c r="CC67" s="1089"/>
      <c r="CD67" s="1089"/>
      <c r="CE67" s="1089"/>
      <c r="CF67" s="1089"/>
      <c r="CG67" s="1089"/>
      <c r="CH67" s="1089"/>
      <c r="CI67" s="1089"/>
      <c r="CJ67" s="1089"/>
      <c r="CK67" s="1089"/>
      <c r="CL67" s="1089"/>
      <c r="CM67" s="1089"/>
      <c r="CN67" s="1089"/>
      <c r="CO67" s="1089"/>
      <c r="CP67" s="1089"/>
      <c r="CQ67" s="1089"/>
      <c r="CR67" s="1089"/>
      <c r="CS67" s="1089"/>
      <c r="CT67" s="1089"/>
      <c r="CU67" s="1089"/>
      <c r="CV67" s="1089"/>
      <c r="CW67" s="1089"/>
      <c r="CX67" s="1089"/>
      <c r="CY67" s="1089"/>
      <c r="CZ67" s="1089"/>
      <c r="DA67" s="1089"/>
      <c r="DB67" s="1089"/>
      <c r="DC67" s="1093"/>
    </row>
    <row r="68" spans="2:107">
      <c r="B68" s="727"/>
      <c r="AN68" s="1083"/>
      <c r="AO68" s="1089"/>
      <c r="AP68" s="1089"/>
      <c r="AQ68" s="1089"/>
      <c r="AR68" s="1089"/>
      <c r="AS68" s="1089"/>
      <c r="AT68" s="1089"/>
      <c r="AU68" s="1089"/>
      <c r="AV68" s="1089"/>
      <c r="AW68" s="1089"/>
      <c r="AX68" s="1089"/>
      <c r="AY68" s="1089"/>
      <c r="AZ68" s="1089"/>
      <c r="BA68" s="1089"/>
      <c r="BB68" s="1089"/>
      <c r="BC68" s="1089"/>
      <c r="BD68" s="1089"/>
      <c r="BE68" s="1089"/>
      <c r="BF68" s="1089"/>
      <c r="BG68" s="1089"/>
      <c r="BH68" s="1089"/>
      <c r="BI68" s="1089"/>
      <c r="BJ68" s="1089"/>
      <c r="BK68" s="1089"/>
      <c r="BL68" s="1089"/>
      <c r="BM68" s="1089"/>
      <c r="BN68" s="1089"/>
      <c r="BO68" s="1089"/>
      <c r="BP68" s="1089"/>
      <c r="BQ68" s="1089"/>
      <c r="BR68" s="1089"/>
      <c r="BS68" s="1089"/>
      <c r="BT68" s="1089"/>
      <c r="BU68" s="1089"/>
      <c r="BV68" s="1089"/>
      <c r="BW68" s="1089"/>
      <c r="BX68" s="1089"/>
      <c r="BY68" s="1089"/>
      <c r="BZ68" s="1089"/>
      <c r="CA68" s="1089"/>
      <c r="CB68" s="1089"/>
      <c r="CC68" s="1089"/>
      <c r="CD68" s="1089"/>
      <c r="CE68" s="1089"/>
      <c r="CF68" s="1089"/>
      <c r="CG68" s="1089"/>
      <c r="CH68" s="1089"/>
      <c r="CI68" s="1089"/>
      <c r="CJ68" s="1089"/>
      <c r="CK68" s="1089"/>
      <c r="CL68" s="1089"/>
      <c r="CM68" s="1089"/>
      <c r="CN68" s="1089"/>
      <c r="CO68" s="1089"/>
      <c r="CP68" s="1089"/>
      <c r="CQ68" s="1089"/>
      <c r="CR68" s="1089"/>
      <c r="CS68" s="1089"/>
      <c r="CT68" s="1089"/>
      <c r="CU68" s="1089"/>
      <c r="CV68" s="1089"/>
      <c r="CW68" s="1089"/>
      <c r="CX68" s="1089"/>
      <c r="CY68" s="1089"/>
      <c r="CZ68" s="1089"/>
      <c r="DA68" s="1089"/>
      <c r="DB68" s="1089"/>
      <c r="DC68" s="1093"/>
    </row>
    <row r="69" spans="2:107">
      <c r="B69" s="727"/>
      <c r="AN69" s="1084"/>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c r="BL69" s="1090"/>
      <c r="BM69" s="1090"/>
      <c r="BN69" s="1090"/>
      <c r="BO69" s="1090"/>
      <c r="BP69" s="1090"/>
      <c r="BQ69" s="1090"/>
      <c r="BR69" s="1090"/>
      <c r="BS69" s="1090"/>
      <c r="BT69" s="1090"/>
      <c r="BU69" s="1090"/>
      <c r="BV69" s="1090"/>
      <c r="BW69" s="1090"/>
      <c r="BX69" s="1090"/>
      <c r="BY69" s="1090"/>
      <c r="BZ69" s="1090"/>
      <c r="CA69" s="1090"/>
      <c r="CB69" s="1090"/>
      <c r="CC69" s="1090"/>
      <c r="CD69" s="1090"/>
      <c r="CE69" s="1090"/>
      <c r="CF69" s="1090"/>
      <c r="CG69" s="1090"/>
      <c r="CH69" s="1090"/>
      <c r="CI69" s="1090"/>
      <c r="CJ69" s="1090"/>
      <c r="CK69" s="1090"/>
      <c r="CL69" s="1090"/>
      <c r="CM69" s="1090"/>
      <c r="CN69" s="1090"/>
      <c r="CO69" s="1090"/>
      <c r="CP69" s="1090"/>
      <c r="CQ69" s="1090"/>
      <c r="CR69" s="1090"/>
      <c r="CS69" s="1090"/>
      <c r="CT69" s="1090"/>
      <c r="CU69" s="1090"/>
      <c r="CV69" s="1090"/>
      <c r="CW69" s="1090"/>
      <c r="CX69" s="1090"/>
      <c r="CY69" s="1090"/>
      <c r="CZ69" s="1090"/>
      <c r="DA69" s="1090"/>
      <c r="DB69" s="1090"/>
      <c r="DC69" s="1094"/>
    </row>
    <row r="70" spans="2:107">
      <c r="B70" s="727"/>
      <c r="H70" s="1067"/>
      <c r="I70" s="1067"/>
      <c r="J70" s="1070"/>
      <c r="K70" s="1070"/>
      <c r="L70" s="1077"/>
      <c r="M70" s="1070"/>
      <c r="N70" s="1077"/>
      <c r="AN70" s="1066"/>
      <c r="AO70" s="1066"/>
      <c r="AP70" s="1066"/>
      <c r="AZ70" s="1066"/>
      <c r="BA70" s="1066"/>
      <c r="BB70" s="1066"/>
      <c r="BL70" s="1066"/>
      <c r="BM70" s="1066"/>
      <c r="BN70" s="1066"/>
      <c r="BX70" s="1066"/>
      <c r="BY70" s="1066"/>
      <c r="BZ70" s="1066"/>
      <c r="CJ70" s="1066"/>
      <c r="CK70" s="1066"/>
      <c r="CL70" s="1066"/>
      <c r="CV70" s="1066"/>
      <c r="CW70" s="1066"/>
      <c r="CX70" s="1066"/>
    </row>
    <row r="71" spans="2:107">
      <c r="B71" s="727"/>
      <c r="G71" s="1065"/>
      <c r="I71" s="1069"/>
      <c r="J71" s="1070"/>
      <c r="K71" s="1070"/>
      <c r="L71" s="1077"/>
      <c r="M71" s="1070"/>
      <c r="N71" s="1077"/>
      <c r="AM71" s="1065"/>
      <c r="AN71" s="363" t="s">
        <v>168</v>
      </c>
    </row>
    <row r="72" spans="2:107">
      <c r="B72" s="727"/>
      <c r="G72" s="1063"/>
      <c r="H72" s="1063"/>
      <c r="I72" s="1063"/>
      <c r="J72" s="1063"/>
      <c r="K72" s="1071"/>
      <c r="L72" s="1071"/>
      <c r="M72" s="1078"/>
      <c r="N72" s="1078"/>
      <c r="AN72" s="1085"/>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7" t="s">
        <v>533</v>
      </c>
      <c r="BQ72" s="1087"/>
      <c r="BR72" s="1087"/>
      <c r="BS72" s="1087"/>
      <c r="BT72" s="1087"/>
      <c r="BU72" s="1087"/>
      <c r="BV72" s="1087"/>
      <c r="BW72" s="1087"/>
      <c r="BX72" s="1087" t="s">
        <v>534</v>
      </c>
      <c r="BY72" s="1087"/>
      <c r="BZ72" s="1087"/>
      <c r="CA72" s="1087"/>
      <c r="CB72" s="1087"/>
      <c r="CC72" s="1087"/>
      <c r="CD72" s="1087"/>
      <c r="CE72" s="1087"/>
      <c r="CF72" s="1087" t="s">
        <v>535</v>
      </c>
      <c r="CG72" s="1087"/>
      <c r="CH72" s="1087"/>
      <c r="CI72" s="1087"/>
      <c r="CJ72" s="1087"/>
      <c r="CK72" s="1087"/>
      <c r="CL72" s="1087"/>
      <c r="CM72" s="1087"/>
      <c r="CN72" s="1087" t="s">
        <v>536</v>
      </c>
      <c r="CO72" s="1087"/>
      <c r="CP72" s="1087"/>
      <c r="CQ72" s="1087"/>
      <c r="CR72" s="1087"/>
      <c r="CS72" s="1087"/>
      <c r="CT72" s="1087"/>
      <c r="CU72" s="1087"/>
      <c r="CV72" s="1087" t="s">
        <v>537</v>
      </c>
      <c r="CW72" s="1087"/>
      <c r="CX72" s="1087"/>
      <c r="CY72" s="1087"/>
      <c r="CZ72" s="1087"/>
      <c r="DA72" s="1087"/>
      <c r="DB72" s="1087"/>
      <c r="DC72" s="1087"/>
    </row>
    <row r="73" spans="2:107">
      <c r="B73" s="727"/>
      <c r="G73" s="1064"/>
      <c r="H73" s="1064"/>
      <c r="I73" s="1064"/>
      <c r="J73" s="1064"/>
      <c r="K73" s="1074"/>
      <c r="L73" s="1074"/>
      <c r="M73" s="1074"/>
      <c r="N73" s="1074"/>
      <c r="AM73" s="1066"/>
      <c r="AN73" s="1086" t="s">
        <v>550</v>
      </c>
      <c r="AO73" s="1086"/>
      <c r="AP73" s="1086"/>
      <c r="AQ73" s="1086"/>
      <c r="AR73" s="1086"/>
      <c r="AS73" s="1086"/>
      <c r="AT73" s="1086"/>
      <c r="AU73" s="1086"/>
      <c r="AV73" s="1086"/>
      <c r="AW73" s="1086"/>
      <c r="AX73" s="1086"/>
      <c r="AY73" s="1086"/>
      <c r="AZ73" s="1086"/>
      <c r="BA73" s="1086"/>
      <c r="BB73" s="1086" t="s">
        <v>551</v>
      </c>
      <c r="BC73" s="1086"/>
      <c r="BD73" s="1086"/>
      <c r="BE73" s="1086"/>
      <c r="BF73" s="1086"/>
      <c r="BG73" s="1086"/>
      <c r="BH73" s="1086"/>
      <c r="BI73" s="1086"/>
      <c r="BJ73" s="1086"/>
      <c r="BK73" s="1086"/>
      <c r="BL73" s="1086"/>
      <c r="BM73" s="1086"/>
      <c r="BN73" s="1086"/>
      <c r="BO73" s="1086"/>
      <c r="BP73" s="1091">
        <v>35.5</v>
      </c>
      <c r="BQ73" s="1091"/>
      <c r="BR73" s="1091"/>
      <c r="BS73" s="1091"/>
      <c r="BT73" s="1091"/>
      <c r="BU73" s="1091"/>
      <c r="BV73" s="1091"/>
      <c r="BW73" s="1091"/>
      <c r="BX73" s="1091">
        <v>56.7</v>
      </c>
      <c r="BY73" s="1091"/>
      <c r="BZ73" s="1091"/>
      <c r="CA73" s="1091"/>
      <c r="CB73" s="1091"/>
      <c r="CC73" s="1091"/>
      <c r="CD73" s="1091"/>
      <c r="CE73" s="1091"/>
      <c r="CF73" s="1091">
        <v>43.8</v>
      </c>
      <c r="CG73" s="1091"/>
      <c r="CH73" s="1091"/>
      <c r="CI73" s="1091"/>
      <c r="CJ73" s="1091"/>
      <c r="CK73" s="1091"/>
      <c r="CL73" s="1091"/>
      <c r="CM73" s="1091"/>
      <c r="CN73" s="1091">
        <v>19.100000000000001</v>
      </c>
      <c r="CO73" s="1091"/>
      <c r="CP73" s="1091"/>
      <c r="CQ73" s="1091"/>
      <c r="CR73" s="1091"/>
      <c r="CS73" s="1091"/>
      <c r="CT73" s="1091"/>
      <c r="CU73" s="1091"/>
      <c r="CV73" s="1091">
        <v>21</v>
      </c>
      <c r="CW73" s="1091"/>
      <c r="CX73" s="1091"/>
      <c r="CY73" s="1091"/>
      <c r="CZ73" s="1091"/>
      <c r="DA73" s="1091"/>
      <c r="DB73" s="1091"/>
      <c r="DC73" s="1091"/>
    </row>
    <row r="74" spans="2:107">
      <c r="B74" s="727"/>
      <c r="G74" s="1064"/>
      <c r="H74" s="1064"/>
      <c r="I74" s="1064"/>
      <c r="J74" s="1064"/>
      <c r="K74" s="1074"/>
      <c r="L74" s="1074"/>
      <c r="M74" s="1074"/>
      <c r="N74" s="1074"/>
      <c r="AM74" s="1066"/>
      <c r="AN74" s="1086"/>
      <c r="AO74" s="1086"/>
      <c r="AP74" s="1086"/>
      <c r="AQ74" s="1086"/>
      <c r="AR74" s="1086"/>
      <c r="AS74" s="1086"/>
      <c r="AT74" s="1086"/>
      <c r="AU74" s="1086"/>
      <c r="AV74" s="1086"/>
      <c r="AW74" s="1086"/>
      <c r="AX74" s="1086"/>
      <c r="AY74" s="1086"/>
      <c r="AZ74" s="1086"/>
      <c r="BA74" s="1086"/>
      <c r="BB74" s="1086"/>
      <c r="BC74" s="1086"/>
      <c r="BD74" s="1086"/>
      <c r="BE74" s="1086"/>
      <c r="BF74" s="1086"/>
      <c r="BG74" s="1086"/>
      <c r="BH74" s="1086"/>
      <c r="BI74" s="1086"/>
      <c r="BJ74" s="1086"/>
      <c r="BK74" s="1086"/>
      <c r="BL74" s="1086"/>
      <c r="BM74" s="1086"/>
      <c r="BN74" s="1086"/>
      <c r="BO74" s="1086"/>
      <c r="BP74" s="1091"/>
      <c r="BQ74" s="1091"/>
      <c r="BR74" s="1091"/>
      <c r="BS74" s="1091"/>
      <c r="BT74" s="1091"/>
      <c r="BU74" s="1091"/>
      <c r="BV74" s="1091"/>
      <c r="BW74" s="1091"/>
      <c r="BX74" s="1091"/>
      <c r="BY74" s="1091"/>
      <c r="BZ74" s="1091"/>
      <c r="CA74" s="1091"/>
      <c r="CB74" s="1091"/>
      <c r="CC74" s="1091"/>
      <c r="CD74" s="1091"/>
      <c r="CE74" s="1091"/>
      <c r="CF74" s="1091"/>
      <c r="CG74" s="1091"/>
      <c r="CH74" s="1091"/>
      <c r="CI74" s="1091"/>
      <c r="CJ74" s="1091"/>
      <c r="CK74" s="1091"/>
      <c r="CL74" s="1091"/>
      <c r="CM74" s="1091"/>
      <c r="CN74" s="1091"/>
      <c r="CO74" s="1091"/>
      <c r="CP74" s="1091"/>
      <c r="CQ74" s="1091"/>
      <c r="CR74" s="1091"/>
      <c r="CS74" s="1091"/>
      <c r="CT74" s="1091"/>
      <c r="CU74" s="1091"/>
      <c r="CV74" s="1091"/>
      <c r="CW74" s="1091"/>
      <c r="CX74" s="1091"/>
      <c r="CY74" s="1091"/>
      <c r="CZ74" s="1091"/>
      <c r="DA74" s="1091"/>
      <c r="DB74" s="1091"/>
      <c r="DC74" s="1091"/>
    </row>
    <row r="75" spans="2:107">
      <c r="B75" s="727"/>
      <c r="G75" s="1064"/>
      <c r="H75" s="1064"/>
      <c r="I75" s="1063"/>
      <c r="J75" s="1063"/>
      <c r="K75" s="1072"/>
      <c r="L75" s="1072"/>
      <c r="M75" s="1072"/>
      <c r="N75" s="1072"/>
      <c r="AM75" s="1066"/>
      <c r="AN75" s="1086"/>
      <c r="AO75" s="1086"/>
      <c r="AP75" s="1086"/>
      <c r="AQ75" s="1086"/>
      <c r="AR75" s="1086"/>
      <c r="AS75" s="1086"/>
      <c r="AT75" s="1086"/>
      <c r="AU75" s="1086"/>
      <c r="AV75" s="1086"/>
      <c r="AW75" s="1086"/>
      <c r="AX75" s="1086"/>
      <c r="AY75" s="1086"/>
      <c r="AZ75" s="1086"/>
      <c r="BA75" s="1086"/>
      <c r="BB75" s="1086" t="s">
        <v>412</v>
      </c>
      <c r="BC75" s="1086"/>
      <c r="BD75" s="1086"/>
      <c r="BE75" s="1086"/>
      <c r="BF75" s="1086"/>
      <c r="BG75" s="1086"/>
      <c r="BH75" s="1086"/>
      <c r="BI75" s="1086"/>
      <c r="BJ75" s="1086"/>
      <c r="BK75" s="1086"/>
      <c r="BL75" s="1086"/>
      <c r="BM75" s="1086"/>
      <c r="BN75" s="1086"/>
      <c r="BO75" s="1086"/>
      <c r="BP75" s="1091">
        <v>4.7</v>
      </c>
      <c r="BQ75" s="1091"/>
      <c r="BR75" s="1091"/>
      <c r="BS75" s="1091"/>
      <c r="BT75" s="1091"/>
      <c r="BU75" s="1091"/>
      <c r="BV75" s="1091"/>
      <c r="BW75" s="1091"/>
      <c r="BX75" s="1091">
        <v>5.7</v>
      </c>
      <c r="BY75" s="1091"/>
      <c r="BZ75" s="1091"/>
      <c r="CA75" s="1091"/>
      <c r="CB75" s="1091"/>
      <c r="CC75" s="1091"/>
      <c r="CD75" s="1091"/>
      <c r="CE75" s="1091"/>
      <c r="CF75" s="1091">
        <v>6.2</v>
      </c>
      <c r="CG75" s="1091"/>
      <c r="CH75" s="1091"/>
      <c r="CI75" s="1091"/>
      <c r="CJ75" s="1091"/>
      <c r="CK75" s="1091"/>
      <c r="CL75" s="1091"/>
      <c r="CM75" s="1091"/>
      <c r="CN75" s="1091">
        <v>6</v>
      </c>
      <c r="CO75" s="1091"/>
      <c r="CP75" s="1091"/>
      <c r="CQ75" s="1091"/>
      <c r="CR75" s="1091"/>
      <c r="CS75" s="1091"/>
      <c r="CT75" s="1091"/>
      <c r="CU75" s="1091"/>
      <c r="CV75" s="1091">
        <v>5.4</v>
      </c>
      <c r="CW75" s="1091"/>
      <c r="CX75" s="1091"/>
      <c r="CY75" s="1091"/>
      <c r="CZ75" s="1091"/>
      <c r="DA75" s="1091"/>
      <c r="DB75" s="1091"/>
      <c r="DC75" s="1091"/>
    </row>
    <row r="76" spans="2:107">
      <c r="B76" s="727"/>
      <c r="G76" s="1064"/>
      <c r="H76" s="1064"/>
      <c r="I76" s="1063"/>
      <c r="J76" s="1063"/>
      <c r="K76" s="1072"/>
      <c r="L76" s="1072"/>
      <c r="M76" s="1072"/>
      <c r="N76" s="1072"/>
      <c r="AM76" s="1066"/>
      <c r="AN76" s="1086"/>
      <c r="AO76" s="1086"/>
      <c r="AP76" s="1086"/>
      <c r="AQ76" s="1086"/>
      <c r="AR76" s="1086"/>
      <c r="AS76" s="1086"/>
      <c r="AT76" s="1086"/>
      <c r="AU76" s="1086"/>
      <c r="AV76" s="1086"/>
      <c r="AW76" s="1086"/>
      <c r="AX76" s="1086"/>
      <c r="AY76" s="1086"/>
      <c r="AZ76" s="1086"/>
      <c r="BA76" s="1086"/>
      <c r="BB76" s="1086"/>
      <c r="BC76" s="1086"/>
      <c r="BD76" s="1086"/>
      <c r="BE76" s="1086"/>
      <c r="BF76" s="1086"/>
      <c r="BG76" s="1086"/>
      <c r="BH76" s="1086"/>
      <c r="BI76" s="1086"/>
      <c r="BJ76" s="1086"/>
      <c r="BK76" s="1086"/>
      <c r="BL76" s="1086"/>
      <c r="BM76" s="1086"/>
      <c r="BN76" s="1086"/>
      <c r="BO76" s="1086"/>
      <c r="BP76" s="1091"/>
      <c r="BQ76" s="1091"/>
      <c r="BR76" s="1091"/>
      <c r="BS76" s="1091"/>
      <c r="BT76" s="1091"/>
      <c r="BU76" s="1091"/>
      <c r="BV76" s="1091"/>
      <c r="BW76" s="1091"/>
      <c r="BX76" s="1091"/>
      <c r="BY76" s="1091"/>
      <c r="BZ76" s="1091"/>
      <c r="CA76" s="1091"/>
      <c r="CB76" s="1091"/>
      <c r="CC76" s="1091"/>
      <c r="CD76" s="1091"/>
      <c r="CE76" s="1091"/>
      <c r="CF76" s="1091"/>
      <c r="CG76" s="1091"/>
      <c r="CH76" s="1091"/>
      <c r="CI76" s="1091"/>
      <c r="CJ76" s="1091"/>
      <c r="CK76" s="1091"/>
      <c r="CL76" s="1091"/>
      <c r="CM76" s="1091"/>
      <c r="CN76" s="1091"/>
      <c r="CO76" s="1091"/>
      <c r="CP76" s="1091"/>
      <c r="CQ76" s="1091"/>
      <c r="CR76" s="1091"/>
      <c r="CS76" s="1091"/>
      <c r="CT76" s="1091"/>
      <c r="CU76" s="1091"/>
      <c r="CV76" s="1091"/>
      <c r="CW76" s="1091"/>
      <c r="CX76" s="1091"/>
      <c r="CY76" s="1091"/>
      <c r="CZ76" s="1091"/>
      <c r="DA76" s="1091"/>
      <c r="DB76" s="1091"/>
      <c r="DC76" s="1091"/>
    </row>
    <row r="77" spans="2:107">
      <c r="B77" s="727"/>
      <c r="G77" s="1063"/>
      <c r="H77" s="1063"/>
      <c r="I77" s="1063"/>
      <c r="J77" s="1063"/>
      <c r="K77" s="1074"/>
      <c r="L77" s="1074"/>
      <c r="M77" s="1074"/>
      <c r="N77" s="1074"/>
      <c r="AN77" s="1087" t="s">
        <v>520</v>
      </c>
      <c r="AO77" s="1087"/>
      <c r="AP77" s="1087"/>
      <c r="AQ77" s="1087"/>
      <c r="AR77" s="1087"/>
      <c r="AS77" s="1087"/>
      <c r="AT77" s="1087"/>
      <c r="AU77" s="1087"/>
      <c r="AV77" s="1087"/>
      <c r="AW77" s="1087"/>
      <c r="AX77" s="1087"/>
      <c r="AY77" s="1087"/>
      <c r="AZ77" s="1087"/>
      <c r="BA77" s="1087"/>
      <c r="BB77" s="1086" t="s">
        <v>551</v>
      </c>
      <c r="BC77" s="1086"/>
      <c r="BD77" s="1086"/>
      <c r="BE77" s="1086"/>
      <c r="BF77" s="1086"/>
      <c r="BG77" s="1086"/>
      <c r="BH77" s="1086"/>
      <c r="BI77" s="1086"/>
      <c r="BJ77" s="1086"/>
      <c r="BK77" s="1086"/>
      <c r="BL77" s="1086"/>
      <c r="BM77" s="1086"/>
      <c r="BN77" s="1086"/>
      <c r="BO77" s="1086"/>
      <c r="BP77" s="1091">
        <v>18.2</v>
      </c>
      <c r="BQ77" s="1091"/>
      <c r="BR77" s="1091"/>
      <c r="BS77" s="1091"/>
      <c r="BT77" s="1091"/>
      <c r="BU77" s="1091"/>
      <c r="BV77" s="1091"/>
      <c r="BW77" s="1091"/>
      <c r="BX77" s="1091">
        <v>20.3</v>
      </c>
      <c r="BY77" s="1091"/>
      <c r="BZ77" s="1091"/>
      <c r="CA77" s="1091"/>
      <c r="CB77" s="1091"/>
      <c r="CC77" s="1091"/>
      <c r="CD77" s="1091"/>
      <c r="CE77" s="1091"/>
      <c r="CF77" s="1091">
        <v>15.5</v>
      </c>
      <c r="CG77" s="1091"/>
      <c r="CH77" s="1091"/>
      <c r="CI77" s="1091"/>
      <c r="CJ77" s="1091"/>
      <c r="CK77" s="1091"/>
      <c r="CL77" s="1091"/>
      <c r="CM77" s="1091"/>
      <c r="CN77" s="1091">
        <v>4.5999999999999996</v>
      </c>
      <c r="CO77" s="1091"/>
      <c r="CP77" s="1091"/>
      <c r="CQ77" s="1091"/>
      <c r="CR77" s="1091"/>
      <c r="CS77" s="1091"/>
      <c r="CT77" s="1091"/>
      <c r="CU77" s="1091"/>
      <c r="CV77" s="1091">
        <v>1.6</v>
      </c>
      <c r="CW77" s="1091"/>
      <c r="CX77" s="1091"/>
      <c r="CY77" s="1091"/>
      <c r="CZ77" s="1091"/>
      <c r="DA77" s="1091"/>
      <c r="DB77" s="1091"/>
      <c r="DC77" s="1091"/>
    </row>
    <row r="78" spans="2:107">
      <c r="B78" s="727"/>
      <c r="G78" s="1063"/>
      <c r="H78" s="1063"/>
      <c r="I78" s="1063"/>
      <c r="J78" s="1063"/>
      <c r="K78" s="1074"/>
      <c r="L78" s="1074"/>
      <c r="M78" s="1074"/>
      <c r="N78" s="1074"/>
      <c r="AN78" s="1087"/>
      <c r="AO78" s="1087"/>
      <c r="AP78" s="1087"/>
      <c r="AQ78" s="1087"/>
      <c r="AR78" s="1087"/>
      <c r="AS78" s="1087"/>
      <c r="AT78" s="1087"/>
      <c r="AU78" s="1087"/>
      <c r="AV78" s="1087"/>
      <c r="AW78" s="1087"/>
      <c r="AX78" s="1087"/>
      <c r="AY78" s="1087"/>
      <c r="AZ78" s="1087"/>
      <c r="BA78" s="1087"/>
      <c r="BB78" s="1086"/>
      <c r="BC78" s="1086"/>
      <c r="BD78" s="1086"/>
      <c r="BE78" s="1086"/>
      <c r="BF78" s="1086"/>
      <c r="BG78" s="1086"/>
      <c r="BH78" s="1086"/>
      <c r="BI78" s="1086"/>
      <c r="BJ78" s="1086"/>
      <c r="BK78" s="1086"/>
      <c r="BL78" s="1086"/>
      <c r="BM78" s="1086"/>
      <c r="BN78" s="1086"/>
      <c r="BO78" s="1086"/>
      <c r="BP78" s="1091"/>
      <c r="BQ78" s="1091"/>
      <c r="BR78" s="1091"/>
      <c r="BS78" s="1091"/>
      <c r="BT78" s="1091"/>
      <c r="BU78" s="1091"/>
      <c r="BV78" s="1091"/>
      <c r="BW78" s="1091"/>
      <c r="BX78" s="1091"/>
      <c r="BY78" s="1091"/>
      <c r="BZ78" s="1091"/>
      <c r="CA78" s="1091"/>
      <c r="CB78" s="1091"/>
      <c r="CC78" s="1091"/>
      <c r="CD78" s="1091"/>
      <c r="CE78" s="1091"/>
      <c r="CF78" s="1091"/>
      <c r="CG78" s="1091"/>
      <c r="CH78" s="1091"/>
      <c r="CI78" s="1091"/>
      <c r="CJ78" s="1091"/>
      <c r="CK78" s="1091"/>
      <c r="CL78" s="1091"/>
      <c r="CM78" s="1091"/>
      <c r="CN78" s="1091"/>
      <c r="CO78" s="1091"/>
      <c r="CP78" s="1091"/>
      <c r="CQ78" s="1091"/>
      <c r="CR78" s="1091"/>
      <c r="CS78" s="1091"/>
      <c r="CT78" s="1091"/>
      <c r="CU78" s="1091"/>
      <c r="CV78" s="1091"/>
      <c r="CW78" s="1091"/>
      <c r="CX78" s="1091"/>
      <c r="CY78" s="1091"/>
      <c r="CZ78" s="1091"/>
      <c r="DA78" s="1091"/>
      <c r="DB78" s="1091"/>
      <c r="DC78" s="1091"/>
    </row>
    <row r="79" spans="2:107">
      <c r="B79" s="727"/>
      <c r="G79" s="1063"/>
      <c r="H79" s="1063"/>
      <c r="I79" s="1069"/>
      <c r="J79" s="1069"/>
      <c r="K79" s="1075"/>
      <c r="L79" s="1075"/>
      <c r="M79" s="1075"/>
      <c r="N79" s="1075"/>
      <c r="AN79" s="1087"/>
      <c r="AO79" s="1087"/>
      <c r="AP79" s="1087"/>
      <c r="AQ79" s="1087"/>
      <c r="AR79" s="1087"/>
      <c r="AS79" s="1087"/>
      <c r="AT79" s="1087"/>
      <c r="AU79" s="1087"/>
      <c r="AV79" s="1087"/>
      <c r="AW79" s="1087"/>
      <c r="AX79" s="1087"/>
      <c r="AY79" s="1087"/>
      <c r="AZ79" s="1087"/>
      <c r="BA79" s="1087"/>
      <c r="BB79" s="1086" t="s">
        <v>412</v>
      </c>
      <c r="BC79" s="1086"/>
      <c r="BD79" s="1086"/>
      <c r="BE79" s="1086"/>
      <c r="BF79" s="1086"/>
      <c r="BG79" s="1086"/>
      <c r="BH79" s="1086"/>
      <c r="BI79" s="1086"/>
      <c r="BJ79" s="1086"/>
      <c r="BK79" s="1086"/>
      <c r="BL79" s="1086"/>
      <c r="BM79" s="1086"/>
      <c r="BN79" s="1086"/>
      <c r="BO79" s="1086"/>
      <c r="BP79" s="1091">
        <v>6.8</v>
      </c>
      <c r="BQ79" s="1091"/>
      <c r="BR79" s="1091"/>
      <c r="BS79" s="1091"/>
      <c r="BT79" s="1091"/>
      <c r="BU79" s="1091"/>
      <c r="BV79" s="1091"/>
      <c r="BW79" s="1091"/>
      <c r="BX79" s="1091">
        <v>6.6</v>
      </c>
      <c r="BY79" s="1091"/>
      <c r="BZ79" s="1091"/>
      <c r="CA79" s="1091"/>
      <c r="CB79" s="1091"/>
      <c r="CC79" s="1091"/>
      <c r="CD79" s="1091"/>
      <c r="CE79" s="1091"/>
      <c r="CF79" s="1091">
        <v>6.4</v>
      </c>
      <c r="CG79" s="1091"/>
      <c r="CH79" s="1091"/>
      <c r="CI79" s="1091"/>
      <c r="CJ79" s="1091"/>
      <c r="CK79" s="1091"/>
      <c r="CL79" s="1091"/>
      <c r="CM79" s="1091"/>
      <c r="CN79" s="1091">
        <v>6.3</v>
      </c>
      <c r="CO79" s="1091"/>
      <c r="CP79" s="1091"/>
      <c r="CQ79" s="1091"/>
      <c r="CR79" s="1091"/>
      <c r="CS79" s="1091"/>
      <c r="CT79" s="1091"/>
      <c r="CU79" s="1091"/>
      <c r="CV79" s="1091">
        <v>6.6</v>
      </c>
      <c r="CW79" s="1091"/>
      <c r="CX79" s="1091"/>
      <c r="CY79" s="1091"/>
      <c r="CZ79" s="1091"/>
      <c r="DA79" s="1091"/>
      <c r="DB79" s="1091"/>
      <c r="DC79" s="1091"/>
    </row>
    <row r="80" spans="2:107">
      <c r="B80" s="727"/>
      <c r="G80" s="1063"/>
      <c r="H80" s="1063"/>
      <c r="I80" s="1069"/>
      <c r="J80" s="1069"/>
      <c r="K80" s="1075"/>
      <c r="L80" s="1075"/>
      <c r="M80" s="1075"/>
      <c r="N80" s="1075"/>
      <c r="AN80" s="1087"/>
      <c r="AO80" s="1087"/>
      <c r="AP80" s="1087"/>
      <c r="AQ80" s="1087"/>
      <c r="AR80" s="1087"/>
      <c r="AS80" s="1087"/>
      <c r="AT80" s="1087"/>
      <c r="AU80" s="1087"/>
      <c r="AV80" s="1087"/>
      <c r="AW80" s="1087"/>
      <c r="AX80" s="1087"/>
      <c r="AY80" s="1087"/>
      <c r="AZ80" s="1087"/>
      <c r="BA80" s="1087"/>
      <c r="BB80" s="1086"/>
      <c r="BC80" s="1086"/>
      <c r="BD80" s="1086"/>
      <c r="BE80" s="1086"/>
      <c r="BF80" s="1086"/>
      <c r="BG80" s="1086"/>
      <c r="BH80" s="1086"/>
      <c r="BI80" s="1086"/>
      <c r="BJ80" s="1086"/>
      <c r="BK80" s="1086"/>
      <c r="BL80" s="1086"/>
      <c r="BM80" s="1086"/>
      <c r="BN80" s="1086"/>
      <c r="BO80" s="1086"/>
      <c r="BP80" s="1091"/>
      <c r="BQ80" s="1091"/>
      <c r="BR80" s="1091"/>
      <c r="BS80" s="1091"/>
      <c r="BT80" s="1091"/>
      <c r="BU80" s="1091"/>
      <c r="BV80" s="1091"/>
      <c r="BW80" s="1091"/>
      <c r="BX80" s="1091"/>
      <c r="BY80" s="1091"/>
      <c r="BZ80" s="1091"/>
      <c r="CA80" s="1091"/>
      <c r="CB80" s="1091"/>
      <c r="CC80" s="1091"/>
      <c r="CD80" s="1091"/>
      <c r="CE80" s="1091"/>
      <c r="CF80" s="1091"/>
      <c r="CG80" s="1091"/>
      <c r="CH80" s="1091"/>
      <c r="CI80" s="1091"/>
      <c r="CJ80" s="1091"/>
      <c r="CK80" s="1091"/>
      <c r="CL80" s="1091"/>
      <c r="CM80" s="1091"/>
      <c r="CN80" s="1091"/>
      <c r="CO80" s="1091"/>
      <c r="CP80" s="1091"/>
      <c r="CQ80" s="1091"/>
      <c r="CR80" s="1091"/>
      <c r="CS80" s="1091"/>
      <c r="CT80" s="1091"/>
      <c r="CU80" s="1091"/>
      <c r="CV80" s="1091"/>
      <c r="CW80" s="1091"/>
      <c r="CX80" s="1091"/>
      <c r="CY80" s="1091"/>
      <c r="CZ80" s="1091"/>
      <c r="DA80" s="1091"/>
      <c r="DB80" s="1091"/>
      <c r="DC80" s="1091"/>
    </row>
    <row r="81" spans="2:109">
      <c r="B81" s="727"/>
    </row>
    <row r="82" spans="2:109" ht="17.25">
      <c r="B82" s="727"/>
      <c r="K82" s="1076"/>
      <c r="L82" s="1076"/>
      <c r="M82" s="1076"/>
      <c r="N82" s="1076"/>
      <c r="AQ82" s="1076"/>
      <c r="AR82" s="1076"/>
      <c r="AS82" s="1076"/>
      <c r="AT82" s="1076"/>
      <c r="BC82" s="1076"/>
      <c r="BD82" s="1076"/>
      <c r="BE82" s="1076"/>
      <c r="BF82" s="1076"/>
      <c r="BO82" s="1076"/>
      <c r="BP82" s="1076"/>
      <c r="BQ82" s="1076"/>
      <c r="BR82" s="1076"/>
      <c r="CA82" s="1076"/>
      <c r="CB82" s="1076"/>
      <c r="CC82" s="1076"/>
      <c r="CD82" s="1076"/>
      <c r="CM82" s="1076"/>
      <c r="CN82" s="1076"/>
      <c r="CO82" s="1076"/>
      <c r="CP82" s="1076"/>
      <c r="CY82" s="1076"/>
      <c r="CZ82" s="1076"/>
      <c r="DA82" s="1076"/>
      <c r="DB82" s="1076"/>
      <c r="DC82" s="1076"/>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5"/>
    </row>
    <row r="84" spans="2:109">
      <c r="DD84" s="738"/>
      <c r="DE84" s="738"/>
    </row>
    <row r="85" spans="2:109">
      <c r="DD85" s="738"/>
      <c r="DE85" s="738"/>
    </row>
  </sheetData>
  <sheetProtection algorithmName="SHA-512" hashValue="Cdn41IuMEXyoknt+KLzSOEoKaZgmeMAmeFnHoBOUK+rMlIwmSCPxulgPFZr0yZWrhdjqXYO6pEk+Fbf7AY96EA==" saltValue="eBSqclTpJI/pw1EnuLGgH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98</v>
      </c>
    </row>
  </sheetData>
  <sheetProtection algorithmName="SHA-512" hashValue="IcDgJbcEFyQqLGIwaxUnlBeKeZsJ8qOtl/h8gEXUWX+NIJ05yeKmuF5TiiMBRzzhKIRo/w1B1xbUoVhhPcDG0Q==" saltValue="XPxZetZF72dBjDI5fQgd1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98</v>
      </c>
    </row>
  </sheetData>
  <sheetProtection algorithmName="SHA-512" hashValue="1DxzeEvMXVk/kSAVmhdJwkvXGBT5SycCyKrFjKJRM3kwnoYeS8mI2S9SFxyTO8FN1vXcjl2U00ehammCH1+3Vw==" saltValue="3O2ZcedtzSS14Kzf7gqzi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2024-03-19T00:14:34Z</cp:lastPrinted>
  <dcterms:created xsi:type="dcterms:W3CDTF">2024-02-05T01:45:28Z</dcterms:created>
  <dcterms:modified xsi:type="dcterms:W3CDTF">2024-09-25T06:52:25Z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5.0.1.0</vt:lpwstr>
    </vt:vector>
  </property>
  <property fmtid="{DCFEDD21-7773-49B2-8022-6FC58DB5260B}" pid="3" name="LastSavedVersion">
    <vt:lpwstr>3.1.7.0</vt:lpwstr>
  </property>
  <property fmtid="{DCFEDD21-7773-49B2-8022-6FC58DB5260B}" pid="4" name="LastSavedDate">
    <vt:filetime>2024-09-25T06:52:25Z</vt:filetime>
  </property>
</Properties>
</file>