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R6\Ｃ 財務\00 総括\00 総括\02 財政関係調査綴\07 令和４年度財政状況資料集（追加分）の作成について\05 再提出\"/>
    </mc:Choice>
  </mc:AlternateContent>
  <xr:revisionPtr revIDLastSave="0" documentId="13_ncr:1_{C4742ED6-E7EF-4C79-8D33-651ACB18D31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<sst xmlns="http://schemas.openxmlformats.org/spreadsheetml/2006/main" count="1181" uniqueCount="604">
  <si>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</si>
  <si>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</si>
  <si>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</si>
  <si>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</si>
  <si>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</si>
  <si>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</si>
  <si>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</si>
  <si>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</si>
  <si>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</si>
  <si>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</si>
  <si>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</si>
  <si>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</si>
  <si>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</si>
  <si>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</si>
  <si>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</si>
  <si>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</si>
  <si>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</si>
  <si>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</si>
  <si>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</si>
  <si>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</si>
  <si>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</si>
  <si>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</si>
  <si>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</si>
  <si>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</si>
  <si>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</si>
  <si>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</si>
  <si>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</si>
  <si>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</si>
  <si>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</si>
  <si>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</si>
  <si>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</si>
  <si>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</si>
  <si>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</si>
  <si>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</si>
  <si>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</si>
  <si>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</si>
  <si>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</si>
  <si>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</si>
  <si>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</si>
  <si>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</si>
  <si>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</si>
  <si>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</si>
  <si>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</si>
  <si>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</si>
  <si>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</si>
  <si>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</si>
  <si>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</si>
  <si>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</si>
  <si>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</si>
  <si>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</si>
  <si>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</si>
  <si>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</si>
  <si>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</si>
  <si>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</si>
  <si>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</si>
  <si>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</si>
  <si>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</si>
  <si>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</si>
  <si>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</si>
  <si>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</si>
  <si>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</si>
  <si>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</si>
  <si>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</si>
  <si>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</si>
  <si>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</si>
  <si>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</si>
  <si>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</si>
  <si>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</si>
  <si>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</si>
  <si>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</si>
  <si>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</si>
  <si>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</si>
  <si>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</si>
  <si>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</si>
  <si>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</si>
  <si>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</si>
  <si>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</si>
  <si>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</si>
  <si>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</si>
  <si>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</si>
  <si>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</si>
  <si>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</si>
  <si>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</si>
  <si>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</si>
  <si>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</si>
  <si>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</si>
  <si>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</si>
  <si>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</si>
  <si>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</si>
  <si>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</si>
  <si>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</si>
  <si>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</si>
  <si>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</si>
  <si>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</si>
  <si>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</si>
  <si>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</si>
  <si>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</si>
  <si>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</si>
  <si>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</si>
  <si>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</si>
  <si>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</si>
  <si>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</si>
  <si>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</si>
  <si>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</si>
  <si>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</si>
  <si>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</si>
  <si>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</si>
  <si>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</si>
  <si>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</si>
  <si>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</si>
  <si>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</si>
  <si>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</si>
  <si>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</si>
  <si>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</si>
  <si>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</si>
  <si>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</si>
  <si>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</si>
  <si>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</si>
  <si>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</si>
  <si>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</si>
  <si>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</si>
  <si>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</si>
  <si>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</si>
  <si>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</si>
  <si>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</si>
  <si>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</si>
  <si>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</si>
  <si>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</si>
  <si>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</si>
  <si>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</si>
  <si>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</si>
  <si>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</si>
  <si>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</si>
  <si>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</si>
  <si>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</si>
  <si>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</si>
  <si>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</si>
  <si>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</si>
  <si>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</si>
  <si>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</si>
  <si>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</si>
  <si>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</si>
  <si>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</si>
  <si>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</si>
  <si>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</si>
  <si>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</si>
  <si>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</si>
  <si>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</si>
  <si>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</si>
  <si>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</si>
  <si>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</si>
  <si>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</si>
  <si>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</si>
  <si>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</si>
  <si>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</si>
  <si>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</si>
  <si>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</si>
  <si>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</si>
  <si>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</si>
  <si>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</si>
  <si>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</si>
  <si>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</si>
  <si>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</si>
  <si>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</si>
  <si>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</si>
  <si>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</si>
  <si>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</si>
  <si>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</si>
  <si>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</si>
  <si>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</si>
  <si>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</si>
  <si>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</si>
  <si>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</si>
  <si>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</si>
  <si>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</si>
  <si>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</si>
  <si>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</si>
  <si>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</si>
  <si>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</si>
  <si>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</si>
  <si>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</si>
  <si>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</si>
  <si>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</si>
  <si>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</si>
  <si>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</si>
  <si>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</si>
  <si>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</si>
  <si>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</si>
  <si>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</si>
  <si>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</si>
  <si>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</si>
  <si>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</si>
  <si>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</si>
  <si>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</si>
  <si>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</si>
  <si>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</si>
  <si>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</si>
  <si>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</si>
  <si>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</si>
  <si>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</si>
  <si>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</si>
  <si>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</si>
  <si>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</si>
  <si>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</si>
  <si>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</si>
  <si>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</si>
  <si>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</si>
  <si>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</si>
  <si>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</si>
  <si>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</si>
  <si>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</si>
  <si>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</si>
  <si>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</si>
  <si>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静岡県西伊豆町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</si>
  <si>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</si>
  <si>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</si>
  <si>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</si>
  <si>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</si>
  <si>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</si>
  <si>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</si>
  <si>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</si>
  <si>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</si>
  <si>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</si>
  <si>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</si>
  <si>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</si>
  <si>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</si>
  <si>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</si>
  <si>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</si>
  <si>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</si>
  <si>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</si>
  <si>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</si>
  <si>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</si>
  <si>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</si>
  <si>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</si>
  <si>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</si>
  <si>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</si>
  <si>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</si>
  <si>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</si>
  <si>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</si>
  <si>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</si>
  <si>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</si>
  <si>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</si>
  <si>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</si>
  <si>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</si>
  <si>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</si>
  <si>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</si>
  <si>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</si>
  <si>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</si>
  <si>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</si>
  <si>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</si>
  <si>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</si>
  <si>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</si>
  <si>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</si>
  <si>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</si>
  <si>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</si>
  <si>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</si>
  <si>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</si>
  <si>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</si>
  <si>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</si>
  <si>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</si>
  <si>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</si>
  <si>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</si>
  <si>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</si>
  <si>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</si>
  <si>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</si>
  <si>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</si>
  <si>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</si>
  <si>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</si>
  <si>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</si>
  <si>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</si>
  <si>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</si>
  <si>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</si>
  <si>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</si>
  <si>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</si>
  <si>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</si>
  <si>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</si>
  <si>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</si>
  <si>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</si>
  <si>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</si>
  <si>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</si>
  <si>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</si>
  <si>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</si>
  <si>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</si>
  <si>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</si>
  <si>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</si>
  <si>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</si>
  <si>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</si>
  <si>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</si>
  <si>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</si>
  <si>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</si>
  <si>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</si>
  <si>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</si>
  <si>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</si>
  <si>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</si>
  <si>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</si>
  <si>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</si>
  <si>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</si>
  <si>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</si>
  <si>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</si>
  <si>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</si>
  <si>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</si>
  <si>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</si>
  <si>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</si>
  <si>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</si>
  <si>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</si>
  <si>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</si>
  <si>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</si>
  <si>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</si>
  <si>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</si>
  <si>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</si>
  <si>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</si>
  <si>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</si>
  <si>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</si>
  <si>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</si>
  <si>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</si>
  <si>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</si>
  <si>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</si>
  <si>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</si>
  <si>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</si>
  <si>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</si>
  <si>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</si>
  <si>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</si>
  <si>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</si>
  <si>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</si>
  <si>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</si>
  <si>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</si>
  <si>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</si>
  <si>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</si>
  <si>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</si>
  <si>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</si>
  <si>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</si>
  <si>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</si>
  <si>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</si>
  <si>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</si>
  <si>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</si>
  <si>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</si>
  <si>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</si>
  <si>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</si>
  <si>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</si>
  <si>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</si>
  <si>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</si>
  <si>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</si>
  <si>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</si>
  <si>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</si>
  <si>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</si>
  <si>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</si>
  <si>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</si>
  <si>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</si>
  <si>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</si>
  <si>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</si>
  <si>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</si>
  <si>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</si>
  <si>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</si>
  <si>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</si>
  <si>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</si>
  <si>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</si>
  <si>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</si>
  <si>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</si>
  <si>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</si>
  <si>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</si>
  <si>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</si>
  <si>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</si>
  <si>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</si>
  <si>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</si>
  <si>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</si>
  <si>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静岡県西伊豆町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</si>
  <si>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</si>
  <si>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</si>
  <si>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</si>
  <si>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</si>
  <si>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</si>
  <si>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</si>
  <si>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</si>
  <si>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</si>
  <si>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</si>
  <si>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</si>
  <si>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</si>
  <si>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</si>
  <si>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</si>
  <si>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</si>
  <si>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</si>
  <si>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</si>
  <si>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</si>
  <si>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</si>
  <si>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</si>
  <si>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</si>
  <si>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</si>
  <si>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</si>
  <si>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</si>
  <si>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</si>
  <si>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</si>
  <si>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</si>
  <si>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</si>
  <si>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</si>
  <si>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</si>
  <si>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</si>
  <si>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</si>
  <si>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</si>
  <si>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</si>
  <si>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</si>
  <si>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</si>
  <si>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</si>
  <si>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</si>
  <si>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</si>
  <si>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</si>
  <si>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</si>
  <si>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</si>
  <si>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</si>
  <si>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</si>
  <si>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</si>
  <si>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</si>
  <si>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</si>
  <si>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</si>
  <si>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</si>
  <si>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</si>
  <si>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</si>
  <si>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</si>
  <si>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</si>
  <si>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</si>
  <si>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</si>
  <si>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</si>
  <si>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</si>
  <si>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</si>
  <si>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</si>
  <si>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</si>
  <si>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</si>
  <si>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</si>
  <si>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</si>
  <si>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</si>
  <si>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</si>
  <si>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</si>
  <si>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</si>
  <si>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</si>
  <si>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</si>
  <si>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</si>
  <si>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</si>
  <si>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</si>
  <si>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</si>
  <si>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</si>
  <si>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</si>
  <si>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</si>
  <si>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</si>
  <si>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</si>
  <si>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</si>
  <si>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</si>
  <si>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</si>
  <si>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</si>
  <si>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</si>
  <si>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</si>
  <si>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</si>
  <si>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</si>
  <si>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</si>
  <si>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</si>
  <si>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</si>
  <si>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</si>
  <si>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</si>
  <si>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</si>
  <si>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</si>
  <si>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</si>
  <si>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</si>
  <si>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</si>
  <si>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</si>
  <si>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</si>
  <si>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</si>
  <si>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</si>
  <si>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</si>
  <si>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</si>
  <si>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</si>
  <si>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</si>
  <si>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</si>
  <si>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</si>
  <si>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</si>
  <si>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</si>
  <si>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</si>
  <si>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</si>
  <si>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</si>
  <si>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</si>
  <si>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</si>
  <si>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</si>
  <si>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</si>
  <si>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</si>
  <si>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</si>
  <si>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</si>
  <si>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</si>
  <si>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</si>
  <si>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</si>
  <si>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</si>
  <si>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</si>
  <si>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</si>
  <si>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</si>
  <si>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</si>
  <si>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</si>
  <si>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</si>
  <si>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</si>
  <si>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</si>
  <si>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</si>
  <si>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</si>
  <si>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</si>
  <si>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</si>
  <si>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</si>
  <si>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</si>
  <si>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</si>
  <si>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</si>
  <si>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</si>
  <si>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</si>
  <si>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</si>
  <si>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</si>
  <si>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</si>
  <si>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</si>
  <si>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</si>
  <si>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</si>
  <si>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</si>
  <si>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</si>
  <si>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</si>
  <si>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</si>
  <si>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</si>
  <si>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</si>
  <si>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</si>
  <si>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</si>
  <si>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</si>
  <si>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</si>
  <si>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</si>
  <si>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</si>
  <si>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</si>
  <si>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</si>
  <si>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</si>
  <si>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</si>
  <si>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</si>
  <si>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</si>
  <si>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</si>
  <si>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</si>
  <si>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</si>
  <si>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</si>
  <si>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</si>
  <si>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</si>
  <si>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</si>
  <si>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</si>
  <si>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</si>
  <si>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</si>
  <si>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</si>
  <si>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</si>
  <si>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</si>
  <si>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</si>
  <si>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</si>
  <si>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</si>
  <si>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</si>
  <si>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</si>
  <si>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</si>
  <si>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</si>
  <si>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</si>
  <si>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</si>
  <si>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</si>
  <si>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</si>
  <si>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</si>
  <si>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</si>
  <si>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</si>
  <si>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</si>
  <si>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</si>
  <si>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</si>
  <si>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</si>
  <si>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</si>
  <si>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0.11</t>
  </si>
  <si>
    <t>▲ 15.55</t>
  </si>
  <si>
    <t>▲ 6.91</t>
  </si>
  <si>
    <t>▲ 1.49</t>
  </si>
  <si>
    <t>▲ 1.31</t>
  </si>
  <si>
    <t>温泉事業会計</t>
  </si>
  <si>
    <t>水道事業会計</t>
  </si>
  <si>
    <t>一般会計</t>
  </si>
  <si>
    <t>介護保険事業特別会計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</si>
  <si>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</si>
  <si>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</si>
  <si>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</si>
  <si>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</si>
  <si>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</si>
  <si>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</si>
  <si>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</si>
  <si>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</si>
  <si>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</si>
  <si>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</si>
  <si>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静岡県市町総合事務組合</t>
    <rPh sb="0" eb="3">
      <t>シズオカケン</t>
    </rPh>
    <rPh sb="3" eb="4">
      <t>シ</t>
    </rPh>
    <rPh sb="4" eb="5">
      <t>マチ</t>
    </rPh>
    <rPh sb="5" eb="7">
      <t>ソウゴウ</t>
    </rPh>
    <rPh sb="7" eb="9">
      <t>ジム</t>
    </rPh>
    <rPh sb="9" eb="11">
      <t>クミアイ</t>
    </rPh>
    <phoneticPr fontId="2"/>
  </si>
  <si>
    <t>西豆衛生プラント組合</t>
    <rPh sb="0" eb="2">
      <t>サイズ</t>
    </rPh>
    <rPh sb="2" eb="4">
      <t>エイセイ</t>
    </rPh>
    <rPh sb="8" eb="10">
      <t>クミアイ</t>
    </rPh>
    <phoneticPr fontId="2"/>
  </si>
  <si>
    <t>下田地区消防組合</t>
    <rPh sb="0" eb="2">
      <t>シモダ</t>
    </rPh>
    <rPh sb="2" eb="4">
      <t>チク</t>
    </rPh>
    <rPh sb="4" eb="6">
      <t>ショウボウ</t>
    </rPh>
    <rPh sb="6" eb="8">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</si>
  <si>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</si>
  <si>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</si>
  <si>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</si>
  <si>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</si>
  <si>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</si>
  <si>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ふるさと応援基金</t>
    <rPh sb="4" eb="6">
      <t>オウエン</t>
    </rPh>
    <rPh sb="6" eb="8">
      <t>キキン</t>
    </rPh>
    <phoneticPr fontId="5"/>
  </si>
  <si>
    <t>公共施設等総合管理基金</t>
  </si>
  <si>
    <t>西伊豆町振興基金</t>
  </si>
  <si>
    <t>森林整備基金</t>
  </si>
  <si>
    <t>消防基金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</si>
  <si>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</si>
  <si>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</si>
  <si>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</si>
  <si>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</si>
  <si>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</si>
  <si>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</si>
  <si>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</si>
  <si>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</si>
  <si>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</si>
  <si>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近年に大規模事業を実施しておらず、また起債額を抑えているため類似団体と比較して低い水準にある。将来負担比率も、基金等の充当可能財源が将来負担額を上回っているため数値なしとなっている。今後数年間のうちに、老朽化施設の建替えや斎場、津波避難タワーの整備など大規模事業の実施を予定しており、数値の悪化が見込まれるため、計画的な起債に努めるとともに、経常経費の削減を中心とする行財政改革に努め、引き続き財政の健全化に取り組んでいく必要がある。</t>
    <rPh sb="121" eb="123">
      <t>サイジョウ</t>
    </rPh>
    <phoneticPr fontId="2"/>
  </si>
  <si>
    <t>　有形固定資産減価償却率が類似団体と比較して高い水準にあるということは、施設更新が進んでいないといえる。町村合併し、人口減少が進む中で役割を終えた施設の廃止・統合と更新を計画的に行う必要がある。将来負担比率は、基金等の充当可能財源が将来負担額を上回っているため数値なしと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</si>
</sst>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D43B99-AE59-41CD-8F18-FE383C4D8B1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9B00-41B2-A0CF-A6E028CA29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77290</c:v>
                </c:pt>
                <c:pt idx="1">
                  <c:v>97800</c:v>
                </c:pt>
                <c:pt idx="2">
                  <c:v>111954</c:v>
                </c:pt>
                <c:pt idx="3">
                  <c:v>88976</c:v>
                </c:pt>
                <c:pt idx="4">
                  <c:v>94810</c:v>
                </c:pt>
              </c:numCache>
            </c:numRef>
          </c:val>
          <c:smooth val="0"/>
          <c:extLst>
            <c:ext xmlns:c16="http://schemas.microsoft.com/office/drawing/2014/chart" uri="{C3380CC4-5D6E-409C-BE32-E72D297353CC}">
              <c16:uniqueId val="{00000001-9B00-41B2-A0CF-A6E028CA29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5.66</c:v>
                </c:pt>
                <c:pt idx="1">
                  <c:v>6.05</c:v>
                </c:pt>
                <c:pt idx="2">
                  <c:v>4.42</c:v>
                </c:pt>
                <c:pt idx="3">
                  <c:v>8.6</c:v>
                </c:pt>
                <c:pt idx="4">
                  <c:v>12.31</c:v>
                </c:pt>
              </c:numCache>
            </c:numRef>
          </c:val>
          <c:extLst>
            <c:ext xmlns:c16="http://schemas.microsoft.com/office/drawing/2014/chart" uri="{C3380CC4-5D6E-409C-BE32-E72D297353CC}">
              <c16:uniqueId val="{00000000-0382-462D-BD08-4A2DC6EE4A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85.91</c:v>
                </c:pt>
                <c:pt idx="1">
                  <c:v>73</c:v>
                </c:pt>
                <c:pt idx="2">
                  <c:v>64.86</c:v>
                </c:pt>
                <c:pt idx="3">
                  <c:v>56.11</c:v>
                </c:pt>
                <c:pt idx="4">
                  <c:v>53.68</c:v>
                </c:pt>
              </c:numCache>
            </c:numRef>
          </c:val>
          <c:extLst>
            <c:ext xmlns:c16="http://schemas.microsoft.com/office/drawing/2014/chart" uri="{C3380CC4-5D6E-409C-BE32-E72D297353CC}">
              <c16:uniqueId val="{00000001-0382-462D-BD08-4A2DC6EE4A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-0.11</c:v>
                </c:pt>
                <c:pt idx="1">
                  <c:v>-15.55</c:v>
                </c:pt>
                <c:pt idx="2">
                  <c:v>-6.91</c:v>
                </c:pt>
                <c:pt idx="3">
                  <c:v>-1.49</c:v>
                </c:pt>
                <c:pt idx="4">
                  <c:v>-1.31</c:v>
                </c:pt>
              </c:numCache>
            </c:numRef>
          </c:val>
          <c:smooth val="0"/>
          <c:extLst>
            <c:ext xmlns:c16="http://schemas.microsoft.com/office/drawing/2014/chart" uri="{C3380CC4-5D6E-409C-BE32-E72D297353CC}">
              <c16:uniqueId val="{00000002-0382-462D-BD08-4A2DC6EE4A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A9-4A6F-8C52-4CE3E11299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A9-4A6F-8C52-4CE3E11299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A9-4A6F-8C52-4CE3E11299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A9-4A6F-8C52-4CE3E11299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EA9-4A6F-8C52-4CE3E11299C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0.73</c:v>
                </c:pt>
                <c:pt idx="2">
                  <c:v>#N/A</c:v>
                </c:pt>
                <c:pt idx="3">
                  <c:v>0.77</c:v>
                </c:pt>
                <c:pt idx="4">
                  <c:v>#N/A</c:v>
                </c:pt>
                <c:pt idx="5">
                  <c:v>1.1299999999999999</c:v>
                </c:pt>
                <c:pt idx="6">
                  <c:v>#N/A</c:v>
                </c:pt>
                <c:pt idx="7">
                  <c:v>0.9</c:v>
                </c:pt>
                <c:pt idx="8">
                  <c:v>#N/A</c:v>
                </c:pt>
                <c:pt idx="9">
                  <c:v>0.81</c:v>
                </c:pt>
              </c:numCache>
            </c:numRef>
          </c:val>
          <c:extLst>
            <c:ext xmlns:c16="http://schemas.microsoft.com/office/drawing/2014/chart" uri="{C3380CC4-5D6E-409C-BE32-E72D297353CC}">
              <c16:uniqueId val="{00000005-0EA9-4A6F-8C52-4CE3E11299C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4.2300000000000004</c:v>
                </c:pt>
                <c:pt idx="2">
                  <c:v>#N/A</c:v>
                </c:pt>
                <c:pt idx="3">
                  <c:v>5.31</c:v>
                </c:pt>
                <c:pt idx="4">
                  <c:v>#N/A</c:v>
                </c:pt>
                <c:pt idx="5">
                  <c:v>4.9400000000000004</c:v>
                </c:pt>
                <c:pt idx="6">
                  <c:v>#N/A</c:v>
                </c:pt>
                <c:pt idx="7">
                  <c:v>4.6100000000000003</c:v>
                </c:pt>
                <c:pt idx="8">
                  <c:v>#N/A</c:v>
                </c:pt>
                <c:pt idx="9">
                  <c:v>4.1900000000000004</c:v>
                </c:pt>
              </c:numCache>
            </c:numRef>
          </c:val>
          <c:extLst>
            <c:ext xmlns:c16="http://schemas.microsoft.com/office/drawing/2014/chart" uri="{C3380CC4-5D6E-409C-BE32-E72D297353CC}">
              <c16:uniqueId val="{00000006-0EA9-4A6F-8C52-4CE3E11299C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6.12</c:v>
                </c:pt>
                <c:pt idx="2">
                  <c:v>#N/A</c:v>
                </c:pt>
                <c:pt idx="3">
                  <c:v>6.05</c:v>
                </c:pt>
                <c:pt idx="4">
                  <c:v>#N/A</c:v>
                </c:pt>
                <c:pt idx="5">
                  <c:v>4.41</c:v>
                </c:pt>
                <c:pt idx="6">
                  <c:v>#N/A</c:v>
                </c:pt>
                <c:pt idx="7">
                  <c:v>8.59</c:v>
                </c:pt>
                <c:pt idx="8">
                  <c:v>#N/A</c:v>
                </c:pt>
                <c:pt idx="9">
                  <c:v>12.3</c:v>
                </c:pt>
              </c:numCache>
            </c:numRef>
          </c:val>
          <c:extLst>
            <c:ext xmlns:c16="http://schemas.microsoft.com/office/drawing/2014/chart" uri="{C3380CC4-5D6E-409C-BE32-E72D297353CC}">
              <c16:uniqueId val="{00000007-0EA9-4A6F-8C52-4CE3E11299C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14.4</c:v>
                </c:pt>
                <c:pt idx="2">
                  <c:v>#N/A</c:v>
                </c:pt>
                <c:pt idx="3">
                  <c:v>14.86</c:v>
                </c:pt>
                <c:pt idx="4">
                  <c:v>#N/A</c:v>
                </c:pt>
                <c:pt idx="5">
                  <c:v>14.34</c:v>
                </c:pt>
                <c:pt idx="6">
                  <c:v>#N/A</c:v>
                </c:pt>
                <c:pt idx="7">
                  <c:v>14.27</c:v>
                </c:pt>
                <c:pt idx="8">
                  <c:v>#N/A</c:v>
                </c:pt>
                <c:pt idx="9">
                  <c:v>12.86</c:v>
                </c:pt>
              </c:numCache>
            </c:numRef>
          </c:val>
          <c:extLst>
            <c:ext xmlns:c16="http://schemas.microsoft.com/office/drawing/2014/chart" uri="{C3380CC4-5D6E-409C-BE32-E72D297353CC}">
              <c16:uniqueId val="{00000008-0EA9-4A6F-8C52-4CE3E11299C2}"/>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22.22</c:v>
                </c:pt>
                <c:pt idx="2">
                  <c:v>#N/A</c:v>
                </c:pt>
                <c:pt idx="3">
                  <c:v>23.17</c:v>
                </c:pt>
                <c:pt idx="4">
                  <c:v>#N/A</c:v>
                </c:pt>
                <c:pt idx="5">
                  <c:v>22.79</c:v>
                </c:pt>
                <c:pt idx="6">
                  <c:v>#N/A</c:v>
                </c:pt>
                <c:pt idx="7">
                  <c:v>22.57</c:v>
                </c:pt>
                <c:pt idx="8">
                  <c:v>#N/A</c:v>
                </c:pt>
                <c:pt idx="9">
                  <c:v>15.33</c:v>
                </c:pt>
              </c:numCache>
            </c:numRef>
          </c:val>
          <c:extLst>
            <c:ext xmlns:c16="http://schemas.microsoft.com/office/drawing/2014/chart" uri="{C3380CC4-5D6E-409C-BE32-E72D297353CC}">
              <c16:uniqueId val="{00000009-0EA9-4A6F-8C52-4CE3E11299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531</c:v>
                </c:pt>
                <c:pt idx="5">
                  <c:v>531</c:v>
                </c:pt>
                <c:pt idx="8">
                  <c:v>531</c:v>
                </c:pt>
                <c:pt idx="11">
                  <c:v>490</c:v>
                </c:pt>
                <c:pt idx="14">
                  <c:v>452</c:v>
                </c:pt>
              </c:numCache>
            </c:numRef>
          </c:val>
          <c:extLst>
            <c:ext xmlns:c16="http://schemas.microsoft.com/office/drawing/2014/chart" uri="{C3380CC4-5D6E-409C-BE32-E72D297353CC}">
              <c16:uniqueId val="{00000000-5116-44BF-B70F-AA25768C9A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16-44BF-B70F-AA25768C9A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16-44BF-B70F-AA25768C9A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73</c:v>
                </c:pt>
                <c:pt idx="3">
                  <c:v>71</c:v>
                </c:pt>
                <c:pt idx="6">
                  <c:v>67</c:v>
                </c:pt>
                <c:pt idx="9">
                  <c:v>50</c:v>
                </c:pt>
                <c:pt idx="12">
                  <c:v>24</c:v>
                </c:pt>
              </c:numCache>
            </c:numRef>
          </c:val>
          <c:extLst>
            <c:ext xmlns:c16="http://schemas.microsoft.com/office/drawing/2014/chart" uri="{C3380CC4-5D6E-409C-BE32-E72D297353CC}">
              <c16:uniqueId val="{00000003-5116-44BF-B70F-AA25768C9A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16-44BF-B70F-AA25768C9A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16-44BF-B70F-AA25768C9A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16-44BF-B70F-AA25768C9A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541</c:v>
                </c:pt>
                <c:pt idx="3">
                  <c:v>614</c:v>
                </c:pt>
                <c:pt idx="6">
                  <c:v>600</c:v>
                </c:pt>
                <c:pt idx="9">
                  <c:v>566</c:v>
                </c:pt>
                <c:pt idx="12">
                  <c:v>560</c:v>
                </c:pt>
              </c:numCache>
            </c:numRef>
          </c:val>
          <c:extLst>
            <c:ext xmlns:c16="http://schemas.microsoft.com/office/drawing/2014/chart" uri="{C3380CC4-5D6E-409C-BE32-E72D297353CC}">
              <c16:uniqueId val="{00000007-5116-44BF-B70F-AA25768C9A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83</c:v>
                </c:pt>
                <c:pt idx="2">
                  <c:v>#N/A</c:v>
                </c:pt>
                <c:pt idx="3">
                  <c:v>#N/A</c:v>
                </c:pt>
                <c:pt idx="4">
                  <c:v>154</c:v>
                </c:pt>
                <c:pt idx="5">
                  <c:v>#N/A</c:v>
                </c:pt>
                <c:pt idx="6">
                  <c:v>#N/A</c:v>
                </c:pt>
                <c:pt idx="7">
                  <c:v>136</c:v>
                </c:pt>
                <c:pt idx="8">
                  <c:v>#N/A</c:v>
                </c:pt>
                <c:pt idx="9">
                  <c:v>#N/A</c:v>
                </c:pt>
                <c:pt idx="10">
                  <c:v>126</c:v>
                </c:pt>
                <c:pt idx="11">
                  <c:v>#N/A</c:v>
                </c:pt>
                <c:pt idx="12">
                  <c:v>#N/A</c:v>
                </c:pt>
                <c:pt idx="13">
                  <c:v>132</c:v>
                </c:pt>
                <c:pt idx="14">
                  <c:v>#N/A</c:v>
                </c:pt>
              </c:numCache>
            </c:numRef>
          </c:val>
          <c:smooth val="0"/>
          <c:extLst>
            <c:ext xmlns:c16="http://schemas.microsoft.com/office/drawing/2014/chart" uri="{C3380CC4-5D6E-409C-BE32-E72D297353CC}">
              <c16:uniqueId val="{00000008-5116-44BF-B70F-AA25768C9A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4598</c:v>
                </c:pt>
                <c:pt idx="5">
                  <c:v>4346</c:v>
                </c:pt>
                <c:pt idx="8">
                  <c:v>3971</c:v>
                </c:pt>
                <c:pt idx="11">
                  <c:v>3717</c:v>
                </c:pt>
                <c:pt idx="14">
                  <c:v>3366</c:v>
                </c:pt>
              </c:numCache>
            </c:numRef>
          </c:val>
          <c:extLst>
            <c:ext xmlns:c16="http://schemas.microsoft.com/office/drawing/2014/chart" uri="{C3380CC4-5D6E-409C-BE32-E72D297353CC}">
              <c16:uniqueId val="{00000000-3406-4428-B2CA-C01D76E704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406-4428-B2CA-C01D76E704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6399</c:v>
                </c:pt>
                <c:pt idx="5">
                  <c:v>5449</c:v>
                </c:pt>
                <c:pt idx="8">
                  <c:v>5802</c:v>
                </c:pt>
                <c:pt idx="11">
                  <c:v>5963</c:v>
                </c:pt>
                <c:pt idx="14">
                  <c:v>5230</c:v>
                </c:pt>
              </c:numCache>
            </c:numRef>
          </c:val>
          <c:extLst>
            <c:ext xmlns:c16="http://schemas.microsoft.com/office/drawing/2014/chart" uri="{C3380CC4-5D6E-409C-BE32-E72D297353CC}">
              <c16:uniqueId val="{00000002-3406-4428-B2CA-C01D76E704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06-4428-B2CA-C01D76E704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06-4428-B2CA-C01D76E704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06-4428-B2CA-C01D76E704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886</c:v>
                </c:pt>
                <c:pt idx="3">
                  <c:v>812</c:v>
                </c:pt>
                <c:pt idx="6">
                  <c:v>1544</c:v>
                </c:pt>
                <c:pt idx="9">
                  <c:v>1488</c:v>
                </c:pt>
                <c:pt idx="12">
                  <c:v>1542</c:v>
                </c:pt>
              </c:numCache>
            </c:numRef>
          </c:val>
          <c:extLst>
            <c:ext xmlns:c16="http://schemas.microsoft.com/office/drawing/2014/chart" uri="{C3380CC4-5D6E-409C-BE32-E72D297353CC}">
              <c16:uniqueId val="{00000006-3406-4428-B2CA-C01D76E704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356</c:v>
                </c:pt>
                <c:pt idx="3">
                  <c:v>306</c:v>
                </c:pt>
                <c:pt idx="6">
                  <c:v>251</c:v>
                </c:pt>
                <c:pt idx="9">
                  <c:v>221</c:v>
                </c:pt>
                <c:pt idx="12">
                  <c:v>212</c:v>
                </c:pt>
              </c:numCache>
            </c:numRef>
          </c:val>
          <c:extLst>
            <c:ext xmlns:c16="http://schemas.microsoft.com/office/drawing/2014/chart" uri="{C3380CC4-5D6E-409C-BE32-E72D297353CC}">
              <c16:uniqueId val="{00000007-3406-4428-B2CA-C01D76E704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406-4428-B2CA-C01D76E704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48</c:v>
                </c:pt>
                <c:pt idx="3">
                  <c:v>183</c:v>
                </c:pt>
                <c:pt idx="6">
                  <c:v>121</c:v>
                </c:pt>
                <c:pt idx="9">
                  <c:v>68</c:v>
                </c:pt>
                <c:pt idx="12">
                  <c:v>116</c:v>
                </c:pt>
              </c:numCache>
            </c:numRef>
          </c:val>
          <c:extLst>
            <c:ext xmlns:c16="http://schemas.microsoft.com/office/drawing/2014/chart" uri="{C3380CC4-5D6E-409C-BE32-E72D297353CC}">
              <c16:uniqueId val="{00000009-3406-4428-B2CA-C01D76E704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5139</c:v>
                </c:pt>
                <c:pt idx="3">
                  <c:v>4709</c:v>
                </c:pt>
                <c:pt idx="6">
                  <c:v>4357</c:v>
                </c:pt>
                <c:pt idx="9">
                  <c:v>4008</c:v>
                </c:pt>
                <c:pt idx="12">
                  <c:v>3566</c:v>
                </c:pt>
              </c:numCache>
            </c:numRef>
          </c:val>
          <c:extLst>
            <c:ext xmlns:c16="http://schemas.microsoft.com/office/drawing/2014/chart" uri="{C3380CC4-5D6E-409C-BE32-E72D297353CC}">
              <c16:uniqueId val="{0000000A-3406-4428-B2CA-C01D76E704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06-4428-B2CA-C01D76E704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2251</c:v>
                </c:pt>
                <c:pt idx="1">
                  <c:v>2038</c:v>
                </c:pt>
                <c:pt idx="2">
                  <c:v>1874</c:v>
                </c:pt>
              </c:numCache>
            </c:numRef>
          </c:val>
          <c:extLst>
            <c:ext xmlns:c16="http://schemas.microsoft.com/office/drawing/2014/chart" uri="{C3380CC4-5D6E-409C-BE32-E72D297353CC}">
              <c16:uniqueId val="{00000000-5F97-4F5E-97B7-0E4B6573AB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29</c:v>
                </c:pt>
                <c:pt idx="2">
                  <c:v>54</c:v>
                </c:pt>
              </c:numCache>
            </c:numRef>
          </c:val>
          <c:extLst>
            <c:ext xmlns:c16="http://schemas.microsoft.com/office/drawing/2014/chart" uri="{C3380CC4-5D6E-409C-BE32-E72D297353CC}">
              <c16:uniqueId val="{00000001-5F97-4F5E-97B7-0E4B6573AB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4550</c:v>
                </c:pt>
                <c:pt idx="1">
                  <c:v>4897</c:v>
                </c:pt>
                <c:pt idx="2">
                  <c:v>5303</c:v>
                </c:pt>
              </c:numCache>
            </c:numRef>
          </c:val>
          <c:extLst>
            <c:ext xmlns:c16="http://schemas.microsoft.com/office/drawing/2014/chart" uri="{C3380CC4-5D6E-409C-BE32-E72D297353CC}">
              <c16:uniqueId val="{00000002-5F97-4F5E-97B7-0E4B6573AB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{A95887BF-21C6-4D37-A849-669BB4452E2F}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233-48B2-9490-89507AABE7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{4887F1C3-FA62-4139-A217-ACCC65C0C4FB}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33-48B2-9490-89507AABE7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{9E2F5000-A29D-4859-B38B-DA9943AAE025}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33-48B2-9490-89507AABE7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{7CFED624-5D77-4E65-9C19-4F17677BB456}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33-48B2-9490-89507AABE7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{3567F33A-E3FD-47A2-AB07-8F269B574C1B}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33-48B2-9490-89507AABE7F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{34EA0F6E-6EE6-4F4C-8616-690E9AE19E65}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233-48B2-9490-89507AABE7F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{5806660D-D428-4154-BA33-C0A3D771BACA}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233-48B2-9490-89507AABE7F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{F3DC175F-2E13-4CF8-B7C2-FFF793A11472}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233-48B2-9490-89507AABE7F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{9B432337-BF62-47B3-9B1D-986B039B88CD}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233-48B2-9490-89507AABE7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72.7</c:v>
                </c:pt>
                <c:pt idx="8">
                  <c:v>68.8</c:v>
                </c:pt>
                <c:pt idx="16">
                  <c:v>69.599999999999994</c:v>
                </c:pt>
                <c:pt idx="24">
                  <c:v>76.2</c:v>
                </c:pt>
                <c:pt idx="32">
                  <c:v>77.5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33-48B2-9490-89507AABE7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{01D19F58-C759-41A4-92B0-74211F99F5B3}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233-48B2-9490-89507AABE7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{C9940EA3-C44E-4AD2-BED3-BF7B86C29BF0}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33-48B2-9490-89507AABE7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{2612A20A-7852-4560-99CC-100C21567EA2}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33-48B2-9490-89507AABE7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{23521AF2-EAB5-4B80-88B6-466C807B2D9E}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33-48B2-9490-89507AABE7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{0081B3EF-1FF0-47A7-9D77-71EE25335ECC}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33-48B2-9490-89507AABE7F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{163D76E9-3D5D-41A9-BCCF-9CCD593D23CD}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233-48B2-9490-89507AABE7F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{C9B29A33-2BBB-4F58-B342-F3E8F0E1C144}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233-48B2-9490-89507AABE7F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{0B2BC7EF-6DE3-43C6-9CDE-4ACD10109737}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233-48B2-9490-89507AABE7F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{91409CF3-65F2-436F-82B8-D09E754ACA07}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233-48B2-9490-89507AABE7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D233-48B2-9490-89507AABE7F9}"/>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{0AFD4153-B554-4344-BEDD-4D581BEBFB65}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4BD-4DE3-91CA-6B64C5E403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{A325A16F-7CE6-4422-82A8-558D0D9E3186}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BD-4DE3-91CA-6B64C5E403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{0FEB991D-2591-4EBF-BD44-3943CE5B7F87}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BD-4DE3-91CA-6B64C5E403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{14B4D80B-6369-4FDA-918D-7BAC2094EC6B}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BD-4DE3-91CA-6B64C5E403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{46ED5AEA-3070-4D97-ACF9-CADC242E3299}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BD-4DE3-91CA-6B64C5E4031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{F06C3C39-D148-4C17-928D-5D3EFFEB35D0}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4BD-4DE3-91CA-6B64C5E4031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{ED6A9857-680D-4D2B-8BBC-D3EA8A3D88B1}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4BD-4DE3-91CA-6B64C5E4031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{478E6B38-7423-4C26-84AA-B8085C9B4A29}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4BD-4DE3-91CA-6B64C5E4031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{6B97E636-A6FB-48F3-8A42-7F3AD226EBC5}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4BD-4DE3-91CA-6B64C5E403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3.9</c:v>
                </c:pt>
                <c:pt idx="16">
                  <c:v>4.3</c:v>
                </c:pt>
                <c:pt idx="24">
                  <c:v>4.5999999999999996</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BD-4DE3-91CA-6B64C5E403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{4D5EF47B-18CE-4707-A249-6ACD0F604D49}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4BD-4DE3-91CA-6B64C5E403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{2810A652-80DD-4EAC-8806-177370E3F740}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BD-4DE3-91CA-6B64C5E403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{DE45011C-BC5D-444F-B28B-3396DA96747F}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BD-4DE3-91CA-6B64C5E403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{71B4B970-A9F6-4563-8DA5-1E02AD1BAE95}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BD-4DE3-91CA-6B64C5E403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{6A37284B-C766-44DD-9F5D-F3B70DD94063}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BD-4DE3-91CA-6B64C5E40315}"/>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{39E82628-6637-416C-8842-9E6760E7639D}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4BD-4DE3-91CA-6B64C5E40315}"/>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{975FC218-1BCA-49AD-AD03-C27CC7FDC1C3}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4BD-4DE3-91CA-6B64C5E4031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{9A3A1E79-0B8D-48A3-B8B9-8B92C748A2D4}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4BD-4DE3-91CA-6B64C5E4031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{A3B148CB-7BF6-4CCA-A1E4-AFA86C35DA5A}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4BD-4DE3-91CA-6B64C5E403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44BD-4DE3-91CA-6B64C5E40315}"/>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7,098
6,971
105.41
9,863,235
9,225,373
429,742
3,492,095
3,565,877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の影響による就業人口の減に加え、コロナ禍の影響による個人町民税の減収や土地価格の下落による固定資産税の減収などにより財政基盤が弱ま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第２次西伊豆町総合計画に基づき、特産品の六次産業化や第一次産業への新規就業者を増やすといった、将来増収に繋がる取り組みを継続し、一方で公共施設の再編など、経費節減策を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物件費等の増により歳出が増加したのに加え、地方交付税や地方特例交付金等の減により一般財源歳入が減少したことにより、経常収支比率は前年度に比べて７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６％上昇した。</a:t>
          </a:r>
        </a:p>
        <a:p>
          <a:r>
            <a:rPr kumimoji="1" lang="ja-JP" altLang="en-US" sz="1300">
              <a:latin typeface="ＭＳ Ｐゴシック" panose="020B0600070205080204" pitchFamily="50" charset="-128"/>
              <a:ea typeface="ＭＳ Ｐゴシック" panose="020B0600070205080204" pitchFamily="50" charset="-128"/>
            </a:rPr>
            <a:t>　ふるさと納税により基金に余裕ができたことで、従来のサービスを低下させず新規事業を増やしていった結果、減らすことのできない経常経費と化しているが、ふるさと応援基金を充当することで弾力性を維持している。事業の優先度を厳しく点検し、優先度の低い事業については計画的に廃止・縮小を進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62</xdr:row>
      <xdr:rowOff>121666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84790"/>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62</xdr:row>
      <xdr:rowOff>136144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8479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64</xdr:row>
      <xdr:rowOff>116586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66044"/>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64</xdr:row>
      <xdr:rowOff>116586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9982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25671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59453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大幅に上回っているのは、前年度と同様、主に物件費を要因としており、ふるさと納税の返礼品及び書類の送料や、地方創生推進交付金を活用した地域経済活性化施策等による支出、文教施設整備による支出の増加などが挙げられる。一般財源を用いた事業は、計画的に削減を進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30449</xdr:rowOff>
    </xdr:from>
    <xdr:to>
      <xdr:col>23</xdr:col>
      <xdr:colOff>133350</xdr:colOff>
      <xdr:row>82</xdr:row>
      <xdr:rowOff>83441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89349"/>
          <a:ext cx="838200" cy="5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166379</xdr:rowOff>
    </xdr:from>
    <xdr:to>
      <xdr:col>19</xdr:col>
      <xdr:colOff>133350</xdr:colOff>
      <xdr:row>82</xdr:row>
      <xdr:rowOff>30449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53829"/>
          <a:ext cx="889000" cy="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115111</xdr:rowOff>
    </xdr:from>
    <xdr:to>
      <xdr:col>15</xdr:col>
      <xdr:colOff>82550</xdr:colOff>
      <xdr:row>81</xdr:row>
      <xdr:rowOff>166379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02561"/>
          <a:ext cx="889000" cy="5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46510</xdr:rowOff>
    </xdr:from>
    <xdr:to>
      <xdr:col>11</xdr:col>
      <xdr:colOff>31750</xdr:colOff>
      <xdr:row>81</xdr:row>
      <xdr:rowOff>115111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33960"/>
          <a:ext cx="889000" cy="6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32641</xdr:rowOff>
    </xdr:from>
    <xdr:to>
      <xdr:col>23</xdr:col>
      <xdr:colOff>184150</xdr:colOff>
      <xdr:row>82</xdr:row>
      <xdr:rowOff>134241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4718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151099</xdr:rowOff>
    </xdr:from>
    <xdr:to>
      <xdr:col>19</xdr:col>
      <xdr:colOff>184150</xdr:colOff>
      <xdr:row>82</xdr:row>
      <xdr:rowOff>81249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66026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24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115579</xdr:rowOff>
    </xdr:from>
    <xdr:to>
      <xdr:col>15</xdr:col>
      <xdr:colOff>133350</xdr:colOff>
      <xdr:row>82</xdr:row>
      <xdr:rowOff>45729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30506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8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64311</xdr:rowOff>
    </xdr:from>
    <xdr:to>
      <xdr:col>11</xdr:col>
      <xdr:colOff>82550</xdr:colOff>
      <xdr:row>81</xdr:row>
      <xdr:rowOff>165911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5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150688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3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167160</xdr:rowOff>
    </xdr:from>
    <xdr:to>
      <xdr:col>7</xdr:col>
      <xdr:colOff>31750</xdr:colOff>
      <xdr:row>81</xdr:row>
      <xdr:rowOff>97310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82087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も微上昇したものの、当町職員の平均年齢は依然として高く、類似団体平均を上回る数値で推移している。これは、経験年数の長い未昇格職員が増加していることが要因で、令和２年度から大きな増減はなく、横ばいで推移している。特に大卒未昇格職員のラスパイレス指数が低く推移しており、今後もこの傾向が続くと思われる。</a:t>
          </a:r>
        </a:p>
        <a:p>
          <a:r>
            <a:rPr kumimoji="1" lang="ja-JP" altLang="en-US" sz="1300">
              <a:latin typeface="ＭＳ Ｐゴシック" panose="020B0600070205080204" pitchFamily="50" charset="-128"/>
              <a:ea typeface="ＭＳ Ｐゴシック" panose="020B0600070205080204" pitchFamily="50" charset="-128"/>
            </a:rPr>
            <a:t>　人事評価制度を活用して、より一層の給与の適正化に努める。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67129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8884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44148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147562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888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56545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職員数は減ったものの、人口減少の影響で前年度より数値が微増し、類似団体平均より若干高くなっているが、全国・県平均と比較すると大幅に上回っている。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支所・出張所や認定こども園の設置数が多いことにより、職員数を削減できていないことによる。将来人口を見据え、町村合併によって過剰になっている施設を統廃合により削減し、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889</xdr:rowOff>
    </xdr:from>
    <xdr:to>
      <xdr:col>81</xdr:col>
      <xdr:colOff>44450</xdr:colOff>
      <xdr:row>63</xdr:row>
      <xdr:rowOff>45127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0223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135340</xdr:rowOff>
    </xdr:from>
    <xdr:to>
      <xdr:col>77</xdr:col>
      <xdr:colOff>44450</xdr:colOff>
      <xdr:row>63</xdr:row>
      <xdr:rowOff>889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65240"/>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101557</xdr:rowOff>
    </xdr:from>
    <xdr:to>
      <xdr:col>72</xdr:col>
      <xdr:colOff>203200</xdr:colOff>
      <xdr:row>62</xdr:row>
      <xdr:rowOff>135340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31457"/>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101557</xdr:rowOff>
    </xdr:from>
    <xdr:to>
      <xdr:col>68</xdr:col>
      <xdr:colOff>152400</xdr:colOff>
      <xdr:row>62</xdr:row>
      <xdr:rowOff>111209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73145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165777</xdr:rowOff>
    </xdr:from>
    <xdr:to>
      <xdr:col>81</xdr:col>
      <xdr:colOff>95250</xdr:colOff>
      <xdr:row>63</xdr:row>
      <xdr:rowOff>95927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137854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121539</xdr:rowOff>
    </xdr:from>
    <xdr:to>
      <xdr:col>77</xdr:col>
      <xdr:colOff>95250</xdr:colOff>
      <xdr:row>63</xdr:row>
      <xdr:rowOff>51689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36466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3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84540</xdr:rowOff>
    </xdr:from>
    <xdr:to>
      <xdr:col>73</xdr:col>
      <xdr:colOff>44450</xdr:colOff>
      <xdr:row>63</xdr:row>
      <xdr:rowOff>14690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170917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50757</xdr:rowOff>
    </xdr:from>
    <xdr:to>
      <xdr:col>68</xdr:col>
      <xdr:colOff>203200</xdr:colOff>
      <xdr:row>62</xdr:row>
      <xdr:rowOff>152357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137134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60409</xdr:rowOff>
    </xdr:from>
    <xdr:to>
      <xdr:col>64</xdr:col>
      <xdr:colOff>152400</xdr:colOff>
      <xdr:row>62</xdr:row>
      <xdr:rowOff>162009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146786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7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令和４年度の単年度実質公債費比率は４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３％で、３年平均でも４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３％となり、類似団体平均を３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８％下回っている。</a:t>
          </a:r>
        </a:p>
        <a:p>
          <a:r>
            <a:rPr kumimoji="1" lang="ja-JP" altLang="en-US" sz="1300">
              <a:latin typeface="ＭＳ Ｐゴシック" panose="020B0600070205080204" pitchFamily="50" charset="-128"/>
              <a:ea typeface="ＭＳ Ｐゴシック" panose="020B0600070205080204" pitchFamily="50" charset="-128"/>
            </a:rPr>
            <a:t>　今後、大型投資事業による起債の増加を予定しているが、長期的な計画に基づき償還額の平準化を図り、引き続き比率の抑制に努めていく。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18542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761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18542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761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161036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168402</xdr:rowOff>
    </xdr:from>
    <xdr:to>
      <xdr:col>68</xdr:col>
      <xdr:colOff>152400</xdr:colOff>
      <xdr:row>38</xdr:row>
      <xdr:rowOff>122428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120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117602</xdr:rowOff>
    </xdr:from>
    <xdr:to>
      <xdr:col>64</xdr:col>
      <xdr:colOff>152400</xdr:colOff>
      <xdr:row>38</xdr:row>
      <xdr:rowOff>47752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57929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維持管理に必要な財源を積み立てた公共施設等総合管理基金やふるさと応援基金の積み立てによる充当可能基金の増により、将来負担比率は算定されていない。しかし、近い将来に斎場などの公共施設の整備等に伴う大型投資事業を控えており、将来負担額の増加が見込まれることから、後世への負担を少しでも軽減するよう計画的な事業執行を図る。</a:t>
          </a:r>
        </a:p>
        <a:p>
          <a:r>
            <a:rPr kumimoji="1" lang="ja-JP" altLang="en-US" sz="1300">
              <a:latin typeface="ＭＳ Ｐゴシック" panose="020B0600070205080204" pitchFamily="50" charset="-128"/>
              <a:ea typeface="ＭＳ Ｐゴシック" panose="020B0600070205080204" pitchFamily="50" charset="-128"/>
            </a:rPr>
            <a:t>　また、経常経費の削減を中心とする行財政改革を進め、財政の健全化に努める。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7,098
6,971
105.41
9,863,235
9,225,373
429,742
3,492,095
3,565,877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若干低い数値ではあるものの、支所・出張所や認定こども園の統廃合が進んでいないことから、人口規模に見合う職員数まで減らせていない状況であり、経常収支比率の人件費分が高くなっている。</a:t>
          </a:r>
        </a:p>
        <a:p>
          <a:r>
            <a:rPr kumimoji="1" lang="ja-JP" altLang="en-US" sz="1300">
              <a:latin typeface="ＭＳ Ｐゴシック" panose="020B0600070205080204" pitchFamily="50" charset="-128"/>
              <a:ea typeface="ＭＳ Ｐゴシック" panose="020B0600070205080204" pitchFamily="50" charset="-128"/>
            </a:rPr>
            <a:t>　人口構造の変化に即した施設再編を計画的に進めるとともに、適正な人員配置を行い人件費の削減に努める。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物件費は、地方創生推進交付金を活用した地域経済活性化施策等による支出や文教施設整備関連支出の増加により、昨年度に比べ３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８％上昇し、類似団体平均を２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４％上回った。ふるさと応援基金を活用し一般財源を用いない事業を積極的に行い、全体として物件費が過度に多くならないよう、取捨選択を進めていく。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7020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10414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70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25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93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45991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低い水準で推移している要因は、少子化による児童手当の減少が大きい。扶助対象者を抑える取り組みとして、疾病予防等の知識と健康意識の高揚及び健康寿命の延伸を目的とした「健幸づくり事業」を継続しており、医療費に係る支出の縮減に努める。</a:t>
          </a:r>
        </a:p>
        <a:p>
          <a:r>
            <a:rPr kumimoji="1" lang="ja-JP" altLang="en-US" sz="1300">
              <a:latin typeface="ＭＳ Ｐゴシック" panose="020B0600070205080204" pitchFamily="50" charset="-128"/>
              <a:ea typeface="ＭＳ Ｐゴシック" panose="020B0600070205080204" pitchFamily="50" charset="-128"/>
            </a:rPr>
            <a:t>　また、１８歳以下の医療費助成や高齢者の交通費助成といった独自事業については維持し、住民サービスに努める。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13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２％上昇し、類似団体平均と同数値となった。</a:t>
          </a:r>
        </a:p>
        <a:p>
          <a:r>
            <a:rPr kumimoji="1" lang="ja-JP" altLang="en-US" sz="1300">
              <a:latin typeface="ＭＳ Ｐゴシック" panose="020B0600070205080204" pitchFamily="50" charset="-128"/>
              <a:ea typeface="ＭＳ Ｐゴシック" panose="020B0600070205080204" pitchFamily="50" charset="-128"/>
            </a:rPr>
            <a:t>　主な要因としては、公共施設の維持修繕費が増加したことによる。緊急の場合を除き、公共施設等個別施設計画に基づき計画的に修繕を進めていくことで、管理コストの削減に努める。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6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令和４年度は、前年度に比べて０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７％上昇したが、類似団体平均は下回った。</a:t>
          </a:r>
        </a:p>
        <a:p>
          <a:r>
            <a:rPr kumimoji="1" lang="ja-JP" altLang="en-US" sz="1300">
              <a:latin typeface="ＭＳ Ｐゴシック" panose="020B0600070205080204" pitchFamily="50" charset="-128"/>
              <a:ea typeface="ＭＳ Ｐゴシック" panose="020B0600070205080204" pitchFamily="50" charset="-128"/>
            </a:rPr>
            <a:t>　補助費等の多くは一部事務組合に対する負担金となっている。その他の補助金については事業内容を精査し、必要性の低い事業の見直しや廃止を進めていく。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44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900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22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自体は、地方債の借入を抑制していることにより減少しているが、今後予定している大型投資事業の実施により一時的に大きな額を返済することも想定されるため、過度な負担とならないよう平準化を図り、世代間の公平性を保つ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85089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886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88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76</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68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38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ふるさと納税により基金に余裕ができたことで、従来のサービスを低下させず新規事業を増やしていった結果、減らすことのできない経常経費と化している。</a:t>
          </a:r>
        </a:p>
        <a:p>
          <a:r>
            <a:rPr kumimoji="1" lang="ja-JP" altLang="en-US" sz="1300">
              <a:latin typeface="ＭＳ Ｐゴシック" panose="020B0600070205080204" pitchFamily="50" charset="-128"/>
              <a:ea typeface="ＭＳ Ｐゴシック" panose="020B0600070205080204" pitchFamily="50" charset="-128"/>
            </a:rPr>
            <a:t>　令和４年度は、人件費や物件費、補助費等の増に伴い昨年度に比べ６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９％上昇した。</a:t>
          </a:r>
        </a:p>
        <a:p>
          <a:r>
            <a:rPr kumimoji="1" lang="ja-JP" altLang="en-US" sz="1300">
              <a:latin typeface="ＭＳ Ｐゴシック" panose="020B0600070205080204" pitchFamily="50" charset="-128"/>
              <a:ea typeface="ＭＳ Ｐゴシック" panose="020B0600070205080204" pitchFamily="50" charset="-128"/>
            </a:rPr>
            <a:t>　事業の優先度を厳しく点検し、優先度の低い事業については計画的に廃止・縮小を進め、経常経費の削減を図る。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77</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4003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76</xdr:row>
      <xdr:rowOff>130811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400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78</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6101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78</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5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20337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68395</xdr:rowOff>
    </xdr:from>
    <xdr:to>
      <xdr:col>29</xdr:col>
      <xdr:colOff>127000</xdr:colOff>
      <xdr:row>15</xdr:row>
      <xdr:rowOff>102921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7770"/>
          <a:ext cx="647700" cy="34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53172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72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102921</xdr:rowOff>
    </xdr:from>
    <xdr:to>
      <xdr:col>26</xdr:col>
      <xdr:colOff>50800</xdr:colOff>
      <xdr:row>15</xdr:row>
      <xdr:rowOff>166632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2296"/>
          <a:ext cx="698500" cy="6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137058</xdr:rowOff>
    </xdr:from>
    <xdr:to>
      <xdr:col>22</xdr:col>
      <xdr:colOff>114300</xdr:colOff>
      <xdr:row>15</xdr:row>
      <xdr:rowOff>166632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56433"/>
          <a:ext cx="698500" cy="2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137058</xdr:rowOff>
    </xdr:from>
    <xdr:to>
      <xdr:col>18</xdr:col>
      <xdr:colOff>177800</xdr:colOff>
      <xdr:row>16</xdr:row>
      <xdr:rowOff>21425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6433"/>
          <a:ext cx="698500" cy="55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17595</xdr:rowOff>
    </xdr:from>
    <xdr:to>
      <xdr:col>29</xdr:col>
      <xdr:colOff>177800</xdr:colOff>
      <xdr:row>15</xdr:row>
      <xdr:rowOff>119195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6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34122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52121</xdr:rowOff>
    </xdr:from>
    <xdr:to>
      <xdr:col>26</xdr:col>
      <xdr:colOff>101600</xdr:colOff>
      <xdr:row>15</xdr:row>
      <xdr:rowOff>153721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163898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115832</xdr:rowOff>
    </xdr:from>
    <xdr:to>
      <xdr:col>22</xdr:col>
      <xdr:colOff>165100</xdr:colOff>
      <xdr:row>16</xdr:row>
      <xdr:rowOff>45982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56159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0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86258</xdr:rowOff>
    </xdr:from>
    <xdr:to>
      <xdr:col>19</xdr:col>
      <xdr:colOff>38100</xdr:colOff>
      <xdr:row>16</xdr:row>
      <xdr:rowOff>16408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142075</xdr:rowOff>
    </xdr:from>
    <xdr:to>
      <xdr:col>15</xdr:col>
      <xdr:colOff>101600</xdr:colOff>
      <xdr:row>16</xdr:row>
      <xdr:rowOff>72225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82402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182550</xdr:rowOff>
    </xdr:from>
    <xdr:to>
      <xdr:col>29</xdr:col>
      <xdr:colOff>127000</xdr:colOff>
      <xdr:row>37</xdr:row>
      <xdr:rowOff>203793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07250"/>
          <a:ext cx="647700" cy="2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190600</xdr:rowOff>
    </xdr:from>
    <xdr:to>
      <xdr:col>26</xdr:col>
      <xdr:colOff>50800</xdr:colOff>
      <xdr:row>37</xdr:row>
      <xdr:rowOff>203793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15300"/>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163413</xdr:rowOff>
    </xdr:from>
    <xdr:to>
      <xdr:col>22</xdr:col>
      <xdr:colOff>114300</xdr:colOff>
      <xdr:row>37</xdr:row>
      <xdr:rowOff>190600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88113"/>
          <a:ext cx="698500" cy="2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163413</xdr:rowOff>
    </xdr:from>
    <xdr:to>
      <xdr:col>18</xdr:col>
      <xdr:colOff>177800</xdr:colOff>
      <xdr:row>37</xdr:row>
      <xdr:rowOff>315693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88113"/>
          <a:ext cx="698500" cy="1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131750</xdr:rowOff>
    </xdr:from>
    <xdr:to>
      <xdr:col>29</xdr:col>
      <xdr:colOff>177800</xdr:colOff>
      <xdr:row>37</xdr:row>
      <xdr:rowOff>233350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103827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152993</xdr:rowOff>
    </xdr:from>
    <xdr:to>
      <xdr:col>26</xdr:col>
      <xdr:colOff>101600</xdr:colOff>
      <xdr:row>37</xdr:row>
      <xdr:rowOff>254593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7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239370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6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139800</xdr:rowOff>
    </xdr:from>
    <xdr:to>
      <xdr:col>22</xdr:col>
      <xdr:colOff>165100</xdr:colOff>
      <xdr:row>37</xdr:row>
      <xdr:rowOff>241400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6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226177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5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112613</xdr:rowOff>
    </xdr:from>
    <xdr:to>
      <xdr:col>19</xdr:col>
      <xdr:colOff>38100</xdr:colOff>
      <xdr:row>37</xdr:row>
      <xdr:rowOff>214213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3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198990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264893</xdr:rowOff>
    </xdr:from>
    <xdr:to>
      <xdr:col>15</xdr:col>
      <xdr:colOff>101600</xdr:colOff>
      <xdr:row>38</xdr:row>
      <xdr:rowOff>23593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8370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7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7,098
6,971
105.41
9,863,235
9,225,373
429,742
3,492,095
3,565,877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122425</xdr:rowOff>
    </xdr:from>
    <xdr:to>
      <xdr:col>24</xdr:col>
      <xdr:colOff>63500</xdr:colOff>
      <xdr:row>34</xdr:row>
      <xdr:rowOff>149804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1725"/>
          <a:ext cx="838200" cy="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149804</xdr:rowOff>
    </xdr:from>
    <xdr:to>
      <xdr:col>19</xdr:col>
      <xdr:colOff>177800</xdr:colOff>
      <xdr:row>35</xdr:row>
      <xdr:rowOff>46835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9104"/>
          <a:ext cx="8890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46835</xdr:rowOff>
    </xdr:from>
    <xdr:to>
      <xdr:col>15</xdr:col>
      <xdr:colOff>50800</xdr:colOff>
      <xdr:row>35</xdr:row>
      <xdr:rowOff>165234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7585"/>
          <a:ext cx="889000" cy="1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165234</xdr:rowOff>
    </xdr:from>
    <xdr:to>
      <xdr:col>10</xdr:col>
      <xdr:colOff>114300</xdr:colOff>
      <xdr:row>36</xdr:row>
      <xdr:rowOff>21849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5984"/>
          <a:ext cx="8890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71625</xdr:rowOff>
    </xdr:from>
    <xdr:to>
      <xdr:col>24</xdr:col>
      <xdr:colOff>114300</xdr:colOff>
      <xdr:row>35</xdr:row>
      <xdr:rowOff>1775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94502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99004</xdr:rowOff>
    </xdr:from>
    <xdr:to>
      <xdr:col>20</xdr:col>
      <xdr:colOff>38100</xdr:colOff>
      <xdr:row>35</xdr:row>
      <xdr:rowOff>29154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45681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167485</xdr:rowOff>
    </xdr:from>
    <xdr:to>
      <xdr:col>15</xdr:col>
      <xdr:colOff>101600</xdr:colOff>
      <xdr:row>35</xdr:row>
      <xdr:rowOff>97635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114162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7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114434</xdr:rowOff>
    </xdr:from>
    <xdr:to>
      <xdr:col>10</xdr:col>
      <xdr:colOff>165100</xdr:colOff>
      <xdr:row>36</xdr:row>
      <xdr:rowOff>44584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61111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9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142499</xdr:rowOff>
    </xdr:from>
    <xdr:to>
      <xdr:col>6</xdr:col>
      <xdr:colOff>38100</xdr:colOff>
      <xdr:row>36</xdr:row>
      <xdr:rowOff>72649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89176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1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142273</xdr:rowOff>
    </xdr:from>
    <xdr:to>
      <xdr:col>24</xdr:col>
      <xdr:colOff>63500</xdr:colOff>
      <xdr:row>57</xdr:row>
      <xdr:rowOff>13057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43473"/>
          <a:ext cx="8382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13057</xdr:rowOff>
    </xdr:from>
    <xdr:to>
      <xdr:col>19</xdr:col>
      <xdr:colOff>177800</xdr:colOff>
      <xdr:row>57</xdr:row>
      <xdr:rowOff>32298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5707"/>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32298</xdr:rowOff>
    </xdr:from>
    <xdr:to>
      <xdr:col>15</xdr:col>
      <xdr:colOff>50800</xdr:colOff>
      <xdr:row>57</xdr:row>
      <xdr:rowOff>46974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4948"/>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46974</xdr:rowOff>
    </xdr:from>
    <xdr:to>
      <xdr:col>10</xdr:col>
      <xdr:colOff>114300</xdr:colOff>
      <xdr:row>57</xdr:row>
      <xdr:rowOff>104648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9624"/>
          <a:ext cx="889000" cy="5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91473</xdr:rowOff>
    </xdr:from>
    <xdr:to>
      <xdr:col>24</xdr:col>
      <xdr:colOff>114300</xdr:colOff>
      <xdr:row>57</xdr:row>
      <xdr:rowOff>21623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114350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133707</xdr:rowOff>
    </xdr:from>
    <xdr:to>
      <xdr:col>20</xdr:col>
      <xdr:colOff>38100</xdr:colOff>
      <xdr:row>57</xdr:row>
      <xdr:rowOff>63857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80384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1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152948</xdr:rowOff>
    </xdr:from>
    <xdr:to>
      <xdr:col>15</xdr:col>
      <xdr:colOff>101600</xdr:colOff>
      <xdr:row>57</xdr:row>
      <xdr:rowOff>83098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99625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2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167624</xdr:rowOff>
    </xdr:from>
    <xdr:to>
      <xdr:col>10</xdr:col>
      <xdr:colOff>165100</xdr:colOff>
      <xdr:row>57</xdr:row>
      <xdr:rowOff>97774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114301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4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53848</xdr:rowOff>
    </xdr:from>
    <xdr:to>
      <xdr:col>6</xdr:col>
      <xdr:colOff>38100</xdr:colOff>
      <xdr:row>57</xdr:row>
      <xdr:rowOff>155448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0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62033</xdr:rowOff>
    </xdr:from>
    <xdr:to>
      <xdr:col>24</xdr:col>
      <xdr:colOff>63500</xdr:colOff>
      <xdr:row>78</xdr:row>
      <xdr:rowOff>66242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35133"/>
          <a:ext cx="8382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56966</xdr:rowOff>
    </xdr:from>
    <xdr:to>
      <xdr:col>19</xdr:col>
      <xdr:colOff>177800</xdr:colOff>
      <xdr:row>78</xdr:row>
      <xdr:rowOff>66242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30066"/>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56966</xdr:rowOff>
    </xdr:from>
    <xdr:to>
      <xdr:col>15</xdr:col>
      <xdr:colOff>50800</xdr:colOff>
      <xdr:row>78</xdr:row>
      <xdr:rowOff>82550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30066"/>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82550</xdr:rowOff>
    </xdr:from>
    <xdr:to>
      <xdr:col>10</xdr:col>
      <xdr:colOff>114300</xdr:colOff>
      <xdr:row>78</xdr:row>
      <xdr:rowOff>95086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55650"/>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11233</xdr:rowOff>
    </xdr:from>
    <xdr:to>
      <xdr:col>24</xdr:col>
      <xdr:colOff>114300</xdr:colOff>
      <xdr:row>78</xdr:row>
      <xdr:rowOff>112833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161110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15442</xdr:rowOff>
    </xdr:from>
    <xdr:to>
      <xdr:col>20</xdr:col>
      <xdr:colOff>38100</xdr:colOff>
      <xdr:row>78</xdr:row>
      <xdr:rowOff>117042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108169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6166</xdr:rowOff>
    </xdr:from>
    <xdr:to>
      <xdr:col>15</xdr:col>
      <xdr:colOff>101600</xdr:colOff>
      <xdr:row>78</xdr:row>
      <xdr:rowOff>107766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98893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31750</xdr:rowOff>
    </xdr:from>
    <xdr:to>
      <xdr:col>10</xdr:col>
      <xdr:colOff>165100</xdr:colOff>
      <xdr:row>78</xdr:row>
      <xdr:rowOff>133350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124477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44286</xdr:rowOff>
    </xdr:from>
    <xdr:to>
      <xdr:col>6</xdr:col>
      <xdr:colOff>38100</xdr:colOff>
      <xdr:row>78</xdr:row>
      <xdr:rowOff>145886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137013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48423</xdr:rowOff>
    </xdr:from>
    <xdr:to>
      <xdr:col>24</xdr:col>
      <xdr:colOff>63500</xdr:colOff>
      <xdr:row>97</xdr:row>
      <xdr:rowOff>122881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79073"/>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48423</xdr:rowOff>
    </xdr:from>
    <xdr:to>
      <xdr:col>19</xdr:col>
      <xdr:colOff>177800</xdr:colOff>
      <xdr:row>98</xdr:row>
      <xdr:rowOff>112725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79073"/>
          <a:ext cx="889000" cy="23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111680</xdr:rowOff>
    </xdr:from>
    <xdr:to>
      <xdr:col>15</xdr:col>
      <xdr:colOff>50800</xdr:colOff>
      <xdr:row>98</xdr:row>
      <xdr:rowOff>112725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913780"/>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111680</xdr:rowOff>
    </xdr:from>
    <xdr:to>
      <xdr:col>10</xdr:col>
      <xdr:colOff>114300</xdr:colOff>
      <xdr:row>98</xdr:row>
      <xdr:rowOff>122468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13780"/>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72081</xdr:rowOff>
    </xdr:from>
    <xdr:to>
      <xdr:col>24</xdr:col>
      <xdr:colOff>114300</xdr:colOff>
      <xdr:row>98</xdr:row>
      <xdr:rowOff>2231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50508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169073</xdr:rowOff>
    </xdr:from>
    <xdr:to>
      <xdr:col>20</xdr:col>
      <xdr:colOff>38100</xdr:colOff>
      <xdr:row>97</xdr:row>
      <xdr:rowOff>99223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2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90350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61925</xdr:rowOff>
    </xdr:from>
    <xdr:to>
      <xdr:col>15</xdr:col>
      <xdr:colOff>101600</xdr:colOff>
      <xdr:row>98</xdr:row>
      <xdr:rowOff>163525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154652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5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60880</xdr:rowOff>
    </xdr:from>
    <xdr:to>
      <xdr:col>10</xdr:col>
      <xdr:colOff>165100</xdr:colOff>
      <xdr:row>98</xdr:row>
      <xdr:rowOff>162480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153607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71668</xdr:rowOff>
    </xdr:from>
    <xdr:to>
      <xdr:col>6</xdr:col>
      <xdr:colOff>38100</xdr:colOff>
      <xdr:row>99</xdr:row>
      <xdr:rowOff>1818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164395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92445</xdr:rowOff>
    </xdr:from>
    <xdr:to>
      <xdr:col>55</xdr:col>
      <xdr:colOff>0</xdr:colOff>
      <xdr:row>35</xdr:row>
      <xdr:rowOff>143838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578845"/>
          <a:ext cx="838200" cy="56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44615</xdr:rowOff>
    </xdr:from>
    <xdr:to>
      <xdr:col>50</xdr:col>
      <xdr:colOff>114300</xdr:colOff>
      <xdr:row>35</xdr:row>
      <xdr:rowOff>143838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702465"/>
          <a:ext cx="889000" cy="4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44615</xdr:rowOff>
    </xdr:from>
    <xdr:to>
      <xdr:col>45</xdr:col>
      <xdr:colOff>177800</xdr:colOff>
      <xdr:row>37</xdr:row>
      <xdr:rowOff>10760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702465"/>
          <a:ext cx="889000" cy="6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10760</xdr:rowOff>
    </xdr:from>
    <xdr:to>
      <xdr:col>41</xdr:col>
      <xdr:colOff>50800</xdr:colOff>
      <xdr:row>37</xdr:row>
      <xdr:rowOff>66610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54410"/>
          <a:ext cx="889000" cy="5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41645</xdr:rowOff>
    </xdr:from>
    <xdr:to>
      <xdr:col>55</xdr:col>
      <xdr:colOff>50800</xdr:colOff>
      <xdr:row>32</xdr:row>
      <xdr:rowOff>143245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5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64522</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3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93038</xdr:rowOff>
    </xdr:from>
    <xdr:to>
      <xdr:col>50</xdr:col>
      <xdr:colOff>165100</xdr:colOff>
      <xdr:row>36</xdr:row>
      <xdr:rowOff>23188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39715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86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165265</xdr:rowOff>
    </xdr:from>
    <xdr:to>
      <xdr:col>46</xdr:col>
      <xdr:colOff>38100</xdr:colOff>
      <xdr:row>33</xdr:row>
      <xdr:rowOff>95415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6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111942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2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131410</xdr:rowOff>
    </xdr:from>
    <xdr:to>
      <xdr:col>41</xdr:col>
      <xdr:colOff>101600</xdr:colOff>
      <xdr:row>37</xdr:row>
      <xdr:rowOff>61560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78087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7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15810</xdr:rowOff>
    </xdr:from>
    <xdr:to>
      <xdr:col>36</xdr:col>
      <xdr:colOff>165100</xdr:colOff>
      <xdr:row>37</xdr:row>
      <xdr:rowOff>117410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133937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13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95491</xdr:rowOff>
    </xdr:from>
    <xdr:to>
      <xdr:col>55</xdr:col>
      <xdr:colOff>0</xdr:colOff>
      <xdr:row>58</xdr:row>
      <xdr:rowOff>102901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39591"/>
          <a:ext cx="8382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73719</xdr:rowOff>
    </xdr:from>
    <xdr:to>
      <xdr:col>50</xdr:col>
      <xdr:colOff>114300</xdr:colOff>
      <xdr:row>58</xdr:row>
      <xdr:rowOff>102901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17819"/>
          <a:ext cx="889000" cy="2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73719</xdr:rowOff>
    </xdr:from>
    <xdr:to>
      <xdr:col>45</xdr:col>
      <xdr:colOff>177800</xdr:colOff>
      <xdr:row>58</xdr:row>
      <xdr:rowOff>91694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17819"/>
          <a:ext cx="8890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91694</xdr:rowOff>
    </xdr:from>
    <xdr:to>
      <xdr:col>41</xdr:col>
      <xdr:colOff>50800</xdr:colOff>
      <xdr:row>58</xdr:row>
      <xdr:rowOff>117742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35794"/>
          <a:ext cx="889000" cy="2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44691</xdr:rowOff>
    </xdr:from>
    <xdr:to>
      <xdr:col>55</xdr:col>
      <xdr:colOff>50800</xdr:colOff>
      <xdr:row>58</xdr:row>
      <xdr:rowOff>146291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131068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52101</xdr:rowOff>
    </xdr:from>
    <xdr:to>
      <xdr:col>50</xdr:col>
      <xdr:colOff>165100</xdr:colOff>
      <xdr:row>58</xdr:row>
      <xdr:rowOff>153701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144828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22919</xdr:rowOff>
    </xdr:from>
    <xdr:to>
      <xdr:col>46</xdr:col>
      <xdr:colOff>38100</xdr:colOff>
      <xdr:row>58</xdr:row>
      <xdr:rowOff>124519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115646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100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40894</xdr:rowOff>
    </xdr:from>
    <xdr:to>
      <xdr:col>41</xdr:col>
      <xdr:colOff>101600</xdr:colOff>
      <xdr:row>58</xdr:row>
      <xdr:rowOff>142494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133621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66942</xdr:rowOff>
    </xdr:from>
    <xdr:to>
      <xdr:col>36</xdr:col>
      <xdr:colOff>165100</xdr:colOff>
      <xdr:row>58</xdr:row>
      <xdr:rowOff>168542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159669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3955</xdr:rowOff>
    </xdr:from>
    <xdr:to>
      <xdr:col>55</xdr:col>
      <xdr:colOff>0</xdr:colOff>
      <xdr:row>79</xdr:row>
      <xdr:rowOff>32445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48505"/>
          <a:ext cx="838200" cy="2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148442</xdr:rowOff>
    </xdr:from>
    <xdr:to>
      <xdr:col>50</xdr:col>
      <xdr:colOff>114300</xdr:colOff>
      <xdr:row>79</xdr:row>
      <xdr:rowOff>32445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21542"/>
          <a:ext cx="8890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137506</xdr:rowOff>
    </xdr:from>
    <xdr:to>
      <xdr:col>45</xdr:col>
      <xdr:colOff>177800</xdr:colOff>
      <xdr:row>78</xdr:row>
      <xdr:rowOff>148442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10606"/>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137506</xdr:rowOff>
    </xdr:from>
    <xdr:to>
      <xdr:col>41</xdr:col>
      <xdr:colOff>50800</xdr:colOff>
      <xdr:row>79</xdr:row>
      <xdr:rowOff>17625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10606"/>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124605</xdr:rowOff>
    </xdr:from>
    <xdr:to>
      <xdr:col>55</xdr:col>
      <xdr:colOff>50800</xdr:colOff>
      <xdr:row>79</xdr:row>
      <xdr:rowOff>54755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153095</xdr:rowOff>
    </xdr:from>
    <xdr:to>
      <xdr:col>50</xdr:col>
      <xdr:colOff>165100</xdr:colOff>
      <xdr:row>79</xdr:row>
      <xdr:rowOff>83245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74372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1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97642</xdr:rowOff>
    </xdr:from>
    <xdr:to>
      <xdr:col>46</xdr:col>
      <xdr:colOff>38100</xdr:colOff>
      <xdr:row>79</xdr:row>
      <xdr:rowOff>27792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44319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4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86706</xdr:rowOff>
    </xdr:from>
    <xdr:to>
      <xdr:col>41</xdr:col>
      <xdr:colOff>101600</xdr:colOff>
      <xdr:row>79</xdr:row>
      <xdr:rowOff>16856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33383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3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138275</xdr:rowOff>
    </xdr:from>
    <xdr:to>
      <xdr:col>36</xdr:col>
      <xdr:colOff>165100</xdr:colOff>
      <xdr:row>79</xdr:row>
      <xdr:rowOff>68425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59552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8221</xdr:rowOff>
    </xdr:from>
    <xdr:to>
      <xdr:col>55</xdr:col>
      <xdr:colOff>0</xdr:colOff>
      <xdr:row>98</xdr:row>
      <xdr:rowOff>66151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10321"/>
          <a:ext cx="838200" cy="5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10399</xdr:rowOff>
    </xdr:from>
    <xdr:to>
      <xdr:col>50</xdr:col>
      <xdr:colOff>114300</xdr:colOff>
      <xdr:row>98</xdr:row>
      <xdr:rowOff>66151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12499"/>
          <a:ext cx="889000" cy="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10399</xdr:rowOff>
    </xdr:from>
    <xdr:to>
      <xdr:col>45</xdr:col>
      <xdr:colOff>177800</xdr:colOff>
      <xdr:row>98</xdr:row>
      <xdr:rowOff>84001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12499"/>
          <a:ext cx="889000" cy="7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14260</xdr:rowOff>
    </xdr:from>
    <xdr:to>
      <xdr:col>41</xdr:col>
      <xdr:colOff>50800</xdr:colOff>
      <xdr:row>98</xdr:row>
      <xdr:rowOff>84001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16360"/>
          <a:ext cx="889000" cy="6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128871</xdr:rowOff>
    </xdr:from>
    <xdr:to>
      <xdr:col>55</xdr:col>
      <xdr:colOff>50800</xdr:colOff>
      <xdr:row>98</xdr:row>
      <xdr:rowOff>59021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107298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15351</xdr:rowOff>
    </xdr:from>
    <xdr:to>
      <xdr:col>50</xdr:col>
      <xdr:colOff>165100</xdr:colOff>
      <xdr:row>98</xdr:row>
      <xdr:rowOff>116951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108078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1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131049</xdr:rowOff>
    </xdr:from>
    <xdr:to>
      <xdr:col>46</xdr:col>
      <xdr:colOff>38100</xdr:colOff>
      <xdr:row>98</xdr:row>
      <xdr:rowOff>61199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52326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33201</xdr:rowOff>
    </xdr:from>
    <xdr:to>
      <xdr:col>41</xdr:col>
      <xdr:colOff>101600</xdr:colOff>
      <xdr:row>98</xdr:row>
      <xdr:rowOff>134801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125928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134910</xdr:rowOff>
    </xdr:from>
    <xdr:to>
      <xdr:col>36</xdr:col>
      <xdr:colOff>165100</xdr:colOff>
      <xdr:row>98</xdr:row>
      <xdr:rowOff>65060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56187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164046</xdr:rowOff>
    </xdr:from>
    <xdr:to>
      <xdr:col>85</xdr:col>
      <xdr:colOff>127000</xdr:colOff>
      <xdr:row>39</xdr:row>
      <xdr:rowOff>2274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79146"/>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127767</xdr:rowOff>
    </xdr:from>
    <xdr:to>
      <xdr:col>81</xdr:col>
      <xdr:colOff>50800</xdr:colOff>
      <xdr:row>39</xdr:row>
      <xdr:rowOff>2274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42867"/>
          <a:ext cx="889000" cy="4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127767</xdr:rowOff>
    </xdr:from>
    <xdr:to>
      <xdr:col>76</xdr:col>
      <xdr:colOff>114300</xdr:colOff>
      <xdr:row>38</xdr:row>
      <xdr:rowOff>159192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42867"/>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159192</xdr:rowOff>
    </xdr:from>
    <xdr:to>
      <xdr:col>71</xdr:col>
      <xdr:colOff>177800</xdr:colOff>
      <xdr:row>39</xdr:row>
      <xdr:rowOff>13353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74292"/>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113246</xdr:rowOff>
    </xdr:from>
    <xdr:to>
      <xdr:col>85</xdr:col>
      <xdr:colOff>177800</xdr:colOff>
      <xdr:row>39</xdr:row>
      <xdr:rowOff>43396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122924</xdr:rowOff>
    </xdr:from>
    <xdr:to>
      <xdr:col>81</xdr:col>
      <xdr:colOff>101600</xdr:colOff>
      <xdr:row>39</xdr:row>
      <xdr:rowOff>53074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44201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76967</xdr:rowOff>
    </xdr:from>
    <xdr:to>
      <xdr:col>76</xdr:col>
      <xdr:colOff>165100</xdr:colOff>
      <xdr:row>39</xdr:row>
      <xdr:rowOff>7117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169694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6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108392</xdr:rowOff>
    </xdr:from>
    <xdr:to>
      <xdr:col>72</xdr:col>
      <xdr:colOff>38100</xdr:colOff>
      <xdr:row>39</xdr:row>
      <xdr:rowOff>38542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29669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1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134003</xdr:rowOff>
    </xdr:from>
    <xdr:to>
      <xdr:col>67</xdr:col>
      <xdr:colOff>101600</xdr:colOff>
      <xdr:row>39</xdr:row>
      <xdr:rowOff>64153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55280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86589</xdr:rowOff>
    </xdr:from>
    <xdr:to>
      <xdr:col>85</xdr:col>
      <xdr:colOff>127000</xdr:colOff>
      <xdr:row>77</xdr:row>
      <xdr:rowOff>91625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88239"/>
          <a:ext cx="8382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83488</xdr:rowOff>
    </xdr:from>
    <xdr:to>
      <xdr:col>81</xdr:col>
      <xdr:colOff>50800</xdr:colOff>
      <xdr:row>77</xdr:row>
      <xdr:rowOff>91625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85138"/>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83488</xdr:rowOff>
    </xdr:from>
    <xdr:to>
      <xdr:col>76</xdr:col>
      <xdr:colOff>114300</xdr:colOff>
      <xdr:row>77</xdr:row>
      <xdr:rowOff>85389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85138"/>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85389</xdr:rowOff>
    </xdr:from>
    <xdr:to>
      <xdr:col>71</xdr:col>
      <xdr:colOff>177800</xdr:colOff>
      <xdr:row>77</xdr:row>
      <xdr:rowOff>128034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87039"/>
          <a:ext cx="889000" cy="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35789</xdr:rowOff>
    </xdr:from>
    <xdr:to>
      <xdr:col>85</xdr:col>
      <xdr:colOff>177800</xdr:colOff>
      <xdr:row>77</xdr:row>
      <xdr:rowOff>137389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14216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40825</xdr:rowOff>
    </xdr:from>
    <xdr:to>
      <xdr:col>81</xdr:col>
      <xdr:colOff>101600</xdr:colOff>
      <xdr:row>77</xdr:row>
      <xdr:rowOff>142425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133552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32688</xdr:rowOff>
    </xdr:from>
    <xdr:to>
      <xdr:col>76</xdr:col>
      <xdr:colOff>165100</xdr:colOff>
      <xdr:row>77</xdr:row>
      <xdr:rowOff>134288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150815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34589</xdr:rowOff>
    </xdr:from>
    <xdr:to>
      <xdr:col>72</xdr:col>
      <xdr:colOff>38100</xdr:colOff>
      <xdr:row>77</xdr:row>
      <xdr:rowOff>136189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152716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77234</xdr:rowOff>
    </xdr:from>
    <xdr:to>
      <xdr:col>67</xdr:col>
      <xdr:colOff>101600</xdr:colOff>
      <xdr:row>78</xdr:row>
      <xdr:rowOff>7384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169961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68204</xdr:rowOff>
    </xdr:from>
    <xdr:to>
      <xdr:col>85</xdr:col>
      <xdr:colOff>127000</xdr:colOff>
      <xdr:row>96</xdr:row>
      <xdr:rowOff>93805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27404"/>
          <a:ext cx="838200" cy="2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48237</xdr:rowOff>
    </xdr:from>
    <xdr:to>
      <xdr:col>81</xdr:col>
      <xdr:colOff>50800</xdr:colOff>
      <xdr:row>96</xdr:row>
      <xdr:rowOff>68204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507437"/>
          <a:ext cx="889000" cy="1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48237</xdr:rowOff>
    </xdr:from>
    <xdr:to>
      <xdr:col>76</xdr:col>
      <xdr:colOff>114300</xdr:colOff>
      <xdr:row>96</xdr:row>
      <xdr:rowOff>119743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507437"/>
          <a:ext cx="8890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119743</xdr:rowOff>
    </xdr:from>
    <xdr:to>
      <xdr:col>71</xdr:col>
      <xdr:colOff>177800</xdr:colOff>
      <xdr:row>97</xdr:row>
      <xdr:rowOff>152417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578943"/>
          <a:ext cx="889000" cy="20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43005</xdr:rowOff>
    </xdr:from>
    <xdr:to>
      <xdr:col>85</xdr:col>
      <xdr:colOff>177800</xdr:colOff>
      <xdr:row>96</xdr:row>
      <xdr:rowOff>144605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65882</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5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17404</xdr:rowOff>
    </xdr:from>
    <xdr:to>
      <xdr:col>81</xdr:col>
      <xdr:colOff>101600</xdr:colOff>
      <xdr:row>96</xdr:row>
      <xdr:rowOff>119004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4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135531</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25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168887</xdr:rowOff>
    </xdr:from>
    <xdr:to>
      <xdr:col>76</xdr:col>
      <xdr:colOff>165100</xdr:colOff>
      <xdr:row>96</xdr:row>
      <xdr:rowOff>99037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115564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23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68943</xdr:rowOff>
    </xdr:from>
    <xdr:to>
      <xdr:col>72</xdr:col>
      <xdr:colOff>38100</xdr:colOff>
      <xdr:row>96</xdr:row>
      <xdr:rowOff>170543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5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15620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30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101617</xdr:rowOff>
    </xdr:from>
    <xdr:to>
      <xdr:col>67</xdr:col>
      <xdr:colOff>101600</xdr:colOff>
      <xdr:row>98</xdr:row>
      <xdr:rowOff>31767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48294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50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136454</xdr:rowOff>
    </xdr:from>
    <xdr:to>
      <xdr:col>116</xdr:col>
      <xdr:colOff>63500</xdr:colOff>
      <xdr:row>38</xdr:row>
      <xdr:rowOff>136591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5155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136591</xdr:rowOff>
    </xdr:from>
    <xdr:to>
      <xdr:col>111</xdr:col>
      <xdr:colOff>177800</xdr:colOff>
      <xdr:row>38</xdr:row>
      <xdr:rowOff>137391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5169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137391</xdr:rowOff>
    </xdr:from>
    <xdr:to>
      <xdr:col>107</xdr:col>
      <xdr:colOff>50800</xdr:colOff>
      <xdr:row>38</xdr:row>
      <xdr:rowOff>138214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5249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138214</xdr:rowOff>
    </xdr:from>
    <xdr:to>
      <xdr:col>102</xdr:col>
      <xdr:colOff>114300</xdr:colOff>
      <xdr:row>38</xdr:row>
      <xdr:rowOff>138329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331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85654</xdr:rowOff>
    </xdr:from>
    <xdr:to>
      <xdr:col>116</xdr:col>
      <xdr:colOff>114300</xdr:colOff>
      <xdr:row>39</xdr:row>
      <xdr:rowOff>15804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85791</xdr:rowOff>
    </xdr:from>
    <xdr:to>
      <xdr:col>112</xdr:col>
      <xdr:colOff>38100</xdr:colOff>
      <xdr:row>39</xdr:row>
      <xdr:rowOff>15941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7068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9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86591</xdr:rowOff>
    </xdr:from>
    <xdr:to>
      <xdr:col>107</xdr:col>
      <xdr:colOff>101600</xdr:colOff>
      <xdr:row>39</xdr:row>
      <xdr:rowOff>16741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7868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94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87414</xdr:rowOff>
    </xdr:from>
    <xdr:to>
      <xdr:col>102</xdr:col>
      <xdr:colOff>165100</xdr:colOff>
      <xdr:row>39</xdr:row>
      <xdr:rowOff>17564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8691</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695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87529</xdr:rowOff>
    </xdr:from>
    <xdr:to>
      <xdr:col>98</xdr:col>
      <xdr:colOff>38100</xdr:colOff>
      <xdr:row>39</xdr:row>
      <xdr:rowOff>17679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8806</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48666</xdr:rowOff>
    </xdr:from>
    <xdr:to>
      <xdr:col>116</xdr:col>
      <xdr:colOff>63500</xdr:colOff>
      <xdr:row>74</xdr:row>
      <xdr:rowOff>54356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35966"/>
          <a:ext cx="8382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54356</xdr:rowOff>
    </xdr:from>
    <xdr:to>
      <xdr:col>111</xdr:col>
      <xdr:colOff>177800</xdr:colOff>
      <xdr:row>74</xdr:row>
      <xdr:rowOff>82664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41656"/>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82664</xdr:rowOff>
    </xdr:from>
    <xdr:to>
      <xdr:col>107</xdr:col>
      <xdr:colOff>50800</xdr:colOff>
      <xdr:row>74</xdr:row>
      <xdr:rowOff>119850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69964"/>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119850</xdr:rowOff>
    </xdr:from>
    <xdr:to>
      <xdr:col>102</xdr:col>
      <xdr:colOff>114300</xdr:colOff>
      <xdr:row>74</xdr:row>
      <xdr:rowOff>136169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07150"/>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169316</xdr:rowOff>
    </xdr:from>
    <xdr:to>
      <xdr:col>116</xdr:col>
      <xdr:colOff>114300</xdr:colOff>
      <xdr:row>74</xdr:row>
      <xdr:rowOff>99466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147743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3556</xdr:rowOff>
    </xdr:from>
    <xdr:to>
      <xdr:col>112</xdr:col>
      <xdr:colOff>38100</xdr:colOff>
      <xdr:row>74</xdr:row>
      <xdr:rowOff>105156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96283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8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31864</xdr:rowOff>
    </xdr:from>
    <xdr:to>
      <xdr:col>107</xdr:col>
      <xdr:colOff>101600</xdr:colOff>
      <xdr:row>74</xdr:row>
      <xdr:rowOff>133464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124591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69050</xdr:rowOff>
    </xdr:from>
    <xdr:to>
      <xdr:col>102</xdr:col>
      <xdr:colOff>165100</xdr:colOff>
      <xdr:row>74</xdr:row>
      <xdr:rowOff>170650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161777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4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85369</xdr:rowOff>
    </xdr:from>
    <xdr:to>
      <xdr:col>98</xdr:col>
      <xdr:colOff>38100</xdr:colOff>
      <xdr:row>75</xdr:row>
      <xdr:rowOff>15519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6646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１，２９９，７１４円となり、類似団体平均と比較すると、大きな決算額となった。これは、補助費等及び物件費において地域電子通貨を利用した景気対策事業やふるさと納税に係る歳出が主な要因である。</a:t>
          </a:r>
        </a:p>
        <a:p>
          <a:r>
            <a:rPr kumimoji="1" lang="ja-JP" altLang="en-US" sz="1100">
              <a:latin typeface="ＭＳ Ｐゴシック" panose="020B0600070205080204" pitchFamily="50" charset="-128"/>
              <a:ea typeface="ＭＳ Ｐゴシック" panose="020B0600070205080204" pitchFamily="50" charset="-128"/>
            </a:rPr>
            <a:t>・人件費は、職員数の減により人件費自体は減少したものの、人口減少の影響で住民一人当たりの額は増加した。また、職員数が類似団体平均と比較して多く平均年齢も高い。将来人口に見合った定員管理を行う必要がある。</a:t>
          </a:r>
        </a:p>
        <a:p>
          <a:r>
            <a:rPr kumimoji="1" lang="ja-JP" altLang="en-US" sz="1100">
              <a:latin typeface="ＭＳ Ｐゴシック" panose="020B0600070205080204" pitchFamily="50" charset="-128"/>
              <a:ea typeface="ＭＳ Ｐゴシック" panose="020B0600070205080204" pitchFamily="50" charset="-128"/>
            </a:rPr>
            <a:t>・物件費は、ふるさと納税の送料や、地方創生推進交付金を活用した地域経済活性化施策等による支出、文教施設整備関連支出の増などにより、２２，１７０円増加した。一般財源を用いた事業は、計画的に削減を進めていく必要がある。</a:t>
          </a:r>
        </a:p>
        <a:p>
          <a:r>
            <a:rPr kumimoji="1" lang="ja-JP" altLang="en-US" sz="1100">
              <a:latin typeface="ＭＳ Ｐゴシック" panose="020B0600070205080204" pitchFamily="50" charset="-128"/>
              <a:ea typeface="ＭＳ Ｐゴシック" panose="020B0600070205080204" pitchFamily="50" charset="-128"/>
            </a:rPr>
            <a:t>・扶助費は、前年度と比較して６，８４０円減少した。これは、新型コロナ関係交付金の減が主な要因である。また、類似団体と比較して少ないのは、少子化による児童手当の減少が大きい。</a:t>
          </a:r>
        </a:p>
        <a:p>
          <a:r>
            <a:rPr kumimoji="1" lang="ja-JP" altLang="en-US" sz="1100">
              <a:latin typeface="ＭＳ Ｐゴシック" panose="020B0600070205080204" pitchFamily="50" charset="-128"/>
              <a:ea typeface="ＭＳ Ｐゴシック" panose="020B0600070205080204" pitchFamily="50" charset="-128"/>
            </a:rPr>
            <a:t>・補助費等は、前年度と比較して１７３，２３７円増加した。これは、地域電子通貨を利用した景気対策事業の増が主な要因である。その他の補助金については事業内容を精査し、必要性の低い事業の見直しや廃止を進めていく。</a:t>
          </a:r>
        </a:p>
        <a:p>
          <a:r>
            <a:rPr kumimoji="1" lang="ja-JP" altLang="en-US" sz="1100">
              <a:latin typeface="ＭＳ Ｐゴシック" panose="020B0600070205080204" pitchFamily="50" charset="-128"/>
              <a:ea typeface="ＭＳ Ｐゴシック" panose="020B0600070205080204" pitchFamily="50" charset="-128"/>
            </a:rPr>
            <a:t>・積立金が多いのは、公共施設の整備に伴う大型投資事業の建設費用を財政調整基金からその他特定目的基金に積み替えしている分と、ふるさと納税寄附金の基金積み立てによるところが大きい。寄附金が減っても健全な財政運営ができるよう経常経費の削減に努める。</a:t>
          </a:r>
        </a:p>
        <a:p>
          <a:r>
            <a:rPr kumimoji="1" lang="ja-JP" altLang="en-US" sz="1100">
              <a:latin typeface="ＭＳ Ｐゴシック" panose="020B0600070205080204" pitchFamily="50" charset="-128"/>
              <a:ea typeface="ＭＳ Ｐゴシック" panose="020B0600070205080204" pitchFamily="50" charset="-128"/>
            </a:rPr>
            <a:t>・普通建設事業費は、昨年度と比較して５，８３４円増加した。これは、津波避難タワー整備やトンネル長寿命化対策事業の皆増が主な要因である。新規整備や改修事業よりも長寿命化等の維持保全事業にシフトしていることで全体的な支出が抑えら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7,098
6,971
105.41
9,863,235
9,225,373
429,742
3,492,095
3,565,877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125413</xdr:rowOff>
    </xdr:from>
    <xdr:to>
      <xdr:col>24</xdr:col>
      <xdr:colOff>63500</xdr:colOff>
      <xdr:row>36</xdr:row>
      <xdr:rowOff>133604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6163"/>
          <a:ext cx="838200" cy="1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133604</xdr:rowOff>
    </xdr:from>
    <xdr:to>
      <xdr:col>19</xdr:col>
      <xdr:colOff>177800</xdr:colOff>
      <xdr:row>37</xdr:row>
      <xdr:rowOff>19304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58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166941</xdr:rowOff>
    </xdr:from>
    <xdr:to>
      <xdr:col>15</xdr:col>
      <xdr:colOff>50800</xdr:colOff>
      <xdr:row>37</xdr:row>
      <xdr:rowOff>19304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6241"/>
          <a:ext cx="889000" cy="3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166941</xdr:rowOff>
    </xdr:from>
    <xdr:to>
      <xdr:col>10</xdr:col>
      <xdr:colOff>114300</xdr:colOff>
      <xdr:row>36</xdr:row>
      <xdr:rowOff>165227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6241"/>
          <a:ext cx="889000" cy="3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74613</xdr:rowOff>
    </xdr:from>
    <xdr:to>
      <xdr:col>24</xdr:col>
      <xdr:colOff>114300</xdr:colOff>
      <xdr:row>36</xdr:row>
      <xdr:rowOff>4763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53040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82804</xdr:rowOff>
    </xdr:from>
    <xdr:to>
      <xdr:col>20</xdr:col>
      <xdr:colOff>38100</xdr:colOff>
      <xdr:row>37</xdr:row>
      <xdr:rowOff>12954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139954</xdr:rowOff>
    </xdr:from>
    <xdr:to>
      <xdr:col>15</xdr:col>
      <xdr:colOff>101600</xdr:colOff>
      <xdr:row>37</xdr:row>
      <xdr:rowOff>70104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61231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116141</xdr:rowOff>
    </xdr:from>
    <xdr:to>
      <xdr:col>10</xdr:col>
      <xdr:colOff>165100</xdr:colOff>
      <xdr:row>35</xdr:row>
      <xdr:rowOff>46291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62818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114427</xdr:rowOff>
    </xdr:from>
    <xdr:to>
      <xdr:col>6</xdr:col>
      <xdr:colOff>38100</xdr:colOff>
      <xdr:row>37</xdr:row>
      <xdr:rowOff>44577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35704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102322</xdr:rowOff>
    </xdr:from>
    <xdr:to>
      <xdr:col>24</xdr:col>
      <xdr:colOff>63500</xdr:colOff>
      <xdr:row>57</xdr:row>
      <xdr:rowOff>110669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74972"/>
          <a:ext cx="838200" cy="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36160</xdr:rowOff>
    </xdr:from>
    <xdr:to>
      <xdr:col>19</xdr:col>
      <xdr:colOff>177800</xdr:colOff>
      <xdr:row>57</xdr:row>
      <xdr:rowOff>110669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08810"/>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36160</xdr:rowOff>
    </xdr:from>
    <xdr:to>
      <xdr:col>15</xdr:col>
      <xdr:colOff>50800</xdr:colOff>
      <xdr:row>57</xdr:row>
      <xdr:rowOff>137678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08810"/>
          <a:ext cx="8890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137678</xdr:rowOff>
    </xdr:from>
    <xdr:to>
      <xdr:col>10</xdr:col>
      <xdr:colOff>114300</xdr:colOff>
      <xdr:row>58</xdr:row>
      <xdr:rowOff>53794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0328"/>
          <a:ext cx="889000" cy="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51522</xdr:rowOff>
    </xdr:from>
    <xdr:to>
      <xdr:col>24</xdr:col>
      <xdr:colOff>114300</xdr:colOff>
      <xdr:row>57</xdr:row>
      <xdr:rowOff>153122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74399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59869</xdr:rowOff>
    </xdr:from>
    <xdr:to>
      <xdr:col>20</xdr:col>
      <xdr:colOff>38100</xdr:colOff>
      <xdr:row>57</xdr:row>
      <xdr:rowOff>161469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6546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156810</xdr:rowOff>
    </xdr:from>
    <xdr:to>
      <xdr:col>15</xdr:col>
      <xdr:colOff>101600</xdr:colOff>
      <xdr:row>57</xdr:row>
      <xdr:rowOff>86960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103487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86878</xdr:rowOff>
    </xdr:from>
    <xdr:to>
      <xdr:col>10</xdr:col>
      <xdr:colOff>165100</xdr:colOff>
      <xdr:row>58</xdr:row>
      <xdr:rowOff>17028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33555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3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2994</xdr:rowOff>
    </xdr:from>
    <xdr:to>
      <xdr:col>6</xdr:col>
      <xdr:colOff>38100</xdr:colOff>
      <xdr:row>58</xdr:row>
      <xdr:rowOff>104594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121121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21462</xdr:rowOff>
    </xdr:from>
    <xdr:to>
      <xdr:col>24</xdr:col>
      <xdr:colOff>63500</xdr:colOff>
      <xdr:row>77</xdr:row>
      <xdr:rowOff>42042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23112"/>
          <a:ext cx="838200" cy="2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21462</xdr:rowOff>
    </xdr:from>
    <xdr:to>
      <xdr:col>19</xdr:col>
      <xdr:colOff>177800</xdr:colOff>
      <xdr:row>78</xdr:row>
      <xdr:rowOff>19548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3112"/>
          <a:ext cx="889000" cy="16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3212</xdr:rowOff>
    </xdr:from>
    <xdr:to>
      <xdr:col>15</xdr:col>
      <xdr:colOff>50800</xdr:colOff>
      <xdr:row>78</xdr:row>
      <xdr:rowOff>19548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76312"/>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3212</xdr:rowOff>
    </xdr:from>
    <xdr:to>
      <xdr:col>10</xdr:col>
      <xdr:colOff>114300</xdr:colOff>
      <xdr:row>78</xdr:row>
      <xdr:rowOff>51820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6312"/>
          <a:ext cx="889000" cy="4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162692</xdr:rowOff>
    </xdr:from>
    <xdr:to>
      <xdr:col>24</xdr:col>
      <xdr:colOff>114300</xdr:colOff>
      <xdr:row>77</xdr:row>
      <xdr:rowOff>92842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141119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142112</xdr:rowOff>
    </xdr:from>
    <xdr:to>
      <xdr:col>20</xdr:col>
      <xdr:colOff>38100</xdr:colOff>
      <xdr:row>77</xdr:row>
      <xdr:rowOff>72262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63389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140198</xdr:rowOff>
    </xdr:from>
    <xdr:to>
      <xdr:col>15</xdr:col>
      <xdr:colOff>101600</xdr:colOff>
      <xdr:row>78</xdr:row>
      <xdr:rowOff>70348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61475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3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123862</xdr:rowOff>
    </xdr:from>
    <xdr:to>
      <xdr:col>10</xdr:col>
      <xdr:colOff>165100</xdr:colOff>
      <xdr:row>78</xdr:row>
      <xdr:rowOff>54012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1020</xdr:rowOff>
    </xdr:from>
    <xdr:to>
      <xdr:col>6</xdr:col>
      <xdr:colOff>38100</xdr:colOff>
      <xdr:row>78</xdr:row>
      <xdr:rowOff>102620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93747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109837</xdr:rowOff>
    </xdr:from>
    <xdr:to>
      <xdr:col>24</xdr:col>
      <xdr:colOff>63500</xdr:colOff>
      <xdr:row>98</xdr:row>
      <xdr:rowOff>114717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1937"/>
          <a:ext cx="8382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114717</xdr:rowOff>
    </xdr:from>
    <xdr:to>
      <xdr:col>19</xdr:col>
      <xdr:colOff>177800</xdr:colOff>
      <xdr:row>98</xdr:row>
      <xdr:rowOff>118463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6817"/>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118463</xdr:rowOff>
    </xdr:from>
    <xdr:to>
      <xdr:col>15</xdr:col>
      <xdr:colOff>50800</xdr:colOff>
      <xdr:row>98</xdr:row>
      <xdr:rowOff>127888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0563"/>
          <a:ext cx="889000" cy="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127383</xdr:rowOff>
    </xdr:from>
    <xdr:to>
      <xdr:col>10</xdr:col>
      <xdr:colOff>114300</xdr:colOff>
      <xdr:row>98</xdr:row>
      <xdr:rowOff>127888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9483"/>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59037</xdr:rowOff>
    </xdr:from>
    <xdr:to>
      <xdr:col>24</xdr:col>
      <xdr:colOff>114300</xdr:colOff>
      <xdr:row>98</xdr:row>
      <xdr:rowOff>160637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63917</xdr:rowOff>
    </xdr:from>
    <xdr:to>
      <xdr:col>20</xdr:col>
      <xdr:colOff>38100</xdr:colOff>
      <xdr:row>98</xdr:row>
      <xdr:rowOff>165517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156644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67663</xdr:rowOff>
    </xdr:from>
    <xdr:to>
      <xdr:col>15</xdr:col>
      <xdr:colOff>101600</xdr:colOff>
      <xdr:row>98</xdr:row>
      <xdr:rowOff>169263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77088</xdr:rowOff>
    </xdr:from>
    <xdr:to>
      <xdr:col>10</xdr:col>
      <xdr:colOff>165100</xdr:colOff>
      <xdr:row>99</xdr:row>
      <xdr:rowOff>7238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169815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76583</xdr:rowOff>
    </xdr:from>
    <xdr:to>
      <xdr:col>6</xdr:col>
      <xdr:colOff>38100</xdr:colOff>
      <xdr:row>99</xdr:row>
      <xdr:rowOff>6733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169310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98735</xdr:rowOff>
    </xdr:from>
    <xdr:to>
      <xdr:col>55</xdr:col>
      <xdr:colOff>0</xdr:colOff>
      <xdr:row>58</xdr:row>
      <xdr:rowOff>118665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42835"/>
          <a:ext cx="8382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89568</xdr:rowOff>
    </xdr:from>
    <xdr:to>
      <xdr:col>50</xdr:col>
      <xdr:colOff>114300</xdr:colOff>
      <xdr:row>58</xdr:row>
      <xdr:rowOff>98735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33668"/>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12259</xdr:rowOff>
    </xdr:from>
    <xdr:to>
      <xdr:col>45</xdr:col>
      <xdr:colOff>177800</xdr:colOff>
      <xdr:row>58</xdr:row>
      <xdr:rowOff>89568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56359"/>
          <a:ext cx="889000" cy="7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12259</xdr:rowOff>
    </xdr:from>
    <xdr:to>
      <xdr:col>41</xdr:col>
      <xdr:colOff>50800</xdr:colOff>
      <xdr:row>58</xdr:row>
      <xdr:rowOff>47864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56359"/>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67865</xdr:rowOff>
    </xdr:from>
    <xdr:to>
      <xdr:col>55</xdr:col>
      <xdr:colOff>50800</xdr:colOff>
      <xdr:row>58</xdr:row>
      <xdr:rowOff>169465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154242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47935</xdr:rowOff>
    </xdr:from>
    <xdr:to>
      <xdr:col>50</xdr:col>
      <xdr:colOff>165100</xdr:colOff>
      <xdr:row>58</xdr:row>
      <xdr:rowOff>149535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140662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38768</xdr:rowOff>
    </xdr:from>
    <xdr:to>
      <xdr:col>46</xdr:col>
      <xdr:colOff>38100</xdr:colOff>
      <xdr:row>58</xdr:row>
      <xdr:rowOff>140368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131495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132909</xdr:rowOff>
    </xdr:from>
    <xdr:to>
      <xdr:col>41</xdr:col>
      <xdr:colOff>101600</xdr:colOff>
      <xdr:row>58</xdr:row>
      <xdr:rowOff>63059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79586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168514</xdr:rowOff>
    </xdr:from>
    <xdr:to>
      <xdr:col>36</xdr:col>
      <xdr:colOff>165100</xdr:colOff>
      <xdr:row>58</xdr:row>
      <xdr:rowOff>98664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89791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4868</xdr:rowOff>
    </xdr:from>
    <xdr:to>
      <xdr:col>55</xdr:col>
      <xdr:colOff>0</xdr:colOff>
      <xdr:row>74</xdr:row>
      <xdr:rowOff>3527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177818"/>
          <a:ext cx="838200" cy="5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120684</xdr:rowOff>
    </xdr:from>
    <xdr:to>
      <xdr:col>50</xdr:col>
      <xdr:colOff>114300</xdr:colOff>
      <xdr:row>74</xdr:row>
      <xdr:rowOff>3527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63653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120684</xdr:rowOff>
    </xdr:from>
    <xdr:to>
      <xdr:col>45</xdr:col>
      <xdr:colOff>177800</xdr:colOff>
      <xdr:row>76</xdr:row>
      <xdr:rowOff>74918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636534"/>
          <a:ext cx="889000" cy="46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74918</xdr:rowOff>
    </xdr:from>
    <xdr:to>
      <xdr:col>41</xdr:col>
      <xdr:colOff>50800</xdr:colOff>
      <xdr:row>77</xdr:row>
      <xdr:rowOff>685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05118"/>
          <a:ext cx="889000" cy="9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125518</xdr:rowOff>
    </xdr:from>
    <xdr:to>
      <xdr:col>55</xdr:col>
      <xdr:colOff>50800</xdr:colOff>
      <xdr:row>71</xdr:row>
      <xdr:rowOff>55668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1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78545</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08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124177</xdr:rowOff>
    </xdr:from>
    <xdr:to>
      <xdr:col>50</xdr:col>
      <xdr:colOff>165100</xdr:colOff>
      <xdr:row>74</xdr:row>
      <xdr:rowOff>54327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6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70854</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41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69884</xdr:rowOff>
    </xdr:from>
    <xdr:to>
      <xdr:col>46</xdr:col>
      <xdr:colOff>38100</xdr:colOff>
      <xdr:row>74</xdr:row>
      <xdr:rowOff>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16561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36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24118</xdr:rowOff>
    </xdr:from>
    <xdr:to>
      <xdr:col>41</xdr:col>
      <xdr:colOff>101600</xdr:colOff>
      <xdr:row>76</xdr:row>
      <xdr:rowOff>125718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142246</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282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121335</xdr:rowOff>
    </xdr:from>
    <xdr:to>
      <xdr:col>36</xdr:col>
      <xdr:colOff>165100</xdr:colOff>
      <xdr:row>77</xdr:row>
      <xdr:rowOff>51485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68011</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672795" y="129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66881</xdr:rowOff>
    </xdr:from>
    <xdr:to>
      <xdr:col>55</xdr:col>
      <xdr:colOff>0</xdr:colOff>
      <xdr:row>97</xdr:row>
      <xdr:rowOff>145351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97531"/>
          <a:ext cx="838200" cy="7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71875</xdr:rowOff>
    </xdr:from>
    <xdr:to>
      <xdr:col>50</xdr:col>
      <xdr:colOff>114300</xdr:colOff>
      <xdr:row>97</xdr:row>
      <xdr:rowOff>145351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02525"/>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71875</xdr:rowOff>
    </xdr:from>
    <xdr:to>
      <xdr:col>45</xdr:col>
      <xdr:colOff>177800</xdr:colOff>
      <xdr:row>98</xdr:row>
      <xdr:rowOff>26516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02525"/>
          <a:ext cx="889000" cy="12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142128</xdr:rowOff>
    </xdr:from>
    <xdr:to>
      <xdr:col>41</xdr:col>
      <xdr:colOff>50800</xdr:colOff>
      <xdr:row>98</xdr:row>
      <xdr:rowOff>26516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72778"/>
          <a:ext cx="889000" cy="5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16081</xdr:rowOff>
    </xdr:from>
    <xdr:to>
      <xdr:col>55</xdr:col>
      <xdr:colOff>50800</xdr:colOff>
      <xdr:row>97</xdr:row>
      <xdr:rowOff>117681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165958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94551</xdr:rowOff>
    </xdr:from>
    <xdr:to>
      <xdr:col>50</xdr:col>
      <xdr:colOff>165100</xdr:colOff>
      <xdr:row>98</xdr:row>
      <xdr:rowOff>24701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21075</xdr:rowOff>
    </xdr:from>
    <xdr:to>
      <xdr:col>46</xdr:col>
      <xdr:colOff>38100</xdr:colOff>
      <xdr:row>97</xdr:row>
      <xdr:rowOff>122675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113802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147166</xdr:rowOff>
    </xdr:from>
    <xdr:to>
      <xdr:col>41</xdr:col>
      <xdr:colOff>101600</xdr:colOff>
      <xdr:row>98</xdr:row>
      <xdr:rowOff>77316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68443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91328</xdr:rowOff>
    </xdr:from>
    <xdr:to>
      <xdr:col>36</xdr:col>
      <xdr:colOff>165100</xdr:colOff>
      <xdr:row>98</xdr:row>
      <xdr:rowOff>21478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1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123812</xdr:rowOff>
    </xdr:from>
    <xdr:to>
      <xdr:col>85</xdr:col>
      <xdr:colOff>127000</xdr:colOff>
      <xdr:row>35</xdr:row>
      <xdr:rowOff>124517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781662"/>
          <a:ext cx="838200" cy="3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145129</xdr:rowOff>
    </xdr:from>
    <xdr:to>
      <xdr:col>81</xdr:col>
      <xdr:colOff>50800</xdr:colOff>
      <xdr:row>35</xdr:row>
      <xdr:rowOff>124517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631529"/>
          <a:ext cx="889000" cy="49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145129</xdr:rowOff>
    </xdr:from>
    <xdr:to>
      <xdr:col>76</xdr:col>
      <xdr:colOff>114300</xdr:colOff>
      <xdr:row>34</xdr:row>
      <xdr:rowOff>66319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631529"/>
          <a:ext cx="889000" cy="26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66319</xdr:rowOff>
    </xdr:from>
    <xdr:to>
      <xdr:col>71</xdr:col>
      <xdr:colOff>177800</xdr:colOff>
      <xdr:row>37</xdr:row>
      <xdr:rowOff>20885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895619"/>
          <a:ext cx="889000" cy="4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73012</xdr:rowOff>
    </xdr:from>
    <xdr:to>
      <xdr:col>85</xdr:col>
      <xdr:colOff>177800</xdr:colOff>
      <xdr:row>34</xdr:row>
      <xdr:rowOff>3162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7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95889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5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73717</xdr:rowOff>
    </xdr:from>
    <xdr:to>
      <xdr:col>81</xdr:col>
      <xdr:colOff>101600</xdr:colOff>
      <xdr:row>36</xdr:row>
      <xdr:rowOff>3867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20394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4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94329</xdr:rowOff>
    </xdr:from>
    <xdr:to>
      <xdr:col>76</xdr:col>
      <xdr:colOff>165100</xdr:colOff>
      <xdr:row>33</xdr:row>
      <xdr:rowOff>24479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5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41006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3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15519</xdr:rowOff>
    </xdr:from>
    <xdr:to>
      <xdr:col>72</xdr:col>
      <xdr:colOff>38100</xdr:colOff>
      <xdr:row>34</xdr:row>
      <xdr:rowOff>117119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8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133646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141535</xdr:rowOff>
    </xdr:from>
    <xdr:to>
      <xdr:col>67</xdr:col>
      <xdr:colOff>101600</xdr:colOff>
      <xdr:row>37</xdr:row>
      <xdr:rowOff>71685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88212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132636</xdr:rowOff>
    </xdr:from>
    <xdr:to>
      <xdr:col>85</xdr:col>
      <xdr:colOff>127000</xdr:colOff>
      <xdr:row>57</xdr:row>
      <xdr:rowOff>163200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5286"/>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163200</xdr:rowOff>
    </xdr:from>
    <xdr:to>
      <xdr:col>81</xdr:col>
      <xdr:colOff>50800</xdr:colOff>
      <xdr:row>57</xdr:row>
      <xdr:rowOff>166622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35850"/>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160590</xdr:rowOff>
    </xdr:from>
    <xdr:to>
      <xdr:col>76</xdr:col>
      <xdr:colOff>114300</xdr:colOff>
      <xdr:row>57</xdr:row>
      <xdr:rowOff>166622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332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160590</xdr:rowOff>
    </xdr:from>
    <xdr:to>
      <xdr:col>71</xdr:col>
      <xdr:colOff>177800</xdr:colOff>
      <xdr:row>58</xdr:row>
      <xdr:rowOff>29709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33240"/>
          <a:ext cx="8890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81836</xdr:rowOff>
    </xdr:from>
    <xdr:to>
      <xdr:col>85</xdr:col>
      <xdr:colOff>177800</xdr:colOff>
      <xdr:row>58</xdr:row>
      <xdr:rowOff>11986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168213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112400</xdr:rowOff>
    </xdr:from>
    <xdr:to>
      <xdr:col>81</xdr:col>
      <xdr:colOff>101600</xdr:colOff>
      <xdr:row>58</xdr:row>
      <xdr:rowOff>42550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33677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115822</xdr:rowOff>
    </xdr:from>
    <xdr:to>
      <xdr:col>76</xdr:col>
      <xdr:colOff>165100</xdr:colOff>
      <xdr:row>58</xdr:row>
      <xdr:rowOff>45972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37099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109790</xdr:rowOff>
    </xdr:from>
    <xdr:to>
      <xdr:col>72</xdr:col>
      <xdr:colOff>38100</xdr:colOff>
      <xdr:row>58</xdr:row>
      <xdr:rowOff>39940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31067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7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150359</xdr:rowOff>
    </xdr:from>
    <xdr:to>
      <xdr:col>67</xdr:col>
      <xdr:colOff>101600</xdr:colOff>
      <xdr:row>58</xdr:row>
      <xdr:rowOff>80509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2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71636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164046</xdr:rowOff>
    </xdr:from>
    <xdr:to>
      <xdr:col>85</xdr:col>
      <xdr:colOff>127000</xdr:colOff>
      <xdr:row>79</xdr:row>
      <xdr:rowOff>2273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37146"/>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127767</xdr:rowOff>
    </xdr:from>
    <xdr:to>
      <xdr:col>81</xdr:col>
      <xdr:colOff>50800</xdr:colOff>
      <xdr:row>79</xdr:row>
      <xdr:rowOff>2273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0867"/>
          <a:ext cx="889000" cy="4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127767</xdr:rowOff>
    </xdr:from>
    <xdr:to>
      <xdr:col>76</xdr:col>
      <xdr:colOff>114300</xdr:colOff>
      <xdr:row>78</xdr:row>
      <xdr:rowOff>159192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0867"/>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159192</xdr:rowOff>
    </xdr:from>
    <xdr:to>
      <xdr:col>71</xdr:col>
      <xdr:colOff>177800</xdr:colOff>
      <xdr:row>79</xdr:row>
      <xdr:rowOff>13353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32292"/>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113246</xdr:rowOff>
    </xdr:from>
    <xdr:to>
      <xdr:col>85</xdr:col>
      <xdr:colOff>177800</xdr:colOff>
      <xdr:row>79</xdr:row>
      <xdr:rowOff>43396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122923</xdr:rowOff>
    </xdr:from>
    <xdr:to>
      <xdr:col>81</xdr:col>
      <xdr:colOff>101600</xdr:colOff>
      <xdr:row>79</xdr:row>
      <xdr:rowOff>53073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44200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76967</xdr:rowOff>
    </xdr:from>
    <xdr:to>
      <xdr:col>76</xdr:col>
      <xdr:colOff>165100</xdr:colOff>
      <xdr:row>79</xdr:row>
      <xdr:rowOff>7117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169694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5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108392</xdr:rowOff>
    </xdr:from>
    <xdr:to>
      <xdr:col>72</xdr:col>
      <xdr:colOff>38100</xdr:colOff>
      <xdr:row>79</xdr:row>
      <xdr:rowOff>38542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29669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7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134003</xdr:rowOff>
    </xdr:from>
    <xdr:to>
      <xdr:col>67</xdr:col>
      <xdr:colOff>101600</xdr:colOff>
      <xdr:row>79</xdr:row>
      <xdr:rowOff>64153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55280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9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86589</xdr:rowOff>
    </xdr:from>
    <xdr:to>
      <xdr:col>85</xdr:col>
      <xdr:colOff>127000</xdr:colOff>
      <xdr:row>97</xdr:row>
      <xdr:rowOff>91625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17239"/>
          <a:ext cx="8382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83488</xdr:rowOff>
    </xdr:from>
    <xdr:to>
      <xdr:col>81</xdr:col>
      <xdr:colOff>50800</xdr:colOff>
      <xdr:row>97</xdr:row>
      <xdr:rowOff>91625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14138"/>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83488</xdr:rowOff>
    </xdr:from>
    <xdr:to>
      <xdr:col>76</xdr:col>
      <xdr:colOff>114300</xdr:colOff>
      <xdr:row>97</xdr:row>
      <xdr:rowOff>85389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14138"/>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85389</xdr:rowOff>
    </xdr:from>
    <xdr:to>
      <xdr:col>71</xdr:col>
      <xdr:colOff>177800</xdr:colOff>
      <xdr:row>97</xdr:row>
      <xdr:rowOff>128034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16039"/>
          <a:ext cx="889000" cy="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35789</xdr:rowOff>
    </xdr:from>
    <xdr:to>
      <xdr:col>85</xdr:col>
      <xdr:colOff>177800</xdr:colOff>
      <xdr:row>97</xdr:row>
      <xdr:rowOff>137389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14216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40825</xdr:rowOff>
    </xdr:from>
    <xdr:to>
      <xdr:col>81</xdr:col>
      <xdr:colOff>101600</xdr:colOff>
      <xdr:row>97</xdr:row>
      <xdr:rowOff>142425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133552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32688</xdr:rowOff>
    </xdr:from>
    <xdr:to>
      <xdr:col>76</xdr:col>
      <xdr:colOff>165100</xdr:colOff>
      <xdr:row>97</xdr:row>
      <xdr:rowOff>134288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150815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34589</xdr:rowOff>
    </xdr:from>
    <xdr:to>
      <xdr:col>72</xdr:col>
      <xdr:colOff>38100</xdr:colOff>
      <xdr:row>97</xdr:row>
      <xdr:rowOff>136189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152716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77234</xdr:rowOff>
    </xdr:from>
    <xdr:to>
      <xdr:col>67</xdr:col>
      <xdr:colOff>101600</xdr:colOff>
      <xdr:row>98</xdr:row>
      <xdr:rowOff>7384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169961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0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・総務費は、住民一人当たり３７４，０５３円で、類似団体平均の約１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６倍になっている。これは、昨年度に引き続き大型投資事業の原資積み立てやふるさと納税寄附金の基金積み立てなどが主な要因である。</a:t>
          </a:r>
        </a:p>
        <a:p>
          <a:r>
            <a:rPr kumimoji="1" lang="ja-JP" altLang="en-US" sz="1300">
              <a:latin typeface="ＭＳ Ｐゴシック" panose="020B0600070205080204" pitchFamily="50" charset="-128"/>
              <a:ea typeface="ＭＳ Ｐゴシック" panose="020B0600070205080204" pitchFamily="50" charset="-128"/>
            </a:rPr>
            <a:t>・商工費は、昨年度と比較して１３４，６４８円増加し、類似団体の中で一番多くなっている。これは、地域電子通貨を利用した景気対策事業の増や商工費でふるさと納税経費を支出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土木費は、昨年度と比較して１７，１６３円増加したが、改修事業よりも長寿命化等の維持保全事業にシフトしていることで全体的な支出が抑えられている。橋梁やトンネルの修繕等に一時的に大きな支出が生じる場合もあるが、地方債を活用し年度間の支出を平準化していく。</a:t>
          </a:r>
        </a:p>
        <a:p>
          <a:r>
            <a:rPr kumimoji="1" lang="ja-JP" altLang="en-US" sz="1300">
              <a:latin typeface="ＭＳ Ｐゴシック" panose="020B0600070205080204" pitchFamily="50" charset="-128"/>
              <a:ea typeface="ＭＳ Ｐゴシック" panose="020B0600070205080204" pitchFamily="50" charset="-128"/>
            </a:rPr>
            <a:t>・消防費は、昨年度と比較して１８，０３７円増加し、類似団体平均の１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８倍になっている。これは、津波避難タワー整備などの費用が主な要因である。今後も数年の内に津波避難タワー２基を整備する計画があるため、大きな支出が生じることとなる。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納税寄附金を積み立てているふるさと応援基金等を活用することにより、町単独事業等の財源を確保できており、財政調整基金残高は増加傾向にあったが、計画している大規模事業の原資をより明確化するため、令和元年度より財政調整基金から公共施設等総合管理基金に順次積み替えを行っている。これにより、実質単年度収支は今後もマイナスが続くことになる。</a:t>
          </a:r>
        </a:p>
        <a:p>
          <a:r>
            <a:rPr kumimoji="1" lang="ja-JP" altLang="en-US" sz="1400">
              <a:latin typeface="ＭＳ ゴシック" pitchFamily="49" charset="-128"/>
              <a:ea typeface="ＭＳ ゴシック" pitchFamily="49" charset="-128"/>
            </a:rPr>
            <a:t>　最終的な財政調整基金残高は、最低でも標準財政規模比で２０％程度を確保していく。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二つの公営企業会計の黒字額が多い主な要因は、施設更新を行う費用を貯蓄していることが挙げられる。</a:t>
          </a:r>
        </a:p>
        <a:p>
          <a:r>
            <a:rPr kumimoji="1" lang="ja-JP" altLang="en-US" sz="1300">
              <a:latin typeface="ＭＳ ゴシック" pitchFamily="49" charset="-128"/>
              <a:ea typeface="ＭＳ ゴシック" pitchFamily="49" charset="-128"/>
            </a:rPr>
            <a:t>　温泉事業会計は、施設更新等の支出が少ないことで流動資産は増加傾向にあるが、令和４年度においては、人口減少やコロナ禍の影響により減収となり、前年度と比較し７</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２４％低下した。令和２年度に策定した温泉経営戦略により経費削減に努めていく。</a:t>
          </a:r>
        </a:p>
        <a:p>
          <a:r>
            <a:rPr kumimoji="1" lang="ja-JP" altLang="en-US" sz="1300">
              <a:latin typeface="ＭＳ ゴシック" pitchFamily="49" charset="-128"/>
              <a:ea typeface="ＭＳ ゴシック" pitchFamily="49" charset="-128"/>
            </a:rPr>
            <a:t>　水道事業会計は、人口減少等により流動資産は減少傾向にあるが流動負債も減少しているため、黒字額は大きく変化していない。水道事業ビジョン経営戦略による、人口減少社会に即した施設のダウンサイジング化等により経費削減に努めていく。</a:t>
          </a:r>
        </a:p>
        <a:p>
          <a:r>
            <a:rPr kumimoji="1" lang="ja-JP" altLang="en-US" sz="1300">
              <a:latin typeface="ＭＳ ゴシック" pitchFamily="49" charset="-128"/>
              <a:ea typeface="ＭＳ ゴシック" pitchFamily="49" charset="-128"/>
            </a:rPr>
            <a:t>　介護保険特別会計は、平成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年度に介護保険料の引き上げを行い、ケアプラン見直し等の改善も行った結果、黒字額は大きく変化していないが、団塊の世代が全て</a:t>
          </a:r>
          <a:r>
            <a:rPr kumimoji="1" lang="en-US" altLang="ja-JP" sz="1300">
              <a:latin typeface="ＭＳ ゴシック" pitchFamily="49" charset="-128"/>
              <a:ea typeface="ＭＳ ゴシック" pitchFamily="49" charset="-128"/>
            </a:rPr>
            <a:t>75</a:t>
          </a:r>
          <a:r>
            <a:rPr kumimoji="1" lang="ja-JP" altLang="en-US" sz="1300">
              <a:latin typeface="ＭＳ ゴシック" pitchFamily="49" charset="-128"/>
              <a:ea typeface="ＭＳ ゴシック" pitchFamily="49" charset="-128"/>
            </a:rPr>
            <a:t>歳以上となる令和７年度に向かって、黒字額が減少していくことが懸念されることから、介護保険料の改正は慎重に判断していく。</a:t>
          </a:r>
        </a:p>
        <a:p>
          <a:r>
            <a:rPr kumimoji="1" lang="ja-JP" altLang="en-US" sz="1300">
              <a:latin typeface="ＭＳ ゴシック" pitchFamily="49" charset="-128"/>
              <a:ea typeface="ＭＳ ゴシック" pitchFamily="49" charset="-128"/>
            </a:rPr>
            <a:t>　一般会計の自主財源は、町税の減収をふるさと納税でカバーする状態になっているが、留保財源に余裕があったことで財政調整基金から繰り入れすることなく実質収支が黒字となった。</a:t>
          </a:r>
        </a:p>
        <a:p>
          <a:r>
            <a:rPr kumimoji="1" lang="ja-JP" altLang="en-US" sz="1300">
              <a:latin typeface="ＭＳ ゴシック" pitchFamily="49" charset="-128"/>
              <a:ea typeface="ＭＳ ゴシック" pitchFamily="49" charset="-128"/>
            </a:rPr>
            <a:t>　国民健康保険特別会計及び後期高齢者医療特別会計は、大きな変化がないが、健幸づくり事業を継続し歳出削減に努めていく。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令和４年度の元利償還金は、償還開始分よりも償還終了分が多く、前年度比で６百万円の減額となった。</a:t>
          </a:r>
        </a:p>
        <a:p>
          <a:r>
            <a:rPr kumimoji="1" lang="ja-JP" altLang="en-US" sz="1400">
              <a:latin typeface="ＭＳ ゴシック" pitchFamily="49" charset="-128"/>
              <a:ea typeface="ＭＳ ゴシック" pitchFamily="49" charset="-128"/>
            </a:rPr>
            <a:t>　財政シミュレーションでは、令和元年度が近年の返済ピークとなる。今後予定している大規模事業によって地方債の借り入れを行う場合でも、無理のない償還ができるよう中長期的な視点で償還計画を立て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令和４年度末における一般会計等に係る地方債の現在高は３５億６千６百万円で、前年度と比較し４億４千２百万円減少している。</a:t>
          </a:r>
        </a:p>
        <a:p>
          <a:r>
            <a:rPr kumimoji="1" lang="ja-JP" altLang="en-US" sz="1400">
              <a:latin typeface="ＭＳ ゴシック" pitchFamily="49" charset="-128"/>
              <a:ea typeface="ＭＳ ゴシック" pitchFamily="49" charset="-128"/>
            </a:rPr>
            <a:t>　一方、令和４年度末における充当可能基金は５２億３千万円で、前年度と比較し７億３千３百万円減少した。これは、ふるさと納税寄附金の減収により基金への積み立てが減ったことなどが主な要因である。</a:t>
          </a:r>
        </a:p>
        <a:p>
          <a:r>
            <a:rPr kumimoji="1" lang="ja-JP" altLang="en-US" sz="1400">
              <a:latin typeface="ＭＳ ゴシック" pitchFamily="49" charset="-128"/>
              <a:ea typeface="ＭＳ ゴシック" pitchFamily="49" charset="-128"/>
            </a:rPr>
            <a:t>　近い将来、公共施設の整備に多くの地方債を借り入れ、基金も充当する予定であり、将来負担比率が上昇する。同時に人口減少が加速していくと予想されるため、後世への負担を少しでも軽減し、また、無理な償還とならないよう計画的な事業執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静岡県西伊豆町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・決算剰余金を財政調整基金に１億３千２百万円、減債基金に２千５百万円積み立てた。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・ふるさと納税については、寄附金の収入及び繰越余剰金を１２億３百万円積み立てた一方、ふるさと応援基金充当事業に１１億５百万円取り崩した。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・公共施設の整備に備えるため、財政調整基金から公共施設等総合管理基金に３億円積み替えたことにより、その他特定目的基金が増加した。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・基金全体としては、ふるさと納税等により２億６千７百万円増加した。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・決算剰余金は、財政調整基金及び減債基金に積み立てていく。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・基金の使い道を明確にするため、大規模事業の事業計画に従い、財政調整基金からその他特定目的基金に積み替えていく。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・ふるさと応援基金：ふるさと納税制度により寄せられた寄附金を活用し、ふるさとと言いたくなる夕陽の町づくり事業の財源に充てる。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・公共施設等総合管理基金：公共施設等総合管理計画に基づき、総合的かつ計画的な更新、統廃合及び長寿命化に要する経費に充てる。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・西伊豆町振興基金：町民の連帯の強化及び地域振興を図るため、新町建設計画に定めた事業に充てる。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・森林整備基金：町内の森林の整備及びその促進の財源に充てる。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サンセットコイン事業基金：地域電子通貨（サンセットコイン）事業の財源保全のための基金で、サンセットコイン事業の経費に充てる。年度末で未使用の地域電子通貨分の収入をいったん基金へ積み立てて、翌年度にその分の取り崩しを行い運用をし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・ふるさと応援基金：寄附金の収入及び繰越余剰金を１２億３百万円積み立てた一方、ふるさと応援基金充当事業に１１億５百万円取り崩したことにより、９千８百万円の増加。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・公共施設等総合管理基金：今後予定している大規模事業のために３億円を積み立てたことにより、３億円の増加。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・森林整備基金：森林環境譲与税関連事業の決算余剰金１千万円を積み立て、林業関係事業費に３千６百万円取り崩したことにより２千６百万円の減少。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サンセットコイン事業基金：年度初めに前年度に未使用だった地域電子通貨分２千４百万円を取り崩し、年度末に未使用の地域電子通貨分の収入５千２百万円を積み立てたことにより、２千８百万円の増加。</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・ふるさと応援基金：ふるさと納税の動向に注視しながら多額な積み立てにならないよう、積極的にまちづくり事業に充当していく。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・公共施設等総合管理基金：公共施設の整備に備え、計画的に財政調整基金から積み替えを行っていく。短期的には増加するものの、今後予定している大規模事業により大きく減少する見込み。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・西伊豆町振興基金：地方債償還が完了した分から、順次新町建設計画に位置付けられている事業に充当する。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・森林整備基金：間伐等の森林整備を継続することができるよう必要額を積み立てる。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・決算剰余金を１億３千２百万円積み立てたことによる増加。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・利子及び運用益により５百万円の増加。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・その他特定目的基金に３億円積み替えたことによる減少。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・公共施設の管理に係る財源を、段階的にその他特定目的基金へ積み替えていく。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・急な支出にも対応できるよう、最低でも標準財政規模の２割程度（約７億円）は確保する。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・決算剰余金を２千５百万円積み立てたことによる増加。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率の高い地方債については償還済であり、近年は積立てを行わなかったが、公共施設の再編により一時的に多くの地方債償還を行う年度が生ずるため、将来の返済に備え決算余剰金の一部を積み立て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E910CB1-6163-479E-B117-8DC0A7B90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F0E094-DCFD-4891-BD61-B344C005D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844DC05-7E62-4E20-816E-375EA6846A6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850A8D5-5E0B-4246-A38A-7272BABF2DC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73741C6-DE2D-47CC-83F5-D0EEA41406A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0AB87FD-BFA8-4A15-B004-EE448BBF025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9DE243D-A1B8-495A-8D22-278EAD2DDD6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3F807A1-7C67-488B-A09E-7CA0039B06B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288E5BC-0178-45FF-9C26-9BBCFCE5565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C4DF984-EEB9-4B9F-A530-2FDF138C8A1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FF878C7-354A-4104-8F8A-ADD73F936CB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EBBB19F-611D-46B3-BFD1-6B86FD4408A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3B7BA28-6C47-48D8-8B48-E60FED3788A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E444EA7-5958-4DC3-AF5D-B0E8C706F74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0D54A59-7FE7-4D82-812A-BBF4448E84B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8216149-DCE3-442E-8B1E-E57DA2C92ED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3AC01E7-E181-4EB0-8417-A0D22449B4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0540E48-D53D-45A1-BA34-01CE1916A5B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0EC10D1-9B58-4BCA-82A9-C01EC74A2CE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415A3E0-1770-416B-831B-FAC2EC9A00E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618466D-AF71-46FD-8D9C-66EB16AA4C2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11832F2-CD4E-410D-AC5D-8CA1534ADC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7,098
6,971
105.41
9,863,235
9,225,373
429,742
3,492,095
3,565,877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CC8E642-9816-41BE-BC58-8C36DCDC0EF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5E98DD5-8987-4895-AF4F-498E5E606FC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F8985E3-633D-4449-B433-B011D9A8328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8E53DF4-ADBF-442E-8006-2CADE1E345D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784694E-7573-4725-9A10-0B7194A2040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930C8C7-58CC-42CD-9837-3FDB75CC624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BFCFF6C-D32D-4A09-B8D4-3858B5FF16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C875074-0B55-456F-8D67-33B7EBA372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C6F3845-F7DE-4409-80A3-8F7017E2D4D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0EA069D-CF0A-490A-924B-DB242C91FBB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869C1DB-564D-4A08-8BB2-990A52C9F4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612D783-7283-4454-8C67-AF3DFA952EE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ABF1F1D-EA3D-410D-82AA-04B4F254B33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53883C8-8511-4566-BC08-7A63B28909E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31E67BD-C436-46DE-A299-62CDB48D548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F41E455-6DFF-422D-A633-827AEAB7E0E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36878F3-0BCC-4B48-907E-2C243BF2743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9D152F6-CA94-472F-9773-57CD1E2C6DD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D07094B-26CD-4A29-AEBD-21B1880012F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EA01769-68BD-4C51-93BE-858053D131D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4153746-7BDB-44C1-93ED-65C65712252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517BCF1-F02B-4C96-8442-6E661661735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BDCAFD8-7CCF-44E1-8154-22AA0C1989F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A609F43-9EA3-48A8-B763-EE45A3678B8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647F072-3732-41E9-9898-339F4E1D978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F68FF90-FAD6-4CD2-B680-60883930A28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CF20A5B-6476-45E2-AE15-398AD0D356C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00D2C2A-BCCC-47B2-B523-B854FA163E4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1972719-71BD-43FC-A90B-3EE027628B5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58AF816-EBAA-4368-B48F-2F036DD8651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2F42EBC-2A69-46F6-8F0E-7E3CB4F572C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BBD462D-B5E0-4FD0-864E-7D5E1DA5051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42D40B0-3A02-459F-B7F3-2EBF49E1744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D148482-955C-4F53-BA35-605DD22E2A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93538CA-4FDE-4A22-A9C3-A52331B5AD9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橋りょうやトンネル、漁港施設、公営住宅など、施設の老朽化が進み、公会計上の耐用年数を迎えている施設もある。有形固定資産減価償却率については、類似団体内平均値よりも１４．５％上回る結果となっている。建替えが特定年度に集中しないよう、公共施設等個別施設計画に基づき計画的に更新を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6D7CD3E-4A1E-48DC-A82D-A8020D9B8A6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D63C20C-DD87-4A33-A0D5-25002FE5500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86FC7A29-799D-4935-A65B-BF841680696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D95447D-F513-44AF-82C7-2D331C6A79F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FF3AA7FE-F5BF-4799-B003-47EBEA109FD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11096E8-B4DD-43D6-B687-28A9286482B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73420F8-4160-4F9F-A0DB-468CA2DFA68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E02D3809-C71D-44C3-9B8D-6A9D34F4F3D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34F3B2C-4199-4585-BF76-AADD86F2BF2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6EE0138F-D182-4C10-9274-4B3401557E9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EA870D0-1135-4811-B024-ADB834017D9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ED87EAF-10F6-4FD4-AB7E-92D3C640A91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E8270A6-76D0-4BBF-99EB-9DB752BD4B5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46263C4-0321-45DD-84B7-05D610A2B15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3F568AC-5572-409E-B5EC-1407671EDCE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DBDC5AB-5979-4D0C-A1C7-6829256F3F3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4433286B-83AC-44D2-AEF6-53058C65F1AB}"/>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593D3ACC-AE89-4065-9528-77A5B8768475}"/>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1222B020-BC0D-480A-A873-5782107B8474}"/>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159220DE-16B0-4C0F-82E2-9A91094DD2EE}"/>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F5AAAA33-5820-405D-B5CD-00D9E8F1B006}"/>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a:extLst>
            <a:ext uri="{FF2B5EF4-FFF2-40B4-BE49-F238E27FC236}">
              <a16:creationId xmlns:a16="http://schemas.microsoft.com/office/drawing/2014/main" id="{3E472D1A-7B88-4959-AB46-42200CFF374F}"/>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7FB9D1C9-7AB9-44DA-AECC-DD66F11FBE15}"/>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3CE9F69A-B6C7-4446-B198-811BDA5E77B8}"/>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a:extLst>
            <a:ext uri="{FF2B5EF4-FFF2-40B4-BE49-F238E27FC236}">
              <a16:creationId xmlns:a16="http://schemas.microsoft.com/office/drawing/2014/main" id="{0D14EB6A-5F61-4BB5-9F75-71D92A933049}"/>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a:extLst>
            <a:ext uri="{FF2B5EF4-FFF2-40B4-BE49-F238E27FC236}">
              <a16:creationId xmlns:a16="http://schemas.microsoft.com/office/drawing/2014/main" id="{CB297EDC-8827-4FC9-B435-589FB9508D4A}"/>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a:extLst>
            <a:ext uri="{FF2B5EF4-FFF2-40B4-BE49-F238E27FC236}">
              <a16:creationId xmlns:a16="http://schemas.microsoft.com/office/drawing/2014/main" id="{04B766B6-424E-4C1C-AAA6-AAD516D296FA}"/>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B94903F-69D4-4BC7-B244-4B0822A5852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FB803AC-9D75-4A0C-B8FA-500841C9047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7219D38-EFAD-45A1-9679-E81BE0CD279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1E6F2C8-BA33-4DF6-8B25-0C9ECF82CC2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AAE54E4-739E-49DD-9FB4-A5290E14965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10583</xdr:rowOff>
    </xdr:from>
    <xdr:to>
      <xdr:col>23</xdr:col>
      <xdr:colOff>136525</xdr:colOff>
      <xdr:row>34</xdr:row>
      <xdr:rowOff>112183</xdr:rowOff>
    </xdr:to>
    <xdr:sp macro="" textlink="">
      <xdr:nvSpPr>
        <xdr:cNvPr id="91" name="楕円 90">
          <a:extLst>
            <a:ext uri="{FF2B5EF4-FFF2-40B4-BE49-F238E27FC236}">
              <a16:creationId xmlns:a16="http://schemas.microsoft.com/office/drawing/2014/main" id="{3B537D10-CC64-4E68-89B7-4DEBFB894B07}"/>
            </a:ext>
          </a:extLst>
        </xdr:cNvPr>
        <xdr:cNvSpPr/>
      </xdr:nvSpPr>
      <xdr:spPr>
        <a:xfrm>
          <a:off x="4711700" y="66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160460</xdr:rowOff>
    </xdr:from>
    <xdr:ext cx="405111" cy="259045"/>
    <xdr:sp macro="" textlink="">
      <xdr:nvSpPr>
        <xdr:cNvPr id="92" name="有形固定資産減価償却率該当値テキスト">
          <a:extLst>
            <a:ext uri="{FF2B5EF4-FFF2-40B4-BE49-F238E27FC236}">
              <a16:creationId xmlns:a16="http://schemas.microsoft.com/office/drawing/2014/main" id="{CF6089F8-F87F-4EFE-BABD-7965FA7B0622}"/>
            </a:ext>
          </a:extLst>
        </xdr:cNvPr>
        <xdr:cNvSpPr txBox="1"/>
      </xdr:nvSpPr>
      <xdr:spPr>
        <a:xfrm>
          <a:off x="4813300" y="6589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135255</xdr:rowOff>
    </xdr:from>
    <xdr:to>
      <xdr:col>19</xdr:col>
      <xdr:colOff>187325</xdr:colOff>
      <xdr:row>34</xdr:row>
      <xdr:rowOff>65405</xdr:rowOff>
    </xdr:to>
    <xdr:sp macro="" textlink="">
      <xdr:nvSpPr>
        <xdr:cNvPr id="93" name="楕円 92">
          <a:extLst>
            <a:ext uri="{FF2B5EF4-FFF2-40B4-BE49-F238E27FC236}">
              <a16:creationId xmlns:a16="http://schemas.microsoft.com/office/drawing/2014/main" id="{6852F674-C4D8-4851-B8E4-4552F293B864}"/>
            </a:ext>
          </a:extLst>
        </xdr:cNvPr>
        <xdr:cNvSpPr/>
      </xdr:nvSpPr>
      <xdr:spPr>
        <a:xfrm>
          <a:off x="4000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14605</xdr:rowOff>
    </xdr:from>
    <xdr:to>
      <xdr:col>23</xdr:col>
      <xdr:colOff>85725</xdr:colOff>
      <xdr:row>34</xdr:row>
      <xdr:rowOff>61383</xdr:rowOff>
    </xdr:to>
    <xdr:cxnSp macro="">
      <xdr:nvCxnSpPr>
        <xdr:cNvPr id="94" name="直線コネクタ 93">
          <a:extLst>
            <a:ext uri="{FF2B5EF4-FFF2-40B4-BE49-F238E27FC236}">
              <a16:creationId xmlns:a16="http://schemas.microsoft.com/office/drawing/2014/main" id="{C7A33E35-2B4E-490A-9A13-869F881896C8}"/>
            </a:ext>
          </a:extLst>
        </xdr:cNvPr>
        <xdr:cNvCxnSpPr/>
      </xdr:nvCxnSpPr>
      <xdr:spPr>
        <a:xfrm>
          <a:off x="4051300" y="661543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95" name="楕円 94">
          <a:extLst>
            <a:ext uri="{FF2B5EF4-FFF2-40B4-BE49-F238E27FC236}">
              <a16:creationId xmlns:a16="http://schemas.microsoft.com/office/drawing/2014/main" id="{D579EEDD-5465-47D5-97EC-4022426DDF95}"/>
            </a:ext>
          </a:extLst>
        </xdr:cNvPr>
        <xdr:cNvSpPr/>
      </xdr:nvSpPr>
      <xdr:spPr>
        <a:xfrm>
          <a:off x="323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120015</xdr:rowOff>
    </xdr:from>
    <xdr:to>
      <xdr:col>19</xdr:col>
      <xdr:colOff>136525</xdr:colOff>
      <xdr:row>34</xdr:row>
      <xdr:rowOff>14605</xdr:rowOff>
    </xdr:to>
    <xdr:cxnSp macro="">
      <xdr:nvCxnSpPr>
        <xdr:cNvPr id="96" name="直線コネクタ 95">
          <a:extLst>
            <a:ext uri="{FF2B5EF4-FFF2-40B4-BE49-F238E27FC236}">
              <a16:creationId xmlns:a16="http://schemas.microsoft.com/office/drawing/2014/main" id="{CC95424E-DCD7-4682-82E1-DFE198525899}"/>
            </a:ext>
          </a:extLst>
        </xdr:cNvPr>
        <xdr:cNvCxnSpPr/>
      </xdr:nvCxnSpPr>
      <xdr:spPr>
        <a:xfrm>
          <a:off x="3289300" y="6377940"/>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40428</xdr:rowOff>
    </xdr:from>
    <xdr:to>
      <xdr:col>11</xdr:col>
      <xdr:colOff>187325</xdr:colOff>
      <xdr:row>32</xdr:row>
      <xdr:rowOff>142028</xdr:rowOff>
    </xdr:to>
    <xdr:sp macro="" textlink="">
      <xdr:nvSpPr>
        <xdr:cNvPr id="97" name="楕円 96">
          <a:extLst>
            <a:ext uri="{FF2B5EF4-FFF2-40B4-BE49-F238E27FC236}">
              <a16:creationId xmlns:a16="http://schemas.microsoft.com/office/drawing/2014/main" id="{82BD97EB-4AB7-4780-9B35-44C3B6ED6ABB}"/>
            </a:ext>
          </a:extLst>
        </xdr:cNvPr>
        <xdr:cNvSpPr/>
      </xdr:nvSpPr>
      <xdr:spPr>
        <a:xfrm>
          <a:off x="2476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91228</xdr:rowOff>
    </xdr:from>
    <xdr:to>
      <xdr:col>15</xdr:col>
      <xdr:colOff>136525</xdr:colOff>
      <xdr:row>32</xdr:row>
      <xdr:rowOff>120015</xdr:rowOff>
    </xdr:to>
    <xdr:cxnSp macro="">
      <xdr:nvCxnSpPr>
        <xdr:cNvPr id="98" name="直線コネクタ 97">
          <a:extLst>
            <a:ext uri="{FF2B5EF4-FFF2-40B4-BE49-F238E27FC236}">
              <a16:creationId xmlns:a16="http://schemas.microsoft.com/office/drawing/2014/main" id="{2869F4D5-B4ED-4D4C-A4B7-731AD7A38AA4}"/>
            </a:ext>
          </a:extLst>
        </xdr:cNvPr>
        <xdr:cNvCxnSpPr/>
      </xdr:nvCxnSpPr>
      <xdr:spPr>
        <a:xfrm>
          <a:off x="2527300" y="634915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9313</xdr:rowOff>
    </xdr:from>
    <xdr:to>
      <xdr:col>7</xdr:col>
      <xdr:colOff>187325</xdr:colOff>
      <xdr:row>33</xdr:row>
      <xdr:rowOff>110913</xdr:rowOff>
    </xdr:to>
    <xdr:sp macro="" textlink="">
      <xdr:nvSpPr>
        <xdr:cNvPr id="99" name="楕円 98">
          <a:extLst>
            <a:ext uri="{FF2B5EF4-FFF2-40B4-BE49-F238E27FC236}">
              <a16:creationId xmlns:a16="http://schemas.microsoft.com/office/drawing/2014/main" id="{4FEE2A67-FC1C-488E-A053-B84B509F0B31}"/>
            </a:ext>
          </a:extLst>
        </xdr:cNvPr>
        <xdr:cNvSpPr/>
      </xdr:nvSpPr>
      <xdr:spPr>
        <a:xfrm>
          <a:off x="17145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91228</xdr:rowOff>
    </xdr:from>
    <xdr:to>
      <xdr:col>11</xdr:col>
      <xdr:colOff>136525</xdr:colOff>
      <xdr:row>33</xdr:row>
      <xdr:rowOff>60113</xdr:rowOff>
    </xdr:to>
    <xdr:cxnSp macro="">
      <xdr:nvCxnSpPr>
        <xdr:cNvPr id="100" name="直線コネクタ 99">
          <a:extLst>
            <a:ext uri="{FF2B5EF4-FFF2-40B4-BE49-F238E27FC236}">
              <a16:creationId xmlns:a16="http://schemas.microsoft.com/office/drawing/2014/main" id="{49EF1EBB-630F-46EC-AB95-1F4767BB2D6A}"/>
            </a:ext>
          </a:extLst>
        </xdr:cNvPr>
        <xdr:cNvCxnSpPr/>
      </xdr:nvCxnSpPr>
      <xdr:spPr>
        <a:xfrm flipV="1">
          <a:off x="1765300" y="6349153"/>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id="{781C6AF5-446B-4923-8EDB-67B8B55D7F7B}"/>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a:extLst>
            <a:ext uri="{FF2B5EF4-FFF2-40B4-BE49-F238E27FC236}">
              <a16:creationId xmlns:a16="http://schemas.microsoft.com/office/drawing/2014/main" id="{DBC2E2B8-32D1-45E4-96C1-A409BC46A424}"/>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103" name="n_3aveValue有形固定資産減価償却率">
          <a:extLst>
            <a:ext uri="{FF2B5EF4-FFF2-40B4-BE49-F238E27FC236}">
              <a16:creationId xmlns:a16="http://schemas.microsoft.com/office/drawing/2014/main" id="{C740EE5A-817D-4744-814E-131949AEFBC1}"/>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104" name="n_4aveValue有形固定資産減価償却率">
          <a:extLst>
            <a:ext uri="{FF2B5EF4-FFF2-40B4-BE49-F238E27FC236}">
              <a16:creationId xmlns:a16="http://schemas.microsoft.com/office/drawing/2014/main" id="{6BB2F514-3F31-456F-8AF4-931DCC076650}"/>
            </a:ext>
          </a:extLst>
        </xdr:cNvPr>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56532</xdr:rowOff>
    </xdr:from>
    <xdr:ext cx="405111" cy="259045"/>
    <xdr:sp macro="" textlink="">
      <xdr:nvSpPr>
        <xdr:cNvPr id="105" name="n_1mainValue有形固定資産減価償却率">
          <a:extLst>
            <a:ext uri="{FF2B5EF4-FFF2-40B4-BE49-F238E27FC236}">
              <a16:creationId xmlns:a16="http://schemas.microsoft.com/office/drawing/2014/main" id="{37E975A5-D79E-4CA2-912E-61183F980E26}"/>
            </a:ext>
          </a:extLst>
        </xdr:cNvPr>
        <xdr:cNvSpPr txBox="1"/>
      </xdr:nvSpPr>
      <xdr:spPr>
        <a:xfrm>
          <a:off x="38360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106" name="n_2mainValue有形固定資産減価償却率">
          <a:extLst>
            <a:ext uri="{FF2B5EF4-FFF2-40B4-BE49-F238E27FC236}">
              <a16:creationId xmlns:a16="http://schemas.microsoft.com/office/drawing/2014/main" id="{A8D06041-8969-4024-AF94-C96F261DCF4C}"/>
            </a:ext>
          </a:extLst>
        </xdr:cNvPr>
        <xdr:cNvSpPr txBox="1"/>
      </xdr:nvSpPr>
      <xdr:spPr>
        <a:xfrm>
          <a:off x="308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133155</xdr:rowOff>
    </xdr:from>
    <xdr:ext cx="405111" cy="259045"/>
    <xdr:sp macro="" textlink="">
      <xdr:nvSpPr>
        <xdr:cNvPr id="107" name="n_3mainValue有形固定資産減価償却率">
          <a:extLst>
            <a:ext uri="{FF2B5EF4-FFF2-40B4-BE49-F238E27FC236}">
              <a16:creationId xmlns:a16="http://schemas.microsoft.com/office/drawing/2014/main" id="{87DF4EB5-C4C4-4100-8DA3-E34A2034A535}"/>
            </a:ext>
          </a:extLst>
        </xdr:cNvPr>
        <xdr:cNvSpPr txBox="1"/>
      </xdr:nvSpPr>
      <xdr:spPr>
        <a:xfrm>
          <a:off x="2324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102040</xdr:rowOff>
    </xdr:from>
    <xdr:ext cx="405111" cy="259045"/>
    <xdr:sp macro="" textlink="">
      <xdr:nvSpPr>
        <xdr:cNvPr id="108" name="n_4mainValue有形固定資産減価償却率">
          <a:extLst>
            <a:ext uri="{FF2B5EF4-FFF2-40B4-BE49-F238E27FC236}">
              <a16:creationId xmlns:a16="http://schemas.microsoft.com/office/drawing/2014/main" id="{D4E417E6-2080-402A-83A6-4B0ADBE2CB2D}"/>
            </a:ext>
          </a:extLst>
        </xdr:cNvPr>
        <xdr:cNvSpPr txBox="1"/>
      </xdr:nvSpPr>
      <xdr:spPr>
        <a:xfrm>
          <a:off x="1562744" y="6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E4FBED5-B424-4360-BAAF-268E2A87F3B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2B306DFF-0A91-4CDC-93D0-80BB4756A13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C21F8DE1-C1A1-44B3-9E60-14BB81A3F60E}"/>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76009DF-0B92-48A9-9DD4-899F360BD7C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32B1E1F-3A5F-433C-B0A4-5643A032803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A9427B6C-A2BE-4FB1-B361-B7B0C41EF0A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1C1265E-58A6-461D-A58C-54FACFFFC80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72D3FCC-A61D-4B67-A429-7245347E6B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ACF9F15-5FA0-4A3B-AF3A-303C914F4CA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C9844D5-ED9F-4F19-96BF-323B7D0E0B9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4312956-2C39-4DE9-903E-1248CF7D563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897D0D6-B0CA-4784-811A-615DACA0458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5E03376-8E26-465A-93D6-10FF5D5B45A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については、類似団体平均を大幅に下回っているが、これはふるさと納税や旧合併特例事業債の基金積立てなどにより積み立てた充当可能基金残高が多いためである。また、今後数年間で多くの公共施設の更新をしていかなければならず、基金を投じることで急激な数値上昇が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今後も起債と基金積立のバランスをみながら慎重に資金運用していく。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EAF96407-4AED-40BA-934E-97695F445B3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2A31033-05A5-45AA-AC49-A9952ADF4C9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A05FB6F-B0EA-4C81-8989-0861F4EE642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C1C05174-75DC-4452-B9A8-7807A51783B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EFCCCD79-85C8-4895-8332-339F59FB03E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3C3891F-6D8C-42BD-AF48-4B6608E1243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686256F8-94B4-4351-B249-8B222285507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D352CF28-C282-4E20-BED0-174CE9DA364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1D521DAB-62C4-4F6F-BCF3-A76EE6B92EA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1706159B-77F4-4502-97B0-AE69A57746F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A0E2B4A5-D430-4BA8-BFA2-9C7CE9DCECC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D0CA2D2A-4E71-4BE7-B4E7-BC650FF5249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706B495E-E5F5-43A5-9734-E8F1DE450C8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A0FE6C6-F177-4F36-87A4-EA5672107DF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A1CE737E-6061-411D-88A7-473C9F7F1E9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B17D1A9-F019-485D-A6D5-E07E3D02989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13CDC0E-1543-4D02-A047-CBDA9FE69A6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E4A04BBD-6398-4356-870E-B9F6E3CA9244}"/>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0763EF20-8164-4EE3-9372-82F3572B2558}"/>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DD9F0613-F18C-41A9-AB85-1C83A8652DFA}"/>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2BB30CA-12AB-416D-8B77-1AFE6CD0B1C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D2851370-EFD3-4E65-8717-79CA642149B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A24B0FAB-9E17-425E-95A8-65788BF3EDDD}"/>
            </a:ext>
          </a:extLst>
        </xdr:cNvPr>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5EC5AD26-79A7-40AE-8D1F-667C3A26FCB3}"/>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00D59021-F49A-4BAC-AE81-5CB4D7EF60DE}"/>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a:extLst>
            <a:ext uri="{FF2B5EF4-FFF2-40B4-BE49-F238E27FC236}">
              <a16:creationId xmlns:a16="http://schemas.microsoft.com/office/drawing/2014/main" id="{646A392F-385E-49DC-94E8-782EDF912849}"/>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a:extLst>
            <a:ext uri="{FF2B5EF4-FFF2-40B4-BE49-F238E27FC236}">
              <a16:creationId xmlns:a16="http://schemas.microsoft.com/office/drawing/2014/main" id="{9DED3211-C47E-4993-BD53-1C97583861A8}"/>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a:extLst>
            <a:ext uri="{FF2B5EF4-FFF2-40B4-BE49-F238E27FC236}">
              <a16:creationId xmlns:a16="http://schemas.microsoft.com/office/drawing/2014/main" id="{BD9FFDFE-B50D-4D9D-BBDE-2D9F89AB1569}"/>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478F0B7-7ADF-4BE4-81FB-9A082E4BF73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EF8A31C-0DB1-4195-B051-814E2707C97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BDDC363-D137-41EC-A593-328228B1131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2AF42C1-333D-4772-8B7D-540E0CC8D60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3C62905-CA5E-4185-A51D-E4E1E6713D5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9316</xdr:rowOff>
    </xdr:from>
    <xdr:to>
      <xdr:col>76</xdr:col>
      <xdr:colOff>73025</xdr:colOff>
      <xdr:row>26</xdr:row>
      <xdr:rowOff>110916</xdr:rowOff>
    </xdr:to>
    <xdr:sp macro="" textlink="">
      <xdr:nvSpPr>
        <xdr:cNvPr id="155" name="楕円 154">
          <a:extLst>
            <a:ext uri="{FF2B5EF4-FFF2-40B4-BE49-F238E27FC236}">
              <a16:creationId xmlns:a16="http://schemas.microsoft.com/office/drawing/2014/main" id="{22C5108F-CF7B-4C90-A1D5-DA4FE0BBCEAE}"/>
            </a:ext>
          </a:extLst>
        </xdr:cNvPr>
        <xdr:cNvSpPr/>
      </xdr:nvSpPr>
      <xdr:spPr>
        <a:xfrm>
          <a:off x="14744700" y="52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105880</xdr:rowOff>
    </xdr:from>
    <xdr:ext cx="405111" cy="259045"/>
    <xdr:sp macro="" textlink="">
      <xdr:nvSpPr>
        <xdr:cNvPr id="156" name="債務償還比率該当値テキスト">
          <a:extLst>
            <a:ext uri="{FF2B5EF4-FFF2-40B4-BE49-F238E27FC236}">
              <a16:creationId xmlns:a16="http://schemas.microsoft.com/office/drawing/2014/main" id="{EDBABE36-DD66-4428-ACD3-6F352FCFC87C}"/>
            </a:ext>
          </a:extLst>
        </xdr:cNvPr>
        <xdr:cNvSpPr txBox="1"/>
      </xdr:nvSpPr>
      <xdr:spPr>
        <a:xfrm>
          <a:off x="14846300" y="516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42473</xdr:rowOff>
    </xdr:from>
    <xdr:to>
      <xdr:col>68</xdr:col>
      <xdr:colOff>123825</xdr:colOff>
      <xdr:row>26</xdr:row>
      <xdr:rowOff>144073</xdr:rowOff>
    </xdr:to>
    <xdr:sp macro="" textlink="">
      <xdr:nvSpPr>
        <xdr:cNvPr id="157" name="楕円 156">
          <a:extLst>
            <a:ext uri="{FF2B5EF4-FFF2-40B4-BE49-F238E27FC236}">
              <a16:creationId xmlns:a16="http://schemas.microsoft.com/office/drawing/2014/main" id="{8E8AC68A-EF1C-4754-A70F-0D886B5C2AB1}"/>
            </a:ext>
          </a:extLst>
        </xdr:cNvPr>
        <xdr:cNvSpPr/>
      </xdr:nvSpPr>
      <xdr:spPr>
        <a:xfrm>
          <a:off x="13271500" y="52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71156</xdr:rowOff>
    </xdr:from>
    <xdr:to>
      <xdr:col>64</xdr:col>
      <xdr:colOff>123825</xdr:colOff>
      <xdr:row>27</xdr:row>
      <xdr:rowOff>1306</xdr:rowOff>
    </xdr:to>
    <xdr:sp macro="" textlink="">
      <xdr:nvSpPr>
        <xdr:cNvPr id="158" name="楕円 157">
          <a:extLst>
            <a:ext uri="{FF2B5EF4-FFF2-40B4-BE49-F238E27FC236}">
              <a16:creationId xmlns:a16="http://schemas.microsoft.com/office/drawing/2014/main" id="{4D32A329-7A25-4D4F-9863-8F96C3991813}"/>
            </a:ext>
          </a:extLst>
        </xdr:cNvPr>
        <xdr:cNvSpPr/>
      </xdr:nvSpPr>
      <xdr:spPr>
        <a:xfrm>
          <a:off x="12509500" y="5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93273</xdr:rowOff>
    </xdr:from>
    <xdr:to>
      <xdr:col>68</xdr:col>
      <xdr:colOff>73025</xdr:colOff>
      <xdr:row>26</xdr:row>
      <xdr:rowOff>121956</xdr:rowOff>
    </xdr:to>
    <xdr:cxnSp macro="">
      <xdr:nvCxnSpPr>
        <xdr:cNvPr id="159" name="直線コネクタ 158">
          <a:extLst>
            <a:ext uri="{FF2B5EF4-FFF2-40B4-BE49-F238E27FC236}">
              <a16:creationId xmlns:a16="http://schemas.microsoft.com/office/drawing/2014/main" id="{8974F3EC-7D12-43E7-9BC7-4D34C919235E}"/>
            </a:ext>
          </a:extLst>
        </xdr:cNvPr>
        <xdr:cNvCxnSpPr/>
      </xdr:nvCxnSpPr>
      <xdr:spPr>
        <a:xfrm flipV="1">
          <a:off x="12560300" y="5322498"/>
          <a:ext cx="762000" cy="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25</xdr:row>
      <xdr:rowOff>157018</xdr:rowOff>
    </xdr:from>
    <xdr:to>
      <xdr:col>60</xdr:col>
      <xdr:colOff>123825</xdr:colOff>
      <xdr:row>26</xdr:row>
      <xdr:rowOff>87168</xdr:rowOff>
    </xdr:to>
    <xdr:sp macro="" textlink="">
      <xdr:nvSpPr>
        <xdr:cNvPr id="160" name="楕円 159">
          <a:extLst>
            <a:ext uri="{FF2B5EF4-FFF2-40B4-BE49-F238E27FC236}">
              <a16:creationId xmlns:a16="http://schemas.microsoft.com/office/drawing/2014/main" id="{5EDFF5B2-B075-4190-9598-DBA5CD2A7B64}"/>
            </a:ext>
          </a:extLst>
        </xdr:cNvPr>
        <xdr:cNvSpPr/>
      </xdr:nvSpPr>
      <xdr:spPr>
        <a:xfrm>
          <a:off x="11747500" y="52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36368</xdr:rowOff>
    </xdr:from>
    <xdr:to>
      <xdr:col>64</xdr:col>
      <xdr:colOff>73025</xdr:colOff>
      <xdr:row>26</xdr:row>
      <xdr:rowOff>121956</xdr:rowOff>
    </xdr:to>
    <xdr:cxnSp macro="">
      <xdr:nvCxnSpPr>
        <xdr:cNvPr id="161" name="直線コネクタ 160">
          <a:extLst>
            <a:ext uri="{FF2B5EF4-FFF2-40B4-BE49-F238E27FC236}">
              <a16:creationId xmlns:a16="http://schemas.microsoft.com/office/drawing/2014/main" id="{3F83FA07-227A-4BC1-9C5B-F444B65241EE}"/>
            </a:ext>
          </a:extLst>
        </xdr:cNvPr>
        <xdr:cNvCxnSpPr/>
      </xdr:nvCxnSpPr>
      <xdr:spPr>
        <a:xfrm>
          <a:off x="11798300" y="5265593"/>
          <a:ext cx="762000" cy="8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62" name="n_1aveValue債務償還比率">
          <a:extLst>
            <a:ext uri="{FF2B5EF4-FFF2-40B4-BE49-F238E27FC236}">
              <a16:creationId xmlns:a16="http://schemas.microsoft.com/office/drawing/2014/main" id="{FEBC48CD-D04F-478A-87BB-D5C29C64AB77}"/>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3" name="n_2aveValue債務償還比率">
          <a:extLst>
            <a:ext uri="{FF2B5EF4-FFF2-40B4-BE49-F238E27FC236}">
              <a16:creationId xmlns:a16="http://schemas.microsoft.com/office/drawing/2014/main" id="{29432906-5312-4EE1-B0E8-4DFC06793721}"/>
            </a:ext>
          </a:extLst>
        </xdr:cNvPr>
        <xdr:cNvSpPr txBox="1"/>
      </xdr:nvSpPr>
      <xdr:spPr>
        <a:xfrm>
          <a:off x="13087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4" name="n_3aveValue債務償還比率">
          <a:extLst>
            <a:ext uri="{FF2B5EF4-FFF2-40B4-BE49-F238E27FC236}">
              <a16:creationId xmlns:a16="http://schemas.microsoft.com/office/drawing/2014/main" id="{40E473DB-6F32-4FBF-AA90-2E7307540392}"/>
            </a:ext>
          </a:extLst>
        </xdr:cNvPr>
        <xdr:cNvSpPr txBox="1"/>
      </xdr:nvSpPr>
      <xdr:spPr>
        <a:xfrm>
          <a:off x="12325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5" name="n_4aveValue債務償還比率">
          <a:extLst>
            <a:ext uri="{FF2B5EF4-FFF2-40B4-BE49-F238E27FC236}">
              <a16:creationId xmlns:a16="http://schemas.microsoft.com/office/drawing/2014/main" id="{B239C9DB-916C-49F3-BEDC-2CB1108F27E5}"/>
            </a:ext>
          </a:extLst>
        </xdr:cNvPr>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160600</xdr:rowOff>
    </xdr:from>
    <xdr:ext cx="405111" cy="259045"/>
    <xdr:sp macro="" textlink="">
      <xdr:nvSpPr>
        <xdr:cNvPr id="166" name="n_2mainValue債務償還比率">
          <a:extLst>
            <a:ext uri="{FF2B5EF4-FFF2-40B4-BE49-F238E27FC236}">
              <a16:creationId xmlns:a16="http://schemas.microsoft.com/office/drawing/2014/main" id="{46F9CB5B-2AA7-4E5B-97EA-8730FAB3CFBB}"/>
            </a:ext>
          </a:extLst>
        </xdr:cNvPr>
        <xdr:cNvSpPr txBox="1"/>
      </xdr:nvSpPr>
      <xdr:spPr>
        <a:xfrm>
          <a:off x="13119744" y="504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17833</xdr:rowOff>
    </xdr:from>
    <xdr:ext cx="405111" cy="259045"/>
    <xdr:sp macro="" textlink="">
      <xdr:nvSpPr>
        <xdr:cNvPr id="167" name="n_3mainValue債務償還比率">
          <a:extLst>
            <a:ext uri="{FF2B5EF4-FFF2-40B4-BE49-F238E27FC236}">
              <a16:creationId xmlns:a16="http://schemas.microsoft.com/office/drawing/2014/main" id="{2BDE9BA8-FDF2-4790-ADEB-2D2A3C045AB0}"/>
            </a:ext>
          </a:extLst>
        </xdr:cNvPr>
        <xdr:cNvSpPr txBox="1"/>
      </xdr:nvSpPr>
      <xdr:spPr>
        <a:xfrm>
          <a:off x="12357744" y="507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103695</xdr:rowOff>
    </xdr:from>
    <xdr:ext cx="340478" cy="259045"/>
    <xdr:sp macro="" textlink="">
      <xdr:nvSpPr>
        <xdr:cNvPr id="168" name="n_4mainValue債務償還比率">
          <a:extLst>
            <a:ext uri="{FF2B5EF4-FFF2-40B4-BE49-F238E27FC236}">
              <a16:creationId xmlns:a16="http://schemas.microsoft.com/office/drawing/2014/main" id="{E11A7174-39EA-47A4-B988-E03383DE8540}"/>
            </a:ext>
          </a:extLst>
        </xdr:cNvPr>
        <xdr:cNvSpPr txBox="1"/>
      </xdr:nvSpPr>
      <xdr:spPr>
        <a:xfrm>
          <a:off x="11628061" y="4990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FBABF9C1-5AB9-47DE-8E15-0A7C8DEA08C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FAC58D99-F271-4162-AC01-19C5596524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6866629-23AE-429D-B9C4-13AC6C43589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C6562C3-2E67-4CEE-9B7C-013EE9F7B3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2C18DC07-5F8C-489C-9BC1-B66EB1FA56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FDE31FBA-A278-475E-BE16-311C38666E1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444F96-AC76-471D-9D80-9C0681CBA0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B105FB-97FC-479C-9A5F-2D0CADA7B7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51BD48-A123-4BF0-8C44-74CD94F1A7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50FA01-73B5-4C89-B15D-242334AFB8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6E89520-9E15-4A43-AEB2-7D7D43C21E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CD5548-1919-412A-9EC4-49317AA0E8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16FB09-1917-4899-8C9E-78E769BCCE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D00A41-0A2A-41A6-B88F-F6BD3C36CA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B3830F-AAF6-42AF-A2B6-6A68A713E5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388F7A-645E-41FA-85A4-5A56E4CA5C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7,098
6,971
105.41
9,863,235
9,225,373
429,742
3,492,095
3,565,877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29E8FC-D609-487B-AE90-9078B2A877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2E9A5F-7204-44D8-BDCD-9F6B28791B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B2B5EF-A02E-4CC0-8104-CDED44E58D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03E478-7762-4C03-A347-975AF7317E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62C680-80E6-400B-A615-D04A7AC533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E13947-4BD1-4445-AFE2-A0E6509A29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833FEC-97B1-4F45-A2BA-DFDC018C9C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03B7C2-6F2C-4D01-BF3B-147922DC85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814162-1D03-4C94-B345-F96EE9027A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382C1B-B9F7-4410-9F58-449E378FF2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0CDCF5-02EE-44D4-945C-A2B86CDE45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A43899-C9D5-4A25-846B-EFEA69A42F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ACCD36-7C9F-429B-AD9B-242258F547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DDAF17-176B-426F-BA13-93F674B447B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030559-98FA-436C-ADC2-7B67F15A50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E3C9BD-CBE6-44E0-B6F7-C4D196EB82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F72CB3-27E5-4DD7-AAB2-03A2DBF679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6A7070-54DF-4695-94E5-458EF95B54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B83489-DBD6-4B8E-A346-450C752ACC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13CCE6-BBF2-4639-B53B-C9DAF5E3DB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9B4BD5-96A8-47B5-ACEB-396AD19AC0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004B62-EC42-426C-9392-0A900E4B2A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B2D241-EE30-4440-AFD9-264290D9CD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455ABC-D325-4001-B437-B3C6C57BB6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733E33-FA42-451B-B980-70764DF286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0273CC-7BC5-446B-BAC5-4665858B51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E7A640-8B55-42A2-9709-229FFBAFAE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9E4ED7-2619-4710-9AC7-F24C632784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E3862D-05FF-4371-B362-C1DBB8C4A1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1E22E5-3949-4A95-9BB3-71587CFC2C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FA0614-F25E-4746-80E4-34CD3007DD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5C1A44F-1C3B-4A1B-AB34-70F11DF3E47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52E34B3-11A6-4DBA-984B-4E383CEEA3D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F703CC3-F770-4A58-AE66-EC77AD3EF28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75E369-1967-4C06-AFE2-3892F027AA0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1CBCCC1-6007-4780-9DD1-2752DB9D4E0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65F235D-918D-48C4-9649-98DBFCF4158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89452BC-7D60-48F0-AC00-CBE790B1954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E90EE4A-82F2-4DB2-83B3-2D3E1C17D6D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38820B1-999B-4B90-B9AE-90010883FCE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BC9A4C7-1C58-429A-83D7-7ECFA416286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9A282C-4FD7-4E75-BCF0-EC3316157D4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B090F3-ADD3-4EC0-8EE3-9586BDE007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AA0A28A-A252-4836-93D1-4AEEC2C7711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2194F81-2FA6-484C-8F37-FFA810CF56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CEB39BC-17E3-4E78-941D-9AF62BEF22FE}"/>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F5D1527E-B4AE-4465-9B85-5449D29D5448}"/>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FEC4A4EE-97EF-4F93-8861-963C1C158C4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2E1ECC0D-4D91-4A28-B37D-6D8823FB5AE0}"/>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8EA610B7-1987-4A6A-B2AB-76397BF03576}"/>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9608CCA3-4094-422A-892B-6FB11C07DB0C}"/>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86EBBEE6-1434-499C-BCA1-A313918AE2F2}"/>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C3C2F65A-FFC4-4716-BEFD-1E19579F6535}"/>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D6BF26D1-8BE0-4E31-BA4A-7C73303607C2}"/>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AC21CD49-7842-4DA9-906F-04D49A631C0F}"/>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72DB43C1-8EE1-4D78-9E07-2AD32348CC72}"/>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EFA42A-4430-400A-938B-8B7781CB57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388B29-5B3D-4799-9659-25D7920D42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9215B12-BC12-4ADB-B045-586B6D3BA1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8AF5AF-D234-4022-8636-DC07C44832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37A962-89CB-49A5-B95C-8146393489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15875</xdr:rowOff>
    </xdr:from>
    <xdr:to>
      <xdr:col>24</xdr:col>
      <xdr:colOff>114300</xdr:colOff>
      <xdr:row>39</xdr:row>
      <xdr:rowOff>117475</xdr:rowOff>
    </xdr:to>
    <xdr:sp macro="" textlink="">
      <xdr:nvSpPr>
        <xdr:cNvPr id="73" name="楕円 72">
          <a:extLst>
            <a:ext uri="{FF2B5EF4-FFF2-40B4-BE49-F238E27FC236}">
              <a16:creationId xmlns:a16="http://schemas.microsoft.com/office/drawing/2014/main" id="{3F1E86D2-9855-443B-BC5E-D8B2C96C1977}"/>
            </a:ext>
          </a:extLst>
        </xdr:cNvPr>
        <xdr:cNvSpPr/>
      </xdr:nvSpPr>
      <xdr:spPr>
        <a:xfrm>
          <a:off x="4584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165752</xdr:rowOff>
    </xdr:from>
    <xdr:ext cx="405111" cy="259045"/>
    <xdr:sp macro="" textlink="">
      <xdr:nvSpPr>
        <xdr:cNvPr id="74" name="【道路】&#10;有形固定資産減価償却率該当値テキスト">
          <a:extLst>
            <a:ext uri="{FF2B5EF4-FFF2-40B4-BE49-F238E27FC236}">
              <a16:creationId xmlns:a16="http://schemas.microsoft.com/office/drawing/2014/main" id="{B60671E8-3874-432D-A703-7F2EEEBF23DE}"/>
            </a:ext>
          </a:extLst>
        </xdr:cNvPr>
        <xdr:cNvSpPr txBox="1"/>
      </xdr:nvSpPr>
      <xdr:spPr>
        <a:xfrm>
          <a:off x="4673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5" name="楕円 74">
          <a:extLst>
            <a:ext uri="{FF2B5EF4-FFF2-40B4-BE49-F238E27FC236}">
              <a16:creationId xmlns:a16="http://schemas.microsoft.com/office/drawing/2014/main" id="{3210395E-3B64-46D2-8E08-A0AC86B2E42C}"/>
            </a:ext>
          </a:extLst>
        </xdr:cNvPr>
        <xdr:cNvSpPr/>
      </xdr:nvSpPr>
      <xdr:spPr>
        <a:xfrm>
          <a:off x="3746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66675</xdr:rowOff>
    </xdr:to>
    <xdr:cxnSp macro="">
      <xdr:nvCxnSpPr>
        <xdr:cNvPr id="76" name="直線コネクタ 75">
          <a:extLst>
            <a:ext uri="{FF2B5EF4-FFF2-40B4-BE49-F238E27FC236}">
              <a16:creationId xmlns:a16="http://schemas.microsoft.com/office/drawing/2014/main" id="{9501E2B3-74C7-43FA-8D6D-F3B661DE5D2C}"/>
            </a:ext>
          </a:extLst>
        </xdr:cNvPr>
        <xdr:cNvCxnSpPr/>
      </xdr:nvCxnSpPr>
      <xdr:spPr>
        <a:xfrm>
          <a:off x="3797300" y="67208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126365</xdr:rowOff>
    </xdr:from>
    <xdr:to>
      <xdr:col>15</xdr:col>
      <xdr:colOff>101600</xdr:colOff>
      <xdr:row>39</xdr:row>
      <xdr:rowOff>56515</xdr:rowOff>
    </xdr:to>
    <xdr:sp macro="" textlink="">
      <xdr:nvSpPr>
        <xdr:cNvPr id="77" name="楕円 76">
          <a:extLst>
            <a:ext uri="{FF2B5EF4-FFF2-40B4-BE49-F238E27FC236}">
              <a16:creationId xmlns:a16="http://schemas.microsoft.com/office/drawing/2014/main" id="{5346E6D0-0CC1-4EB6-8C85-C744B77FF835}"/>
            </a:ext>
          </a:extLst>
        </xdr:cNvPr>
        <xdr:cNvSpPr/>
      </xdr:nvSpPr>
      <xdr:spPr>
        <a:xfrm>
          <a:off x="2857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xdr:rowOff>
    </xdr:from>
    <xdr:to>
      <xdr:col>19</xdr:col>
      <xdr:colOff>177800</xdr:colOff>
      <xdr:row>39</xdr:row>
      <xdr:rowOff>34290</xdr:rowOff>
    </xdr:to>
    <xdr:cxnSp macro="">
      <xdr:nvCxnSpPr>
        <xdr:cNvPr id="78" name="直線コネクタ 77">
          <a:extLst>
            <a:ext uri="{FF2B5EF4-FFF2-40B4-BE49-F238E27FC236}">
              <a16:creationId xmlns:a16="http://schemas.microsoft.com/office/drawing/2014/main" id="{880B5DE2-4ABB-4193-BEC8-A53BF94894FA}"/>
            </a:ext>
          </a:extLst>
        </xdr:cNvPr>
        <xdr:cNvCxnSpPr/>
      </xdr:nvCxnSpPr>
      <xdr:spPr>
        <a:xfrm>
          <a:off x="2908300" y="66922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101600</xdr:rowOff>
    </xdr:from>
    <xdr:to>
      <xdr:col>10</xdr:col>
      <xdr:colOff>165100</xdr:colOff>
      <xdr:row>39</xdr:row>
      <xdr:rowOff>31750</xdr:rowOff>
    </xdr:to>
    <xdr:sp macro="" textlink="">
      <xdr:nvSpPr>
        <xdr:cNvPr id="79" name="楕円 78">
          <a:extLst>
            <a:ext uri="{FF2B5EF4-FFF2-40B4-BE49-F238E27FC236}">
              <a16:creationId xmlns:a16="http://schemas.microsoft.com/office/drawing/2014/main" id="{1F788039-8324-4F5E-ACDD-CBAF686293F4}"/>
            </a:ext>
          </a:extLst>
        </xdr:cNvPr>
        <xdr:cNvSpPr/>
      </xdr:nvSpPr>
      <xdr:spPr>
        <a:xfrm>
          <a:off x="196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152400</xdr:rowOff>
    </xdr:from>
    <xdr:to>
      <xdr:col>15</xdr:col>
      <xdr:colOff>50800</xdr:colOff>
      <xdr:row>39</xdr:row>
      <xdr:rowOff>5715</xdr:rowOff>
    </xdr:to>
    <xdr:cxnSp macro="">
      <xdr:nvCxnSpPr>
        <xdr:cNvPr id="80" name="直線コネクタ 79">
          <a:extLst>
            <a:ext uri="{FF2B5EF4-FFF2-40B4-BE49-F238E27FC236}">
              <a16:creationId xmlns:a16="http://schemas.microsoft.com/office/drawing/2014/main" id="{BF393653-95AA-41A7-90A2-D118064D2CDE}"/>
            </a:ext>
          </a:extLst>
        </xdr:cNvPr>
        <xdr:cNvCxnSpPr/>
      </xdr:nvCxnSpPr>
      <xdr:spPr>
        <a:xfrm>
          <a:off x="2019300" y="6667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73025</xdr:rowOff>
    </xdr:from>
    <xdr:to>
      <xdr:col>6</xdr:col>
      <xdr:colOff>38100</xdr:colOff>
      <xdr:row>39</xdr:row>
      <xdr:rowOff>3175</xdr:rowOff>
    </xdr:to>
    <xdr:sp macro="" textlink="">
      <xdr:nvSpPr>
        <xdr:cNvPr id="81" name="楕円 80">
          <a:extLst>
            <a:ext uri="{FF2B5EF4-FFF2-40B4-BE49-F238E27FC236}">
              <a16:creationId xmlns:a16="http://schemas.microsoft.com/office/drawing/2014/main" id="{86757C60-0589-48C4-8911-96C56C21FC80}"/>
            </a:ext>
          </a:extLst>
        </xdr:cNvPr>
        <xdr:cNvSpPr/>
      </xdr:nvSpPr>
      <xdr:spPr>
        <a:xfrm>
          <a:off x="1079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123825</xdr:rowOff>
    </xdr:from>
    <xdr:to>
      <xdr:col>10</xdr:col>
      <xdr:colOff>114300</xdr:colOff>
      <xdr:row>38</xdr:row>
      <xdr:rowOff>152400</xdr:rowOff>
    </xdr:to>
    <xdr:cxnSp macro="">
      <xdr:nvCxnSpPr>
        <xdr:cNvPr id="82" name="直線コネクタ 81">
          <a:extLst>
            <a:ext uri="{FF2B5EF4-FFF2-40B4-BE49-F238E27FC236}">
              <a16:creationId xmlns:a16="http://schemas.microsoft.com/office/drawing/2014/main" id="{C5741F8C-275E-40E0-B645-AACE1FD5DC84}"/>
            </a:ext>
          </a:extLst>
        </xdr:cNvPr>
        <xdr:cNvCxnSpPr/>
      </xdr:nvCxnSpPr>
      <xdr:spPr>
        <a:xfrm>
          <a:off x="1130300" y="6638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B0B4608F-0748-4947-9985-0B309FD74A67}"/>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15998870-FB58-4B5D-A5ED-B2EA95AC9665}"/>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C1117B89-023D-4A7C-A515-13FBA20AA800}"/>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A22457E4-C1E9-4650-921B-D3F75A0A99BB}"/>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87" name="n_1mainValue【道路】&#10;有形固定資産減価償却率">
          <a:extLst>
            <a:ext uri="{FF2B5EF4-FFF2-40B4-BE49-F238E27FC236}">
              <a16:creationId xmlns:a16="http://schemas.microsoft.com/office/drawing/2014/main" id="{BFC9B072-20EE-4EE4-97F7-3287AE2BC047}"/>
            </a:ext>
          </a:extLst>
        </xdr:cNvPr>
        <xdr:cNvSpPr txBox="1"/>
      </xdr:nvSpPr>
      <xdr:spPr>
        <a:xfrm>
          <a:off x="3582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47642</xdr:rowOff>
    </xdr:from>
    <xdr:ext cx="405111" cy="259045"/>
    <xdr:sp macro="" textlink="">
      <xdr:nvSpPr>
        <xdr:cNvPr id="88" name="n_2mainValue【道路】&#10;有形固定資産減価償却率">
          <a:extLst>
            <a:ext uri="{FF2B5EF4-FFF2-40B4-BE49-F238E27FC236}">
              <a16:creationId xmlns:a16="http://schemas.microsoft.com/office/drawing/2014/main" id="{5772BE54-3C3D-4DE4-966E-2907F5284CA7}"/>
            </a:ext>
          </a:extLst>
        </xdr:cNvPr>
        <xdr:cNvSpPr txBox="1"/>
      </xdr:nvSpPr>
      <xdr:spPr>
        <a:xfrm>
          <a:off x="2705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22877</xdr:rowOff>
    </xdr:from>
    <xdr:ext cx="405111" cy="259045"/>
    <xdr:sp macro="" textlink="">
      <xdr:nvSpPr>
        <xdr:cNvPr id="89" name="n_3mainValue【道路】&#10;有形固定資産減価償却率">
          <a:extLst>
            <a:ext uri="{FF2B5EF4-FFF2-40B4-BE49-F238E27FC236}">
              <a16:creationId xmlns:a16="http://schemas.microsoft.com/office/drawing/2014/main" id="{577C3031-15A2-4E3E-8962-9D445DD56502}"/>
            </a:ext>
          </a:extLst>
        </xdr:cNvPr>
        <xdr:cNvSpPr txBox="1"/>
      </xdr:nvSpPr>
      <xdr:spPr>
        <a:xfrm>
          <a:off x="1816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165752</xdr:rowOff>
    </xdr:from>
    <xdr:ext cx="405111" cy="259045"/>
    <xdr:sp macro="" textlink="">
      <xdr:nvSpPr>
        <xdr:cNvPr id="90" name="n_4mainValue【道路】&#10;有形固定資産減価償却率">
          <a:extLst>
            <a:ext uri="{FF2B5EF4-FFF2-40B4-BE49-F238E27FC236}">
              <a16:creationId xmlns:a16="http://schemas.microsoft.com/office/drawing/2014/main" id="{52AF8168-9EB4-4382-A84C-03ED3E353B55}"/>
            </a:ext>
          </a:extLst>
        </xdr:cNvPr>
        <xdr:cNvSpPr txBox="1"/>
      </xdr:nvSpPr>
      <xdr:spPr>
        <a:xfrm>
          <a:off x="927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D74B6A2-8D32-4C40-99D4-E59549FE4F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79FE7CF-D059-4A73-97A9-F6BD61B8D92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93BF58D-0829-4093-9AB1-7E0D7B1F15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B7EA2A8-CE5F-47F6-B5A7-CFD5B6B7180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CD8CA3-6E88-4F62-A759-F1AB357E86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40C1040-84C8-489B-8DB0-4221A279340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82F4768-2E8F-4627-96EE-8D75EBF70FE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8A0BEDB-FF48-4371-8108-9D9A9068E5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2C64D00-60AA-4CDD-BC68-6FAA0772EC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9894820-96A7-42B3-9596-B6B703885B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12D1341-442F-4785-BD15-A47AADB313D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31C5FB2-9B87-43F7-8299-75800FBB394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86D1CBA-4465-480D-A982-AC76C463DCF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17A3C21-7A0E-4C46-942F-54ABEC69E2C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FFDFCDD-D0D7-403A-9F9B-F6BBA1B0FE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BC3663C-5E2B-41CA-BA0F-7EE27EC7BB0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7E7A0B6-4961-43A5-8E1B-8BEAD59B665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20BB051-2BB0-4CAF-AA23-85402055879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0842649-0CDE-41EE-9CCE-22357D091E3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E744CE9C-500A-41FD-BE64-27B81210EB6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649C312-A5D2-417E-8E36-ED220CCE9F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2D59F28-BD9D-454F-980B-1249C2C1106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0D37DE0-241A-49D6-ABBC-59D69FC45B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146E205E-E86C-4076-B38A-C5F44B93AD08}"/>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27BAC4E4-CABE-4336-9388-80E451D5945D}"/>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59416335-1B12-44A7-B3A9-FB26F44B31E3}"/>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7B7F8785-0FBF-475C-979F-E4CF9E53620C}"/>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D99A16E4-D60D-4561-906A-84B37F58D64B}"/>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77A4EC5A-4976-48A0-8F55-7FD611F87C6C}"/>
            </a:ext>
          </a:extLst>
        </xdr:cNvPr>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82668CB1-B72C-4A32-BA20-6A0EE9AD7C30}"/>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88902673-CFC4-4BB3-94F2-E83FCDD26CEC}"/>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668395BE-6B34-41A9-995D-B0F9BF64CDEA}"/>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82584FB1-FECC-4AD2-BF4B-1BC983F70177}"/>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76816CB6-09F8-41A3-862E-55B22722677F}"/>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57602C1-C00A-47D7-B763-13A8D4911E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FE9811C-842C-4D09-8DE5-34E41DA373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E1E803-FC31-4FB2-B524-EF4B6F2BBC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6E9693-D561-4FA0-9CBA-D1CF771DFF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AFB561D-71CA-4475-BD30-B16CADE51FF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47117</xdr:rowOff>
    </xdr:from>
    <xdr:to>
      <xdr:col>55</xdr:col>
      <xdr:colOff>50800</xdr:colOff>
      <xdr:row>39</xdr:row>
      <xdr:rowOff>148717</xdr:rowOff>
    </xdr:to>
    <xdr:sp macro="" textlink="">
      <xdr:nvSpPr>
        <xdr:cNvPr id="130" name="楕円 129">
          <a:extLst>
            <a:ext uri="{FF2B5EF4-FFF2-40B4-BE49-F238E27FC236}">
              <a16:creationId xmlns:a16="http://schemas.microsoft.com/office/drawing/2014/main" id="{FBEF60EF-EF75-4753-AC1E-2158B9A33885}"/>
            </a:ext>
          </a:extLst>
        </xdr:cNvPr>
        <xdr:cNvSpPr/>
      </xdr:nvSpPr>
      <xdr:spPr>
        <a:xfrm>
          <a:off x="10426700" y="67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69994</xdr:rowOff>
    </xdr:from>
    <xdr:ext cx="534377" cy="259045"/>
    <xdr:sp macro="" textlink="">
      <xdr:nvSpPr>
        <xdr:cNvPr id="131" name="【道路】&#10;一人当たり延長該当値テキスト">
          <a:extLst>
            <a:ext uri="{FF2B5EF4-FFF2-40B4-BE49-F238E27FC236}">
              <a16:creationId xmlns:a16="http://schemas.microsoft.com/office/drawing/2014/main" id="{62ABA3F0-5E2C-4D45-90F5-E3D3C4D7ADA5}"/>
            </a:ext>
          </a:extLst>
        </xdr:cNvPr>
        <xdr:cNvSpPr txBox="1"/>
      </xdr:nvSpPr>
      <xdr:spPr>
        <a:xfrm>
          <a:off x="10515600" y="65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59398</xdr:rowOff>
    </xdr:from>
    <xdr:to>
      <xdr:col>50</xdr:col>
      <xdr:colOff>165100</xdr:colOff>
      <xdr:row>39</xdr:row>
      <xdr:rowOff>160998</xdr:rowOff>
    </xdr:to>
    <xdr:sp macro="" textlink="">
      <xdr:nvSpPr>
        <xdr:cNvPr id="132" name="楕円 131">
          <a:extLst>
            <a:ext uri="{FF2B5EF4-FFF2-40B4-BE49-F238E27FC236}">
              <a16:creationId xmlns:a16="http://schemas.microsoft.com/office/drawing/2014/main" id="{B68973E1-3413-470D-AC99-D6E2CD00E891}"/>
            </a:ext>
          </a:extLst>
        </xdr:cNvPr>
        <xdr:cNvSpPr/>
      </xdr:nvSpPr>
      <xdr:spPr>
        <a:xfrm>
          <a:off x="9588500" y="67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97917</xdr:rowOff>
    </xdr:from>
    <xdr:to>
      <xdr:col>55</xdr:col>
      <xdr:colOff>0</xdr:colOff>
      <xdr:row>39</xdr:row>
      <xdr:rowOff>110198</xdr:rowOff>
    </xdr:to>
    <xdr:cxnSp macro="">
      <xdr:nvCxnSpPr>
        <xdr:cNvPr id="133" name="直線コネクタ 132">
          <a:extLst>
            <a:ext uri="{FF2B5EF4-FFF2-40B4-BE49-F238E27FC236}">
              <a16:creationId xmlns:a16="http://schemas.microsoft.com/office/drawing/2014/main" id="{8456AD59-8F33-4F4C-AB43-DB5448DF1441}"/>
            </a:ext>
          </a:extLst>
        </xdr:cNvPr>
        <xdr:cNvCxnSpPr/>
      </xdr:nvCxnSpPr>
      <xdr:spPr>
        <a:xfrm flipV="1">
          <a:off x="9639300" y="6784467"/>
          <a:ext cx="8382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79134</xdr:rowOff>
    </xdr:from>
    <xdr:to>
      <xdr:col>46</xdr:col>
      <xdr:colOff>38100</xdr:colOff>
      <xdr:row>39</xdr:row>
      <xdr:rowOff>9284</xdr:rowOff>
    </xdr:to>
    <xdr:sp macro="" textlink="">
      <xdr:nvSpPr>
        <xdr:cNvPr id="134" name="楕円 133">
          <a:extLst>
            <a:ext uri="{FF2B5EF4-FFF2-40B4-BE49-F238E27FC236}">
              <a16:creationId xmlns:a16="http://schemas.microsoft.com/office/drawing/2014/main" id="{99FE7CB9-377E-406E-8198-25B67DEC31BC}"/>
            </a:ext>
          </a:extLst>
        </xdr:cNvPr>
        <xdr:cNvSpPr/>
      </xdr:nvSpPr>
      <xdr:spPr>
        <a:xfrm>
          <a:off x="8699500" y="65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129934</xdr:rowOff>
    </xdr:from>
    <xdr:to>
      <xdr:col>50</xdr:col>
      <xdr:colOff>114300</xdr:colOff>
      <xdr:row>39</xdr:row>
      <xdr:rowOff>110198</xdr:rowOff>
    </xdr:to>
    <xdr:cxnSp macro="">
      <xdr:nvCxnSpPr>
        <xdr:cNvPr id="135" name="直線コネクタ 134">
          <a:extLst>
            <a:ext uri="{FF2B5EF4-FFF2-40B4-BE49-F238E27FC236}">
              <a16:creationId xmlns:a16="http://schemas.microsoft.com/office/drawing/2014/main" id="{54BC5057-5DE7-49E3-9814-7CF6DC92D664}"/>
            </a:ext>
          </a:extLst>
        </xdr:cNvPr>
        <xdr:cNvCxnSpPr/>
      </xdr:nvCxnSpPr>
      <xdr:spPr>
        <a:xfrm>
          <a:off x="8750300" y="6645034"/>
          <a:ext cx="889000" cy="15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96177</xdr:rowOff>
    </xdr:from>
    <xdr:to>
      <xdr:col>41</xdr:col>
      <xdr:colOff>101600</xdr:colOff>
      <xdr:row>39</xdr:row>
      <xdr:rowOff>26327</xdr:rowOff>
    </xdr:to>
    <xdr:sp macro="" textlink="">
      <xdr:nvSpPr>
        <xdr:cNvPr id="136" name="楕円 135">
          <a:extLst>
            <a:ext uri="{FF2B5EF4-FFF2-40B4-BE49-F238E27FC236}">
              <a16:creationId xmlns:a16="http://schemas.microsoft.com/office/drawing/2014/main" id="{982706A4-9806-4CF4-AE73-6922B30B417D}"/>
            </a:ext>
          </a:extLst>
        </xdr:cNvPr>
        <xdr:cNvSpPr/>
      </xdr:nvSpPr>
      <xdr:spPr>
        <a:xfrm>
          <a:off x="7810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129934</xdr:rowOff>
    </xdr:from>
    <xdr:to>
      <xdr:col>45</xdr:col>
      <xdr:colOff>177800</xdr:colOff>
      <xdr:row>38</xdr:row>
      <xdr:rowOff>146977</xdr:rowOff>
    </xdr:to>
    <xdr:cxnSp macro="">
      <xdr:nvCxnSpPr>
        <xdr:cNvPr id="137" name="直線コネクタ 136">
          <a:extLst>
            <a:ext uri="{FF2B5EF4-FFF2-40B4-BE49-F238E27FC236}">
              <a16:creationId xmlns:a16="http://schemas.microsoft.com/office/drawing/2014/main" id="{FCE50FC7-9733-493D-8F1E-E45CBCB86C3D}"/>
            </a:ext>
          </a:extLst>
        </xdr:cNvPr>
        <xdr:cNvCxnSpPr/>
      </xdr:nvCxnSpPr>
      <xdr:spPr>
        <a:xfrm flipV="1">
          <a:off x="7861300" y="6645034"/>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111938</xdr:rowOff>
    </xdr:from>
    <xdr:to>
      <xdr:col>36</xdr:col>
      <xdr:colOff>165100</xdr:colOff>
      <xdr:row>39</xdr:row>
      <xdr:rowOff>42088</xdr:rowOff>
    </xdr:to>
    <xdr:sp macro="" textlink="">
      <xdr:nvSpPr>
        <xdr:cNvPr id="138" name="楕円 137">
          <a:extLst>
            <a:ext uri="{FF2B5EF4-FFF2-40B4-BE49-F238E27FC236}">
              <a16:creationId xmlns:a16="http://schemas.microsoft.com/office/drawing/2014/main" id="{90F70501-72FC-48C8-B75B-4068C72A91EE}"/>
            </a:ext>
          </a:extLst>
        </xdr:cNvPr>
        <xdr:cNvSpPr/>
      </xdr:nvSpPr>
      <xdr:spPr>
        <a:xfrm>
          <a:off x="6921500" y="66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146977</xdr:rowOff>
    </xdr:from>
    <xdr:to>
      <xdr:col>41</xdr:col>
      <xdr:colOff>50800</xdr:colOff>
      <xdr:row>38</xdr:row>
      <xdr:rowOff>162738</xdr:rowOff>
    </xdr:to>
    <xdr:cxnSp macro="">
      <xdr:nvCxnSpPr>
        <xdr:cNvPr id="139" name="直線コネクタ 138">
          <a:extLst>
            <a:ext uri="{FF2B5EF4-FFF2-40B4-BE49-F238E27FC236}">
              <a16:creationId xmlns:a16="http://schemas.microsoft.com/office/drawing/2014/main" id="{E3A3EF51-8E58-4B11-B9B9-808CE7A74258}"/>
            </a:ext>
          </a:extLst>
        </xdr:cNvPr>
        <xdr:cNvCxnSpPr/>
      </xdr:nvCxnSpPr>
      <xdr:spPr>
        <a:xfrm flipV="1">
          <a:off x="6972300" y="6662077"/>
          <a:ext cx="8890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A7A3364D-A43D-4C8F-B35E-90D226D461BB}"/>
            </a:ext>
          </a:extLst>
        </xdr:cNvPr>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B4654EA2-C575-4DCA-83AB-D79E4F609B0E}"/>
            </a:ext>
          </a:extLst>
        </xdr:cNvPr>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2FDC3868-9EAE-4DB8-A718-69B8BBE00FFE}"/>
            </a:ext>
          </a:extLst>
        </xdr:cNvPr>
        <xdr:cNvSpPr txBox="1"/>
      </xdr:nvSpPr>
      <xdr:spPr>
        <a:xfrm>
          <a:off x="7594111" y="68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96ED4AC3-BE96-4992-9473-4F4F622A2835}"/>
            </a:ext>
          </a:extLst>
        </xdr:cNvPr>
        <xdr:cNvSpPr txBox="1"/>
      </xdr:nvSpPr>
      <xdr:spPr>
        <a:xfrm>
          <a:off x="6705111" y="6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6075</xdr:rowOff>
    </xdr:from>
    <xdr:ext cx="534377" cy="259045"/>
    <xdr:sp macro="" textlink="">
      <xdr:nvSpPr>
        <xdr:cNvPr id="144" name="n_1mainValue【道路】&#10;一人当たり延長">
          <a:extLst>
            <a:ext uri="{FF2B5EF4-FFF2-40B4-BE49-F238E27FC236}">
              <a16:creationId xmlns:a16="http://schemas.microsoft.com/office/drawing/2014/main" id="{513989FE-6D32-40E6-ABE6-6FB289483933}"/>
            </a:ext>
          </a:extLst>
        </xdr:cNvPr>
        <xdr:cNvSpPr txBox="1"/>
      </xdr:nvSpPr>
      <xdr:spPr>
        <a:xfrm>
          <a:off x="9359411" y="65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25811</xdr:rowOff>
    </xdr:from>
    <xdr:ext cx="534377" cy="259045"/>
    <xdr:sp macro="" textlink="">
      <xdr:nvSpPr>
        <xdr:cNvPr id="145" name="n_2mainValue【道路】&#10;一人当たり延長">
          <a:extLst>
            <a:ext uri="{FF2B5EF4-FFF2-40B4-BE49-F238E27FC236}">
              <a16:creationId xmlns:a16="http://schemas.microsoft.com/office/drawing/2014/main" id="{DEF26C0C-B87F-453F-85B1-1AED01A42C10}"/>
            </a:ext>
          </a:extLst>
        </xdr:cNvPr>
        <xdr:cNvSpPr txBox="1"/>
      </xdr:nvSpPr>
      <xdr:spPr>
        <a:xfrm>
          <a:off x="8483111" y="63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42854</xdr:rowOff>
    </xdr:from>
    <xdr:ext cx="534377" cy="259045"/>
    <xdr:sp macro="" textlink="">
      <xdr:nvSpPr>
        <xdr:cNvPr id="146" name="n_3mainValue【道路】&#10;一人当たり延長">
          <a:extLst>
            <a:ext uri="{FF2B5EF4-FFF2-40B4-BE49-F238E27FC236}">
              <a16:creationId xmlns:a16="http://schemas.microsoft.com/office/drawing/2014/main" id="{FA43B1B6-D378-471A-BB10-F6075E6AEA87}"/>
            </a:ext>
          </a:extLst>
        </xdr:cNvPr>
        <xdr:cNvSpPr txBox="1"/>
      </xdr:nvSpPr>
      <xdr:spPr>
        <a:xfrm>
          <a:off x="7594111" y="63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58615</xdr:rowOff>
    </xdr:from>
    <xdr:ext cx="534377" cy="259045"/>
    <xdr:sp macro="" textlink="">
      <xdr:nvSpPr>
        <xdr:cNvPr id="147" name="n_4mainValue【道路】&#10;一人当たり延長">
          <a:extLst>
            <a:ext uri="{FF2B5EF4-FFF2-40B4-BE49-F238E27FC236}">
              <a16:creationId xmlns:a16="http://schemas.microsoft.com/office/drawing/2014/main" id="{7FE89D5F-1CAC-424A-8431-A66519E7D130}"/>
            </a:ext>
          </a:extLst>
        </xdr:cNvPr>
        <xdr:cNvSpPr txBox="1"/>
      </xdr:nvSpPr>
      <xdr:spPr>
        <a:xfrm>
          <a:off x="6705111" y="64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90DDA9B-2632-4F92-8793-B6E2DEB5F9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3692A7E-D02C-4A87-94C8-4C068800C2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774EAA7-E063-4D73-AE12-341D0F5717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BB41FAF-7CED-4F7F-BB6B-D90E52A6A3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D012F34-5222-4A34-A48C-5D9C633A81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6C6D7AE-D979-4464-8407-769B12E78D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B0DACDD-8FF7-4E93-BE60-82BD804B36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D04E403-E529-40A4-BD76-8EA7C8DB60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36C3B9A-4969-41D8-8AC5-589931DC6A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894097D-FE18-4818-AB21-2CDBEFBCE2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56A4FB2-DCB8-4BC3-8674-7E6A8EFE831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6D2E781-A170-445A-AE42-2AAF1DFBA07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80940E4-D3AF-4463-BA5B-1033D3FA472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DF3C2F0-2FC6-4B88-BFB6-ECED9E7A98A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5E65D4E-BA8D-45B3-983D-5819B015BD6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A6F0896-D44D-4713-B11F-7E5900839DB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B0ACEAD-7954-4F94-884A-54F7C7B78AE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45E039B-4A90-4DED-A809-424BE0AC922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72AB7B7-30FD-4558-A228-29530530E3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253C62E-FE31-4F39-9248-B45089230E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525F6C9-6542-480B-A9F1-5C9E8F96626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2DEDF1D-7A7E-4047-A784-FAB4C0218D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9BDEF45-A7DA-40AF-A3D6-7581D8D17C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B31ADE3-57A6-4461-8DBA-34163B68BFC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0085DEC-1932-4789-8086-80641B5A23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3AD0B39D-2A73-4332-A89E-92CD4A3DA069}"/>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62A7AEE-8C9D-43FE-B135-5BF66C010964}"/>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7444CFCD-4EAB-44B0-896A-AF41812EDBB9}"/>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8FDE168-B151-4ED0-A3A8-B944DB211E0B}"/>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3A05287B-44A7-4B96-BBC4-E03BA500775F}"/>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45C3A80-D1E3-4460-85BB-C89BD2339FE3}"/>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CECC868E-03F2-4096-B188-93CD49D9D388}"/>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CA01A23F-3668-44CA-A620-28C1790E01AD}"/>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ECAED665-FE8C-4693-9AE3-EE80A7378322}"/>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7890A294-FBBA-4D8B-AD10-6D8AF9629787}"/>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E6C2D253-F0D1-41CE-B541-B7021010BD78}"/>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9FE6ACA-7329-4164-96DE-8224088681A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D28651-E8CC-40B4-8EEF-FCC874031B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7E127D-A214-4999-9E4D-0B32DC86E3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DF51D6C-5C2F-42F7-8188-5FDC7FAE0A2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ED61A2F-7924-485C-89B3-FF3B94E05B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140244</xdr:rowOff>
    </xdr:from>
    <xdr:to>
      <xdr:col>24</xdr:col>
      <xdr:colOff>114300</xdr:colOff>
      <xdr:row>63</xdr:row>
      <xdr:rowOff>70394</xdr:rowOff>
    </xdr:to>
    <xdr:sp macro="" textlink="">
      <xdr:nvSpPr>
        <xdr:cNvPr id="189" name="楕円 188">
          <a:extLst>
            <a:ext uri="{FF2B5EF4-FFF2-40B4-BE49-F238E27FC236}">
              <a16:creationId xmlns:a16="http://schemas.microsoft.com/office/drawing/2014/main" id="{46280CE4-BA78-4864-A94D-21C1B9952A3B}"/>
            </a:ext>
          </a:extLst>
        </xdr:cNvPr>
        <xdr:cNvSpPr/>
      </xdr:nvSpPr>
      <xdr:spPr>
        <a:xfrm>
          <a:off x="45847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55171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7C2AEF2-2935-4D17-B905-6FD58F1DCCB9}"/>
            </a:ext>
          </a:extLst>
        </xdr:cNvPr>
        <xdr:cNvSpPr txBox="1"/>
      </xdr:nvSpPr>
      <xdr:spPr>
        <a:xfrm>
          <a:off x="4673600" y="1068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122283</xdr:rowOff>
    </xdr:from>
    <xdr:to>
      <xdr:col>20</xdr:col>
      <xdr:colOff>38100</xdr:colOff>
      <xdr:row>63</xdr:row>
      <xdr:rowOff>52433</xdr:rowOff>
    </xdr:to>
    <xdr:sp macro="" textlink="">
      <xdr:nvSpPr>
        <xdr:cNvPr id="191" name="楕円 190">
          <a:extLst>
            <a:ext uri="{FF2B5EF4-FFF2-40B4-BE49-F238E27FC236}">
              <a16:creationId xmlns:a16="http://schemas.microsoft.com/office/drawing/2014/main" id="{A58204A5-EDA9-4898-BB9A-63C172ED3467}"/>
            </a:ext>
          </a:extLst>
        </xdr:cNvPr>
        <xdr:cNvSpPr/>
      </xdr:nvSpPr>
      <xdr:spPr>
        <a:xfrm>
          <a:off x="3746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1633</xdr:rowOff>
    </xdr:from>
    <xdr:to>
      <xdr:col>24</xdr:col>
      <xdr:colOff>63500</xdr:colOff>
      <xdr:row>63</xdr:row>
      <xdr:rowOff>19594</xdr:rowOff>
    </xdr:to>
    <xdr:cxnSp macro="">
      <xdr:nvCxnSpPr>
        <xdr:cNvPr id="192" name="直線コネクタ 191">
          <a:extLst>
            <a:ext uri="{FF2B5EF4-FFF2-40B4-BE49-F238E27FC236}">
              <a16:creationId xmlns:a16="http://schemas.microsoft.com/office/drawing/2014/main" id="{133547B7-96BC-4E07-B838-926A76FB28D4}"/>
            </a:ext>
          </a:extLst>
        </xdr:cNvPr>
        <xdr:cNvCxnSpPr/>
      </xdr:nvCxnSpPr>
      <xdr:spPr>
        <a:xfrm>
          <a:off x="3797300" y="1080298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128815</xdr:rowOff>
    </xdr:from>
    <xdr:to>
      <xdr:col>15</xdr:col>
      <xdr:colOff>101600</xdr:colOff>
      <xdr:row>63</xdr:row>
      <xdr:rowOff>58965</xdr:rowOff>
    </xdr:to>
    <xdr:sp macro="" textlink="">
      <xdr:nvSpPr>
        <xdr:cNvPr id="193" name="楕円 192">
          <a:extLst>
            <a:ext uri="{FF2B5EF4-FFF2-40B4-BE49-F238E27FC236}">
              <a16:creationId xmlns:a16="http://schemas.microsoft.com/office/drawing/2014/main" id="{7FC9C7E1-7B3D-4732-833A-BC5D39EEF269}"/>
            </a:ext>
          </a:extLst>
        </xdr:cNvPr>
        <xdr:cNvSpPr/>
      </xdr:nvSpPr>
      <xdr:spPr>
        <a:xfrm>
          <a:off x="2857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1633</xdr:rowOff>
    </xdr:from>
    <xdr:to>
      <xdr:col>19</xdr:col>
      <xdr:colOff>177800</xdr:colOff>
      <xdr:row>63</xdr:row>
      <xdr:rowOff>8165</xdr:rowOff>
    </xdr:to>
    <xdr:cxnSp macro="">
      <xdr:nvCxnSpPr>
        <xdr:cNvPr id="194" name="直線コネクタ 193">
          <a:extLst>
            <a:ext uri="{FF2B5EF4-FFF2-40B4-BE49-F238E27FC236}">
              <a16:creationId xmlns:a16="http://schemas.microsoft.com/office/drawing/2014/main" id="{9341710B-FFAF-4BA0-A2E7-7276A0BB2485}"/>
            </a:ext>
          </a:extLst>
        </xdr:cNvPr>
        <xdr:cNvCxnSpPr/>
      </xdr:nvCxnSpPr>
      <xdr:spPr>
        <a:xfrm flipV="1">
          <a:off x="2908300" y="108029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145143</xdr:rowOff>
    </xdr:from>
    <xdr:to>
      <xdr:col>10</xdr:col>
      <xdr:colOff>165100</xdr:colOff>
      <xdr:row>63</xdr:row>
      <xdr:rowOff>75293</xdr:rowOff>
    </xdr:to>
    <xdr:sp macro="" textlink="">
      <xdr:nvSpPr>
        <xdr:cNvPr id="195" name="楕円 194">
          <a:extLst>
            <a:ext uri="{FF2B5EF4-FFF2-40B4-BE49-F238E27FC236}">
              <a16:creationId xmlns:a16="http://schemas.microsoft.com/office/drawing/2014/main" id="{68501C9D-C8E0-43EF-AA6D-9B0F8A52FEB6}"/>
            </a:ext>
          </a:extLst>
        </xdr:cNvPr>
        <xdr:cNvSpPr/>
      </xdr:nvSpPr>
      <xdr:spPr>
        <a:xfrm>
          <a:off x="1968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8165</xdr:rowOff>
    </xdr:from>
    <xdr:to>
      <xdr:col>15</xdr:col>
      <xdr:colOff>50800</xdr:colOff>
      <xdr:row>63</xdr:row>
      <xdr:rowOff>24493</xdr:rowOff>
    </xdr:to>
    <xdr:cxnSp macro="">
      <xdr:nvCxnSpPr>
        <xdr:cNvPr id="196" name="直線コネクタ 195">
          <a:extLst>
            <a:ext uri="{FF2B5EF4-FFF2-40B4-BE49-F238E27FC236}">
              <a16:creationId xmlns:a16="http://schemas.microsoft.com/office/drawing/2014/main" id="{9C6A0F57-1F1D-4A6D-85E3-B89724FB264F}"/>
            </a:ext>
          </a:extLst>
        </xdr:cNvPr>
        <xdr:cNvCxnSpPr/>
      </xdr:nvCxnSpPr>
      <xdr:spPr>
        <a:xfrm flipV="1">
          <a:off x="2019300" y="10809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145143</xdr:rowOff>
    </xdr:from>
    <xdr:to>
      <xdr:col>6</xdr:col>
      <xdr:colOff>38100</xdr:colOff>
      <xdr:row>63</xdr:row>
      <xdr:rowOff>75293</xdr:rowOff>
    </xdr:to>
    <xdr:sp macro="" textlink="">
      <xdr:nvSpPr>
        <xdr:cNvPr id="197" name="楕円 196">
          <a:extLst>
            <a:ext uri="{FF2B5EF4-FFF2-40B4-BE49-F238E27FC236}">
              <a16:creationId xmlns:a16="http://schemas.microsoft.com/office/drawing/2014/main" id="{8881AF62-5732-4774-976A-B820022177BC}"/>
            </a:ext>
          </a:extLst>
        </xdr:cNvPr>
        <xdr:cNvSpPr/>
      </xdr:nvSpPr>
      <xdr:spPr>
        <a:xfrm>
          <a:off x="1079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24493</xdr:rowOff>
    </xdr:from>
    <xdr:to>
      <xdr:col>10</xdr:col>
      <xdr:colOff>114300</xdr:colOff>
      <xdr:row>63</xdr:row>
      <xdr:rowOff>24493</xdr:rowOff>
    </xdr:to>
    <xdr:cxnSp macro="">
      <xdr:nvCxnSpPr>
        <xdr:cNvPr id="198" name="直線コネクタ 197">
          <a:extLst>
            <a:ext uri="{FF2B5EF4-FFF2-40B4-BE49-F238E27FC236}">
              <a16:creationId xmlns:a16="http://schemas.microsoft.com/office/drawing/2014/main" id="{15E27AFB-8C80-47CE-9340-91AA3428B345}"/>
            </a:ext>
          </a:extLst>
        </xdr:cNvPr>
        <xdr:cNvCxnSpPr/>
      </xdr:nvCxnSpPr>
      <xdr:spPr>
        <a:xfrm>
          <a:off x="1130300" y="1082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7EDC322-830E-428E-B73E-920EB435FE57}"/>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235B549-33C0-4079-8567-06AD55C1A2D9}"/>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54FC012-BB5C-4233-B616-33AEA53D54F5}"/>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A365434-A7C0-4776-91E2-2B73F7EE1BA7}"/>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43560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7E12C05-B62B-45B7-BC43-76E65B305140}"/>
            </a:ext>
          </a:extLst>
        </xdr:cNvPr>
        <xdr:cNvSpPr txBox="1"/>
      </xdr:nvSpPr>
      <xdr:spPr>
        <a:xfrm>
          <a:off x="35820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50092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4A8C846-36A3-4152-A30F-763CC7150277}"/>
            </a:ext>
          </a:extLst>
        </xdr:cNvPr>
        <xdr:cNvSpPr txBox="1"/>
      </xdr:nvSpPr>
      <xdr:spPr>
        <a:xfrm>
          <a:off x="2705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66420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251BA5F-8B25-4689-B6DF-718E67A51C66}"/>
            </a:ext>
          </a:extLst>
        </xdr:cNvPr>
        <xdr:cNvSpPr txBox="1"/>
      </xdr:nvSpPr>
      <xdr:spPr>
        <a:xfrm>
          <a:off x="1816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66420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63111A1-8F42-471D-95CC-64804B7DDA78}"/>
            </a:ext>
          </a:extLst>
        </xdr:cNvPr>
        <xdr:cNvSpPr txBox="1"/>
      </xdr:nvSpPr>
      <xdr:spPr>
        <a:xfrm>
          <a:off x="927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78E234D-124F-46CA-9225-D458073EE4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9EA99EF-6C03-48BB-A155-FC2484F83B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FF3CF50-11B6-4F47-B8DC-883335213F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9EAFCEF-ED38-400E-8EAB-C71EA6DDC4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57856C2-A56D-44AB-89C6-9DEA082277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40018E1-D4AB-409C-8CE4-BD8A87975A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DC4981F-ED20-4689-AAB8-6A703E1B94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11D0477-72F5-4965-BB34-B0125BC9AC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2623FF6-18E8-4215-8934-AE65E4D225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634FCD9-4CFF-4212-A05E-3EEB2B814A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CD63038-8377-4EBD-8580-58F11607517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C4DABE4E-136E-4DA9-BE4F-50FDD3F6732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32E1D81-B547-4162-89AC-2214CE0FAE3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FB2B6F-0C92-4753-AC10-0656AFA52D9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FE5C18B-0C2D-4701-AF50-C34DBE255E0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2CBDBD0D-0A92-4DFD-9A44-E7C8A9BD2A7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B30B666-9D22-49E4-A08F-9B63358AD15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CC39EF19-0B16-476B-BC24-F5D1671A2C1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3523D88-6DCD-4E67-9697-BBBA8F3AE63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4B1C18B-A700-418E-B875-A720271635C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DD21476-F84F-4CF6-AAE8-5AFF66FE4D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C1A0422-EF6A-487B-8EA8-0C8B7A5FDC6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EACC962-966D-4F44-9F32-D50AF8EA20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C8E7BBEF-4AFD-412D-BEAF-F45809EF5D05}"/>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2861755-4E79-4C0B-BFC0-18984BCC483F}"/>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920405F-6080-4953-A642-F98306BC980D}"/>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3B551E3-F282-4991-90E6-8FCCD6611CC9}"/>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8E1C4A6C-DA3A-4AB7-BD85-0ABEEC36CB3E}"/>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98EDC0F-C068-457D-B4C7-5D92C9779A88}"/>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CDF6948D-B622-43F5-8786-F310CB610C87}"/>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D6686BCF-02B4-4A03-84A6-79CAE4C2A7F8}"/>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432D3AD1-C237-4BF2-841C-FA85EB3D0BFC}"/>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099BC3DA-7E79-4DBB-B36B-54CB99B7F07D}"/>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585C3189-64C4-412C-8AEA-C3F2B951F773}"/>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5FEDC34-427F-4776-8048-D8B54C50A7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28432B2-E2B8-45B3-A7BE-D53B9E3181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0425923-4240-4F0A-A22C-6A631F43CC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1CF4176-972D-4D2F-B7A1-087D6B898CD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0DAECCC-FC47-4210-9851-3D4404F8E7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149403</xdr:rowOff>
    </xdr:from>
    <xdr:to>
      <xdr:col>55</xdr:col>
      <xdr:colOff>50800</xdr:colOff>
      <xdr:row>63</xdr:row>
      <xdr:rowOff>79553</xdr:rowOff>
    </xdr:to>
    <xdr:sp macro="" textlink="">
      <xdr:nvSpPr>
        <xdr:cNvPr id="246" name="楕円 245">
          <a:extLst>
            <a:ext uri="{FF2B5EF4-FFF2-40B4-BE49-F238E27FC236}">
              <a16:creationId xmlns:a16="http://schemas.microsoft.com/office/drawing/2014/main" id="{C3F241AE-FD35-4109-B0EA-55FDDA0B44F2}"/>
            </a:ext>
          </a:extLst>
        </xdr:cNvPr>
        <xdr:cNvSpPr/>
      </xdr:nvSpPr>
      <xdr:spPr>
        <a:xfrm>
          <a:off x="10426700" y="107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AD5BA04-1589-465E-9FA9-15F70D9E0E9B}"/>
            </a:ext>
          </a:extLst>
        </xdr:cNvPr>
        <xdr:cNvSpPr txBox="1"/>
      </xdr:nvSpPr>
      <xdr:spPr>
        <a:xfrm>
          <a:off x="10515600" y="106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155167</xdr:rowOff>
    </xdr:from>
    <xdr:to>
      <xdr:col>50</xdr:col>
      <xdr:colOff>165100</xdr:colOff>
      <xdr:row>63</xdr:row>
      <xdr:rowOff>85317</xdr:rowOff>
    </xdr:to>
    <xdr:sp macro="" textlink="">
      <xdr:nvSpPr>
        <xdr:cNvPr id="248" name="楕円 247">
          <a:extLst>
            <a:ext uri="{FF2B5EF4-FFF2-40B4-BE49-F238E27FC236}">
              <a16:creationId xmlns:a16="http://schemas.microsoft.com/office/drawing/2014/main" id="{6E7C6BEB-5094-4405-981A-933B2B92B996}"/>
            </a:ext>
          </a:extLst>
        </xdr:cNvPr>
        <xdr:cNvSpPr/>
      </xdr:nvSpPr>
      <xdr:spPr>
        <a:xfrm>
          <a:off x="9588500" y="107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28753</xdr:rowOff>
    </xdr:from>
    <xdr:to>
      <xdr:col>55</xdr:col>
      <xdr:colOff>0</xdr:colOff>
      <xdr:row>63</xdr:row>
      <xdr:rowOff>34517</xdr:rowOff>
    </xdr:to>
    <xdr:cxnSp macro="">
      <xdr:nvCxnSpPr>
        <xdr:cNvPr id="249" name="直線コネクタ 248">
          <a:extLst>
            <a:ext uri="{FF2B5EF4-FFF2-40B4-BE49-F238E27FC236}">
              <a16:creationId xmlns:a16="http://schemas.microsoft.com/office/drawing/2014/main" id="{A9ED98AD-304B-4AB1-BDE2-2EEEAC8BFBEF}"/>
            </a:ext>
          </a:extLst>
        </xdr:cNvPr>
        <xdr:cNvCxnSpPr/>
      </xdr:nvCxnSpPr>
      <xdr:spPr>
        <a:xfrm flipV="1">
          <a:off x="9639300" y="10830103"/>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165226</xdr:rowOff>
    </xdr:from>
    <xdr:to>
      <xdr:col>46</xdr:col>
      <xdr:colOff>38100</xdr:colOff>
      <xdr:row>63</xdr:row>
      <xdr:rowOff>95376</xdr:rowOff>
    </xdr:to>
    <xdr:sp macro="" textlink="">
      <xdr:nvSpPr>
        <xdr:cNvPr id="250" name="楕円 249">
          <a:extLst>
            <a:ext uri="{FF2B5EF4-FFF2-40B4-BE49-F238E27FC236}">
              <a16:creationId xmlns:a16="http://schemas.microsoft.com/office/drawing/2014/main" id="{2300912D-6365-429A-B818-ACF9428EC7AF}"/>
            </a:ext>
          </a:extLst>
        </xdr:cNvPr>
        <xdr:cNvSpPr/>
      </xdr:nvSpPr>
      <xdr:spPr>
        <a:xfrm>
          <a:off x="8699500" y="107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34517</xdr:rowOff>
    </xdr:from>
    <xdr:to>
      <xdr:col>50</xdr:col>
      <xdr:colOff>114300</xdr:colOff>
      <xdr:row>63</xdr:row>
      <xdr:rowOff>44576</xdr:rowOff>
    </xdr:to>
    <xdr:cxnSp macro="">
      <xdr:nvCxnSpPr>
        <xdr:cNvPr id="251" name="直線コネクタ 250">
          <a:extLst>
            <a:ext uri="{FF2B5EF4-FFF2-40B4-BE49-F238E27FC236}">
              <a16:creationId xmlns:a16="http://schemas.microsoft.com/office/drawing/2014/main" id="{CCAF6FE1-A60D-4E12-B6FF-930262F29ED8}"/>
            </a:ext>
          </a:extLst>
        </xdr:cNvPr>
        <xdr:cNvCxnSpPr/>
      </xdr:nvCxnSpPr>
      <xdr:spPr>
        <a:xfrm flipV="1">
          <a:off x="8750300" y="1083586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4540</xdr:rowOff>
    </xdr:from>
    <xdr:to>
      <xdr:col>41</xdr:col>
      <xdr:colOff>101600</xdr:colOff>
      <xdr:row>63</xdr:row>
      <xdr:rowOff>106140</xdr:rowOff>
    </xdr:to>
    <xdr:sp macro="" textlink="">
      <xdr:nvSpPr>
        <xdr:cNvPr id="252" name="楕円 251">
          <a:extLst>
            <a:ext uri="{FF2B5EF4-FFF2-40B4-BE49-F238E27FC236}">
              <a16:creationId xmlns:a16="http://schemas.microsoft.com/office/drawing/2014/main" id="{BC917208-2C82-4153-A0A2-58C63A57C6C4}"/>
            </a:ext>
          </a:extLst>
        </xdr:cNvPr>
        <xdr:cNvSpPr/>
      </xdr:nvSpPr>
      <xdr:spPr>
        <a:xfrm>
          <a:off x="7810500" y="108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44576</xdr:rowOff>
    </xdr:from>
    <xdr:to>
      <xdr:col>45</xdr:col>
      <xdr:colOff>177800</xdr:colOff>
      <xdr:row>63</xdr:row>
      <xdr:rowOff>55340</xdr:rowOff>
    </xdr:to>
    <xdr:cxnSp macro="">
      <xdr:nvCxnSpPr>
        <xdr:cNvPr id="253" name="直線コネクタ 252">
          <a:extLst>
            <a:ext uri="{FF2B5EF4-FFF2-40B4-BE49-F238E27FC236}">
              <a16:creationId xmlns:a16="http://schemas.microsoft.com/office/drawing/2014/main" id="{B038571B-7E02-4E1B-9B09-CC1B79A3F077}"/>
            </a:ext>
          </a:extLst>
        </xdr:cNvPr>
        <xdr:cNvCxnSpPr/>
      </xdr:nvCxnSpPr>
      <xdr:spPr>
        <a:xfrm flipV="1">
          <a:off x="7861300" y="10845926"/>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12200</xdr:rowOff>
    </xdr:from>
    <xdr:to>
      <xdr:col>36</xdr:col>
      <xdr:colOff>165100</xdr:colOff>
      <xdr:row>63</xdr:row>
      <xdr:rowOff>113800</xdr:rowOff>
    </xdr:to>
    <xdr:sp macro="" textlink="">
      <xdr:nvSpPr>
        <xdr:cNvPr id="254" name="楕円 253">
          <a:extLst>
            <a:ext uri="{FF2B5EF4-FFF2-40B4-BE49-F238E27FC236}">
              <a16:creationId xmlns:a16="http://schemas.microsoft.com/office/drawing/2014/main" id="{5F1F151F-2CE0-445F-A13F-F54B309F93EB}"/>
            </a:ext>
          </a:extLst>
        </xdr:cNvPr>
        <xdr:cNvSpPr/>
      </xdr:nvSpPr>
      <xdr:spPr>
        <a:xfrm>
          <a:off x="6921500" y="10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55340</xdr:rowOff>
    </xdr:from>
    <xdr:to>
      <xdr:col>41</xdr:col>
      <xdr:colOff>50800</xdr:colOff>
      <xdr:row>63</xdr:row>
      <xdr:rowOff>63000</xdr:rowOff>
    </xdr:to>
    <xdr:cxnSp macro="">
      <xdr:nvCxnSpPr>
        <xdr:cNvPr id="255" name="直線コネクタ 254">
          <a:extLst>
            <a:ext uri="{FF2B5EF4-FFF2-40B4-BE49-F238E27FC236}">
              <a16:creationId xmlns:a16="http://schemas.microsoft.com/office/drawing/2014/main" id="{86523CA1-C8D5-41DB-8D08-B15D4BB1A0BA}"/>
            </a:ext>
          </a:extLst>
        </xdr:cNvPr>
        <xdr:cNvCxnSpPr/>
      </xdr:nvCxnSpPr>
      <xdr:spPr>
        <a:xfrm flipV="1">
          <a:off x="6972300" y="10856690"/>
          <a:ext cx="889000" cy="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9541341-66C1-4248-B076-03F90ED07C35}"/>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F6203D6-120F-474D-999F-24E65D74B64D}"/>
            </a:ext>
          </a:extLst>
        </xdr:cNvPr>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06260F2-6D75-4DB0-A331-1FAEBC46F414}"/>
            </a:ext>
          </a:extLst>
        </xdr:cNvPr>
        <xdr:cNvSpPr txBox="1"/>
      </xdr:nvSpPr>
      <xdr:spPr>
        <a:xfrm>
          <a:off x="7561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B6FD251-4429-40F4-941F-5BE8A205BCB7}"/>
            </a:ext>
          </a:extLst>
        </xdr:cNvPr>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101844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3F6A186-0F1F-40FA-A2FE-E56D0A727728}"/>
            </a:ext>
          </a:extLst>
        </xdr:cNvPr>
        <xdr:cNvSpPr txBox="1"/>
      </xdr:nvSpPr>
      <xdr:spPr>
        <a:xfrm>
          <a:off x="9327095" y="1056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111903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9F36A16-597E-4F61-A4C7-3E6979053181}"/>
            </a:ext>
          </a:extLst>
        </xdr:cNvPr>
        <xdr:cNvSpPr txBox="1"/>
      </xdr:nvSpPr>
      <xdr:spPr>
        <a:xfrm>
          <a:off x="8450795" y="1057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122667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57EFF0E-89CB-48D2-BDE6-4892DCC10E50}"/>
            </a:ext>
          </a:extLst>
        </xdr:cNvPr>
        <xdr:cNvSpPr txBox="1"/>
      </xdr:nvSpPr>
      <xdr:spPr>
        <a:xfrm>
          <a:off x="7561795" y="1058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130327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C357F5E-A3BA-427D-873A-BBAF3D9D0FA1}"/>
            </a:ext>
          </a:extLst>
        </xdr:cNvPr>
        <xdr:cNvSpPr txBox="1"/>
      </xdr:nvSpPr>
      <xdr:spPr>
        <a:xfrm>
          <a:off x="6672795" y="105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3B2B538-32BB-44D1-8F87-F5D63CEBCE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D6B80C9-54F4-4216-A090-F8B9DCD475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3188DB0-6E4B-4E46-8C5C-53318904AC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93654E1-5D23-4017-913D-D98CF56F33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E3B354E-7F56-477C-8331-EBE85CC673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8A3D4BF-B816-4931-8420-4D2AC3DA89A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83B9C19-D250-4E00-B36A-35AA88C401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8242CF3-8691-4B5F-994B-220E3B6D46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99B65C1-75FF-487C-AE13-15DA5DC258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69DD94A-7C6F-4322-996A-F6E209454C4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FC44D26-D416-4238-8DA9-7F986AE0E9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3193CD2-A288-4B0B-A1C6-8BA253785E0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9A62004-E06E-412C-B91B-CD34BE1C090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7BE1DBE-602F-4E3A-B001-2FCF1EB144E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4211C0A-9A01-4201-809D-992623ED45E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86C8F0F-1C31-4AE0-A50F-C07AB3B95A1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3EF0745-7496-4AF0-B1F7-95CE4CCB3B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3E30676-F8A6-4E25-ABF2-EF395950445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6C6E511-AD50-41AF-A9C3-EB64768A4D6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57709A2-8023-49B9-B97A-53E8259A9A7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810A65A-46B7-4B3F-B8BF-27828F2FABA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985F8C2-A7E2-4CA9-9A1B-F9687F33B0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184B33F-7138-4145-ACBE-691142152B8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F55AB5F-6226-4C2C-86FB-EA7E33D47A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D5F37E55-E6CE-42AA-9033-7399907565EE}"/>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D22A92B-6B6A-4B8C-9B95-42F8587D3FC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BDD80A3-6AC3-4BD0-8197-6ABC2DDED59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442CC3D-E969-4A61-A4BD-D50F4DEC4C4A}"/>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3DD81380-9E61-45A5-8B89-1789A33AB1F5}"/>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7A3FA8A-3838-44AE-9C07-8B2BDEF3396D}"/>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5E57FD5A-656E-4F80-9550-2F21C8656AD5}"/>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F3358422-1320-4073-8682-0160EF7FECB4}"/>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8CD2CCC6-9D95-4770-8B2F-5B8597C53D4B}"/>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2216A335-1A9C-451D-9809-F2E39F03D89A}"/>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8513B946-0CB3-4324-9589-77E7B6A8FEE7}"/>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08732B7-7E33-417F-B51E-C4D49DF9FE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4448F15-5C52-4436-B55B-802C552B3E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EFFE115-0B4F-4478-B7E0-EA760710B52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CA4AD33-BFF8-4AA8-B32E-1D6DBF4407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84D541C-2856-4696-8D4C-9100A5D859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86361</xdr:rowOff>
    </xdr:from>
    <xdr:to>
      <xdr:col>24</xdr:col>
      <xdr:colOff>114300</xdr:colOff>
      <xdr:row>86</xdr:row>
      <xdr:rowOff>16511</xdr:rowOff>
    </xdr:to>
    <xdr:sp macro="" textlink="">
      <xdr:nvSpPr>
        <xdr:cNvPr id="304" name="楕円 303">
          <a:extLst>
            <a:ext uri="{FF2B5EF4-FFF2-40B4-BE49-F238E27FC236}">
              <a16:creationId xmlns:a16="http://schemas.microsoft.com/office/drawing/2014/main" id="{CAFB130F-3FE2-42A8-875E-0263E2706DDD}"/>
            </a:ext>
          </a:extLst>
        </xdr:cNvPr>
        <xdr:cNvSpPr/>
      </xdr:nvSpPr>
      <xdr:spPr>
        <a:xfrm>
          <a:off x="4584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64788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F80B59C-3D4A-4959-85EE-00BE2DE4B39E}"/>
            </a:ext>
          </a:extLst>
        </xdr:cNvPr>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46355</xdr:rowOff>
    </xdr:from>
    <xdr:to>
      <xdr:col>20</xdr:col>
      <xdr:colOff>38100</xdr:colOff>
      <xdr:row>85</xdr:row>
      <xdr:rowOff>147955</xdr:rowOff>
    </xdr:to>
    <xdr:sp macro="" textlink="">
      <xdr:nvSpPr>
        <xdr:cNvPr id="306" name="楕円 305">
          <a:extLst>
            <a:ext uri="{FF2B5EF4-FFF2-40B4-BE49-F238E27FC236}">
              <a16:creationId xmlns:a16="http://schemas.microsoft.com/office/drawing/2014/main" id="{8376323B-FDAA-4608-9FFF-F9663667888E}"/>
            </a:ext>
          </a:extLst>
        </xdr:cNvPr>
        <xdr:cNvSpPr/>
      </xdr:nvSpPr>
      <xdr:spPr>
        <a:xfrm>
          <a:off x="3746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97155</xdr:rowOff>
    </xdr:from>
    <xdr:to>
      <xdr:col>24</xdr:col>
      <xdr:colOff>63500</xdr:colOff>
      <xdr:row>85</xdr:row>
      <xdr:rowOff>137161</xdr:rowOff>
    </xdr:to>
    <xdr:cxnSp macro="">
      <xdr:nvCxnSpPr>
        <xdr:cNvPr id="307" name="直線コネクタ 306">
          <a:extLst>
            <a:ext uri="{FF2B5EF4-FFF2-40B4-BE49-F238E27FC236}">
              <a16:creationId xmlns:a16="http://schemas.microsoft.com/office/drawing/2014/main" id="{DD306348-C60F-4896-832F-BC9612C6F174}"/>
            </a:ext>
          </a:extLst>
        </xdr:cNvPr>
        <xdr:cNvCxnSpPr/>
      </xdr:nvCxnSpPr>
      <xdr:spPr>
        <a:xfrm>
          <a:off x="3797300" y="146704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308" name="楕円 307">
          <a:extLst>
            <a:ext uri="{FF2B5EF4-FFF2-40B4-BE49-F238E27FC236}">
              <a16:creationId xmlns:a16="http://schemas.microsoft.com/office/drawing/2014/main" id="{7BDE40E8-3BCA-4FF2-901D-67D09410D08C}"/>
            </a:ext>
          </a:extLst>
        </xdr:cNvPr>
        <xdr:cNvSpPr/>
      </xdr:nvSpPr>
      <xdr:spPr>
        <a:xfrm>
          <a:off x="2857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57150</xdr:rowOff>
    </xdr:from>
    <xdr:to>
      <xdr:col>19</xdr:col>
      <xdr:colOff>177800</xdr:colOff>
      <xdr:row>85</xdr:row>
      <xdr:rowOff>97155</xdr:rowOff>
    </xdr:to>
    <xdr:cxnSp macro="">
      <xdr:nvCxnSpPr>
        <xdr:cNvPr id="309" name="直線コネクタ 308">
          <a:extLst>
            <a:ext uri="{FF2B5EF4-FFF2-40B4-BE49-F238E27FC236}">
              <a16:creationId xmlns:a16="http://schemas.microsoft.com/office/drawing/2014/main" id="{E6CC44C0-8F06-43C7-90FF-23A292088BBF}"/>
            </a:ext>
          </a:extLst>
        </xdr:cNvPr>
        <xdr:cNvCxnSpPr/>
      </xdr:nvCxnSpPr>
      <xdr:spPr>
        <a:xfrm>
          <a:off x="2908300" y="14630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137795</xdr:rowOff>
    </xdr:from>
    <xdr:to>
      <xdr:col>10</xdr:col>
      <xdr:colOff>165100</xdr:colOff>
      <xdr:row>85</xdr:row>
      <xdr:rowOff>67945</xdr:rowOff>
    </xdr:to>
    <xdr:sp macro="" textlink="">
      <xdr:nvSpPr>
        <xdr:cNvPr id="310" name="楕円 309">
          <a:extLst>
            <a:ext uri="{FF2B5EF4-FFF2-40B4-BE49-F238E27FC236}">
              <a16:creationId xmlns:a16="http://schemas.microsoft.com/office/drawing/2014/main" id="{808A09CE-DCEE-4266-A35E-9CBB1B0929AB}"/>
            </a:ext>
          </a:extLst>
        </xdr:cNvPr>
        <xdr:cNvSpPr/>
      </xdr:nvSpPr>
      <xdr:spPr>
        <a:xfrm>
          <a:off x="1968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17145</xdr:rowOff>
    </xdr:from>
    <xdr:to>
      <xdr:col>15</xdr:col>
      <xdr:colOff>50800</xdr:colOff>
      <xdr:row>85</xdr:row>
      <xdr:rowOff>57150</xdr:rowOff>
    </xdr:to>
    <xdr:cxnSp macro="">
      <xdr:nvCxnSpPr>
        <xdr:cNvPr id="311" name="直線コネクタ 310">
          <a:extLst>
            <a:ext uri="{FF2B5EF4-FFF2-40B4-BE49-F238E27FC236}">
              <a16:creationId xmlns:a16="http://schemas.microsoft.com/office/drawing/2014/main" id="{5221CC16-91CF-4192-8A9B-37DB5615D705}"/>
            </a:ext>
          </a:extLst>
        </xdr:cNvPr>
        <xdr:cNvCxnSpPr/>
      </xdr:nvCxnSpPr>
      <xdr:spPr>
        <a:xfrm>
          <a:off x="2019300" y="14590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95886</xdr:rowOff>
    </xdr:from>
    <xdr:to>
      <xdr:col>6</xdr:col>
      <xdr:colOff>38100</xdr:colOff>
      <xdr:row>85</xdr:row>
      <xdr:rowOff>26036</xdr:rowOff>
    </xdr:to>
    <xdr:sp macro="" textlink="">
      <xdr:nvSpPr>
        <xdr:cNvPr id="312" name="楕円 311">
          <a:extLst>
            <a:ext uri="{FF2B5EF4-FFF2-40B4-BE49-F238E27FC236}">
              <a16:creationId xmlns:a16="http://schemas.microsoft.com/office/drawing/2014/main" id="{813A26C5-6DB5-48A8-BC1D-F8BF54557B40}"/>
            </a:ext>
          </a:extLst>
        </xdr:cNvPr>
        <xdr:cNvSpPr/>
      </xdr:nvSpPr>
      <xdr:spPr>
        <a:xfrm>
          <a:off x="1079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146686</xdr:rowOff>
    </xdr:from>
    <xdr:to>
      <xdr:col>10</xdr:col>
      <xdr:colOff>114300</xdr:colOff>
      <xdr:row>85</xdr:row>
      <xdr:rowOff>17145</xdr:rowOff>
    </xdr:to>
    <xdr:cxnSp macro="">
      <xdr:nvCxnSpPr>
        <xdr:cNvPr id="313" name="直線コネクタ 312">
          <a:extLst>
            <a:ext uri="{FF2B5EF4-FFF2-40B4-BE49-F238E27FC236}">
              <a16:creationId xmlns:a16="http://schemas.microsoft.com/office/drawing/2014/main" id="{73E02462-9076-44A5-97DB-FD4A74458074}"/>
            </a:ext>
          </a:extLst>
        </xdr:cNvPr>
        <xdr:cNvCxnSpPr/>
      </xdr:nvCxnSpPr>
      <xdr:spPr>
        <a:xfrm>
          <a:off x="1130300" y="14548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0B3348A3-5C68-470D-90AF-056C328290C7}"/>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63CA71F1-5F63-4D3A-9340-5BBA35513112}"/>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49DD48E9-9162-4A21-BDE8-E1D3A265915A}"/>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F2EDF566-80F8-4D1A-A8D3-DAF3A36EA346}"/>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139082</xdr:rowOff>
    </xdr:from>
    <xdr:ext cx="405111" cy="259045"/>
    <xdr:sp macro="" textlink="">
      <xdr:nvSpPr>
        <xdr:cNvPr id="318" name="n_1mainValue【公営住宅】&#10;有形固定資産減価償却率">
          <a:extLst>
            <a:ext uri="{FF2B5EF4-FFF2-40B4-BE49-F238E27FC236}">
              <a16:creationId xmlns:a16="http://schemas.microsoft.com/office/drawing/2014/main" id="{D426ABD4-1450-4579-83A2-0529569ECAB6}"/>
            </a:ext>
          </a:extLst>
        </xdr:cNvPr>
        <xdr:cNvSpPr txBox="1"/>
      </xdr:nvSpPr>
      <xdr:spPr>
        <a:xfrm>
          <a:off x="35820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99077</xdr:rowOff>
    </xdr:from>
    <xdr:ext cx="405111" cy="259045"/>
    <xdr:sp macro="" textlink="">
      <xdr:nvSpPr>
        <xdr:cNvPr id="319" name="n_2mainValue【公営住宅】&#10;有形固定資産減価償却率">
          <a:extLst>
            <a:ext uri="{FF2B5EF4-FFF2-40B4-BE49-F238E27FC236}">
              <a16:creationId xmlns:a16="http://schemas.microsoft.com/office/drawing/2014/main" id="{E82D42FE-2B9E-494D-8DEA-0F1D4A1DD855}"/>
            </a:ext>
          </a:extLst>
        </xdr:cNvPr>
        <xdr:cNvSpPr txBox="1"/>
      </xdr:nvSpPr>
      <xdr:spPr>
        <a:xfrm>
          <a:off x="2705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59072</xdr:rowOff>
    </xdr:from>
    <xdr:ext cx="405111" cy="259045"/>
    <xdr:sp macro="" textlink="">
      <xdr:nvSpPr>
        <xdr:cNvPr id="320" name="n_3mainValue【公営住宅】&#10;有形固定資産減価償却率">
          <a:extLst>
            <a:ext uri="{FF2B5EF4-FFF2-40B4-BE49-F238E27FC236}">
              <a16:creationId xmlns:a16="http://schemas.microsoft.com/office/drawing/2014/main" id="{52BA0665-E079-4B1A-9589-FE0D32904A9F}"/>
            </a:ext>
          </a:extLst>
        </xdr:cNvPr>
        <xdr:cNvSpPr txBox="1"/>
      </xdr:nvSpPr>
      <xdr:spPr>
        <a:xfrm>
          <a:off x="1816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17163</xdr:rowOff>
    </xdr:from>
    <xdr:ext cx="405111" cy="259045"/>
    <xdr:sp macro="" textlink="">
      <xdr:nvSpPr>
        <xdr:cNvPr id="321" name="n_4mainValue【公営住宅】&#10;有形固定資産減価償却率">
          <a:extLst>
            <a:ext uri="{FF2B5EF4-FFF2-40B4-BE49-F238E27FC236}">
              <a16:creationId xmlns:a16="http://schemas.microsoft.com/office/drawing/2014/main" id="{6F41689B-F50D-4035-8F26-6A685F5F68BE}"/>
            </a:ext>
          </a:extLst>
        </xdr:cNvPr>
        <xdr:cNvSpPr txBox="1"/>
      </xdr:nvSpPr>
      <xdr:spPr>
        <a:xfrm>
          <a:off x="927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F4FA25F-68E8-4F79-9A31-022EC54FD0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DBB146C-D6BE-4F41-B4B2-92BD83E781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5FB3593-76FC-430D-9A6A-300BBB0410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AEE54B7-DF5E-42CE-A1C3-68BCD6BEBE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811697C-28D2-4B52-B952-81B56DC6617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100BEF1-8E27-4212-B4DC-C1BD190389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32FC7E7-F34F-4DB5-B9ED-5493D20CE06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09443DB-1983-4024-97EE-A8749FA168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DEEEDB9-1027-4C0C-A000-23848800773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0CF9D9C-8650-40B1-BC02-57A8210E5D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1308091-5D70-4A3E-B0B9-134BF0FE9C6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42465B4-0179-4376-A29B-608629FC085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73418A5-7A23-466D-A333-02FDFAF7F6D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832AE22-1F25-4FB1-AD41-EBC60EBF5BC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5E2DBD2-97AE-44D4-8E34-61C4F25810B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49E1051B-64B9-412C-AE53-865D384454F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2C41142-D080-4FC1-9F04-4261C72D66D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025739F-683B-4FA3-B482-395797AF2DE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7A3E22A-062A-4694-8E50-1B5DEB38415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1404AC07-3EA5-488A-BF3C-1519B3BBBC6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6160EDA-B173-4115-AA80-E019F2653C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0DEAECA-BDFA-400D-B701-5CA943B5237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04F53AE-849B-4034-8EFC-BC3A611BFC2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DBCE4FD4-59A6-44B4-B1BF-ED7D92171524}"/>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E8A44781-11FA-4761-9594-D2FB41DC9A8E}"/>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186D1D10-CAFB-47B6-A5F6-0DF3F713267D}"/>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F7378786-453A-43D0-80B8-3EFAEE34562E}"/>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A2222F10-A58B-413F-BF6D-FD259AD59B73}"/>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CEF33821-23B3-4403-96D3-13A333CD3D0B}"/>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6F23E57A-3601-4DAD-AE79-0B3AA477ACBA}"/>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D1B06061-FD71-40B1-B67A-5E83C0DD08AD}"/>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1BDF6D86-0287-41D0-AE81-43398C028F38}"/>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9D46EC5B-4181-4D21-96A9-31E30666095B}"/>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5211B6C6-C634-4D8F-90DC-276EEC8513B0}"/>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24F9550-F69B-4239-A5A4-C7219DEE27B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518910E-22AE-4208-96F1-816C0314089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D937184-73EB-4AA6-BD33-B7BDAC9E7D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177F78E-DD0B-4B23-AAAC-50EAE7DE5F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2AC99E6-9F74-459A-96D1-D0BEA49534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22733</xdr:rowOff>
    </xdr:from>
    <xdr:to>
      <xdr:col>55</xdr:col>
      <xdr:colOff>50800</xdr:colOff>
      <xdr:row>86</xdr:row>
      <xdr:rowOff>124333</xdr:rowOff>
    </xdr:to>
    <xdr:sp macro="" textlink="">
      <xdr:nvSpPr>
        <xdr:cNvPr id="361" name="楕円 360">
          <a:extLst>
            <a:ext uri="{FF2B5EF4-FFF2-40B4-BE49-F238E27FC236}">
              <a16:creationId xmlns:a16="http://schemas.microsoft.com/office/drawing/2014/main" id="{D7D7DE8F-CB46-4166-B1AC-1FFAECED4D33}"/>
            </a:ext>
          </a:extLst>
        </xdr:cNvPr>
        <xdr:cNvSpPr/>
      </xdr:nvSpPr>
      <xdr:spPr>
        <a:xfrm>
          <a:off x="10426700" y="147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109110</xdr:rowOff>
    </xdr:from>
    <xdr:ext cx="469744" cy="259045"/>
    <xdr:sp macro="" textlink="">
      <xdr:nvSpPr>
        <xdr:cNvPr id="362" name="【公営住宅】&#10;一人当たり面積該当値テキスト">
          <a:extLst>
            <a:ext uri="{FF2B5EF4-FFF2-40B4-BE49-F238E27FC236}">
              <a16:creationId xmlns:a16="http://schemas.microsoft.com/office/drawing/2014/main" id="{0466EE9D-AED0-483C-8EEF-473F199B41FB}"/>
            </a:ext>
          </a:extLst>
        </xdr:cNvPr>
        <xdr:cNvSpPr txBox="1"/>
      </xdr:nvSpPr>
      <xdr:spPr>
        <a:xfrm>
          <a:off x="10515600" y="1468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23876</xdr:rowOff>
    </xdr:from>
    <xdr:to>
      <xdr:col>50</xdr:col>
      <xdr:colOff>165100</xdr:colOff>
      <xdr:row>86</xdr:row>
      <xdr:rowOff>125476</xdr:rowOff>
    </xdr:to>
    <xdr:sp macro="" textlink="">
      <xdr:nvSpPr>
        <xdr:cNvPr id="363" name="楕円 362">
          <a:extLst>
            <a:ext uri="{FF2B5EF4-FFF2-40B4-BE49-F238E27FC236}">
              <a16:creationId xmlns:a16="http://schemas.microsoft.com/office/drawing/2014/main" id="{4F1D0366-4A74-41D9-A7AC-23FAC96ABF62}"/>
            </a:ext>
          </a:extLst>
        </xdr:cNvPr>
        <xdr:cNvSpPr/>
      </xdr:nvSpPr>
      <xdr:spPr>
        <a:xfrm>
          <a:off x="95885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73533</xdr:rowOff>
    </xdr:from>
    <xdr:to>
      <xdr:col>55</xdr:col>
      <xdr:colOff>0</xdr:colOff>
      <xdr:row>86</xdr:row>
      <xdr:rowOff>74676</xdr:rowOff>
    </xdr:to>
    <xdr:cxnSp macro="">
      <xdr:nvCxnSpPr>
        <xdr:cNvPr id="364" name="直線コネクタ 363">
          <a:extLst>
            <a:ext uri="{FF2B5EF4-FFF2-40B4-BE49-F238E27FC236}">
              <a16:creationId xmlns:a16="http://schemas.microsoft.com/office/drawing/2014/main" id="{11240C93-8756-42D2-A0A0-6DE00A1D11F6}"/>
            </a:ext>
          </a:extLst>
        </xdr:cNvPr>
        <xdr:cNvCxnSpPr/>
      </xdr:nvCxnSpPr>
      <xdr:spPr>
        <a:xfrm flipV="1">
          <a:off x="9639300" y="1481823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25019</xdr:rowOff>
    </xdr:from>
    <xdr:to>
      <xdr:col>46</xdr:col>
      <xdr:colOff>38100</xdr:colOff>
      <xdr:row>86</xdr:row>
      <xdr:rowOff>126619</xdr:rowOff>
    </xdr:to>
    <xdr:sp macro="" textlink="">
      <xdr:nvSpPr>
        <xdr:cNvPr id="365" name="楕円 364">
          <a:extLst>
            <a:ext uri="{FF2B5EF4-FFF2-40B4-BE49-F238E27FC236}">
              <a16:creationId xmlns:a16="http://schemas.microsoft.com/office/drawing/2014/main" id="{50D7ACCC-92D1-4CAC-B13B-70BD442049D6}"/>
            </a:ext>
          </a:extLst>
        </xdr:cNvPr>
        <xdr:cNvSpPr/>
      </xdr:nvSpPr>
      <xdr:spPr>
        <a:xfrm>
          <a:off x="8699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74676</xdr:rowOff>
    </xdr:from>
    <xdr:to>
      <xdr:col>50</xdr:col>
      <xdr:colOff>114300</xdr:colOff>
      <xdr:row>86</xdr:row>
      <xdr:rowOff>75819</xdr:rowOff>
    </xdr:to>
    <xdr:cxnSp macro="">
      <xdr:nvCxnSpPr>
        <xdr:cNvPr id="366" name="直線コネクタ 365">
          <a:extLst>
            <a:ext uri="{FF2B5EF4-FFF2-40B4-BE49-F238E27FC236}">
              <a16:creationId xmlns:a16="http://schemas.microsoft.com/office/drawing/2014/main" id="{EA10D736-86F8-4F5B-990D-16C10E33677D}"/>
            </a:ext>
          </a:extLst>
        </xdr:cNvPr>
        <xdr:cNvCxnSpPr/>
      </xdr:nvCxnSpPr>
      <xdr:spPr>
        <a:xfrm flipV="1">
          <a:off x="8750300" y="148193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26163</xdr:rowOff>
    </xdr:from>
    <xdr:to>
      <xdr:col>41</xdr:col>
      <xdr:colOff>101600</xdr:colOff>
      <xdr:row>86</xdr:row>
      <xdr:rowOff>127763</xdr:rowOff>
    </xdr:to>
    <xdr:sp macro="" textlink="">
      <xdr:nvSpPr>
        <xdr:cNvPr id="367" name="楕円 366">
          <a:extLst>
            <a:ext uri="{FF2B5EF4-FFF2-40B4-BE49-F238E27FC236}">
              <a16:creationId xmlns:a16="http://schemas.microsoft.com/office/drawing/2014/main" id="{64676F21-0219-405B-8378-901E5CD478C8}"/>
            </a:ext>
          </a:extLst>
        </xdr:cNvPr>
        <xdr:cNvSpPr/>
      </xdr:nvSpPr>
      <xdr:spPr>
        <a:xfrm>
          <a:off x="7810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75819</xdr:rowOff>
    </xdr:from>
    <xdr:to>
      <xdr:col>45</xdr:col>
      <xdr:colOff>177800</xdr:colOff>
      <xdr:row>86</xdr:row>
      <xdr:rowOff>76963</xdr:rowOff>
    </xdr:to>
    <xdr:cxnSp macro="">
      <xdr:nvCxnSpPr>
        <xdr:cNvPr id="368" name="直線コネクタ 367">
          <a:extLst>
            <a:ext uri="{FF2B5EF4-FFF2-40B4-BE49-F238E27FC236}">
              <a16:creationId xmlns:a16="http://schemas.microsoft.com/office/drawing/2014/main" id="{14F20ED6-A0DB-458D-8D08-87EB2794B127}"/>
            </a:ext>
          </a:extLst>
        </xdr:cNvPr>
        <xdr:cNvCxnSpPr/>
      </xdr:nvCxnSpPr>
      <xdr:spPr>
        <a:xfrm flipV="1">
          <a:off x="7861300" y="1482051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27115</xdr:rowOff>
    </xdr:from>
    <xdr:to>
      <xdr:col>36</xdr:col>
      <xdr:colOff>165100</xdr:colOff>
      <xdr:row>86</xdr:row>
      <xdr:rowOff>128715</xdr:rowOff>
    </xdr:to>
    <xdr:sp macro="" textlink="">
      <xdr:nvSpPr>
        <xdr:cNvPr id="369" name="楕円 368">
          <a:extLst>
            <a:ext uri="{FF2B5EF4-FFF2-40B4-BE49-F238E27FC236}">
              <a16:creationId xmlns:a16="http://schemas.microsoft.com/office/drawing/2014/main" id="{A6E9A345-2312-411B-A2AD-00DD0AC358D0}"/>
            </a:ext>
          </a:extLst>
        </xdr:cNvPr>
        <xdr:cNvSpPr/>
      </xdr:nvSpPr>
      <xdr:spPr>
        <a:xfrm>
          <a:off x="6921500" y="147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76963</xdr:rowOff>
    </xdr:from>
    <xdr:to>
      <xdr:col>41</xdr:col>
      <xdr:colOff>50800</xdr:colOff>
      <xdr:row>86</xdr:row>
      <xdr:rowOff>77915</xdr:rowOff>
    </xdr:to>
    <xdr:cxnSp macro="">
      <xdr:nvCxnSpPr>
        <xdr:cNvPr id="370" name="直線コネクタ 369">
          <a:extLst>
            <a:ext uri="{FF2B5EF4-FFF2-40B4-BE49-F238E27FC236}">
              <a16:creationId xmlns:a16="http://schemas.microsoft.com/office/drawing/2014/main" id="{1254F923-9028-40F6-95B2-A3F947B4352D}"/>
            </a:ext>
          </a:extLst>
        </xdr:cNvPr>
        <xdr:cNvCxnSpPr/>
      </xdr:nvCxnSpPr>
      <xdr:spPr>
        <a:xfrm flipV="1">
          <a:off x="6972300" y="1482166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62DA4A84-3A55-47FE-9FA5-F329164D52C3}"/>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B873BA6D-517D-4FE5-8E68-4C1DA983FF59}"/>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AA8C3D0A-E47D-4137-8B66-49EC26BE4F3F}"/>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388114C1-BEB6-4CA9-9F5E-ECA7D0335B9E}"/>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116603</xdr:rowOff>
    </xdr:from>
    <xdr:ext cx="469744" cy="259045"/>
    <xdr:sp macro="" textlink="">
      <xdr:nvSpPr>
        <xdr:cNvPr id="375" name="n_1mainValue【公営住宅】&#10;一人当たり面積">
          <a:extLst>
            <a:ext uri="{FF2B5EF4-FFF2-40B4-BE49-F238E27FC236}">
              <a16:creationId xmlns:a16="http://schemas.microsoft.com/office/drawing/2014/main" id="{D047951A-C112-4B00-90C3-196C66469C20}"/>
            </a:ext>
          </a:extLst>
        </xdr:cNvPr>
        <xdr:cNvSpPr txBox="1"/>
      </xdr:nvSpPr>
      <xdr:spPr>
        <a:xfrm>
          <a:off x="93917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117746</xdr:rowOff>
    </xdr:from>
    <xdr:ext cx="469744" cy="259045"/>
    <xdr:sp macro="" textlink="">
      <xdr:nvSpPr>
        <xdr:cNvPr id="376" name="n_2mainValue【公営住宅】&#10;一人当たり面積">
          <a:extLst>
            <a:ext uri="{FF2B5EF4-FFF2-40B4-BE49-F238E27FC236}">
              <a16:creationId xmlns:a16="http://schemas.microsoft.com/office/drawing/2014/main" id="{6074A093-AB51-49B1-AD23-26662CE023ED}"/>
            </a:ext>
          </a:extLst>
        </xdr:cNvPr>
        <xdr:cNvSpPr txBox="1"/>
      </xdr:nvSpPr>
      <xdr:spPr>
        <a:xfrm>
          <a:off x="8515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118890</xdr:rowOff>
    </xdr:from>
    <xdr:ext cx="469744" cy="259045"/>
    <xdr:sp macro="" textlink="">
      <xdr:nvSpPr>
        <xdr:cNvPr id="377" name="n_3mainValue【公営住宅】&#10;一人当たり面積">
          <a:extLst>
            <a:ext uri="{FF2B5EF4-FFF2-40B4-BE49-F238E27FC236}">
              <a16:creationId xmlns:a16="http://schemas.microsoft.com/office/drawing/2014/main" id="{34975D8C-1227-4BF3-B393-301043526F75}"/>
            </a:ext>
          </a:extLst>
        </xdr:cNvPr>
        <xdr:cNvSpPr txBox="1"/>
      </xdr:nvSpPr>
      <xdr:spPr>
        <a:xfrm>
          <a:off x="7626427" y="148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119842</xdr:rowOff>
    </xdr:from>
    <xdr:ext cx="469744" cy="259045"/>
    <xdr:sp macro="" textlink="">
      <xdr:nvSpPr>
        <xdr:cNvPr id="378" name="n_4mainValue【公営住宅】&#10;一人当たり面積">
          <a:extLst>
            <a:ext uri="{FF2B5EF4-FFF2-40B4-BE49-F238E27FC236}">
              <a16:creationId xmlns:a16="http://schemas.microsoft.com/office/drawing/2014/main" id="{F8CBA10D-3964-45D6-8188-6D8C4591C3F7}"/>
            </a:ext>
          </a:extLst>
        </xdr:cNvPr>
        <xdr:cNvSpPr txBox="1"/>
      </xdr:nvSpPr>
      <xdr:spPr>
        <a:xfrm>
          <a:off x="6737427" y="1486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8F93BD5-343E-4F35-8386-14BBCAE99E9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E934147-33AB-4243-84CB-3B384DFFB1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1A2FB5A-91A1-4399-9C34-02AF9061B3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64B8A34-A18E-47EA-802F-8889883CFE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26A8C35-FFCB-4166-97B2-87824C529C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2F9B311-9415-41C1-AAD4-B564C2FEE1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F4D5405-9DA8-4CC0-9ECD-4B1313D379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BA63309-AA2F-46F6-908A-E772F921231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CA976C2-CC84-4301-BAE2-8BF9ED9D1F9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413DD42-8B2C-4FDE-8779-A58030ECB8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F886DAC-DD49-4375-984F-8008221B60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E0873AE-A5A0-406E-97DA-4C107EDF451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99606B26-274D-48F6-8837-A2A04933AAB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8A79DE89-8466-4AE3-B50C-27BE2DF306E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10C088CF-30CC-4AA6-BC2B-2F3ACFE70A5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6F82311-F61D-4906-ABDC-9D85768EF0E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421E95B4-BF68-49B1-91AB-31189A2EA60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201395E1-74B1-4AB5-B83A-1EE08619FEB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4135F937-F580-4D10-B71E-8A0CD965DBB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21ADD040-E43D-4CBB-9041-80989BEF62A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86F686BB-7D1C-4ACF-AD36-5C2BF3F607A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AA41D9BD-382C-483D-BD8B-DE4CDB14D1F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F4A4362-E128-4805-BAF9-7879D99EE8F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1DE10AE-6542-4586-AB32-515A40D1743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FD18B8E8-EBA6-49DD-A251-9A9A8B91B9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0F394BB8-05EA-499B-89A1-98E9F0DB3BB2}"/>
            </a:ext>
          </a:extLst>
        </xdr:cNvPr>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3FCAB216-F2FE-461C-B691-49918A6DDA40}"/>
            </a:ext>
          </a:extLst>
        </xdr:cNvPr>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6F6D75AC-33BD-43B2-8A69-993104B81597}"/>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23485341-680D-42D3-9061-6920C0158251}"/>
            </a:ext>
          </a:extLst>
        </xdr:cNvPr>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A9F5782E-7EB9-4E02-91E6-A9569E1157DF}"/>
            </a:ext>
          </a:extLst>
        </xdr:cNvPr>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2ECACE1-8F41-48AC-B930-C43C20751CD5}"/>
            </a:ext>
          </a:extLst>
        </xdr:cNvPr>
        <xdr:cNvSpPr txBox="1"/>
      </xdr:nvSpPr>
      <xdr:spPr>
        <a:xfrm>
          <a:off x="4673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04F6A67B-6E51-45DC-98D5-F8E1CC2C70F2}"/>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50C935A9-1346-4999-9FD9-38C94DACDE45}"/>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2" name="フローチャート: 判断 411">
          <a:extLst>
            <a:ext uri="{FF2B5EF4-FFF2-40B4-BE49-F238E27FC236}">
              <a16:creationId xmlns:a16="http://schemas.microsoft.com/office/drawing/2014/main" id="{8DB722A9-E538-45CD-A4D7-7CC26DA44CC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a:extLst>
            <a:ext uri="{FF2B5EF4-FFF2-40B4-BE49-F238E27FC236}">
              <a16:creationId xmlns:a16="http://schemas.microsoft.com/office/drawing/2014/main" id="{BD38C542-17A1-4BFE-A1A2-D34774B6A8BE}"/>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4" name="フローチャート: 判断 413">
          <a:extLst>
            <a:ext uri="{FF2B5EF4-FFF2-40B4-BE49-F238E27FC236}">
              <a16:creationId xmlns:a16="http://schemas.microsoft.com/office/drawing/2014/main" id="{2CCFFC97-7FF6-4733-86BF-14B5A36BAF55}"/>
            </a:ext>
          </a:extLst>
        </xdr:cNvPr>
        <xdr:cNvSpPr/>
      </xdr:nvSpPr>
      <xdr:spPr>
        <a:xfrm>
          <a:off x="1079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CCCD052-063C-46AB-A995-F8585319C5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82AA276-35A2-4DE7-A78A-2775EED299C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FECD43B-9C99-411F-B31A-FEE929C02FC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1E0589A-5ED2-4700-9F5F-92E1DEB8332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53698F9-CB4E-414F-951A-C566B7997A2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59689</xdr:rowOff>
    </xdr:from>
    <xdr:to>
      <xdr:col>24</xdr:col>
      <xdr:colOff>114300</xdr:colOff>
      <xdr:row>108</xdr:row>
      <xdr:rowOff>161289</xdr:rowOff>
    </xdr:to>
    <xdr:sp macro="" textlink="">
      <xdr:nvSpPr>
        <xdr:cNvPr id="420" name="楕円 419">
          <a:extLst>
            <a:ext uri="{FF2B5EF4-FFF2-40B4-BE49-F238E27FC236}">
              <a16:creationId xmlns:a16="http://schemas.microsoft.com/office/drawing/2014/main" id="{8ACC1001-632E-4E51-8015-57DCC0249DDA}"/>
            </a:ext>
          </a:extLst>
        </xdr:cNvPr>
        <xdr:cNvSpPr/>
      </xdr:nvSpPr>
      <xdr:spPr>
        <a:xfrm>
          <a:off x="4584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146066</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E6E92DB4-A7B2-421D-A31F-8C6F20899968}"/>
            </a:ext>
          </a:extLst>
        </xdr:cNvPr>
        <xdr:cNvSpPr txBox="1"/>
      </xdr:nvSpPr>
      <xdr:spPr>
        <a:xfrm>
          <a:off x="4673600" y="1849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40095</xdr:rowOff>
    </xdr:from>
    <xdr:to>
      <xdr:col>20</xdr:col>
      <xdr:colOff>38100</xdr:colOff>
      <xdr:row>108</xdr:row>
      <xdr:rowOff>141695</xdr:rowOff>
    </xdr:to>
    <xdr:sp macro="" textlink="">
      <xdr:nvSpPr>
        <xdr:cNvPr id="422" name="楕円 421">
          <a:extLst>
            <a:ext uri="{FF2B5EF4-FFF2-40B4-BE49-F238E27FC236}">
              <a16:creationId xmlns:a16="http://schemas.microsoft.com/office/drawing/2014/main" id="{D039E1AF-E2FC-43F2-9137-BEA7B71A84D5}"/>
            </a:ext>
          </a:extLst>
        </xdr:cNvPr>
        <xdr:cNvSpPr/>
      </xdr:nvSpPr>
      <xdr:spPr>
        <a:xfrm>
          <a:off x="3746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90895</xdr:rowOff>
    </xdr:from>
    <xdr:to>
      <xdr:col>24</xdr:col>
      <xdr:colOff>63500</xdr:colOff>
      <xdr:row>108</xdr:row>
      <xdr:rowOff>110489</xdr:rowOff>
    </xdr:to>
    <xdr:cxnSp macro="">
      <xdr:nvCxnSpPr>
        <xdr:cNvPr id="423" name="直線コネクタ 422">
          <a:extLst>
            <a:ext uri="{FF2B5EF4-FFF2-40B4-BE49-F238E27FC236}">
              <a16:creationId xmlns:a16="http://schemas.microsoft.com/office/drawing/2014/main" id="{3A5413C0-68CC-4720-BADD-A2D852383B78}"/>
            </a:ext>
          </a:extLst>
        </xdr:cNvPr>
        <xdr:cNvCxnSpPr/>
      </xdr:nvCxnSpPr>
      <xdr:spPr>
        <a:xfrm>
          <a:off x="3797300" y="1860749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22134</xdr:rowOff>
    </xdr:from>
    <xdr:to>
      <xdr:col>15</xdr:col>
      <xdr:colOff>101600</xdr:colOff>
      <xdr:row>108</xdr:row>
      <xdr:rowOff>123734</xdr:rowOff>
    </xdr:to>
    <xdr:sp macro="" textlink="">
      <xdr:nvSpPr>
        <xdr:cNvPr id="424" name="楕円 423">
          <a:extLst>
            <a:ext uri="{FF2B5EF4-FFF2-40B4-BE49-F238E27FC236}">
              <a16:creationId xmlns:a16="http://schemas.microsoft.com/office/drawing/2014/main" id="{E36E705B-13A3-4994-A8BB-6C98113936E4}"/>
            </a:ext>
          </a:extLst>
        </xdr:cNvPr>
        <xdr:cNvSpPr/>
      </xdr:nvSpPr>
      <xdr:spPr>
        <a:xfrm>
          <a:off x="2857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72934</xdr:rowOff>
    </xdr:from>
    <xdr:to>
      <xdr:col>19</xdr:col>
      <xdr:colOff>177800</xdr:colOff>
      <xdr:row>108</xdr:row>
      <xdr:rowOff>90895</xdr:rowOff>
    </xdr:to>
    <xdr:cxnSp macro="">
      <xdr:nvCxnSpPr>
        <xdr:cNvPr id="425" name="直線コネクタ 424">
          <a:extLst>
            <a:ext uri="{FF2B5EF4-FFF2-40B4-BE49-F238E27FC236}">
              <a16:creationId xmlns:a16="http://schemas.microsoft.com/office/drawing/2014/main" id="{9AF2F732-2477-464A-BC0E-67EC810E7ECF}"/>
            </a:ext>
          </a:extLst>
        </xdr:cNvPr>
        <xdr:cNvCxnSpPr/>
      </xdr:nvCxnSpPr>
      <xdr:spPr>
        <a:xfrm>
          <a:off x="2908300" y="185895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2539</xdr:rowOff>
    </xdr:from>
    <xdr:to>
      <xdr:col>10</xdr:col>
      <xdr:colOff>165100</xdr:colOff>
      <xdr:row>108</xdr:row>
      <xdr:rowOff>104139</xdr:rowOff>
    </xdr:to>
    <xdr:sp macro="" textlink="">
      <xdr:nvSpPr>
        <xdr:cNvPr id="426" name="楕円 425">
          <a:extLst>
            <a:ext uri="{FF2B5EF4-FFF2-40B4-BE49-F238E27FC236}">
              <a16:creationId xmlns:a16="http://schemas.microsoft.com/office/drawing/2014/main" id="{B7C2F217-586F-49AA-A37E-2919477A55D6}"/>
            </a:ext>
          </a:extLst>
        </xdr:cNvPr>
        <xdr:cNvSpPr/>
      </xdr:nvSpPr>
      <xdr:spPr>
        <a:xfrm>
          <a:off x="196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53339</xdr:rowOff>
    </xdr:from>
    <xdr:to>
      <xdr:col>15</xdr:col>
      <xdr:colOff>50800</xdr:colOff>
      <xdr:row>108</xdr:row>
      <xdr:rowOff>72934</xdr:rowOff>
    </xdr:to>
    <xdr:cxnSp macro="">
      <xdr:nvCxnSpPr>
        <xdr:cNvPr id="427" name="直線コネクタ 426">
          <a:extLst>
            <a:ext uri="{FF2B5EF4-FFF2-40B4-BE49-F238E27FC236}">
              <a16:creationId xmlns:a16="http://schemas.microsoft.com/office/drawing/2014/main" id="{EF16BE72-D586-4DAA-B5FE-E0ECF4966A2F}"/>
            </a:ext>
          </a:extLst>
        </xdr:cNvPr>
        <xdr:cNvCxnSpPr/>
      </xdr:nvCxnSpPr>
      <xdr:spPr>
        <a:xfrm>
          <a:off x="2019300" y="185699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149498</xdr:rowOff>
    </xdr:from>
    <xdr:to>
      <xdr:col>6</xdr:col>
      <xdr:colOff>38100</xdr:colOff>
      <xdr:row>108</xdr:row>
      <xdr:rowOff>79648</xdr:rowOff>
    </xdr:to>
    <xdr:sp macro="" textlink="">
      <xdr:nvSpPr>
        <xdr:cNvPr id="428" name="楕円 427">
          <a:extLst>
            <a:ext uri="{FF2B5EF4-FFF2-40B4-BE49-F238E27FC236}">
              <a16:creationId xmlns:a16="http://schemas.microsoft.com/office/drawing/2014/main" id="{6C4DF984-F25D-46E3-85A5-2DC977F8A38C}"/>
            </a:ext>
          </a:extLst>
        </xdr:cNvPr>
        <xdr:cNvSpPr/>
      </xdr:nvSpPr>
      <xdr:spPr>
        <a:xfrm>
          <a:off x="1079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28848</xdr:rowOff>
    </xdr:from>
    <xdr:to>
      <xdr:col>10</xdr:col>
      <xdr:colOff>114300</xdr:colOff>
      <xdr:row>108</xdr:row>
      <xdr:rowOff>53339</xdr:rowOff>
    </xdr:to>
    <xdr:cxnSp macro="">
      <xdr:nvCxnSpPr>
        <xdr:cNvPr id="429" name="直線コネクタ 428">
          <a:extLst>
            <a:ext uri="{FF2B5EF4-FFF2-40B4-BE49-F238E27FC236}">
              <a16:creationId xmlns:a16="http://schemas.microsoft.com/office/drawing/2014/main" id="{5F9A83BB-1345-4F01-AD0B-4F5E195E3E33}"/>
            </a:ext>
          </a:extLst>
        </xdr:cNvPr>
        <xdr:cNvCxnSpPr/>
      </xdr:nvCxnSpPr>
      <xdr:spPr>
        <a:xfrm>
          <a:off x="1130300" y="185454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430" name="n_1aveValue【港湾・漁港】&#10;有形固定資産減価償却率">
          <a:extLst>
            <a:ext uri="{FF2B5EF4-FFF2-40B4-BE49-F238E27FC236}">
              <a16:creationId xmlns:a16="http://schemas.microsoft.com/office/drawing/2014/main" id="{195A1FBA-1E79-4252-8138-D032879CC5B9}"/>
            </a:ext>
          </a:extLst>
        </xdr:cNvPr>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31" name="n_2aveValue【港湾・漁港】&#10;有形固定資産減価償却率">
          <a:extLst>
            <a:ext uri="{FF2B5EF4-FFF2-40B4-BE49-F238E27FC236}">
              <a16:creationId xmlns:a16="http://schemas.microsoft.com/office/drawing/2014/main" id="{38DFA913-0C15-45DB-B19F-1C85DC7120A2}"/>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32" name="n_3aveValue【港湾・漁港】&#10;有形固定資産減価償却率">
          <a:extLst>
            <a:ext uri="{FF2B5EF4-FFF2-40B4-BE49-F238E27FC236}">
              <a16:creationId xmlns:a16="http://schemas.microsoft.com/office/drawing/2014/main" id="{0AA2289A-9D79-4767-A7F0-555D9C1D71A2}"/>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43922</xdr:rowOff>
    </xdr:from>
    <xdr:ext cx="405111" cy="259045"/>
    <xdr:sp macro="" textlink="">
      <xdr:nvSpPr>
        <xdr:cNvPr id="433" name="n_4aveValue【港湾・漁港】&#10;有形固定資産減価償却率">
          <a:extLst>
            <a:ext uri="{FF2B5EF4-FFF2-40B4-BE49-F238E27FC236}">
              <a16:creationId xmlns:a16="http://schemas.microsoft.com/office/drawing/2014/main" id="{90DA23DD-EFCC-4361-A118-B33C0D60208E}"/>
            </a:ext>
          </a:extLst>
        </xdr:cNvPr>
        <xdr:cNvSpPr txBox="1"/>
      </xdr:nvSpPr>
      <xdr:spPr>
        <a:xfrm>
          <a:off x="927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132822</xdr:rowOff>
    </xdr:from>
    <xdr:ext cx="405111" cy="259045"/>
    <xdr:sp macro="" textlink="">
      <xdr:nvSpPr>
        <xdr:cNvPr id="434" name="n_1mainValue【港湾・漁港】&#10;有形固定資産減価償却率">
          <a:extLst>
            <a:ext uri="{FF2B5EF4-FFF2-40B4-BE49-F238E27FC236}">
              <a16:creationId xmlns:a16="http://schemas.microsoft.com/office/drawing/2014/main" id="{D2FA34E9-EC03-4498-BFA0-6F18DAF18C58}"/>
            </a:ext>
          </a:extLst>
        </xdr:cNvPr>
        <xdr:cNvSpPr txBox="1"/>
      </xdr:nvSpPr>
      <xdr:spPr>
        <a:xfrm>
          <a:off x="35820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114861</xdr:rowOff>
    </xdr:from>
    <xdr:ext cx="405111" cy="259045"/>
    <xdr:sp macro="" textlink="">
      <xdr:nvSpPr>
        <xdr:cNvPr id="435" name="n_2mainValue【港湾・漁港】&#10;有形固定資産減価償却率">
          <a:extLst>
            <a:ext uri="{FF2B5EF4-FFF2-40B4-BE49-F238E27FC236}">
              <a16:creationId xmlns:a16="http://schemas.microsoft.com/office/drawing/2014/main" id="{694F1BB0-5C11-498E-8AE8-D5CC6F1E5EA4}"/>
            </a:ext>
          </a:extLst>
        </xdr:cNvPr>
        <xdr:cNvSpPr txBox="1"/>
      </xdr:nvSpPr>
      <xdr:spPr>
        <a:xfrm>
          <a:off x="2705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95266</xdr:rowOff>
    </xdr:from>
    <xdr:ext cx="405111" cy="259045"/>
    <xdr:sp macro="" textlink="">
      <xdr:nvSpPr>
        <xdr:cNvPr id="436" name="n_3mainValue【港湾・漁港】&#10;有形固定資産減価償却率">
          <a:extLst>
            <a:ext uri="{FF2B5EF4-FFF2-40B4-BE49-F238E27FC236}">
              <a16:creationId xmlns:a16="http://schemas.microsoft.com/office/drawing/2014/main" id="{C11634E0-B62C-444E-A2D3-F661E1F54B67}"/>
            </a:ext>
          </a:extLst>
        </xdr:cNvPr>
        <xdr:cNvSpPr txBox="1"/>
      </xdr:nvSpPr>
      <xdr:spPr>
        <a:xfrm>
          <a:off x="1816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70775</xdr:rowOff>
    </xdr:from>
    <xdr:ext cx="405111" cy="259045"/>
    <xdr:sp macro="" textlink="">
      <xdr:nvSpPr>
        <xdr:cNvPr id="437" name="n_4mainValue【港湾・漁港】&#10;有形固定資産減価償却率">
          <a:extLst>
            <a:ext uri="{FF2B5EF4-FFF2-40B4-BE49-F238E27FC236}">
              <a16:creationId xmlns:a16="http://schemas.microsoft.com/office/drawing/2014/main" id="{9711B684-6DFE-4EC2-BA16-A652457A9C94}"/>
            </a:ext>
          </a:extLst>
        </xdr:cNvPr>
        <xdr:cNvSpPr txBox="1"/>
      </xdr:nvSpPr>
      <xdr:spPr>
        <a:xfrm>
          <a:off x="927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28D09C2-7F5C-4125-A57B-18768DA41C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730BD3DB-36BA-44C2-90B4-594C88F37E9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D3624C49-37AC-4B95-BE8E-994D4F56AE2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E891E62-64BF-4CB3-81EE-7D1CAEC761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867A788-559A-46FD-9834-E2C480FCCD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30A977A-EAAC-4D12-88F1-88889B76C0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E6F8249-9C89-4BCE-AD87-1FCA2C5083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D8E05F79-17B2-4730-875B-7FA684E925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E503F9B-8DE2-47A3-A06E-E9515B0A43F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CAC8D3C-D837-400C-A8CE-C8858D5E61F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37822562-AA9F-4452-B1B3-A4B013E6A08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90FA804C-5D9E-4D17-9F30-2B6660CD793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EE5B83AB-8FBA-4CC1-8AA1-DD57B7FD03F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8B0B24F8-D3A6-44D7-BDD4-E50509CFEDAB}"/>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55E8F66-A6A7-478E-A7FF-7DE06F1817C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EC0E1B5E-78F1-467E-B295-554E3528D5F7}"/>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CD5AF9EC-C998-4842-AB16-0BB868E8C55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BDF62B1B-BEDB-4B3C-9570-9502458BAA5A}"/>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151B9AEF-3178-4258-9B28-5052E8BA789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432F63C7-0913-434C-A51C-9D45C99DA14C}"/>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B13644A-D568-483B-99D6-F8AB5E4CD35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76D8C326-6431-440E-8FAD-BDE4E5F4C65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C38ACAED-C25F-4265-B76C-F505196FB5C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1C308F26-C438-4F0E-A459-6B3C834DDDD8}"/>
            </a:ext>
          </a:extLst>
        </xdr:cNvPr>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74ABA75D-6364-4A07-B552-5006D50347B8}"/>
            </a:ext>
          </a:extLst>
        </xdr:cNvPr>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6DE3617C-BA53-40EC-826D-F0CCEB6BA6F7}"/>
            </a:ext>
          </a:extLst>
        </xdr:cNvPr>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88932A8B-8389-437A-8B83-6EF79C6AF53B}"/>
            </a:ext>
          </a:extLst>
        </xdr:cNvPr>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780978BD-EF83-4B68-AF6C-2C61A1F6E142}"/>
            </a:ext>
          </a:extLst>
        </xdr:cNvPr>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C4123B72-0D21-4C7A-BFCF-EDDDC068C541}"/>
            </a:ext>
          </a:extLst>
        </xdr:cNvPr>
        <xdr:cNvSpPr txBox="1"/>
      </xdr:nvSpPr>
      <xdr:spPr>
        <a:xfrm>
          <a:off x="10515600" y="18329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C954D7AD-E136-4B05-A9DC-B915DF98A728}"/>
            </a:ext>
          </a:extLst>
        </xdr:cNvPr>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DDE034D4-1821-4B43-9CC8-654FEA097D86}"/>
            </a:ext>
          </a:extLst>
        </xdr:cNvPr>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69" name="フローチャート: 判断 468">
          <a:extLst>
            <a:ext uri="{FF2B5EF4-FFF2-40B4-BE49-F238E27FC236}">
              <a16:creationId xmlns:a16="http://schemas.microsoft.com/office/drawing/2014/main" id="{A8AE99F7-AA69-44FE-9AC2-926EBBF407FF}"/>
            </a:ext>
          </a:extLst>
        </xdr:cNvPr>
        <xdr:cNvSpPr/>
      </xdr:nvSpPr>
      <xdr:spPr>
        <a:xfrm>
          <a:off x="8699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0" name="フローチャート: 判断 469">
          <a:extLst>
            <a:ext uri="{FF2B5EF4-FFF2-40B4-BE49-F238E27FC236}">
              <a16:creationId xmlns:a16="http://schemas.microsoft.com/office/drawing/2014/main" id="{C6F61D3F-F9BD-4B2A-AF1C-B0EB34E68AB0}"/>
            </a:ext>
          </a:extLst>
        </xdr:cNvPr>
        <xdr:cNvSpPr/>
      </xdr:nvSpPr>
      <xdr:spPr>
        <a:xfrm>
          <a:off x="7810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1" name="フローチャート: 判断 470">
          <a:extLst>
            <a:ext uri="{FF2B5EF4-FFF2-40B4-BE49-F238E27FC236}">
              <a16:creationId xmlns:a16="http://schemas.microsoft.com/office/drawing/2014/main" id="{A6CEF3B8-EFE0-4A02-A5A0-25C7C0EE1E41}"/>
            </a:ext>
          </a:extLst>
        </xdr:cNvPr>
        <xdr:cNvSpPr/>
      </xdr:nvSpPr>
      <xdr:spPr>
        <a:xfrm>
          <a:off x="6921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E08EF3B-0778-4A24-8C42-EE7C8DDB3C8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ABA3B61-678B-4400-BE6E-89BFEA95007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9D8F76D-4357-414F-AB8A-86DF314B039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79FE24D-2B89-40E8-9803-06F2E376973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29F8AEB-9B7D-4521-8365-803E40B987A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152352</xdr:rowOff>
    </xdr:from>
    <xdr:to>
      <xdr:col>55</xdr:col>
      <xdr:colOff>50800</xdr:colOff>
      <xdr:row>104</xdr:row>
      <xdr:rowOff>82502</xdr:rowOff>
    </xdr:to>
    <xdr:sp macro="" textlink="">
      <xdr:nvSpPr>
        <xdr:cNvPr id="477" name="楕円 476">
          <a:extLst>
            <a:ext uri="{FF2B5EF4-FFF2-40B4-BE49-F238E27FC236}">
              <a16:creationId xmlns:a16="http://schemas.microsoft.com/office/drawing/2014/main" id="{FDCD86E6-6DA8-40BF-9275-A56CC05F61D2}"/>
            </a:ext>
          </a:extLst>
        </xdr:cNvPr>
        <xdr:cNvSpPr/>
      </xdr:nvSpPr>
      <xdr:spPr>
        <a:xfrm>
          <a:off x="10426700" y="178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3779</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C1BD5CC5-1AAE-4539-B0FF-ADA50E4F59EA}"/>
            </a:ext>
          </a:extLst>
        </xdr:cNvPr>
        <xdr:cNvSpPr txBox="1"/>
      </xdr:nvSpPr>
      <xdr:spPr>
        <a:xfrm>
          <a:off x="10515600" y="17663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233</xdr:rowOff>
    </xdr:from>
    <xdr:to>
      <xdr:col>50</xdr:col>
      <xdr:colOff>165100</xdr:colOff>
      <xdr:row>104</xdr:row>
      <xdr:rowOff>101833</xdr:rowOff>
    </xdr:to>
    <xdr:sp macro="" textlink="">
      <xdr:nvSpPr>
        <xdr:cNvPr id="479" name="楕円 478">
          <a:extLst>
            <a:ext uri="{FF2B5EF4-FFF2-40B4-BE49-F238E27FC236}">
              <a16:creationId xmlns:a16="http://schemas.microsoft.com/office/drawing/2014/main" id="{FF09E154-BAE4-488F-A9CA-A5C5ECBDD56E}"/>
            </a:ext>
          </a:extLst>
        </xdr:cNvPr>
        <xdr:cNvSpPr/>
      </xdr:nvSpPr>
      <xdr:spPr>
        <a:xfrm>
          <a:off x="9588500" y="178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31702</xdr:rowOff>
    </xdr:from>
    <xdr:to>
      <xdr:col>55</xdr:col>
      <xdr:colOff>0</xdr:colOff>
      <xdr:row>104</xdr:row>
      <xdr:rowOff>51033</xdr:rowOff>
    </xdr:to>
    <xdr:cxnSp macro="">
      <xdr:nvCxnSpPr>
        <xdr:cNvPr id="480" name="直線コネクタ 479">
          <a:extLst>
            <a:ext uri="{FF2B5EF4-FFF2-40B4-BE49-F238E27FC236}">
              <a16:creationId xmlns:a16="http://schemas.microsoft.com/office/drawing/2014/main" id="{DFF67F95-8191-4187-B83D-F478E35189A1}"/>
            </a:ext>
          </a:extLst>
        </xdr:cNvPr>
        <xdr:cNvCxnSpPr/>
      </xdr:nvCxnSpPr>
      <xdr:spPr>
        <a:xfrm flipV="1">
          <a:off x="9639300" y="17862502"/>
          <a:ext cx="8382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24465</xdr:rowOff>
    </xdr:from>
    <xdr:to>
      <xdr:col>46</xdr:col>
      <xdr:colOff>38100</xdr:colOff>
      <xdr:row>104</xdr:row>
      <xdr:rowOff>126065</xdr:rowOff>
    </xdr:to>
    <xdr:sp macro="" textlink="">
      <xdr:nvSpPr>
        <xdr:cNvPr id="481" name="楕円 480">
          <a:extLst>
            <a:ext uri="{FF2B5EF4-FFF2-40B4-BE49-F238E27FC236}">
              <a16:creationId xmlns:a16="http://schemas.microsoft.com/office/drawing/2014/main" id="{8FB44918-56F1-4E56-A365-4D992AA8145A}"/>
            </a:ext>
          </a:extLst>
        </xdr:cNvPr>
        <xdr:cNvSpPr/>
      </xdr:nvSpPr>
      <xdr:spPr>
        <a:xfrm>
          <a:off x="8699500" y="178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51033</xdr:rowOff>
    </xdr:from>
    <xdr:to>
      <xdr:col>50</xdr:col>
      <xdr:colOff>114300</xdr:colOff>
      <xdr:row>104</xdr:row>
      <xdr:rowOff>75265</xdr:rowOff>
    </xdr:to>
    <xdr:cxnSp macro="">
      <xdr:nvCxnSpPr>
        <xdr:cNvPr id="482" name="直線コネクタ 481">
          <a:extLst>
            <a:ext uri="{FF2B5EF4-FFF2-40B4-BE49-F238E27FC236}">
              <a16:creationId xmlns:a16="http://schemas.microsoft.com/office/drawing/2014/main" id="{72E27E83-8EE3-472C-88FB-E54584944857}"/>
            </a:ext>
          </a:extLst>
        </xdr:cNvPr>
        <xdr:cNvCxnSpPr/>
      </xdr:nvCxnSpPr>
      <xdr:spPr>
        <a:xfrm flipV="1">
          <a:off x="8750300" y="17881833"/>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46800</xdr:rowOff>
    </xdr:from>
    <xdr:to>
      <xdr:col>41</xdr:col>
      <xdr:colOff>101600</xdr:colOff>
      <xdr:row>104</xdr:row>
      <xdr:rowOff>148400</xdr:rowOff>
    </xdr:to>
    <xdr:sp macro="" textlink="">
      <xdr:nvSpPr>
        <xdr:cNvPr id="483" name="楕円 482">
          <a:extLst>
            <a:ext uri="{FF2B5EF4-FFF2-40B4-BE49-F238E27FC236}">
              <a16:creationId xmlns:a16="http://schemas.microsoft.com/office/drawing/2014/main" id="{9590CB34-BE7C-40D4-A747-64E08D38C145}"/>
            </a:ext>
          </a:extLst>
        </xdr:cNvPr>
        <xdr:cNvSpPr/>
      </xdr:nvSpPr>
      <xdr:spPr>
        <a:xfrm>
          <a:off x="7810500" y="1787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75265</xdr:rowOff>
    </xdr:from>
    <xdr:to>
      <xdr:col>45</xdr:col>
      <xdr:colOff>177800</xdr:colOff>
      <xdr:row>104</xdr:row>
      <xdr:rowOff>97600</xdr:rowOff>
    </xdr:to>
    <xdr:cxnSp macro="">
      <xdr:nvCxnSpPr>
        <xdr:cNvPr id="484" name="直線コネクタ 483">
          <a:extLst>
            <a:ext uri="{FF2B5EF4-FFF2-40B4-BE49-F238E27FC236}">
              <a16:creationId xmlns:a16="http://schemas.microsoft.com/office/drawing/2014/main" id="{9A256301-9AAF-4EA9-AC7D-11F96E166A65}"/>
            </a:ext>
          </a:extLst>
        </xdr:cNvPr>
        <xdr:cNvCxnSpPr/>
      </xdr:nvCxnSpPr>
      <xdr:spPr>
        <a:xfrm flipV="1">
          <a:off x="7861300" y="17906065"/>
          <a:ext cx="8890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66887</xdr:rowOff>
    </xdr:from>
    <xdr:to>
      <xdr:col>36</xdr:col>
      <xdr:colOff>165100</xdr:colOff>
      <xdr:row>104</xdr:row>
      <xdr:rowOff>168487</xdr:rowOff>
    </xdr:to>
    <xdr:sp macro="" textlink="">
      <xdr:nvSpPr>
        <xdr:cNvPr id="485" name="楕円 484">
          <a:extLst>
            <a:ext uri="{FF2B5EF4-FFF2-40B4-BE49-F238E27FC236}">
              <a16:creationId xmlns:a16="http://schemas.microsoft.com/office/drawing/2014/main" id="{52965511-2C4E-48A4-A141-E4C1165F9404}"/>
            </a:ext>
          </a:extLst>
        </xdr:cNvPr>
        <xdr:cNvSpPr/>
      </xdr:nvSpPr>
      <xdr:spPr>
        <a:xfrm>
          <a:off x="6921500" y="1789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97600</xdr:rowOff>
    </xdr:from>
    <xdr:to>
      <xdr:col>41</xdr:col>
      <xdr:colOff>50800</xdr:colOff>
      <xdr:row>104</xdr:row>
      <xdr:rowOff>117687</xdr:rowOff>
    </xdr:to>
    <xdr:cxnSp macro="">
      <xdr:nvCxnSpPr>
        <xdr:cNvPr id="486" name="直線コネクタ 485">
          <a:extLst>
            <a:ext uri="{FF2B5EF4-FFF2-40B4-BE49-F238E27FC236}">
              <a16:creationId xmlns:a16="http://schemas.microsoft.com/office/drawing/2014/main" id="{7FB2B416-1E8D-4AFF-8E3E-B74B78390849}"/>
            </a:ext>
          </a:extLst>
        </xdr:cNvPr>
        <xdr:cNvCxnSpPr/>
      </xdr:nvCxnSpPr>
      <xdr:spPr>
        <a:xfrm flipV="1">
          <a:off x="6972300" y="17928400"/>
          <a:ext cx="889000" cy="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88005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58BD0378-FDF3-4492-9B46-52A66AB269F8}"/>
            </a:ext>
          </a:extLst>
        </xdr:cNvPr>
        <xdr:cNvSpPr txBox="1"/>
      </xdr:nvSpPr>
      <xdr:spPr>
        <a:xfrm>
          <a:off x="9327095" y="1843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103289</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98ACCBB4-5E91-474D-8050-53E4F8F3A2FD}"/>
            </a:ext>
          </a:extLst>
        </xdr:cNvPr>
        <xdr:cNvSpPr txBox="1"/>
      </xdr:nvSpPr>
      <xdr:spPr>
        <a:xfrm>
          <a:off x="8450795" y="184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92282</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D2F6CB84-96BA-4E35-915A-9971F691B007}"/>
            </a:ext>
          </a:extLst>
        </xdr:cNvPr>
        <xdr:cNvSpPr txBox="1"/>
      </xdr:nvSpPr>
      <xdr:spPr>
        <a:xfrm>
          <a:off x="7561795" y="1843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49035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D546A7F5-BEEE-4A02-B744-E9B53DE5770E}"/>
            </a:ext>
          </a:extLst>
        </xdr:cNvPr>
        <xdr:cNvSpPr txBox="1"/>
      </xdr:nvSpPr>
      <xdr:spPr>
        <a:xfrm>
          <a:off x="6672795" y="1839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118360</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A8E46AEC-94F9-4A82-A0CE-D7862FDE2C7C}"/>
            </a:ext>
          </a:extLst>
        </xdr:cNvPr>
        <xdr:cNvSpPr txBox="1"/>
      </xdr:nvSpPr>
      <xdr:spPr>
        <a:xfrm>
          <a:off x="9281505" y="17606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142592</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CE726F2E-0A61-45AA-A168-0B375B21A934}"/>
            </a:ext>
          </a:extLst>
        </xdr:cNvPr>
        <xdr:cNvSpPr txBox="1"/>
      </xdr:nvSpPr>
      <xdr:spPr>
        <a:xfrm>
          <a:off x="8405205" y="17630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164927</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BC533CB1-AB04-402E-B599-DFAB184F7338}"/>
            </a:ext>
          </a:extLst>
        </xdr:cNvPr>
        <xdr:cNvSpPr txBox="1"/>
      </xdr:nvSpPr>
      <xdr:spPr>
        <a:xfrm>
          <a:off x="7516205" y="17652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13564</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75BC2677-38B9-4DF0-BBE5-1D865505F5C7}"/>
            </a:ext>
          </a:extLst>
        </xdr:cNvPr>
        <xdr:cNvSpPr txBox="1"/>
      </xdr:nvSpPr>
      <xdr:spPr>
        <a:xfrm>
          <a:off x="6627205" y="17672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4D0C9325-E0D7-4480-AC56-6F66F307EB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3869B476-8FED-4ABF-8D0B-C1C8E5F28A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AA60E62-A8B7-44C6-8170-6E2F5DF3EC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49DFB59-88FD-443D-81E2-984F8E05EF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1C975604-DEF7-4437-9BC2-6EFEE8D390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6AC5E52E-C8D8-4EC8-9FC6-0B49793003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C3D5AD6-498B-4E77-8885-1BAC3D6AF4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D531CF3-D969-4C18-90B1-1947C5A695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BE0D376-7955-4293-BD2F-E1BA08285F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969CBD3-52F1-4515-B1A4-A39D130E617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4358F6D-B2DB-4072-8FB7-23DF5B7C5B5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BD3FD6F-37E4-484E-8E79-5398AD2E683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CC784691-4AA8-4256-807F-6419AB02A25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D4D3D1FA-E759-4E55-A2F1-A5C2671CE40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AA009D77-7A7A-4414-BF1A-B9154CCC601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1AE8FC15-F887-4B17-A7B1-99A36DB3D5D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92607F23-8655-4692-845A-DD4188ECCEC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26E4B88A-E291-4FC4-B70B-40B8C055B9B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E9E0E6DE-1301-43EF-BB86-B6087BDE92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275DB3DB-2A0A-4106-8483-94396115C66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E2D9C9CC-E71E-40CD-92A1-505ED3DFEF1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A80AA2CA-F49B-43FD-B446-9D54EB6744F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49F5D2C0-D1E8-477F-AFCC-FEFB07FDAA7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8B187B0F-5C7E-4DF4-8A98-7E4261A8FC5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11072870-F9EB-4483-B785-908C314E0F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BF55D071-4AD8-4A5E-A3B3-1B8B16601689}"/>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F8E3225F-AAE9-40FC-BF10-684944DEAAD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1B313EEF-D8BA-4CEB-854E-28AD81DEC5B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F85F2AC9-1ED8-45E0-ABD6-F3570D0BCF23}"/>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a:extLst>
            <a:ext uri="{FF2B5EF4-FFF2-40B4-BE49-F238E27FC236}">
              <a16:creationId xmlns:a16="http://schemas.microsoft.com/office/drawing/2014/main" id="{71200000-9855-40E7-B6A9-9077CE5FCD5D}"/>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D8DA8252-A91D-4211-AFC0-62B634C34203}"/>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a:extLst>
            <a:ext uri="{FF2B5EF4-FFF2-40B4-BE49-F238E27FC236}">
              <a16:creationId xmlns:a16="http://schemas.microsoft.com/office/drawing/2014/main" id="{252E934F-B09B-4B5E-B65D-10A05A5C9EB4}"/>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a:extLst>
            <a:ext uri="{FF2B5EF4-FFF2-40B4-BE49-F238E27FC236}">
              <a16:creationId xmlns:a16="http://schemas.microsoft.com/office/drawing/2014/main" id="{6C84AE3B-6C62-4BE6-B0FD-01825AE48BD3}"/>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8" name="フローチャート: 判断 527">
          <a:extLst>
            <a:ext uri="{FF2B5EF4-FFF2-40B4-BE49-F238E27FC236}">
              <a16:creationId xmlns:a16="http://schemas.microsoft.com/office/drawing/2014/main" id="{AE0F55A8-C87F-41A5-985A-7C07D3C03F7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29" name="フローチャート: 判断 528">
          <a:extLst>
            <a:ext uri="{FF2B5EF4-FFF2-40B4-BE49-F238E27FC236}">
              <a16:creationId xmlns:a16="http://schemas.microsoft.com/office/drawing/2014/main" id="{6D3761F3-A492-4292-9CDC-204932B7249D}"/>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0" name="フローチャート: 判断 529">
          <a:extLst>
            <a:ext uri="{FF2B5EF4-FFF2-40B4-BE49-F238E27FC236}">
              <a16:creationId xmlns:a16="http://schemas.microsoft.com/office/drawing/2014/main" id="{BF1982DA-225E-4506-B527-CB22C929CF0E}"/>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F9872BA-0E04-4319-A4E7-704D5EA8A4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E1AD786-FF33-488A-AAB7-58173E0027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42AF31A-3579-4E67-9516-FB96298600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6F5451E-264C-40D2-A174-E53D7EC298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0491D88-B8B5-48EE-8A6D-FE9F9D538A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36" name="楕円 535">
          <a:extLst>
            <a:ext uri="{FF2B5EF4-FFF2-40B4-BE49-F238E27FC236}">
              <a16:creationId xmlns:a16="http://schemas.microsoft.com/office/drawing/2014/main" id="{126B3547-D9EC-4132-BADE-55DBF10CC04F}"/>
            </a:ext>
          </a:extLst>
        </xdr:cNvPr>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CE7F8C3B-09C8-4DC3-A765-9160A1A549DE}"/>
            </a:ext>
          </a:extLst>
        </xdr:cNvPr>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538" name="楕円 537">
          <a:extLst>
            <a:ext uri="{FF2B5EF4-FFF2-40B4-BE49-F238E27FC236}">
              <a16:creationId xmlns:a16="http://schemas.microsoft.com/office/drawing/2014/main" id="{FA17943D-BF1E-4517-A39D-0B82BF89AF59}"/>
            </a:ext>
          </a:extLst>
        </xdr:cNvPr>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95794</xdr:rowOff>
    </xdr:from>
    <xdr:to>
      <xdr:col>85</xdr:col>
      <xdr:colOff>127000</xdr:colOff>
      <xdr:row>38</xdr:row>
      <xdr:rowOff>131717</xdr:rowOff>
    </xdr:to>
    <xdr:cxnSp macro="">
      <xdr:nvCxnSpPr>
        <xdr:cNvPr id="539" name="直線コネクタ 538">
          <a:extLst>
            <a:ext uri="{FF2B5EF4-FFF2-40B4-BE49-F238E27FC236}">
              <a16:creationId xmlns:a16="http://schemas.microsoft.com/office/drawing/2014/main" id="{FB6C0001-4A9D-4B97-87A2-14065A05AAEA}"/>
            </a:ext>
          </a:extLst>
        </xdr:cNvPr>
        <xdr:cNvCxnSpPr/>
      </xdr:nvCxnSpPr>
      <xdr:spPr>
        <a:xfrm>
          <a:off x="15481300" y="66108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540" name="楕円 539">
          <a:extLst>
            <a:ext uri="{FF2B5EF4-FFF2-40B4-BE49-F238E27FC236}">
              <a16:creationId xmlns:a16="http://schemas.microsoft.com/office/drawing/2014/main" id="{61A805AF-C038-4BEE-8B8E-53DEFEDB34E4}"/>
            </a:ext>
          </a:extLst>
        </xdr:cNvPr>
        <xdr:cNvSpPr/>
      </xdr:nvSpPr>
      <xdr:spPr>
        <a:xfrm>
          <a:off x="14541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56606</xdr:rowOff>
    </xdr:from>
    <xdr:to>
      <xdr:col>81</xdr:col>
      <xdr:colOff>50800</xdr:colOff>
      <xdr:row>38</xdr:row>
      <xdr:rowOff>95794</xdr:rowOff>
    </xdr:to>
    <xdr:cxnSp macro="">
      <xdr:nvCxnSpPr>
        <xdr:cNvPr id="541" name="直線コネクタ 540">
          <a:extLst>
            <a:ext uri="{FF2B5EF4-FFF2-40B4-BE49-F238E27FC236}">
              <a16:creationId xmlns:a16="http://schemas.microsoft.com/office/drawing/2014/main" id="{0F5D249F-728E-42B2-AC63-F17F4191AFAB}"/>
            </a:ext>
          </a:extLst>
        </xdr:cNvPr>
        <xdr:cNvCxnSpPr/>
      </xdr:nvCxnSpPr>
      <xdr:spPr>
        <a:xfrm>
          <a:off x="14592300" y="65717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136434</xdr:rowOff>
    </xdr:from>
    <xdr:to>
      <xdr:col>72</xdr:col>
      <xdr:colOff>38100</xdr:colOff>
      <xdr:row>38</xdr:row>
      <xdr:rowOff>66584</xdr:rowOff>
    </xdr:to>
    <xdr:sp macro="" textlink="">
      <xdr:nvSpPr>
        <xdr:cNvPr id="542" name="楕円 541">
          <a:extLst>
            <a:ext uri="{FF2B5EF4-FFF2-40B4-BE49-F238E27FC236}">
              <a16:creationId xmlns:a16="http://schemas.microsoft.com/office/drawing/2014/main" id="{FE4F54F7-046B-442D-A14E-6BE2BAFC9899}"/>
            </a:ext>
          </a:extLst>
        </xdr:cNvPr>
        <xdr:cNvSpPr/>
      </xdr:nvSpPr>
      <xdr:spPr>
        <a:xfrm>
          <a:off x="13652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xdr:rowOff>
    </xdr:from>
    <xdr:to>
      <xdr:col>76</xdr:col>
      <xdr:colOff>114300</xdr:colOff>
      <xdr:row>38</xdr:row>
      <xdr:rowOff>56606</xdr:rowOff>
    </xdr:to>
    <xdr:cxnSp macro="">
      <xdr:nvCxnSpPr>
        <xdr:cNvPr id="543" name="直線コネクタ 542">
          <a:extLst>
            <a:ext uri="{FF2B5EF4-FFF2-40B4-BE49-F238E27FC236}">
              <a16:creationId xmlns:a16="http://schemas.microsoft.com/office/drawing/2014/main" id="{DF4DF76F-C61E-469D-A757-DBF510CF1F5F}"/>
            </a:ext>
          </a:extLst>
        </xdr:cNvPr>
        <xdr:cNvCxnSpPr/>
      </xdr:nvCxnSpPr>
      <xdr:spPr>
        <a:xfrm>
          <a:off x="13703300" y="65308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544" name="楕円 543">
          <a:extLst>
            <a:ext uri="{FF2B5EF4-FFF2-40B4-BE49-F238E27FC236}">
              <a16:creationId xmlns:a16="http://schemas.microsoft.com/office/drawing/2014/main" id="{CF9418BA-C66C-4779-BED4-87A93DDE606E}"/>
            </a:ext>
          </a:extLst>
        </xdr:cNvPr>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15784</xdr:rowOff>
    </xdr:to>
    <xdr:cxnSp macro="">
      <xdr:nvCxnSpPr>
        <xdr:cNvPr id="545" name="直線コネクタ 544">
          <a:extLst>
            <a:ext uri="{FF2B5EF4-FFF2-40B4-BE49-F238E27FC236}">
              <a16:creationId xmlns:a16="http://schemas.microsoft.com/office/drawing/2014/main" id="{19B86351-F7A8-4B72-BFD1-C3847AF86650}"/>
            </a:ext>
          </a:extLst>
        </xdr:cNvPr>
        <xdr:cNvCxnSpPr/>
      </xdr:nvCxnSpPr>
      <xdr:spPr>
        <a:xfrm>
          <a:off x="12814300" y="64884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8DA966D0-0B32-4AF2-9F4B-F7357890DECD}"/>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FEA288E4-4630-4D09-8C92-0BADBF3C2CFA}"/>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76E4B3FF-B36D-4F83-BC8C-35D28CD083F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EDDB2980-13B1-4C2B-B1DB-1D0E7B329537}"/>
            </a:ext>
          </a:extLst>
        </xdr:cNvPr>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137721</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521C5DDC-9BA5-4BF8-B648-02CC92480216}"/>
            </a:ext>
          </a:extLst>
        </xdr:cNvPr>
        <xdr:cNvSpPr txBox="1"/>
      </xdr:nvSpPr>
      <xdr:spPr>
        <a:xfrm>
          <a:off x="15266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9B1EC337-CED7-403A-9287-63841E333FE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36E56899-D9DD-45DD-A3E5-4764E40E96B3}"/>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9B387DD8-EFD5-4FEB-9A24-EAAE549B7D92}"/>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78930BA8-104A-4257-9EC9-519F030131A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98F13709-8613-4F3C-AD3D-849CE927A4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D6976369-BDF2-430B-B70A-C3F6985EE88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C7927AA2-4C96-4F55-8605-80BB9D1095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CE3C0EB9-4C52-4477-A1BE-3DE8CD1267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1ECE8FAE-5ABC-4782-B265-CAC393A0E7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5F5EA3DE-14C2-4B5C-80D0-33FBCA15DE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FA6B4F87-E490-49F9-9163-992EDC5549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76F537F0-B852-4585-962D-5C012A7F5B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83878BE7-5080-4DB6-9D92-B7453B2E5C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ED3D3E9-1DF1-4295-870A-0BF0106FCF5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CBD7B12E-69A7-41EF-9230-73B034FA00B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85B83AD0-2326-4F3A-AE8A-AA8957B7410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7AFE72C-234F-46C1-A6F2-131C0BD6BD2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F3C58AD6-5403-4CFA-B0C7-E33D56534C1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4EADA9AA-2741-4B21-B7EE-2D85AC626DA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50ADC1CA-1880-4076-89C3-E7BBBE52FAB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D68E84DA-5024-4C28-A2BE-26B246991D1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A075738D-2043-4F18-9762-DD8497D0890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29AFE66-39E7-4F06-9863-AD4D9D064CC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D74C8673-8AC3-4F7D-9BE2-878DAD9012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608B0232-BC81-4C13-BF3B-8722AB17035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D1523069-29C5-4ED1-9327-39B72A5A01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a:extLst>
            <a:ext uri="{FF2B5EF4-FFF2-40B4-BE49-F238E27FC236}">
              <a16:creationId xmlns:a16="http://schemas.microsoft.com/office/drawing/2014/main" id="{98600EE9-2FC9-4F68-9B46-6A8E3A352605}"/>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423D9356-9322-4566-B4CE-B9351F18BFE2}"/>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a:extLst>
            <a:ext uri="{FF2B5EF4-FFF2-40B4-BE49-F238E27FC236}">
              <a16:creationId xmlns:a16="http://schemas.microsoft.com/office/drawing/2014/main" id="{6C65B216-7978-4AB2-B8BC-267833CB76CD}"/>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AA2C6B52-D8E4-4104-A653-C93321AC864A}"/>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a:extLst>
            <a:ext uri="{FF2B5EF4-FFF2-40B4-BE49-F238E27FC236}">
              <a16:creationId xmlns:a16="http://schemas.microsoft.com/office/drawing/2014/main" id="{7B49B93E-3602-4195-A79F-3E31CA15103C}"/>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DF8DFD90-3BE2-4EF1-A4E0-0CF9709A5B31}"/>
            </a:ext>
          </a:extLst>
        </xdr:cNvPr>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a:extLst>
            <a:ext uri="{FF2B5EF4-FFF2-40B4-BE49-F238E27FC236}">
              <a16:creationId xmlns:a16="http://schemas.microsoft.com/office/drawing/2014/main" id="{F7171037-CAA3-48E4-A213-0F0153B466F4}"/>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a:extLst>
            <a:ext uri="{FF2B5EF4-FFF2-40B4-BE49-F238E27FC236}">
              <a16:creationId xmlns:a16="http://schemas.microsoft.com/office/drawing/2014/main" id="{B5CC92B7-2D15-4BA6-9272-1D77E1128FDF}"/>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5" name="フローチャート: 判断 584">
          <a:extLst>
            <a:ext uri="{FF2B5EF4-FFF2-40B4-BE49-F238E27FC236}">
              <a16:creationId xmlns:a16="http://schemas.microsoft.com/office/drawing/2014/main" id="{E857D798-47A7-4CAC-9F35-119209AA2F84}"/>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6" name="フローチャート: 判断 585">
          <a:extLst>
            <a:ext uri="{FF2B5EF4-FFF2-40B4-BE49-F238E27FC236}">
              <a16:creationId xmlns:a16="http://schemas.microsoft.com/office/drawing/2014/main" id="{C23A017A-186F-4002-B1D9-CCFDA442B846}"/>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7" name="フローチャート: 判断 586">
          <a:extLst>
            <a:ext uri="{FF2B5EF4-FFF2-40B4-BE49-F238E27FC236}">
              <a16:creationId xmlns:a16="http://schemas.microsoft.com/office/drawing/2014/main" id="{4287304E-2A12-4851-BB10-32A75A12BEF6}"/>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6F4AF66-4ACC-4605-B5EA-DE82C3B9CA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6638407-9A16-4027-BCC5-B5E790F67D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A6E5E4D-5150-48D2-8275-4E122E8E59E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DA8E263-1EA3-4975-919D-2BE9B82ED7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BFCE603A-670F-4D1C-B85C-EF650441216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123190</xdr:rowOff>
    </xdr:from>
    <xdr:to>
      <xdr:col>116</xdr:col>
      <xdr:colOff>114300</xdr:colOff>
      <xdr:row>39</xdr:row>
      <xdr:rowOff>53340</xdr:rowOff>
    </xdr:to>
    <xdr:sp macro="" textlink="">
      <xdr:nvSpPr>
        <xdr:cNvPr id="593" name="楕円 592">
          <a:extLst>
            <a:ext uri="{FF2B5EF4-FFF2-40B4-BE49-F238E27FC236}">
              <a16:creationId xmlns:a16="http://schemas.microsoft.com/office/drawing/2014/main" id="{83953752-2F32-47DF-8BAC-EADCF8986A4C}"/>
            </a:ext>
          </a:extLst>
        </xdr:cNvPr>
        <xdr:cNvSpPr/>
      </xdr:nvSpPr>
      <xdr:spPr>
        <a:xfrm>
          <a:off x="22110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146067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12A62D00-C5C4-4D2C-80A9-4E7216427602}"/>
            </a:ext>
          </a:extLst>
        </xdr:cNvPr>
        <xdr:cNvSpPr txBox="1"/>
      </xdr:nvSpPr>
      <xdr:spPr>
        <a:xfrm>
          <a:off x="22199600" y="648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137160</xdr:rowOff>
    </xdr:from>
    <xdr:to>
      <xdr:col>112</xdr:col>
      <xdr:colOff>38100</xdr:colOff>
      <xdr:row>39</xdr:row>
      <xdr:rowOff>67310</xdr:rowOff>
    </xdr:to>
    <xdr:sp macro="" textlink="">
      <xdr:nvSpPr>
        <xdr:cNvPr id="595" name="楕円 594">
          <a:extLst>
            <a:ext uri="{FF2B5EF4-FFF2-40B4-BE49-F238E27FC236}">
              <a16:creationId xmlns:a16="http://schemas.microsoft.com/office/drawing/2014/main" id="{E429CFF6-2C0F-4F0D-BF93-61B06F2DE106}"/>
            </a:ext>
          </a:extLst>
        </xdr:cNvPr>
        <xdr:cNvSpPr/>
      </xdr:nvSpPr>
      <xdr:spPr>
        <a:xfrm>
          <a:off x="21272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2540</xdr:rowOff>
    </xdr:from>
    <xdr:to>
      <xdr:col>116</xdr:col>
      <xdr:colOff>63500</xdr:colOff>
      <xdr:row>39</xdr:row>
      <xdr:rowOff>16510</xdr:rowOff>
    </xdr:to>
    <xdr:cxnSp macro="">
      <xdr:nvCxnSpPr>
        <xdr:cNvPr id="596" name="直線コネクタ 595">
          <a:extLst>
            <a:ext uri="{FF2B5EF4-FFF2-40B4-BE49-F238E27FC236}">
              <a16:creationId xmlns:a16="http://schemas.microsoft.com/office/drawing/2014/main" id="{E403FFE8-2D4C-4D0C-9BD4-56EE3F4176FC}"/>
            </a:ext>
          </a:extLst>
        </xdr:cNvPr>
        <xdr:cNvCxnSpPr/>
      </xdr:nvCxnSpPr>
      <xdr:spPr>
        <a:xfrm flipV="1">
          <a:off x="21323300" y="668909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153670</xdr:rowOff>
    </xdr:from>
    <xdr:to>
      <xdr:col>107</xdr:col>
      <xdr:colOff>101600</xdr:colOff>
      <xdr:row>39</xdr:row>
      <xdr:rowOff>83820</xdr:rowOff>
    </xdr:to>
    <xdr:sp macro="" textlink="">
      <xdr:nvSpPr>
        <xdr:cNvPr id="597" name="楕円 596">
          <a:extLst>
            <a:ext uri="{FF2B5EF4-FFF2-40B4-BE49-F238E27FC236}">
              <a16:creationId xmlns:a16="http://schemas.microsoft.com/office/drawing/2014/main" id="{0DFD664B-AABD-469E-A663-29502CBBA042}"/>
            </a:ext>
          </a:extLst>
        </xdr:cNvPr>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16510</xdr:rowOff>
    </xdr:from>
    <xdr:to>
      <xdr:col>111</xdr:col>
      <xdr:colOff>177800</xdr:colOff>
      <xdr:row>39</xdr:row>
      <xdr:rowOff>33020</xdr:rowOff>
    </xdr:to>
    <xdr:cxnSp macro="">
      <xdr:nvCxnSpPr>
        <xdr:cNvPr id="598" name="直線コネクタ 597">
          <a:extLst>
            <a:ext uri="{FF2B5EF4-FFF2-40B4-BE49-F238E27FC236}">
              <a16:creationId xmlns:a16="http://schemas.microsoft.com/office/drawing/2014/main" id="{1AA7FBCA-2A25-4D67-8D42-D0D409866FCD}"/>
            </a:ext>
          </a:extLst>
        </xdr:cNvPr>
        <xdr:cNvCxnSpPr/>
      </xdr:nvCxnSpPr>
      <xdr:spPr>
        <a:xfrm flipV="1">
          <a:off x="20434300" y="670306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168910</xdr:rowOff>
    </xdr:from>
    <xdr:to>
      <xdr:col>102</xdr:col>
      <xdr:colOff>165100</xdr:colOff>
      <xdr:row>39</xdr:row>
      <xdr:rowOff>99060</xdr:rowOff>
    </xdr:to>
    <xdr:sp macro="" textlink="">
      <xdr:nvSpPr>
        <xdr:cNvPr id="599" name="楕円 598">
          <a:extLst>
            <a:ext uri="{FF2B5EF4-FFF2-40B4-BE49-F238E27FC236}">
              <a16:creationId xmlns:a16="http://schemas.microsoft.com/office/drawing/2014/main" id="{6E5FB211-2005-4EBF-9DE9-FBD539327FB6}"/>
            </a:ext>
          </a:extLst>
        </xdr:cNvPr>
        <xdr:cNvSpPr/>
      </xdr:nvSpPr>
      <xdr:spPr>
        <a:xfrm>
          <a:off x="19494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33020</xdr:rowOff>
    </xdr:from>
    <xdr:to>
      <xdr:col>107</xdr:col>
      <xdr:colOff>50800</xdr:colOff>
      <xdr:row>39</xdr:row>
      <xdr:rowOff>48260</xdr:rowOff>
    </xdr:to>
    <xdr:cxnSp macro="">
      <xdr:nvCxnSpPr>
        <xdr:cNvPr id="600" name="直線コネクタ 599">
          <a:extLst>
            <a:ext uri="{FF2B5EF4-FFF2-40B4-BE49-F238E27FC236}">
              <a16:creationId xmlns:a16="http://schemas.microsoft.com/office/drawing/2014/main" id="{9C1DBA05-E89C-451E-8861-5A8ECA12F8F7}"/>
            </a:ext>
          </a:extLst>
        </xdr:cNvPr>
        <xdr:cNvCxnSpPr/>
      </xdr:nvCxnSpPr>
      <xdr:spPr>
        <a:xfrm flipV="1">
          <a:off x="19545300" y="67195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10160</xdr:rowOff>
    </xdr:from>
    <xdr:to>
      <xdr:col>98</xdr:col>
      <xdr:colOff>38100</xdr:colOff>
      <xdr:row>39</xdr:row>
      <xdr:rowOff>111760</xdr:rowOff>
    </xdr:to>
    <xdr:sp macro="" textlink="">
      <xdr:nvSpPr>
        <xdr:cNvPr id="601" name="楕円 600">
          <a:extLst>
            <a:ext uri="{FF2B5EF4-FFF2-40B4-BE49-F238E27FC236}">
              <a16:creationId xmlns:a16="http://schemas.microsoft.com/office/drawing/2014/main" id="{F854E97D-201C-411A-B2B3-8162CE11300B}"/>
            </a:ext>
          </a:extLst>
        </xdr:cNvPr>
        <xdr:cNvSpPr/>
      </xdr:nvSpPr>
      <xdr:spPr>
        <a:xfrm>
          <a:off x="18605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48260</xdr:rowOff>
    </xdr:from>
    <xdr:to>
      <xdr:col>102</xdr:col>
      <xdr:colOff>114300</xdr:colOff>
      <xdr:row>39</xdr:row>
      <xdr:rowOff>60960</xdr:rowOff>
    </xdr:to>
    <xdr:cxnSp macro="">
      <xdr:nvCxnSpPr>
        <xdr:cNvPr id="602" name="直線コネクタ 601">
          <a:extLst>
            <a:ext uri="{FF2B5EF4-FFF2-40B4-BE49-F238E27FC236}">
              <a16:creationId xmlns:a16="http://schemas.microsoft.com/office/drawing/2014/main" id="{09AC2FC2-6DDE-4DC7-AB20-9355820F4865}"/>
            </a:ext>
          </a:extLst>
        </xdr:cNvPr>
        <xdr:cNvCxnSpPr/>
      </xdr:nvCxnSpPr>
      <xdr:spPr>
        <a:xfrm flipV="1">
          <a:off x="18656300" y="67348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A2BBFB56-8FC0-4C4B-80EC-77812EE0D215}"/>
            </a:ext>
          </a:extLst>
        </xdr:cNvPr>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5ADD7B5F-853A-431B-BB5A-24D9708DB83B}"/>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CCD0E67-0C98-46EA-89F5-A599FEBD046F}"/>
            </a:ext>
          </a:extLst>
        </xdr:cNvPr>
        <xdr:cNvSpPr txBox="1"/>
      </xdr:nvSpPr>
      <xdr:spPr>
        <a:xfrm>
          <a:off x="19310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DBCA2625-BA86-4BE0-8E8B-EBB301D9DD4C}"/>
            </a:ext>
          </a:extLst>
        </xdr:cNvPr>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83837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70B855C6-DF56-4BF8-BB9D-D74EC9BBEA9A}"/>
            </a:ext>
          </a:extLst>
        </xdr:cNvPr>
        <xdr:cNvSpPr txBox="1"/>
      </xdr:nvSpPr>
      <xdr:spPr>
        <a:xfrm>
          <a:off x="21075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100347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143287E-093F-41E8-A604-18FF6B9EC37B}"/>
            </a:ext>
          </a:extLst>
        </xdr:cNvPr>
        <xdr:cNvSpPr txBox="1"/>
      </xdr:nvSpPr>
      <xdr:spPr>
        <a:xfrm>
          <a:off x="20199427" y="64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115587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8BAAE93E-FADC-4F32-ACCF-E629F7B40544}"/>
            </a:ext>
          </a:extLst>
        </xdr:cNvPr>
        <xdr:cNvSpPr txBox="1"/>
      </xdr:nvSpPr>
      <xdr:spPr>
        <a:xfrm>
          <a:off x="19310427" y="64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128287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7314373E-4C0A-4B20-BB16-2912382DA469}"/>
            </a:ext>
          </a:extLst>
        </xdr:cNvPr>
        <xdr:cNvSpPr txBox="1"/>
      </xdr:nvSpPr>
      <xdr:spPr>
        <a:xfrm>
          <a:off x="18421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DD149A-4C1B-41A1-88F8-1A52F90D52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33845513-E471-4B1A-A09B-6EE0B71753F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A232A582-C754-4825-A8BD-FCA3A4440B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3640E0B-23D6-45DA-A1FD-0DA6BF5BD4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9551C398-BCFC-4AA4-80CB-86E9856E86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B8F0444B-1BCB-4DCC-BE99-BDFCB379B7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6BFEA060-5C63-4E01-894A-3B4FA16A2B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A33E78D-18E2-4D19-B9DC-28B716DF39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62B27AB0-1DA3-47D1-9FE3-8BD3D6064A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3132C243-5645-4764-9C57-B68EE71698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E80F1426-64AE-4E2F-8BB9-CE963D6A22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B85E7CD1-F8FA-4F2B-A83D-B8273E15461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2E7D6A54-D3A7-4729-B024-43D36179E87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B6FF0B1D-B759-48AD-A0F4-A625C83367C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2EC433B6-ED04-46AE-8DC9-C1C370CBD80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7A1479C6-DD96-4365-AE26-28915A1F3C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B22906A9-9B08-4239-AF88-91D4B89455A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7D077FC0-6F8E-4C41-8784-9B9DB573DFD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420BC8E1-40A5-48E7-9F81-1CF29382B4D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52F849DE-EEB7-4284-8885-C062B138C63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DD8E0657-3C55-4CC8-B052-FC4C8B001E9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4A3B2FA9-B32B-4EC3-84B4-788FD582EA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714F1E09-2468-4E81-9F36-41B96FDC32D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A95CF30A-2EA0-4A64-8087-1FD919ED8A4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a:extLst>
            <a:ext uri="{FF2B5EF4-FFF2-40B4-BE49-F238E27FC236}">
              <a16:creationId xmlns:a16="http://schemas.microsoft.com/office/drawing/2014/main" id="{0D5347EC-051F-4A3B-A621-F1EEBDBBEBC2}"/>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64CABEA9-390F-49BD-983D-B278FBB489AC}"/>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a:extLst>
            <a:ext uri="{FF2B5EF4-FFF2-40B4-BE49-F238E27FC236}">
              <a16:creationId xmlns:a16="http://schemas.microsoft.com/office/drawing/2014/main" id="{D537A6A4-03AE-47AF-A43F-5FCF8E0A4C50}"/>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AD37CD62-318A-4BE4-9484-FFDDA56A52D0}"/>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a:extLst>
            <a:ext uri="{FF2B5EF4-FFF2-40B4-BE49-F238E27FC236}">
              <a16:creationId xmlns:a16="http://schemas.microsoft.com/office/drawing/2014/main" id="{2E04F1A9-A173-4682-B388-470AA2D336DE}"/>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D659CA2C-8BB5-4B41-BB96-69D75A3AB308}"/>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a:extLst>
            <a:ext uri="{FF2B5EF4-FFF2-40B4-BE49-F238E27FC236}">
              <a16:creationId xmlns:a16="http://schemas.microsoft.com/office/drawing/2014/main" id="{A7D7F72B-F187-4E85-AC52-B483282B0018}"/>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a:extLst>
            <a:ext uri="{FF2B5EF4-FFF2-40B4-BE49-F238E27FC236}">
              <a16:creationId xmlns:a16="http://schemas.microsoft.com/office/drawing/2014/main" id="{82562171-413C-4A43-9AED-4BB8E15D0E2E}"/>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3" name="フローチャート: 判断 642">
          <a:extLst>
            <a:ext uri="{FF2B5EF4-FFF2-40B4-BE49-F238E27FC236}">
              <a16:creationId xmlns:a16="http://schemas.microsoft.com/office/drawing/2014/main" id="{FF406133-ACF6-4053-9F65-B46B17151FA6}"/>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4" name="フローチャート: 判断 643">
          <a:extLst>
            <a:ext uri="{FF2B5EF4-FFF2-40B4-BE49-F238E27FC236}">
              <a16:creationId xmlns:a16="http://schemas.microsoft.com/office/drawing/2014/main" id="{CB260A24-DFE8-4B5C-9D16-62CA6DD15623}"/>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5" name="フローチャート: 判断 644">
          <a:extLst>
            <a:ext uri="{FF2B5EF4-FFF2-40B4-BE49-F238E27FC236}">
              <a16:creationId xmlns:a16="http://schemas.microsoft.com/office/drawing/2014/main" id="{A34CD1CB-3487-4AFD-9550-4A1D06593A8D}"/>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F87E9DC-045E-4913-AEE6-5FE9E72ADF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D9C4054-DF31-40C2-8CA6-E6F9F708F68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BA9419D-01B6-48A0-9F46-06B7F371C6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B7A974D-592B-4527-8CD6-0C1DA80B88A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3E4101A-A1A7-4356-9C9E-276908A019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135890</xdr:rowOff>
    </xdr:from>
    <xdr:to>
      <xdr:col>85</xdr:col>
      <xdr:colOff>177800</xdr:colOff>
      <xdr:row>62</xdr:row>
      <xdr:rowOff>66040</xdr:rowOff>
    </xdr:to>
    <xdr:sp macro="" textlink="">
      <xdr:nvSpPr>
        <xdr:cNvPr id="651" name="楕円 650">
          <a:extLst>
            <a:ext uri="{FF2B5EF4-FFF2-40B4-BE49-F238E27FC236}">
              <a16:creationId xmlns:a16="http://schemas.microsoft.com/office/drawing/2014/main" id="{02F36088-A007-4F1A-9B2E-92D0C797ED5E}"/>
            </a:ext>
          </a:extLst>
        </xdr:cNvPr>
        <xdr:cNvSpPr/>
      </xdr:nvSpPr>
      <xdr:spPr>
        <a:xfrm>
          <a:off x="16268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114317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126029D9-31D1-42EA-A1A4-3947D75E6FD8}"/>
            </a:ext>
          </a:extLst>
        </xdr:cNvPr>
        <xdr:cNvSpPr txBox="1"/>
      </xdr:nvSpPr>
      <xdr:spPr>
        <a:xfrm>
          <a:off x="16357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653" name="楕円 652">
          <a:extLst>
            <a:ext uri="{FF2B5EF4-FFF2-40B4-BE49-F238E27FC236}">
              <a16:creationId xmlns:a16="http://schemas.microsoft.com/office/drawing/2014/main" id="{0EC90C13-CF7C-4E27-B440-655C6AA3A6C0}"/>
            </a:ext>
          </a:extLst>
        </xdr:cNvPr>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xdr:rowOff>
    </xdr:from>
    <xdr:to>
      <xdr:col>85</xdr:col>
      <xdr:colOff>127000</xdr:colOff>
      <xdr:row>62</xdr:row>
      <xdr:rowOff>15240</xdr:rowOff>
    </xdr:to>
    <xdr:cxnSp macro="">
      <xdr:nvCxnSpPr>
        <xdr:cNvPr id="654" name="直線コネクタ 653">
          <a:extLst>
            <a:ext uri="{FF2B5EF4-FFF2-40B4-BE49-F238E27FC236}">
              <a16:creationId xmlns:a16="http://schemas.microsoft.com/office/drawing/2014/main" id="{1E6B630C-3887-4137-AEFD-F2A6E7EDDAFF}"/>
            </a:ext>
          </a:extLst>
        </xdr:cNvPr>
        <xdr:cNvCxnSpPr/>
      </xdr:nvCxnSpPr>
      <xdr:spPr>
        <a:xfrm>
          <a:off x="15481300" y="1064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655" name="楕円 654">
          <a:extLst>
            <a:ext uri="{FF2B5EF4-FFF2-40B4-BE49-F238E27FC236}">
              <a16:creationId xmlns:a16="http://schemas.microsoft.com/office/drawing/2014/main" id="{CB9F434B-EEEC-4E69-BF10-A4BA5F2912C0}"/>
            </a:ext>
          </a:extLst>
        </xdr:cNvPr>
        <xdr:cNvSpPr/>
      </xdr:nvSpPr>
      <xdr:spPr>
        <a:xfrm>
          <a:off x="1454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62</xdr:row>
      <xdr:rowOff>15240</xdr:rowOff>
    </xdr:to>
    <xdr:cxnSp macro="">
      <xdr:nvCxnSpPr>
        <xdr:cNvPr id="656" name="直線コネクタ 655">
          <a:extLst>
            <a:ext uri="{FF2B5EF4-FFF2-40B4-BE49-F238E27FC236}">
              <a16:creationId xmlns:a16="http://schemas.microsoft.com/office/drawing/2014/main" id="{23EDE2BF-1F7A-4B84-947A-D4AD978DB133}"/>
            </a:ext>
          </a:extLst>
        </xdr:cNvPr>
        <xdr:cNvCxnSpPr/>
      </xdr:nvCxnSpPr>
      <xdr:spPr>
        <a:xfrm>
          <a:off x="14592300" y="105803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27305</xdr:rowOff>
    </xdr:from>
    <xdr:to>
      <xdr:col>72</xdr:col>
      <xdr:colOff>38100</xdr:colOff>
      <xdr:row>61</xdr:row>
      <xdr:rowOff>128905</xdr:rowOff>
    </xdr:to>
    <xdr:sp macro="" textlink="">
      <xdr:nvSpPr>
        <xdr:cNvPr id="657" name="楕円 656">
          <a:extLst>
            <a:ext uri="{FF2B5EF4-FFF2-40B4-BE49-F238E27FC236}">
              <a16:creationId xmlns:a16="http://schemas.microsoft.com/office/drawing/2014/main" id="{31D601FC-1C97-4CA4-B4D5-D836986B8F32}"/>
            </a:ext>
          </a:extLst>
        </xdr:cNvPr>
        <xdr:cNvSpPr/>
      </xdr:nvSpPr>
      <xdr:spPr>
        <a:xfrm>
          <a:off x="13652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78105</xdr:rowOff>
    </xdr:from>
    <xdr:to>
      <xdr:col>76</xdr:col>
      <xdr:colOff>114300</xdr:colOff>
      <xdr:row>61</xdr:row>
      <xdr:rowOff>121920</xdr:rowOff>
    </xdr:to>
    <xdr:cxnSp macro="">
      <xdr:nvCxnSpPr>
        <xdr:cNvPr id="658" name="直線コネクタ 657">
          <a:extLst>
            <a:ext uri="{FF2B5EF4-FFF2-40B4-BE49-F238E27FC236}">
              <a16:creationId xmlns:a16="http://schemas.microsoft.com/office/drawing/2014/main" id="{1A09B154-5651-4BDB-8CE6-83323A3275BA}"/>
            </a:ext>
          </a:extLst>
        </xdr:cNvPr>
        <xdr:cNvCxnSpPr/>
      </xdr:nvCxnSpPr>
      <xdr:spPr>
        <a:xfrm>
          <a:off x="13703300" y="10536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xdr:rowOff>
    </xdr:from>
    <xdr:to>
      <xdr:col>67</xdr:col>
      <xdr:colOff>101600</xdr:colOff>
      <xdr:row>61</xdr:row>
      <xdr:rowOff>106045</xdr:rowOff>
    </xdr:to>
    <xdr:sp macro="" textlink="">
      <xdr:nvSpPr>
        <xdr:cNvPr id="659" name="楕円 658">
          <a:extLst>
            <a:ext uri="{FF2B5EF4-FFF2-40B4-BE49-F238E27FC236}">
              <a16:creationId xmlns:a16="http://schemas.microsoft.com/office/drawing/2014/main" id="{E8674202-6701-4294-BAB2-B3BDEFD5218F}"/>
            </a:ext>
          </a:extLst>
        </xdr:cNvPr>
        <xdr:cNvSpPr/>
      </xdr:nvSpPr>
      <xdr:spPr>
        <a:xfrm>
          <a:off x="12763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55245</xdr:rowOff>
    </xdr:from>
    <xdr:to>
      <xdr:col>71</xdr:col>
      <xdr:colOff>177800</xdr:colOff>
      <xdr:row>61</xdr:row>
      <xdr:rowOff>78105</xdr:rowOff>
    </xdr:to>
    <xdr:cxnSp macro="">
      <xdr:nvCxnSpPr>
        <xdr:cNvPr id="660" name="直線コネクタ 659">
          <a:extLst>
            <a:ext uri="{FF2B5EF4-FFF2-40B4-BE49-F238E27FC236}">
              <a16:creationId xmlns:a16="http://schemas.microsoft.com/office/drawing/2014/main" id="{850264C6-40DF-40DB-8EF6-359D0B3C1CAA}"/>
            </a:ext>
          </a:extLst>
        </xdr:cNvPr>
        <xdr:cNvCxnSpPr/>
      </xdr:nvCxnSpPr>
      <xdr:spPr>
        <a:xfrm>
          <a:off x="12814300" y="105136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661" name="n_1aveValue【学校施設】&#10;有形固定資産減価償却率">
          <a:extLst>
            <a:ext uri="{FF2B5EF4-FFF2-40B4-BE49-F238E27FC236}">
              <a16:creationId xmlns:a16="http://schemas.microsoft.com/office/drawing/2014/main" id="{1BBA7919-8884-4AB5-ADA3-358B9EEFB216}"/>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62" name="n_2aveValue【学校施設】&#10;有形固定資産減価償却率">
          <a:extLst>
            <a:ext uri="{FF2B5EF4-FFF2-40B4-BE49-F238E27FC236}">
              <a16:creationId xmlns:a16="http://schemas.microsoft.com/office/drawing/2014/main" id="{4B26E35E-9937-46B7-A667-008E99D9798F}"/>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663" name="n_3aveValue【学校施設】&#10;有形固定資産減価償却率">
          <a:extLst>
            <a:ext uri="{FF2B5EF4-FFF2-40B4-BE49-F238E27FC236}">
              <a16:creationId xmlns:a16="http://schemas.microsoft.com/office/drawing/2014/main" id="{B5B74064-68F3-45F5-9397-BF5B8086B1CB}"/>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664" name="n_4aveValue【学校施設】&#10;有形固定資産減価償却率">
          <a:extLst>
            <a:ext uri="{FF2B5EF4-FFF2-40B4-BE49-F238E27FC236}">
              <a16:creationId xmlns:a16="http://schemas.microsoft.com/office/drawing/2014/main" id="{1264462E-9369-4F45-9ED9-50DDFC478A81}"/>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665" name="n_1mainValue【学校施設】&#10;有形固定資産減価償却率">
          <a:extLst>
            <a:ext uri="{FF2B5EF4-FFF2-40B4-BE49-F238E27FC236}">
              <a16:creationId xmlns:a16="http://schemas.microsoft.com/office/drawing/2014/main" id="{822333E3-7793-4890-AD4E-0F83AE85F176}"/>
            </a:ext>
          </a:extLst>
        </xdr:cNvPr>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666" name="n_2mainValue【学校施設】&#10;有形固定資産減価償却率">
          <a:extLst>
            <a:ext uri="{FF2B5EF4-FFF2-40B4-BE49-F238E27FC236}">
              <a16:creationId xmlns:a16="http://schemas.microsoft.com/office/drawing/2014/main" id="{6BBC5883-9495-4ACA-AD78-8758B270BB06}"/>
            </a:ext>
          </a:extLst>
        </xdr:cNvPr>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120032</xdr:rowOff>
    </xdr:from>
    <xdr:ext cx="405111" cy="259045"/>
    <xdr:sp macro="" textlink="">
      <xdr:nvSpPr>
        <xdr:cNvPr id="667" name="n_3mainValue【学校施設】&#10;有形固定資産減価償却率">
          <a:extLst>
            <a:ext uri="{FF2B5EF4-FFF2-40B4-BE49-F238E27FC236}">
              <a16:creationId xmlns:a16="http://schemas.microsoft.com/office/drawing/2014/main" id="{7670BCC2-AF68-4A9F-9A35-DF5859AA57A1}"/>
            </a:ext>
          </a:extLst>
        </xdr:cNvPr>
        <xdr:cNvSpPr txBox="1"/>
      </xdr:nvSpPr>
      <xdr:spPr>
        <a:xfrm>
          <a:off x="13500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97172</xdr:rowOff>
    </xdr:from>
    <xdr:ext cx="405111" cy="259045"/>
    <xdr:sp macro="" textlink="">
      <xdr:nvSpPr>
        <xdr:cNvPr id="668" name="n_4mainValue【学校施設】&#10;有形固定資産減価償却率">
          <a:extLst>
            <a:ext uri="{FF2B5EF4-FFF2-40B4-BE49-F238E27FC236}">
              <a16:creationId xmlns:a16="http://schemas.microsoft.com/office/drawing/2014/main" id="{C3C61862-68EB-4357-AC9C-13D24B39769E}"/>
            </a:ext>
          </a:extLst>
        </xdr:cNvPr>
        <xdr:cNvSpPr txBox="1"/>
      </xdr:nvSpPr>
      <xdr:spPr>
        <a:xfrm>
          <a:off x="12611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7D5F11AB-956B-457B-B7F2-7A5B957723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64F9B2E3-B77F-4ED2-941C-D2FCB36AAA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BC99AA67-2DFA-4F00-9849-B409E4950E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1C93F0A-B986-4AB9-AF5E-F92A4778BC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DCB9DD53-798E-48D8-A39E-BF5E7AD1E2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4557F8D9-F45A-49F6-8BD1-BF2845D06B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2FC065C0-A8BE-46E8-BBFE-CD59B63923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B65B1765-4C38-4626-9D14-2088A0F2A6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1B51F8D-0ECB-4005-BC35-69143B7BB9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18C521FB-EFC0-4755-823B-58901AB74B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D43CA8B1-B5C9-45C1-BDED-23F2492BA87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DDCAD427-844A-4A97-ABE5-3BA487923AD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2A7032D4-C97C-4563-BAE4-1F10B8DFD62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54FA0C45-519C-4758-A12E-3FCA8205A15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9680647D-5783-41D0-B7FA-34EAA1134D7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486F583F-7E1B-40DF-A686-CA4BBAE8ED9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A36EFE33-B2D4-4953-B522-1659BE4ADBA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D891FCEC-4CD4-44CE-8D8A-0BDECD2D4AD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A26A2A32-9E5F-44B0-978A-8111516FF33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982BAA94-0068-4108-9B62-BCF8C566867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8FA4E416-39BD-4CC0-B7B6-D4648AB4602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9E8744B9-12AB-402D-A344-AE2D3AE1B20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80A51D2A-AEAB-418A-9A29-95B326304E2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905716FD-4E61-4E43-AC07-C132C26FE6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C70009BB-5902-4019-B767-5061BD0463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B1E65444-7EF8-4950-894E-04977AA95C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a:extLst>
            <a:ext uri="{FF2B5EF4-FFF2-40B4-BE49-F238E27FC236}">
              <a16:creationId xmlns:a16="http://schemas.microsoft.com/office/drawing/2014/main" id="{D7458720-0C9D-4D48-9D9C-4C74E77B4252}"/>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a:extLst>
            <a:ext uri="{FF2B5EF4-FFF2-40B4-BE49-F238E27FC236}">
              <a16:creationId xmlns:a16="http://schemas.microsoft.com/office/drawing/2014/main" id="{563C4D83-FF1F-4D93-B318-B03398E5D53B}"/>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a:extLst>
            <a:ext uri="{FF2B5EF4-FFF2-40B4-BE49-F238E27FC236}">
              <a16:creationId xmlns:a16="http://schemas.microsoft.com/office/drawing/2014/main" id="{83C9724F-81B7-4E3F-9DF6-E259453AF36A}"/>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a:extLst>
            <a:ext uri="{FF2B5EF4-FFF2-40B4-BE49-F238E27FC236}">
              <a16:creationId xmlns:a16="http://schemas.microsoft.com/office/drawing/2014/main" id="{158D1700-8233-41A3-9391-699A1A4E109D}"/>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a:extLst>
            <a:ext uri="{FF2B5EF4-FFF2-40B4-BE49-F238E27FC236}">
              <a16:creationId xmlns:a16="http://schemas.microsoft.com/office/drawing/2014/main" id="{B345681A-195B-41E5-BF5E-278610DA3193}"/>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700" name="【学校施設】&#10;一人当たり面積平均値テキスト">
          <a:extLst>
            <a:ext uri="{FF2B5EF4-FFF2-40B4-BE49-F238E27FC236}">
              <a16:creationId xmlns:a16="http://schemas.microsoft.com/office/drawing/2014/main" id="{85C11C1B-9B7D-4186-BA7C-2C82733DD3DE}"/>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a:extLst>
            <a:ext uri="{FF2B5EF4-FFF2-40B4-BE49-F238E27FC236}">
              <a16:creationId xmlns:a16="http://schemas.microsoft.com/office/drawing/2014/main" id="{1517BBCE-F855-4D4E-9890-782F94D3E41A}"/>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a:extLst>
            <a:ext uri="{FF2B5EF4-FFF2-40B4-BE49-F238E27FC236}">
              <a16:creationId xmlns:a16="http://schemas.microsoft.com/office/drawing/2014/main" id="{51AB9802-EB55-4A4B-A1D2-05628281D421}"/>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3" name="フローチャート: 判断 702">
          <a:extLst>
            <a:ext uri="{FF2B5EF4-FFF2-40B4-BE49-F238E27FC236}">
              <a16:creationId xmlns:a16="http://schemas.microsoft.com/office/drawing/2014/main" id="{5350FE16-A569-4164-94D5-5BBFA2CBB13B}"/>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フローチャート: 判断 703">
          <a:extLst>
            <a:ext uri="{FF2B5EF4-FFF2-40B4-BE49-F238E27FC236}">
              <a16:creationId xmlns:a16="http://schemas.microsoft.com/office/drawing/2014/main" id="{69C3B66F-D8CD-423F-B451-D82E855070E2}"/>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5" name="フローチャート: 判断 704">
          <a:extLst>
            <a:ext uri="{FF2B5EF4-FFF2-40B4-BE49-F238E27FC236}">
              <a16:creationId xmlns:a16="http://schemas.microsoft.com/office/drawing/2014/main" id="{9FA2B743-BF6B-4C58-BDC9-446AD44E2C15}"/>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4D66EC4-F4DD-4261-9A73-A15AF3F6F5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AA75ED4-9466-4CB0-A656-2D00A85C40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33E21B9-D3C4-4CBA-8324-B5D7448F13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BC4543F4-5511-499D-95F2-D0FF78A7D3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89DA9832-FC98-4ACF-942D-1309EAE961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150695</xdr:rowOff>
    </xdr:from>
    <xdr:to>
      <xdr:col>116</xdr:col>
      <xdr:colOff>114300</xdr:colOff>
      <xdr:row>62</xdr:row>
      <xdr:rowOff>80845</xdr:rowOff>
    </xdr:to>
    <xdr:sp macro="" textlink="">
      <xdr:nvSpPr>
        <xdr:cNvPr id="711" name="楕円 710">
          <a:extLst>
            <a:ext uri="{FF2B5EF4-FFF2-40B4-BE49-F238E27FC236}">
              <a16:creationId xmlns:a16="http://schemas.microsoft.com/office/drawing/2014/main" id="{80352D4E-48E7-48F8-8700-BD7A65D00AB2}"/>
            </a:ext>
          </a:extLst>
        </xdr:cNvPr>
        <xdr:cNvSpPr/>
      </xdr:nvSpPr>
      <xdr:spPr>
        <a:xfrm>
          <a:off x="22110700" y="106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129122</xdr:rowOff>
    </xdr:from>
    <xdr:ext cx="469744" cy="259045"/>
    <xdr:sp macro="" textlink="">
      <xdr:nvSpPr>
        <xdr:cNvPr id="712" name="【学校施設】&#10;一人当たり面積該当値テキスト">
          <a:extLst>
            <a:ext uri="{FF2B5EF4-FFF2-40B4-BE49-F238E27FC236}">
              <a16:creationId xmlns:a16="http://schemas.microsoft.com/office/drawing/2014/main" id="{B2BB13AF-E2EB-4A7B-8C16-40303E703428}"/>
            </a:ext>
          </a:extLst>
        </xdr:cNvPr>
        <xdr:cNvSpPr txBox="1"/>
      </xdr:nvSpPr>
      <xdr:spPr>
        <a:xfrm>
          <a:off x="22199600" y="105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165717</xdr:rowOff>
    </xdr:from>
    <xdr:to>
      <xdr:col>112</xdr:col>
      <xdr:colOff>38100</xdr:colOff>
      <xdr:row>61</xdr:row>
      <xdr:rowOff>95867</xdr:rowOff>
    </xdr:to>
    <xdr:sp macro="" textlink="">
      <xdr:nvSpPr>
        <xdr:cNvPr id="713" name="楕円 712">
          <a:extLst>
            <a:ext uri="{FF2B5EF4-FFF2-40B4-BE49-F238E27FC236}">
              <a16:creationId xmlns:a16="http://schemas.microsoft.com/office/drawing/2014/main" id="{46AD4F24-38E0-4FEB-9C3D-5784D30DF4B3}"/>
            </a:ext>
          </a:extLst>
        </xdr:cNvPr>
        <xdr:cNvSpPr/>
      </xdr:nvSpPr>
      <xdr:spPr>
        <a:xfrm>
          <a:off x="21272500" y="104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45067</xdr:rowOff>
    </xdr:from>
    <xdr:to>
      <xdr:col>116</xdr:col>
      <xdr:colOff>63500</xdr:colOff>
      <xdr:row>62</xdr:row>
      <xdr:rowOff>30045</xdr:rowOff>
    </xdr:to>
    <xdr:cxnSp macro="">
      <xdr:nvCxnSpPr>
        <xdr:cNvPr id="714" name="直線コネクタ 713">
          <a:extLst>
            <a:ext uri="{FF2B5EF4-FFF2-40B4-BE49-F238E27FC236}">
              <a16:creationId xmlns:a16="http://schemas.microsoft.com/office/drawing/2014/main" id="{78EB7BCC-1095-4878-8C2C-110CC79EF207}"/>
            </a:ext>
          </a:extLst>
        </xdr:cNvPr>
        <xdr:cNvCxnSpPr/>
      </xdr:nvCxnSpPr>
      <xdr:spPr>
        <a:xfrm>
          <a:off x="21323300" y="10503517"/>
          <a:ext cx="8382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22352</xdr:rowOff>
    </xdr:from>
    <xdr:to>
      <xdr:col>107</xdr:col>
      <xdr:colOff>101600</xdr:colOff>
      <xdr:row>61</xdr:row>
      <xdr:rowOff>123952</xdr:rowOff>
    </xdr:to>
    <xdr:sp macro="" textlink="">
      <xdr:nvSpPr>
        <xdr:cNvPr id="715" name="楕円 714">
          <a:extLst>
            <a:ext uri="{FF2B5EF4-FFF2-40B4-BE49-F238E27FC236}">
              <a16:creationId xmlns:a16="http://schemas.microsoft.com/office/drawing/2014/main" id="{3AE8887A-FE80-47E4-BF6F-442230E225F4}"/>
            </a:ext>
          </a:extLst>
        </xdr:cNvPr>
        <xdr:cNvSpPr/>
      </xdr:nvSpPr>
      <xdr:spPr>
        <a:xfrm>
          <a:off x="20383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45067</xdr:rowOff>
    </xdr:from>
    <xdr:to>
      <xdr:col>111</xdr:col>
      <xdr:colOff>177800</xdr:colOff>
      <xdr:row>61</xdr:row>
      <xdr:rowOff>73152</xdr:rowOff>
    </xdr:to>
    <xdr:cxnSp macro="">
      <xdr:nvCxnSpPr>
        <xdr:cNvPr id="716" name="直線コネクタ 715">
          <a:extLst>
            <a:ext uri="{FF2B5EF4-FFF2-40B4-BE49-F238E27FC236}">
              <a16:creationId xmlns:a16="http://schemas.microsoft.com/office/drawing/2014/main" id="{529C937D-601C-4A75-8089-E1F46FCF7535}"/>
            </a:ext>
          </a:extLst>
        </xdr:cNvPr>
        <xdr:cNvCxnSpPr/>
      </xdr:nvCxnSpPr>
      <xdr:spPr>
        <a:xfrm flipV="1">
          <a:off x="20434300" y="10503517"/>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48151</xdr:rowOff>
    </xdr:from>
    <xdr:to>
      <xdr:col>102</xdr:col>
      <xdr:colOff>165100</xdr:colOff>
      <xdr:row>61</xdr:row>
      <xdr:rowOff>149751</xdr:rowOff>
    </xdr:to>
    <xdr:sp macro="" textlink="">
      <xdr:nvSpPr>
        <xdr:cNvPr id="717" name="楕円 716">
          <a:extLst>
            <a:ext uri="{FF2B5EF4-FFF2-40B4-BE49-F238E27FC236}">
              <a16:creationId xmlns:a16="http://schemas.microsoft.com/office/drawing/2014/main" id="{737B58B1-9C89-4FCF-B373-D09DFDB7E9BD}"/>
            </a:ext>
          </a:extLst>
        </xdr:cNvPr>
        <xdr:cNvSpPr/>
      </xdr:nvSpPr>
      <xdr:spPr>
        <a:xfrm>
          <a:off x="19494500" y="1050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73152</xdr:rowOff>
    </xdr:from>
    <xdr:to>
      <xdr:col>107</xdr:col>
      <xdr:colOff>50800</xdr:colOff>
      <xdr:row>61</xdr:row>
      <xdr:rowOff>98951</xdr:rowOff>
    </xdr:to>
    <xdr:cxnSp macro="">
      <xdr:nvCxnSpPr>
        <xdr:cNvPr id="718" name="直線コネクタ 717">
          <a:extLst>
            <a:ext uri="{FF2B5EF4-FFF2-40B4-BE49-F238E27FC236}">
              <a16:creationId xmlns:a16="http://schemas.microsoft.com/office/drawing/2014/main" id="{2540A5F0-2609-43FE-88C3-1030F1597FF3}"/>
            </a:ext>
          </a:extLst>
        </xdr:cNvPr>
        <xdr:cNvCxnSpPr/>
      </xdr:nvCxnSpPr>
      <xdr:spPr>
        <a:xfrm flipV="1">
          <a:off x="19545300" y="10531602"/>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84074</xdr:rowOff>
    </xdr:from>
    <xdr:to>
      <xdr:col>98</xdr:col>
      <xdr:colOff>38100</xdr:colOff>
      <xdr:row>62</xdr:row>
      <xdr:rowOff>14224</xdr:rowOff>
    </xdr:to>
    <xdr:sp macro="" textlink="">
      <xdr:nvSpPr>
        <xdr:cNvPr id="719" name="楕円 718">
          <a:extLst>
            <a:ext uri="{FF2B5EF4-FFF2-40B4-BE49-F238E27FC236}">
              <a16:creationId xmlns:a16="http://schemas.microsoft.com/office/drawing/2014/main" id="{ABEAC90E-4923-4946-958F-95AABB78799D}"/>
            </a:ext>
          </a:extLst>
        </xdr:cNvPr>
        <xdr:cNvSpPr/>
      </xdr:nvSpPr>
      <xdr:spPr>
        <a:xfrm>
          <a:off x="18605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98951</xdr:rowOff>
    </xdr:from>
    <xdr:to>
      <xdr:col>102</xdr:col>
      <xdr:colOff>114300</xdr:colOff>
      <xdr:row>61</xdr:row>
      <xdr:rowOff>134874</xdr:rowOff>
    </xdr:to>
    <xdr:cxnSp macro="">
      <xdr:nvCxnSpPr>
        <xdr:cNvPr id="720" name="直線コネクタ 719">
          <a:extLst>
            <a:ext uri="{FF2B5EF4-FFF2-40B4-BE49-F238E27FC236}">
              <a16:creationId xmlns:a16="http://schemas.microsoft.com/office/drawing/2014/main" id="{43CB473B-99AE-4BF6-B3A9-1834E45391DD}"/>
            </a:ext>
          </a:extLst>
        </xdr:cNvPr>
        <xdr:cNvCxnSpPr/>
      </xdr:nvCxnSpPr>
      <xdr:spPr>
        <a:xfrm flipV="1">
          <a:off x="18656300" y="105574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721" name="n_1aveValue【学校施設】&#10;一人当たり面積">
          <a:extLst>
            <a:ext uri="{FF2B5EF4-FFF2-40B4-BE49-F238E27FC236}">
              <a16:creationId xmlns:a16="http://schemas.microsoft.com/office/drawing/2014/main" id="{173DDDA3-0CFB-4BF2-B5C8-060F885F4EE0}"/>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722" name="n_2aveValue【学校施設】&#10;一人当たり面積">
          <a:extLst>
            <a:ext uri="{FF2B5EF4-FFF2-40B4-BE49-F238E27FC236}">
              <a16:creationId xmlns:a16="http://schemas.microsoft.com/office/drawing/2014/main" id="{CFCF2519-A6CC-44FC-AD6C-3C56D0D59CC3}"/>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723" name="n_3aveValue【学校施設】&#10;一人当たり面積">
          <a:extLst>
            <a:ext uri="{FF2B5EF4-FFF2-40B4-BE49-F238E27FC236}">
              <a16:creationId xmlns:a16="http://schemas.microsoft.com/office/drawing/2014/main" id="{7FD36006-A48A-49F6-B92C-EBD596AEF96F}"/>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724" name="n_4aveValue【学校施設】&#10;一人当たり面積">
          <a:extLst>
            <a:ext uri="{FF2B5EF4-FFF2-40B4-BE49-F238E27FC236}">
              <a16:creationId xmlns:a16="http://schemas.microsoft.com/office/drawing/2014/main" id="{AC772BE0-EBE7-45E5-B2AF-77D0205903E0}"/>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112394</xdr:rowOff>
    </xdr:from>
    <xdr:ext cx="469744" cy="259045"/>
    <xdr:sp macro="" textlink="">
      <xdr:nvSpPr>
        <xdr:cNvPr id="725" name="n_1mainValue【学校施設】&#10;一人当たり面積">
          <a:extLst>
            <a:ext uri="{FF2B5EF4-FFF2-40B4-BE49-F238E27FC236}">
              <a16:creationId xmlns:a16="http://schemas.microsoft.com/office/drawing/2014/main" id="{8E7FA9E7-4D37-4624-8F04-2E204AD03919}"/>
            </a:ext>
          </a:extLst>
        </xdr:cNvPr>
        <xdr:cNvSpPr txBox="1"/>
      </xdr:nvSpPr>
      <xdr:spPr>
        <a:xfrm>
          <a:off x="21075727" y="102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140479</xdr:rowOff>
    </xdr:from>
    <xdr:ext cx="469744" cy="259045"/>
    <xdr:sp macro="" textlink="">
      <xdr:nvSpPr>
        <xdr:cNvPr id="726" name="n_2mainValue【学校施設】&#10;一人当たり面積">
          <a:extLst>
            <a:ext uri="{FF2B5EF4-FFF2-40B4-BE49-F238E27FC236}">
              <a16:creationId xmlns:a16="http://schemas.microsoft.com/office/drawing/2014/main" id="{A2F16D81-C579-4A9E-ADE9-783952304A62}"/>
            </a:ext>
          </a:extLst>
        </xdr:cNvPr>
        <xdr:cNvSpPr txBox="1"/>
      </xdr:nvSpPr>
      <xdr:spPr>
        <a:xfrm>
          <a:off x="20199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166278</xdr:rowOff>
    </xdr:from>
    <xdr:ext cx="469744" cy="259045"/>
    <xdr:sp macro="" textlink="">
      <xdr:nvSpPr>
        <xdr:cNvPr id="727" name="n_3mainValue【学校施設】&#10;一人当たり面積">
          <a:extLst>
            <a:ext uri="{FF2B5EF4-FFF2-40B4-BE49-F238E27FC236}">
              <a16:creationId xmlns:a16="http://schemas.microsoft.com/office/drawing/2014/main" id="{FCAAB796-E4C0-4F71-A11A-3C6E13F8D6E7}"/>
            </a:ext>
          </a:extLst>
        </xdr:cNvPr>
        <xdr:cNvSpPr txBox="1"/>
      </xdr:nvSpPr>
      <xdr:spPr>
        <a:xfrm>
          <a:off x="19310427" y="102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30751</xdr:rowOff>
    </xdr:from>
    <xdr:ext cx="469744" cy="259045"/>
    <xdr:sp macro="" textlink="">
      <xdr:nvSpPr>
        <xdr:cNvPr id="728" name="n_4mainValue【学校施設】&#10;一人当たり面積">
          <a:extLst>
            <a:ext uri="{FF2B5EF4-FFF2-40B4-BE49-F238E27FC236}">
              <a16:creationId xmlns:a16="http://schemas.microsoft.com/office/drawing/2014/main" id="{7281CDE0-A163-43BD-BC3F-B8FDEC0BF345}"/>
            </a:ext>
          </a:extLst>
        </xdr:cNvPr>
        <xdr:cNvSpPr txBox="1"/>
      </xdr:nvSpPr>
      <xdr:spPr>
        <a:xfrm>
          <a:off x="18421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E56794B1-6C8C-40AB-A68A-879F656D95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95BA7101-0F67-401A-BA75-F06E02B3175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D362FE69-9A0C-44CE-94E5-49A060552C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D8F10F58-779F-4C52-B5F4-0A89357C18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52640581-1243-4915-886B-BA927DF07C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EF58684-F910-41A8-964A-8D438F0F76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4E1A0DA-FEE2-4AA2-A07A-3F4ACCBB87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BDB276AE-868E-419C-A8B1-D844A3C24AF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55987C2C-0DAF-42F0-AEDC-E4BACD4B30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12F0E066-9538-44B3-BB60-7015A6091B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5CE67482-DB08-4AA9-AB5B-28B7F6514B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DA2B6485-2663-4879-950C-A7D7093120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B95F0241-2918-468B-BE63-22E2590BEC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5B425D34-0C40-4656-9B01-45364EE8BD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BB97A13E-E26C-4038-A20F-285A0614EB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EE01CA41-E3BC-4049-B901-DA622FF74C0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A7BD718F-7B8D-4181-B609-6E5DD81CB39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79FF6DD1-30F5-473E-8B19-040B74FF05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364817DC-3618-4347-961A-5587DA9AD0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2940CF2E-3CA4-44CB-8CA7-64CC4D109A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D3720A29-88A4-42F8-8126-18735CC36E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DF129511-4E99-4D25-90BA-8701DB48AE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E7A609BA-648F-4820-A917-221F8A58E5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7FC2DCCA-8141-4CD0-86CE-7681546576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4FD2BD77-15F8-403D-ACA6-7543FE466B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74F463DA-5A07-483A-B21C-387B0FEC04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9FD200A1-70A5-45D6-9EFB-EBAED1978D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6DF57BED-F121-4F87-A489-B4E06CD1C6C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7BA72866-3FF8-466F-AEA0-0F11042375A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5F9C9982-6EDA-446A-A809-16BE4C133E6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E29903EF-C30C-4860-8A46-9F56C73BAC6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A6FFAD2B-F93E-49DA-97A5-A11624AFE9A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E3B4FDF8-33A3-4DA3-A419-990E340D8C9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7F888649-B270-4AB3-9C60-3CE5BC98C78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AFA92FBB-46A7-478E-AFD4-6B82200FDE1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5F7FFC63-82DA-4E45-A3D5-05B493B8CE8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538D0A2F-12FE-45E1-850A-21C891245B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47DCFD7F-CC69-4BF4-906B-DE1FDCEE3E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494ECEE7-676A-42DC-A881-A18E8563B4B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23A0EE45-4543-4EB2-BBCC-B2B1652DF2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a:extLst>
            <a:ext uri="{FF2B5EF4-FFF2-40B4-BE49-F238E27FC236}">
              <a16:creationId xmlns:a16="http://schemas.microsoft.com/office/drawing/2014/main" id="{605DCC94-4FC0-4C8D-8DD7-905F11FC9A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8CDAD506-5670-45B5-819A-CA5E1F6F42FD}"/>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公民館】&#10;有形固定資産減価償却率最小値テキスト">
          <a:extLst>
            <a:ext uri="{FF2B5EF4-FFF2-40B4-BE49-F238E27FC236}">
              <a16:creationId xmlns:a16="http://schemas.microsoft.com/office/drawing/2014/main" id="{5445988B-B0E2-494E-B4A7-C9D671E45D6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99EF2A24-0E24-4EFE-BE0E-D4D29B1ADCB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73" name="【公民館】&#10;有形固定資産減価償却率最大値テキスト">
          <a:extLst>
            <a:ext uri="{FF2B5EF4-FFF2-40B4-BE49-F238E27FC236}">
              <a16:creationId xmlns:a16="http://schemas.microsoft.com/office/drawing/2014/main" id="{3E72E587-EA4E-4BD9-BDBA-DD8CE5E0B167}"/>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4" name="直線コネクタ 773">
          <a:extLst>
            <a:ext uri="{FF2B5EF4-FFF2-40B4-BE49-F238E27FC236}">
              <a16:creationId xmlns:a16="http://schemas.microsoft.com/office/drawing/2014/main" id="{5526B489-31E8-4378-B3B1-9CA685B8B030}"/>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775" name="【公民館】&#10;有形固定資産減価償却率平均値テキスト">
          <a:extLst>
            <a:ext uri="{FF2B5EF4-FFF2-40B4-BE49-F238E27FC236}">
              <a16:creationId xmlns:a16="http://schemas.microsoft.com/office/drawing/2014/main" id="{2DF85CC6-7169-4D5D-9915-17089A064E20}"/>
            </a:ext>
          </a:extLst>
        </xdr:cNvPr>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6" name="フローチャート: 判断 775">
          <a:extLst>
            <a:ext uri="{FF2B5EF4-FFF2-40B4-BE49-F238E27FC236}">
              <a16:creationId xmlns:a16="http://schemas.microsoft.com/office/drawing/2014/main" id="{86BAA9AF-2BA4-497B-AFA7-85C2FB16FE59}"/>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7" name="フローチャート: 判断 776">
          <a:extLst>
            <a:ext uri="{FF2B5EF4-FFF2-40B4-BE49-F238E27FC236}">
              <a16:creationId xmlns:a16="http://schemas.microsoft.com/office/drawing/2014/main" id="{9673EF87-7CED-4C2B-A6BD-08B0380FE30B}"/>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8" name="フローチャート: 判断 777">
          <a:extLst>
            <a:ext uri="{FF2B5EF4-FFF2-40B4-BE49-F238E27FC236}">
              <a16:creationId xmlns:a16="http://schemas.microsoft.com/office/drawing/2014/main" id="{D6DD61CB-073C-4ECE-99E4-A8852B32769A}"/>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9" name="フローチャート: 判断 778">
          <a:extLst>
            <a:ext uri="{FF2B5EF4-FFF2-40B4-BE49-F238E27FC236}">
              <a16:creationId xmlns:a16="http://schemas.microsoft.com/office/drawing/2014/main" id="{201E2E82-F921-41EB-99A9-43B98A88797A}"/>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80" name="フローチャート: 判断 779">
          <a:extLst>
            <a:ext uri="{FF2B5EF4-FFF2-40B4-BE49-F238E27FC236}">
              <a16:creationId xmlns:a16="http://schemas.microsoft.com/office/drawing/2014/main" id="{075BE7DF-7495-45F3-BE2B-FF7A33A0AA06}"/>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CB7D452-DFF7-47D3-A472-16BECE02F2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798ACE7-0C67-4591-9DAA-BEC4DB0026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A644AAA3-CA66-4C6A-9910-1CC3159F29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45E8F7C-0FF2-4115-9E5A-FB0C9DAC76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28A63C80-840D-4953-9EAC-AE90E10996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786" name="楕円 785">
          <a:extLst>
            <a:ext uri="{FF2B5EF4-FFF2-40B4-BE49-F238E27FC236}">
              <a16:creationId xmlns:a16="http://schemas.microsoft.com/office/drawing/2014/main" id="{56846AFC-1CCA-4C51-9168-73F7DC76032D}"/>
            </a:ext>
          </a:extLst>
        </xdr:cNvPr>
        <xdr:cNvSpPr/>
      </xdr:nvSpPr>
      <xdr:spPr>
        <a:xfrm>
          <a:off x="16268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85833</xdr:rowOff>
    </xdr:from>
    <xdr:ext cx="405111" cy="259045"/>
    <xdr:sp macro="" textlink="">
      <xdr:nvSpPr>
        <xdr:cNvPr id="787" name="【公民館】&#10;有形固定資産減価償却率該当値テキスト">
          <a:extLst>
            <a:ext uri="{FF2B5EF4-FFF2-40B4-BE49-F238E27FC236}">
              <a16:creationId xmlns:a16="http://schemas.microsoft.com/office/drawing/2014/main" id="{B13228E7-4ECB-4A02-8BF6-3B6254436F1B}"/>
            </a:ext>
          </a:extLst>
        </xdr:cNvPr>
        <xdr:cNvSpPr txBox="1"/>
      </xdr:nvSpPr>
      <xdr:spPr>
        <a:xfrm>
          <a:off x="16357600" y="1791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788" name="楕円 787">
          <a:extLst>
            <a:ext uri="{FF2B5EF4-FFF2-40B4-BE49-F238E27FC236}">
              <a16:creationId xmlns:a16="http://schemas.microsoft.com/office/drawing/2014/main" id="{4B71F9B7-5B01-4C51-8D16-7DD7B6DEC57C}"/>
            </a:ext>
          </a:extLst>
        </xdr:cNvPr>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113756</xdr:rowOff>
    </xdr:to>
    <xdr:cxnSp macro="">
      <xdr:nvCxnSpPr>
        <xdr:cNvPr id="789" name="直線コネクタ 788">
          <a:extLst>
            <a:ext uri="{FF2B5EF4-FFF2-40B4-BE49-F238E27FC236}">
              <a16:creationId xmlns:a16="http://schemas.microsoft.com/office/drawing/2014/main" id="{B02F51EB-3F0A-49EA-A429-4D97CBC44366}"/>
            </a:ext>
          </a:extLst>
        </xdr:cNvPr>
        <xdr:cNvCxnSpPr/>
      </xdr:nvCxnSpPr>
      <xdr:spPr>
        <a:xfrm>
          <a:off x="15481300" y="180817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90" name="楕円 789">
          <a:extLst>
            <a:ext uri="{FF2B5EF4-FFF2-40B4-BE49-F238E27FC236}">
              <a16:creationId xmlns:a16="http://schemas.microsoft.com/office/drawing/2014/main" id="{92553481-00E0-410F-A72F-90C0CCD66366}"/>
            </a:ext>
          </a:extLst>
        </xdr:cNvPr>
        <xdr:cNvSpPr/>
      </xdr:nvSpPr>
      <xdr:spPr>
        <a:xfrm>
          <a:off x="14541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48442</xdr:rowOff>
    </xdr:from>
    <xdr:to>
      <xdr:col>81</xdr:col>
      <xdr:colOff>50800</xdr:colOff>
      <xdr:row>105</xdr:row>
      <xdr:rowOff>79466</xdr:rowOff>
    </xdr:to>
    <xdr:cxnSp macro="">
      <xdr:nvCxnSpPr>
        <xdr:cNvPr id="791" name="直線コネクタ 790">
          <a:extLst>
            <a:ext uri="{FF2B5EF4-FFF2-40B4-BE49-F238E27FC236}">
              <a16:creationId xmlns:a16="http://schemas.microsoft.com/office/drawing/2014/main" id="{70FD9740-BDE9-4A72-93C6-A566F8342422}"/>
            </a:ext>
          </a:extLst>
        </xdr:cNvPr>
        <xdr:cNvCxnSpPr/>
      </xdr:nvCxnSpPr>
      <xdr:spPr>
        <a:xfrm>
          <a:off x="14592300" y="180506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792" name="楕円 791">
          <a:extLst>
            <a:ext uri="{FF2B5EF4-FFF2-40B4-BE49-F238E27FC236}">
              <a16:creationId xmlns:a16="http://schemas.microsoft.com/office/drawing/2014/main" id="{F0B96374-E91A-43F0-9D52-AEF0B4F6CB08}"/>
            </a:ext>
          </a:extLst>
        </xdr:cNvPr>
        <xdr:cNvSpPr/>
      </xdr:nvSpPr>
      <xdr:spPr>
        <a:xfrm>
          <a:off x="13652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23949</xdr:rowOff>
    </xdr:from>
    <xdr:to>
      <xdr:col>76</xdr:col>
      <xdr:colOff>114300</xdr:colOff>
      <xdr:row>105</xdr:row>
      <xdr:rowOff>48442</xdr:rowOff>
    </xdr:to>
    <xdr:cxnSp macro="">
      <xdr:nvCxnSpPr>
        <xdr:cNvPr id="793" name="直線コネクタ 792">
          <a:extLst>
            <a:ext uri="{FF2B5EF4-FFF2-40B4-BE49-F238E27FC236}">
              <a16:creationId xmlns:a16="http://schemas.microsoft.com/office/drawing/2014/main" id="{EB80ABB8-4786-4106-9F5A-31C56B3B72E0}"/>
            </a:ext>
          </a:extLst>
        </xdr:cNvPr>
        <xdr:cNvCxnSpPr/>
      </xdr:nvCxnSpPr>
      <xdr:spPr>
        <a:xfrm>
          <a:off x="13703300" y="180261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794" name="楕円 793">
          <a:extLst>
            <a:ext uri="{FF2B5EF4-FFF2-40B4-BE49-F238E27FC236}">
              <a16:creationId xmlns:a16="http://schemas.microsoft.com/office/drawing/2014/main" id="{BDFAA8CA-8D46-421F-9090-168D89E336D9}"/>
            </a:ext>
          </a:extLst>
        </xdr:cNvPr>
        <xdr:cNvSpPr/>
      </xdr:nvSpPr>
      <xdr:spPr>
        <a:xfrm>
          <a:off x="1276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162742</xdr:rowOff>
    </xdr:from>
    <xdr:to>
      <xdr:col>71</xdr:col>
      <xdr:colOff>177800</xdr:colOff>
      <xdr:row>105</xdr:row>
      <xdr:rowOff>23949</xdr:rowOff>
    </xdr:to>
    <xdr:cxnSp macro="">
      <xdr:nvCxnSpPr>
        <xdr:cNvPr id="795" name="直線コネクタ 794">
          <a:extLst>
            <a:ext uri="{FF2B5EF4-FFF2-40B4-BE49-F238E27FC236}">
              <a16:creationId xmlns:a16="http://schemas.microsoft.com/office/drawing/2014/main" id="{5A6C2B0E-6123-40C9-B55D-7FDD9A90F262}"/>
            </a:ext>
          </a:extLst>
        </xdr:cNvPr>
        <xdr:cNvCxnSpPr/>
      </xdr:nvCxnSpPr>
      <xdr:spPr>
        <a:xfrm>
          <a:off x="12814300" y="1799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796" name="n_1aveValue【公民館】&#10;有形固定資産減価償却率">
          <a:extLst>
            <a:ext uri="{FF2B5EF4-FFF2-40B4-BE49-F238E27FC236}">
              <a16:creationId xmlns:a16="http://schemas.microsoft.com/office/drawing/2014/main" id="{1D469B19-BA93-4AD0-BB22-68B98E889770}"/>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797" name="n_2aveValue【公民館】&#10;有形固定資産減価償却率">
          <a:extLst>
            <a:ext uri="{FF2B5EF4-FFF2-40B4-BE49-F238E27FC236}">
              <a16:creationId xmlns:a16="http://schemas.microsoft.com/office/drawing/2014/main" id="{22CD64A2-12B1-4576-8E91-F5BF76AA7543}"/>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98" name="n_3aveValue【公民館】&#10;有形固定資産減価償却率">
          <a:extLst>
            <a:ext uri="{FF2B5EF4-FFF2-40B4-BE49-F238E27FC236}">
              <a16:creationId xmlns:a16="http://schemas.microsoft.com/office/drawing/2014/main" id="{C7F080FD-51CA-44D4-990D-E7F0CCAF393F}"/>
            </a:ext>
          </a:extLst>
        </xdr:cNvPr>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799" name="n_4aveValue【公民館】&#10;有形固定資産減価償却率">
          <a:extLst>
            <a:ext uri="{FF2B5EF4-FFF2-40B4-BE49-F238E27FC236}">
              <a16:creationId xmlns:a16="http://schemas.microsoft.com/office/drawing/2014/main" id="{116270E9-8B92-4C91-8974-E194E42E2D40}"/>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146793</xdr:rowOff>
    </xdr:from>
    <xdr:ext cx="405111" cy="259045"/>
    <xdr:sp macro="" textlink="">
      <xdr:nvSpPr>
        <xdr:cNvPr id="800" name="n_1mainValue【公民館】&#10;有形固定資産減価償却率">
          <a:extLst>
            <a:ext uri="{FF2B5EF4-FFF2-40B4-BE49-F238E27FC236}">
              <a16:creationId xmlns:a16="http://schemas.microsoft.com/office/drawing/2014/main" id="{F8F513BD-1DC7-4C57-A25B-8528236752A4}"/>
            </a:ext>
          </a:extLst>
        </xdr:cNvPr>
        <xdr:cNvSpPr txBox="1"/>
      </xdr:nvSpPr>
      <xdr:spPr>
        <a:xfrm>
          <a:off x="15266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801" name="n_2mainValue【公民館】&#10;有形固定資産減価償却率">
          <a:extLst>
            <a:ext uri="{FF2B5EF4-FFF2-40B4-BE49-F238E27FC236}">
              <a16:creationId xmlns:a16="http://schemas.microsoft.com/office/drawing/2014/main" id="{955B8AB2-0E52-4004-BB70-61A388218E3F}"/>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802" name="n_3mainValue【公民館】&#10;有形固定資産減価償却率">
          <a:extLst>
            <a:ext uri="{FF2B5EF4-FFF2-40B4-BE49-F238E27FC236}">
              <a16:creationId xmlns:a16="http://schemas.microsoft.com/office/drawing/2014/main" id="{FE67D76F-FB57-441F-9BCA-F58F255F11A6}"/>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803" name="n_4mainValue【公民館】&#10;有形固定資産減価償却率">
          <a:extLst>
            <a:ext uri="{FF2B5EF4-FFF2-40B4-BE49-F238E27FC236}">
              <a16:creationId xmlns:a16="http://schemas.microsoft.com/office/drawing/2014/main" id="{6F43A805-07F5-41F7-B5B2-50C31B23CD6E}"/>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9F8CC459-0316-42F6-B982-E9243413B4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75D7DAA7-078C-4F08-978D-A74F523A78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BBB9DE1C-AB01-431F-8CC2-27BC2DDBB2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83ACF047-CB11-4DBB-AE21-1FD85AB4C1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47968E36-C9F4-4377-B45F-609FDF7C59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B1B0257F-FBBB-4842-9285-B8D5462935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FED8C066-9432-48A4-A1C9-7BD213C50B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F7CB0407-9954-459E-8607-58C997BA63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11065EBA-06DE-4530-9261-4FD0F67543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75E0AD67-563D-4553-B3E5-FE189FB861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0E2697DC-76A5-4522-95F5-A086E7AB593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B1BCEE82-C20B-465B-AB23-C782F28894D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7EAFF61F-ACDA-4566-B16B-71BF50EF8DE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032E5E3E-C3C4-477A-8B5A-41E886C2366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ACAC7129-C257-42F7-865A-61DFA3B0FD1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11D8E311-20F9-4B71-AFD1-13A4F204849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32D5CA0B-07BE-4AD8-8C56-E4C5783A525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5C58B06E-3231-45FD-987A-D7528DF7DF4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06A676B1-27BA-4F03-857A-B5AA613FDDA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9C899B6D-5163-4DBA-A5EE-092941E91AC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DC91CEA6-8E6F-4BA4-AE0F-1A2384F980B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D632BB88-4BC6-4A2F-BD6E-924587EE9FC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C95716C7-47BC-432D-9E9C-D06BB83C1C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2CDBCBE6-658A-4A9A-9575-B3124C8871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D5BAE4FF-C10A-42BC-92C8-908350A331D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9" name="直線コネクタ 828">
          <a:extLst>
            <a:ext uri="{FF2B5EF4-FFF2-40B4-BE49-F238E27FC236}">
              <a16:creationId xmlns:a16="http://schemas.microsoft.com/office/drawing/2014/main" id="{03240B9F-15F7-4F14-B885-79906FC0C4E7}"/>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0" name="【公民館】&#10;一人当たり面積最小値テキスト">
          <a:extLst>
            <a:ext uri="{FF2B5EF4-FFF2-40B4-BE49-F238E27FC236}">
              <a16:creationId xmlns:a16="http://schemas.microsoft.com/office/drawing/2014/main" id="{613159FB-46A6-4435-9855-464FC1D22295}"/>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1" name="直線コネクタ 830">
          <a:extLst>
            <a:ext uri="{FF2B5EF4-FFF2-40B4-BE49-F238E27FC236}">
              <a16:creationId xmlns:a16="http://schemas.microsoft.com/office/drawing/2014/main" id="{0F80F6AF-E577-4266-876B-7AD830239D78}"/>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32" name="【公民館】&#10;一人当たり面積最大値テキスト">
          <a:extLst>
            <a:ext uri="{FF2B5EF4-FFF2-40B4-BE49-F238E27FC236}">
              <a16:creationId xmlns:a16="http://schemas.microsoft.com/office/drawing/2014/main" id="{EF8D7AE5-CEB7-45B0-ADFC-11F3B34DF5C3}"/>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33" name="直線コネクタ 832">
          <a:extLst>
            <a:ext uri="{FF2B5EF4-FFF2-40B4-BE49-F238E27FC236}">
              <a16:creationId xmlns:a16="http://schemas.microsoft.com/office/drawing/2014/main" id="{7BC943A2-6E05-492F-99AA-9B3DBAF23CD5}"/>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4" name="【公民館】&#10;一人当たり面積平均値テキスト">
          <a:extLst>
            <a:ext uri="{FF2B5EF4-FFF2-40B4-BE49-F238E27FC236}">
              <a16:creationId xmlns:a16="http://schemas.microsoft.com/office/drawing/2014/main" id="{ECA33464-7766-4139-95FF-5F7F886A7C6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5" name="フローチャート: 判断 834">
          <a:extLst>
            <a:ext uri="{FF2B5EF4-FFF2-40B4-BE49-F238E27FC236}">
              <a16:creationId xmlns:a16="http://schemas.microsoft.com/office/drawing/2014/main" id="{24894EDF-8411-47DB-BF78-CF72212114B1}"/>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6" name="フローチャート: 判断 835">
          <a:extLst>
            <a:ext uri="{FF2B5EF4-FFF2-40B4-BE49-F238E27FC236}">
              <a16:creationId xmlns:a16="http://schemas.microsoft.com/office/drawing/2014/main" id="{569FB613-0BDC-4C2D-B7FA-989626664FB9}"/>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7" name="フローチャート: 判断 836">
          <a:extLst>
            <a:ext uri="{FF2B5EF4-FFF2-40B4-BE49-F238E27FC236}">
              <a16:creationId xmlns:a16="http://schemas.microsoft.com/office/drawing/2014/main" id="{10230CB7-4826-4295-B42B-804EAAAEF6B6}"/>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8" name="フローチャート: 判断 837">
          <a:extLst>
            <a:ext uri="{FF2B5EF4-FFF2-40B4-BE49-F238E27FC236}">
              <a16:creationId xmlns:a16="http://schemas.microsoft.com/office/drawing/2014/main" id="{B694C468-C6B5-419D-BE82-0835C3B47729}"/>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9" name="フローチャート: 判断 838">
          <a:extLst>
            <a:ext uri="{FF2B5EF4-FFF2-40B4-BE49-F238E27FC236}">
              <a16:creationId xmlns:a16="http://schemas.microsoft.com/office/drawing/2014/main" id="{683C0B6D-3CB4-47DC-BA37-09C2DD6A4442}"/>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83CF708C-D545-40DF-89D6-CBF380ABEA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5DCBB79-D48F-4AD9-A3E5-46B73209A9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7C0A37F5-C1A3-41BE-9E1F-296AB8EBB5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3D1F4351-75AB-4D6F-8E46-50EB3E1759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DFEEFA58-2DFE-456C-8560-333E0E585CB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45" name="楕円 844">
          <a:extLst>
            <a:ext uri="{FF2B5EF4-FFF2-40B4-BE49-F238E27FC236}">
              <a16:creationId xmlns:a16="http://schemas.microsoft.com/office/drawing/2014/main" id="{82F3BBAF-93F7-4C06-9E49-014582EFF33A}"/>
            </a:ext>
          </a:extLst>
        </xdr:cNvPr>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846" name="【公民館】&#10;一人当たり面積該当値テキスト">
          <a:extLst>
            <a:ext uri="{FF2B5EF4-FFF2-40B4-BE49-F238E27FC236}">
              <a16:creationId xmlns:a16="http://schemas.microsoft.com/office/drawing/2014/main" id="{961F031E-C629-4356-B431-D7A5A39A677A}"/>
            </a:ext>
          </a:extLst>
        </xdr:cNvPr>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47" name="楕円 846">
          <a:extLst>
            <a:ext uri="{FF2B5EF4-FFF2-40B4-BE49-F238E27FC236}">
              <a16:creationId xmlns:a16="http://schemas.microsoft.com/office/drawing/2014/main" id="{72E7AFF6-2C3B-40BA-BF28-17C04499E540}"/>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41911</xdr:rowOff>
    </xdr:to>
    <xdr:cxnSp macro="">
      <xdr:nvCxnSpPr>
        <xdr:cNvPr id="848" name="直線コネクタ 847">
          <a:extLst>
            <a:ext uri="{FF2B5EF4-FFF2-40B4-BE49-F238E27FC236}">
              <a16:creationId xmlns:a16="http://schemas.microsoft.com/office/drawing/2014/main" id="{4DC77C6D-92B5-4E8B-912F-1848CF494710}"/>
            </a:ext>
          </a:extLst>
        </xdr:cNvPr>
        <xdr:cNvCxnSpPr/>
      </xdr:nvCxnSpPr>
      <xdr:spPr>
        <a:xfrm flipV="1">
          <a:off x="21323300" y="183772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49" name="楕円 848">
          <a:extLst>
            <a:ext uri="{FF2B5EF4-FFF2-40B4-BE49-F238E27FC236}">
              <a16:creationId xmlns:a16="http://schemas.microsoft.com/office/drawing/2014/main" id="{0D1C2145-B328-4E12-9941-58A5395E92A0}"/>
            </a:ext>
          </a:extLst>
        </xdr:cNvPr>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51707</xdr:rowOff>
    </xdr:to>
    <xdr:cxnSp macro="">
      <xdr:nvCxnSpPr>
        <xdr:cNvPr id="850" name="直線コネクタ 849">
          <a:extLst>
            <a:ext uri="{FF2B5EF4-FFF2-40B4-BE49-F238E27FC236}">
              <a16:creationId xmlns:a16="http://schemas.microsoft.com/office/drawing/2014/main" id="{D4C932AC-981C-4F49-A92D-2B9EA248827C}"/>
            </a:ext>
          </a:extLst>
        </xdr:cNvPr>
        <xdr:cNvCxnSpPr/>
      </xdr:nvCxnSpPr>
      <xdr:spPr>
        <a:xfrm flipV="1">
          <a:off x="20434300" y="183870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1" name="楕円 850">
          <a:extLst>
            <a:ext uri="{FF2B5EF4-FFF2-40B4-BE49-F238E27FC236}">
              <a16:creationId xmlns:a16="http://schemas.microsoft.com/office/drawing/2014/main" id="{90022FD9-B139-49E7-9049-497CF9CB837D}"/>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61505</xdr:rowOff>
    </xdr:to>
    <xdr:cxnSp macro="">
      <xdr:nvCxnSpPr>
        <xdr:cNvPr id="852" name="直線コネクタ 851">
          <a:extLst>
            <a:ext uri="{FF2B5EF4-FFF2-40B4-BE49-F238E27FC236}">
              <a16:creationId xmlns:a16="http://schemas.microsoft.com/office/drawing/2014/main" id="{17769DC8-3C18-42F5-B841-0F4DD4BE4CE0}"/>
            </a:ext>
          </a:extLst>
        </xdr:cNvPr>
        <xdr:cNvCxnSpPr/>
      </xdr:nvCxnSpPr>
      <xdr:spPr>
        <a:xfrm flipV="1">
          <a:off x="19545300" y="183968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18324</xdr:rowOff>
    </xdr:from>
    <xdr:to>
      <xdr:col>98</xdr:col>
      <xdr:colOff>38100</xdr:colOff>
      <xdr:row>107</xdr:row>
      <xdr:rowOff>119924</xdr:rowOff>
    </xdr:to>
    <xdr:sp macro="" textlink="">
      <xdr:nvSpPr>
        <xdr:cNvPr id="853" name="楕円 852">
          <a:extLst>
            <a:ext uri="{FF2B5EF4-FFF2-40B4-BE49-F238E27FC236}">
              <a16:creationId xmlns:a16="http://schemas.microsoft.com/office/drawing/2014/main" id="{C55A4A8E-A7E9-498C-960E-861770AC3CE7}"/>
            </a:ext>
          </a:extLst>
        </xdr:cNvPr>
        <xdr:cNvSpPr/>
      </xdr:nvSpPr>
      <xdr:spPr>
        <a:xfrm>
          <a:off x="18605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61505</xdr:rowOff>
    </xdr:from>
    <xdr:to>
      <xdr:col>102</xdr:col>
      <xdr:colOff>114300</xdr:colOff>
      <xdr:row>107</xdr:row>
      <xdr:rowOff>69124</xdr:rowOff>
    </xdr:to>
    <xdr:cxnSp macro="">
      <xdr:nvCxnSpPr>
        <xdr:cNvPr id="854" name="直線コネクタ 853">
          <a:extLst>
            <a:ext uri="{FF2B5EF4-FFF2-40B4-BE49-F238E27FC236}">
              <a16:creationId xmlns:a16="http://schemas.microsoft.com/office/drawing/2014/main" id="{EEB3F71B-846B-4382-B9E2-AD3E5417C8C5}"/>
            </a:ext>
          </a:extLst>
        </xdr:cNvPr>
        <xdr:cNvCxnSpPr/>
      </xdr:nvCxnSpPr>
      <xdr:spPr>
        <a:xfrm flipV="1">
          <a:off x="18656300" y="1840665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5" name="n_1aveValue【公民館】&#10;一人当たり面積">
          <a:extLst>
            <a:ext uri="{FF2B5EF4-FFF2-40B4-BE49-F238E27FC236}">
              <a16:creationId xmlns:a16="http://schemas.microsoft.com/office/drawing/2014/main" id="{E0ABCD4E-116B-490C-B43F-11E88F717A19}"/>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56" name="n_2aveValue【公民館】&#10;一人当たり面積">
          <a:extLst>
            <a:ext uri="{FF2B5EF4-FFF2-40B4-BE49-F238E27FC236}">
              <a16:creationId xmlns:a16="http://schemas.microsoft.com/office/drawing/2014/main" id="{B1F1961E-EFA0-4200-80B9-F0B9689B9186}"/>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57" name="n_3aveValue【公民館】&#10;一人当たり面積">
          <a:extLst>
            <a:ext uri="{FF2B5EF4-FFF2-40B4-BE49-F238E27FC236}">
              <a16:creationId xmlns:a16="http://schemas.microsoft.com/office/drawing/2014/main" id="{A849432A-ADC5-4084-B4AA-85821D8AA023}"/>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58" name="n_4aveValue【公民館】&#10;一人当たり面積">
          <a:extLst>
            <a:ext uri="{FF2B5EF4-FFF2-40B4-BE49-F238E27FC236}">
              <a16:creationId xmlns:a16="http://schemas.microsoft.com/office/drawing/2014/main" id="{075C2CDF-FB29-4665-9C82-D66110230205}"/>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59" name="n_1mainValue【公民館】&#10;一人当たり面積">
          <a:extLst>
            <a:ext uri="{FF2B5EF4-FFF2-40B4-BE49-F238E27FC236}">
              <a16:creationId xmlns:a16="http://schemas.microsoft.com/office/drawing/2014/main" id="{B39685C3-B25E-4652-A6A2-5387D85ECD66}"/>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60" name="n_2mainValue【公民館】&#10;一人当たり面積">
          <a:extLst>
            <a:ext uri="{FF2B5EF4-FFF2-40B4-BE49-F238E27FC236}">
              <a16:creationId xmlns:a16="http://schemas.microsoft.com/office/drawing/2014/main" id="{63472F1C-19E4-4700-94B2-0A55FAC5A5C2}"/>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61" name="n_3mainValue【公民館】&#10;一人当たり面積">
          <a:extLst>
            <a:ext uri="{FF2B5EF4-FFF2-40B4-BE49-F238E27FC236}">
              <a16:creationId xmlns:a16="http://schemas.microsoft.com/office/drawing/2014/main" id="{77602A55-DA10-41A2-9683-637BDBB68C18}"/>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111051</xdr:rowOff>
    </xdr:from>
    <xdr:ext cx="469744" cy="259045"/>
    <xdr:sp macro="" textlink="">
      <xdr:nvSpPr>
        <xdr:cNvPr id="862" name="n_4mainValue【公民館】&#10;一人当たり面積">
          <a:extLst>
            <a:ext uri="{FF2B5EF4-FFF2-40B4-BE49-F238E27FC236}">
              <a16:creationId xmlns:a16="http://schemas.microsoft.com/office/drawing/2014/main" id="{8F3928F0-3B5E-43D7-B3F4-7092D57C72FE}"/>
            </a:ext>
          </a:extLst>
        </xdr:cNvPr>
        <xdr:cNvSpPr txBox="1"/>
      </xdr:nvSpPr>
      <xdr:spPr>
        <a:xfrm>
          <a:off x="18421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8165CF6E-EFB2-4484-A52D-62DFD3A981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AC1C7930-632B-492F-B9D0-6FF555C4DA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028C1EEC-A7FA-46AD-8CD3-8803D4B879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道路及び橋梁・トンネルは有形固定資産減価償却率が高いが、これは新設が少ないためと思われる。アセットマネジメントに従い施設の更新を行っていく。</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公営住宅は老朽化しているが、現在の入居者が退所するタイミングで廃止を予定している。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港湾・漁港については、類似団体の中で有形固定資産減価償却率が最大値となっている。施設更新の必要性があるものの、建設当時と比較すると漁業者数が激減しており、過度な投資は難しい。</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認定こども園・幼稚園・保育所の一人当たり面積は、類似団体平均より若干高く、また全国平均よりも大幅に高い、これは人口減少に対応した統合等が進んでいないことが要因である。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学校施設の一人当たり面積は、類似団体平均と近似値ではあるが、認定こども園・幼稚園・保育所と同様の要因により、全国平均よりも大幅に高い。なお、認定こども園及び学校施設については、再編（統合）計画が中止となったが、ワークショップや委員会などで再協議し、今後の方向性を決定していくこと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公民館の一人当たり面積は、類似団体平均と近似値ではあるが、全国平均よりも大幅に高い、これは人口減少に対応した統廃合が進んでいないことが要因である。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D62D45-60E1-4CE9-B022-2DCE2719D3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3556F0-E5C5-4DD9-B9E9-7EBA1448DD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0A345C-6CC0-46A3-AF81-012D576A6C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503C14-028F-4874-91CA-F523A3CCBD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328550-083A-4F3E-8FAA-496E3F475F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5E1B3A-8F76-4AA2-9F5F-770648ED4D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6B338E-D87B-42EC-90BC-69907BDCB8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E7A4CC-9465-49CD-BB01-96E0DF6D97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AB25D7-A7D0-445E-A315-AAE21E9926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05F893-A33D-4806-BE36-BDDEEC0C1A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7,098
6,971
105.41
9,863,235
9,225,373
429,742
3,492,095
3,565,877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2389CF-B64F-4565-99F9-ABFDA7B42C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BD0C44-DC05-4E2F-AD49-58A7BAC0F1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4D4C78-CE9B-43CA-9A2D-1B1B625F5E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FF1AFE-917E-442F-A343-6683FBC38C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3E13E7-AF81-42DC-ADD7-2A9FBA193B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45D263C-B50B-4301-AAA0-C3C00407417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34A29A-C39F-4748-A943-B1B9DA8AFB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DA995E-954A-4508-860A-4546F98C4F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4BE035-8220-40E3-939F-1B6369274F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564252-40DA-4AC0-A79F-11BC29CD3C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230EA1-F3EF-49C7-BECE-2101A509DB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5EC10B-062A-4C34-8747-8711AB6324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5BE736-D9A3-48E4-8B87-E7CEC42377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3A6AEB-910D-473C-86C4-A084D238CA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81CB11-CCC4-498C-AA2D-AF96365DB8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675179-35E4-495F-9836-F4E7C573D4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21AF93-5953-410C-BC99-2D4B702857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3AA861-8B9A-4964-B87B-C1A66A1C14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96AEBF-053D-4AC6-9A94-B7375D0A54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1A22F8-EBD4-4A4C-A675-DD111C73F22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563F13-51BF-4413-81DC-18C475758B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075DB0-E9DA-4478-A736-014F99DED4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2203D9-9C17-4E98-83D3-CEC314C7B4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5F29EB-5AF4-4A5C-9608-6201111EF9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DD66D8-2AD0-42F2-AA5F-009CD7999F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17FD30-1598-4296-9451-0814A34657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9D1801-F41C-45C8-AAFA-43CE59C1F8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05D384-0397-4703-B260-533C54F7C9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10AF72-C420-4789-8E6C-CF4D9EEDF1B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1C47B6C-3D4F-43D3-97D1-4E99D2385CB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F8AA913-DA0E-4DAA-8207-CCB6334705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72C4DA0-5C49-4F08-B4D5-16D234D9B0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D295D30-70F7-44D6-8398-20D8405CC0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3B715B6-043F-4FE7-A23F-93D9FB887A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0A6F8C8-9202-465A-8AE1-F37336998D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543A408-C3CE-4EBA-B552-9690446D80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8BB8DFF-D709-488B-A330-A08939E65B2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3C52D82-13C0-41C8-9F04-822AE46813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EBDDE09-359B-439A-AE73-7A7F86F5C9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9FD7F0F-7285-49AA-BB8F-A691B2B648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C466C35-6F6F-4642-A560-E0A339496B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173F7B1-E3CD-44CD-B7C1-C39AE91612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4463B04-D4DD-47A8-B577-73EF54CF3D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BE444F8-C133-4BD7-AD1F-53FE265260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0D20FEF-7B98-4D2E-AD3F-FC0D0D945D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2B113DF-F087-4E1E-BC33-1F31F8DD2B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E3381CC-AD67-418A-85AC-7017B4C38A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66E98D2-BCD4-4CE7-A103-1904A2B4FF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C35E67C-C752-4016-A594-E420A2D5DE5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8C4243A-1441-4274-841F-787214CFEA3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1864AA5-8E44-4816-9142-B22EC1DEF4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8ED296E-2325-4F25-B1EA-40D070816FD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6EAB584-BFE1-43F6-A8EC-0832ED99CD7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7D998E0-18A4-400D-8240-9DEF6BB1DB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D4C3323-C730-44E1-AD55-6AA528A9B9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48665DF-A731-47FD-A7FF-E02FD40F26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8CF21A2-83B7-46D3-A057-8A75DF03439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61DBFB7-98E2-4D85-BBFD-6232015DD4D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66A687F-8407-4D41-A48E-0AC95B7C57D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F035844-5CC1-4A2E-A1D6-AEDCDD1D819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FDCBBE0-2310-4ADB-BAE9-0E356518FA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C90A1D7-C03E-4076-A258-3651ADBB61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121E1E1-CEF8-4DEF-99E6-4C8A82A03C1A}"/>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38DDE56-7ABD-4781-8A7A-F56A25635D2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6D2B77F-1C77-4014-925A-3F8B896D934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D1B57EE-3027-4961-BF0D-80ABD80F9D34}"/>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BE891F5A-576A-4BBC-A9BB-7441AE15E8EE}"/>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81BDE28-0AD0-4D4D-BE6F-35C1FB6D040B}"/>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E10141BA-2020-4C52-A9AE-366F37D99959}"/>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915DFDCE-967D-49EB-A678-87630E611AFB}"/>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4CEE109D-33F9-4757-8785-48469958970D}"/>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701F3163-87AB-46E5-8A76-30FD46E9058E}"/>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266AEBFA-8755-4277-9231-F806D4EE800E}"/>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D1B3B47-ACC8-45A5-8EB0-42498F399F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78D96C7-BAFE-4F55-AF33-6E85F7F69C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D6732E6-2478-4506-A6A2-A0AADFCC01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CEA4090-79D1-452A-ACA5-836B6D967E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3B7330F-7E2C-43DD-9319-D7D3439344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76563</xdr:rowOff>
    </xdr:from>
    <xdr:to>
      <xdr:col>24</xdr:col>
      <xdr:colOff>114300</xdr:colOff>
      <xdr:row>64</xdr:row>
      <xdr:rowOff>6713</xdr:rowOff>
    </xdr:to>
    <xdr:sp macro="" textlink="">
      <xdr:nvSpPr>
        <xdr:cNvPr id="90" name="楕円 89">
          <a:extLst>
            <a:ext uri="{FF2B5EF4-FFF2-40B4-BE49-F238E27FC236}">
              <a16:creationId xmlns:a16="http://schemas.microsoft.com/office/drawing/2014/main" id="{DB514DE7-17FC-4E2A-B00F-8840B2AAA46E}"/>
            </a:ext>
          </a:extLst>
        </xdr:cNvPr>
        <xdr:cNvSpPr/>
      </xdr:nvSpPr>
      <xdr:spPr>
        <a:xfrm>
          <a:off x="45847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54990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B5E3871-3155-43E6-ABD4-6967C61B1F76}"/>
            </a:ext>
          </a:extLst>
        </xdr:cNvPr>
        <xdr:cNvSpPr txBox="1"/>
      </xdr:nvSpPr>
      <xdr:spPr>
        <a:xfrm>
          <a:off x="4673600"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92" name="楕円 91">
          <a:extLst>
            <a:ext uri="{FF2B5EF4-FFF2-40B4-BE49-F238E27FC236}">
              <a16:creationId xmlns:a16="http://schemas.microsoft.com/office/drawing/2014/main" id="{5552FE9B-16C7-44BD-BCE8-00C24BD7E3FE}"/>
            </a:ext>
          </a:extLst>
        </xdr:cNvPr>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0</xdr:rowOff>
    </xdr:from>
    <xdr:to>
      <xdr:col>24</xdr:col>
      <xdr:colOff>63500</xdr:colOff>
      <xdr:row>63</xdr:row>
      <xdr:rowOff>127363</xdr:rowOff>
    </xdr:to>
    <xdr:cxnSp macro="">
      <xdr:nvCxnSpPr>
        <xdr:cNvPr id="93" name="直線コネクタ 92">
          <a:extLst>
            <a:ext uri="{FF2B5EF4-FFF2-40B4-BE49-F238E27FC236}">
              <a16:creationId xmlns:a16="http://schemas.microsoft.com/office/drawing/2014/main" id="{1DE078AA-98B9-4323-A4EA-70235508F965}"/>
            </a:ext>
          </a:extLst>
        </xdr:cNvPr>
        <xdr:cNvCxnSpPr/>
      </xdr:nvCxnSpPr>
      <xdr:spPr>
        <a:xfrm>
          <a:off x="3797300" y="10801350"/>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169635</xdr:rowOff>
    </xdr:from>
    <xdr:to>
      <xdr:col>15</xdr:col>
      <xdr:colOff>101600</xdr:colOff>
      <xdr:row>63</xdr:row>
      <xdr:rowOff>99785</xdr:rowOff>
    </xdr:to>
    <xdr:sp macro="" textlink="">
      <xdr:nvSpPr>
        <xdr:cNvPr id="94" name="楕円 93">
          <a:extLst>
            <a:ext uri="{FF2B5EF4-FFF2-40B4-BE49-F238E27FC236}">
              <a16:creationId xmlns:a16="http://schemas.microsoft.com/office/drawing/2014/main" id="{37AD25A9-BCA8-4EFC-ACEB-841A4BD8C793}"/>
            </a:ext>
          </a:extLst>
        </xdr:cNvPr>
        <xdr:cNvSpPr/>
      </xdr:nvSpPr>
      <xdr:spPr>
        <a:xfrm>
          <a:off x="2857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48985</xdr:rowOff>
    </xdr:to>
    <xdr:cxnSp macro="">
      <xdr:nvCxnSpPr>
        <xdr:cNvPr id="95" name="直線コネクタ 94">
          <a:extLst>
            <a:ext uri="{FF2B5EF4-FFF2-40B4-BE49-F238E27FC236}">
              <a16:creationId xmlns:a16="http://schemas.microsoft.com/office/drawing/2014/main" id="{F4718C3E-4A8B-4930-BE21-06ACCFEF91BF}"/>
            </a:ext>
          </a:extLst>
        </xdr:cNvPr>
        <xdr:cNvCxnSpPr/>
      </xdr:nvCxnSpPr>
      <xdr:spPr>
        <a:xfrm flipV="1">
          <a:off x="2908300" y="1080135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166370</xdr:rowOff>
    </xdr:from>
    <xdr:to>
      <xdr:col>10</xdr:col>
      <xdr:colOff>165100</xdr:colOff>
      <xdr:row>63</xdr:row>
      <xdr:rowOff>96520</xdr:rowOff>
    </xdr:to>
    <xdr:sp macro="" textlink="">
      <xdr:nvSpPr>
        <xdr:cNvPr id="96" name="楕円 95">
          <a:extLst>
            <a:ext uri="{FF2B5EF4-FFF2-40B4-BE49-F238E27FC236}">
              <a16:creationId xmlns:a16="http://schemas.microsoft.com/office/drawing/2014/main" id="{7F911755-F272-41BF-8571-8AB3549BBBD3}"/>
            </a:ext>
          </a:extLst>
        </xdr:cNvPr>
        <xdr:cNvSpPr/>
      </xdr:nvSpPr>
      <xdr:spPr>
        <a:xfrm>
          <a:off x="196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45720</xdr:rowOff>
    </xdr:from>
    <xdr:to>
      <xdr:col>15</xdr:col>
      <xdr:colOff>50800</xdr:colOff>
      <xdr:row>63</xdr:row>
      <xdr:rowOff>48985</xdr:rowOff>
    </xdr:to>
    <xdr:cxnSp macro="">
      <xdr:nvCxnSpPr>
        <xdr:cNvPr id="97" name="直線コネクタ 96">
          <a:extLst>
            <a:ext uri="{FF2B5EF4-FFF2-40B4-BE49-F238E27FC236}">
              <a16:creationId xmlns:a16="http://schemas.microsoft.com/office/drawing/2014/main" id="{C6EA36F9-02D0-4A9C-B6BC-BEC465E0068A}"/>
            </a:ext>
          </a:extLst>
        </xdr:cNvPr>
        <xdr:cNvCxnSpPr/>
      </xdr:nvCxnSpPr>
      <xdr:spPr>
        <a:xfrm>
          <a:off x="2019300" y="108470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138612</xdr:rowOff>
    </xdr:from>
    <xdr:to>
      <xdr:col>6</xdr:col>
      <xdr:colOff>38100</xdr:colOff>
      <xdr:row>63</xdr:row>
      <xdr:rowOff>68762</xdr:rowOff>
    </xdr:to>
    <xdr:sp macro="" textlink="">
      <xdr:nvSpPr>
        <xdr:cNvPr id="98" name="楕円 97">
          <a:extLst>
            <a:ext uri="{FF2B5EF4-FFF2-40B4-BE49-F238E27FC236}">
              <a16:creationId xmlns:a16="http://schemas.microsoft.com/office/drawing/2014/main" id="{FC5E7B6E-BFE6-4D9E-9F68-67BCD4E7C9CC}"/>
            </a:ext>
          </a:extLst>
        </xdr:cNvPr>
        <xdr:cNvSpPr/>
      </xdr:nvSpPr>
      <xdr:spPr>
        <a:xfrm>
          <a:off x="1079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17962</xdr:rowOff>
    </xdr:from>
    <xdr:to>
      <xdr:col>10</xdr:col>
      <xdr:colOff>114300</xdr:colOff>
      <xdr:row>63</xdr:row>
      <xdr:rowOff>45720</xdr:rowOff>
    </xdr:to>
    <xdr:cxnSp macro="">
      <xdr:nvCxnSpPr>
        <xdr:cNvPr id="99" name="直線コネクタ 98">
          <a:extLst>
            <a:ext uri="{FF2B5EF4-FFF2-40B4-BE49-F238E27FC236}">
              <a16:creationId xmlns:a16="http://schemas.microsoft.com/office/drawing/2014/main" id="{0CFF7F91-1960-4BC4-B6EF-36C0BB20A6FA}"/>
            </a:ext>
          </a:extLst>
        </xdr:cNvPr>
        <xdr:cNvCxnSpPr/>
      </xdr:nvCxnSpPr>
      <xdr:spPr>
        <a:xfrm>
          <a:off x="1130300" y="108193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ABB8D142-4DB8-45BC-B447-112AD6F836A1}"/>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01" name="n_2aveValue【体育館・プール】&#10;有形固定資産減価償却率">
          <a:extLst>
            <a:ext uri="{FF2B5EF4-FFF2-40B4-BE49-F238E27FC236}">
              <a16:creationId xmlns:a16="http://schemas.microsoft.com/office/drawing/2014/main" id="{7F4E66BD-D7A1-4791-9544-8887A4E966AC}"/>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08638636-72A4-45A1-8303-8F4DA6B125A9}"/>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1065E5A2-13F8-4986-BF00-80ABF43F8829}"/>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104" name="n_1mainValue【体育館・プール】&#10;有形固定資産減価償却率">
          <a:extLst>
            <a:ext uri="{FF2B5EF4-FFF2-40B4-BE49-F238E27FC236}">
              <a16:creationId xmlns:a16="http://schemas.microsoft.com/office/drawing/2014/main" id="{BB05CEF5-73CC-4682-AACA-3E4DD0544B0A}"/>
            </a:ext>
          </a:extLst>
        </xdr:cNvPr>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90912</xdr:rowOff>
    </xdr:from>
    <xdr:ext cx="405111" cy="259045"/>
    <xdr:sp macro="" textlink="">
      <xdr:nvSpPr>
        <xdr:cNvPr id="105" name="n_2mainValue【体育館・プール】&#10;有形固定資産減価償却率">
          <a:extLst>
            <a:ext uri="{FF2B5EF4-FFF2-40B4-BE49-F238E27FC236}">
              <a16:creationId xmlns:a16="http://schemas.microsoft.com/office/drawing/2014/main" id="{B7AB0717-3504-49A8-92B2-778E91494A5D}"/>
            </a:ext>
          </a:extLst>
        </xdr:cNvPr>
        <xdr:cNvSpPr txBox="1"/>
      </xdr:nvSpPr>
      <xdr:spPr>
        <a:xfrm>
          <a:off x="2705744"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87647</xdr:rowOff>
    </xdr:from>
    <xdr:ext cx="405111" cy="259045"/>
    <xdr:sp macro="" textlink="">
      <xdr:nvSpPr>
        <xdr:cNvPr id="106" name="n_3mainValue【体育館・プール】&#10;有形固定資産減価償却率">
          <a:extLst>
            <a:ext uri="{FF2B5EF4-FFF2-40B4-BE49-F238E27FC236}">
              <a16:creationId xmlns:a16="http://schemas.microsoft.com/office/drawing/2014/main" id="{EE53D2CA-8929-411D-A693-C618EAA70197}"/>
            </a:ext>
          </a:extLst>
        </xdr:cNvPr>
        <xdr:cNvSpPr txBox="1"/>
      </xdr:nvSpPr>
      <xdr:spPr>
        <a:xfrm>
          <a:off x="1816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59889</xdr:rowOff>
    </xdr:from>
    <xdr:ext cx="405111" cy="259045"/>
    <xdr:sp macro="" textlink="">
      <xdr:nvSpPr>
        <xdr:cNvPr id="107" name="n_4mainValue【体育館・プール】&#10;有形固定資産減価償却率">
          <a:extLst>
            <a:ext uri="{FF2B5EF4-FFF2-40B4-BE49-F238E27FC236}">
              <a16:creationId xmlns:a16="http://schemas.microsoft.com/office/drawing/2014/main" id="{4800F679-9416-4572-A5BC-AF7B2BC54A81}"/>
            </a:ext>
          </a:extLst>
        </xdr:cNvPr>
        <xdr:cNvSpPr txBox="1"/>
      </xdr:nvSpPr>
      <xdr:spPr>
        <a:xfrm>
          <a:off x="927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84DA4E9-A3EA-4C1C-8BC7-773A2B0947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07275D3-65B7-4E98-BE92-BD331C7058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6E401844-9A34-47F3-AD04-79DDBBFE839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9657B95-BFB3-456A-864E-7C63B5C2E3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C25F6CD-E905-41E0-B011-52C2449F64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16F0E61-1BEB-49C4-87DA-D072E0EB37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39D09B6-34C3-45EC-82EE-2A0B2111E6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F493B3C-9F57-42CE-B484-74994D52C0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6AE9182-DF82-4D31-A1CD-A903A0F223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C2315814-0F23-490A-96DC-7272F0C654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161E6D88-189B-4282-A245-E898F8E6FA8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BFBC94A2-9A58-4C87-B3BF-38D44AC3723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222116BE-2C95-43DC-8EE8-CEC29A235FB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44D8179A-05D3-4F00-9F55-516946FACBC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3C428553-4AF5-4F2A-BA09-79E370F792B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FC7F73F-2D1C-4B44-A374-CE2048F6BBA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B8178A47-5190-47E8-AAD3-13DCE80DD3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B86ADD69-94E5-4091-BB15-662D9C8C154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CAFAD975-EE67-4CD8-BB0E-44AF47FC21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1C1D4DBB-12AD-4F6F-98D9-1872BFAB321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8129E436-CC85-400B-AEC7-71A93900FF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CA539B3E-E6D4-4F55-8BE7-0267BCBCE2B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1B711351-6F66-4933-97E2-E9193E380D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156320A4-4F42-4078-A1EE-958CC050DF4D}"/>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F920015E-9892-4A59-8E5B-C92F1FE53294}"/>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9D473D22-2394-482E-8E04-4B0AB5BB8593}"/>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011B9205-9E37-4EDC-92EE-0202E936131B}"/>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9FDB9D4C-C04D-4AA5-B21C-5E8F3D805BB6}"/>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FF084A8A-7B08-4DB4-B5FC-A9493B4597DB}"/>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88F1F519-2F88-48E6-AE31-B1E7FC6AFDFF}"/>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1598EF45-296C-44B0-BB4C-682757F7C5E6}"/>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14B185CF-2B4F-438B-8B65-381349353ADB}"/>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C1DC4303-0042-47A3-ADCF-62441EFE8F14}"/>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54396F73-F2FA-49C1-9A9C-AF10CE572D7F}"/>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0445619-0B8F-44D1-B13F-2A64320A11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25918FE-35EC-4F11-ACE0-7A207AA16B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F523C40-7D9F-4394-8821-BAA4658113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BCE20BE-D499-4642-9B39-6C6912050C7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A2E6DEA-D711-4033-8F09-B4A414C258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102362</xdr:rowOff>
    </xdr:from>
    <xdr:to>
      <xdr:col>55</xdr:col>
      <xdr:colOff>50800</xdr:colOff>
      <xdr:row>64</xdr:row>
      <xdr:rowOff>32512</xdr:rowOff>
    </xdr:to>
    <xdr:sp macro="" textlink="">
      <xdr:nvSpPr>
        <xdr:cNvPr id="147" name="楕円 146">
          <a:extLst>
            <a:ext uri="{FF2B5EF4-FFF2-40B4-BE49-F238E27FC236}">
              <a16:creationId xmlns:a16="http://schemas.microsoft.com/office/drawing/2014/main" id="{483660BE-0397-4CBE-AB31-6E3911D88306}"/>
            </a:ext>
          </a:extLst>
        </xdr:cNvPr>
        <xdr:cNvSpPr/>
      </xdr:nvSpPr>
      <xdr:spPr>
        <a:xfrm>
          <a:off x="10426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17289</xdr:rowOff>
    </xdr:from>
    <xdr:ext cx="469744" cy="259045"/>
    <xdr:sp macro="" textlink="">
      <xdr:nvSpPr>
        <xdr:cNvPr id="148" name="【体育館・プール】&#10;一人当たり面積該当値テキスト">
          <a:extLst>
            <a:ext uri="{FF2B5EF4-FFF2-40B4-BE49-F238E27FC236}">
              <a16:creationId xmlns:a16="http://schemas.microsoft.com/office/drawing/2014/main" id="{9AB5DCF7-6946-4B89-A33A-FB35121C04D6}"/>
            </a:ext>
          </a:extLst>
        </xdr:cNvPr>
        <xdr:cNvSpPr txBox="1"/>
      </xdr:nvSpPr>
      <xdr:spPr>
        <a:xfrm>
          <a:off x="10515600" y="108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105029</xdr:rowOff>
    </xdr:from>
    <xdr:to>
      <xdr:col>50</xdr:col>
      <xdr:colOff>165100</xdr:colOff>
      <xdr:row>64</xdr:row>
      <xdr:rowOff>35179</xdr:rowOff>
    </xdr:to>
    <xdr:sp macro="" textlink="">
      <xdr:nvSpPr>
        <xdr:cNvPr id="149" name="楕円 148">
          <a:extLst>
            <a:ext uri="{FF2B5EF4-FFF2-40B4-BE49-F238E27FC236}">
              <a16:creationId xmlns:a16="http://schemas.microsoft.com/office/drawing/2014/main" id="{A49DA318-9E9A-4915-BB64-E07347E94A6C}"/>
            </a:ext>
          </a:extLst>
        </xdr:cNvPr>
        <xdr:cNvSpPr/>
      </xdr:nvSpPr>
      <xdr:spPr>
        <a:xfrm>
          <a:off x="95885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153162</xdr:rowOff>
    </xdr:from>
    <xdr:to>
      <xdr:col>55</xdr:col>
      <xdr:colOff>0</xdr:colOff>
      <xdr:row>63</xdr:row>
      <xdr:rowOff>155829</xdr:rowOff>
    </xdr:to>
    <xdr:cxnSp macro="">
      <xdr:nvCxnSpPr>
        <xdr:cNvPr id="150" name="直線コネクタ 149">
          <a:extLst>
            <a:ext uri="{FF2B5EF4-FFF2-40B4-BE49-F238E27FC236}">
              <a16:creationId xmlns:a16="http://schemas.microsoft.com/office/drawing/2014/main" id="{C54A3789-030D-44D0-9580-484A67EB1526}"/>
            </a:ext>
          </a:extLst>
        </xdr:cNvPr>
        <xdr:cNvCxnSpPr/>
      </xdr:nvCxnSpPr>
      <xdr:spPr>
        <a:xfrm flipV="1">
          <a:off x="9639300" y="1095451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107696</xdr:rowOff>
    </xdr:from>
    <xdr:to>
      <xdr:col>46</xdr:col>
      <xdr:colOff>38100</xdr:colOff>
      <xdr:row>64</xdr:row>
      <xdr:rowOff>37846</xdr:rowOff>
    </xdr:to>
    <xdr:sp macro="" textlink="">
      <xdr:nvSpPr>
        <xdr:cNvPr id="151" name="楕円 150">
          <a:extLst>
            <a:ext uri="{FF2B5EF4-FFF2-40B4-BE49-F238E27FC236}">
              <a16:creationId xmlns:a16="http://schemas.microsoft.com/office/drawing/2014/main" id="{FBF78D80-A07A-4C6C-99C6-1123BFFF99B6}"/>
            </a:ext>
          </a:extLst>
        </xdr:cNvPr>
        <xdr:cNvSpPr/>
      </xdr:nvSpPr>
      <xdr:spPr>
        <a:xfrm>
          <a:off x="8699500" y="10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155829</xdr:rowOff>
    </xdr:from>
    <xdr:to>
      <xdr:col>50</xdr:col>
      <xdr:colOff>114300</xdr:colOff>
      <xdr:row>63</xdr:row>
      <xdr:rowOff>158496</xdr:rowOff>
    </xdr:to>
    <xdr:cxnSp macro="">
      <xdr:nvCxnSpPr>
        <xdr:cNvPr id="152" name="直線コネクタ 151">
          <a:extLst>
            <a:ext uri="{FF2B5EF4-FFF2-40B4-BE49-F238E27FC236}">
              <a16:creationId xmlns:a16="http://schemas.microsoft.com/office/drawing/2014/main" id="{EDC34EB5-E940-48CB-829C-8098B387B57A}"/>
            </a:ext>
          </a:extLst>
        </xdr:cNvPr>
        <xdr:cNvCxnSpPr/>
      </xdr:nvCxnSpPr>
      <xdr:spPr>
        <a:xfrm flipV="1">
          <a:off x="8750300" y="1095717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110363</xdr:rowOff>
    </xdr:from>
    <xdr:to>
      <xdr:col>41</xdr:col>
      <xdr:colOff>101600</xdr:colOff>
      <xdr:row>64</xdr:row>
      <xdr:rowOff>40513</xdr:rowOff>
    </xdr:to>
    <xdr:sp macro="" textlink="">
      <xdr:nvSpPr>
        <xdr:cNvPr id="153" name="楕円 152">
          <a:extLst>
            <a:ext uri="{FF2B5EF4-FFF2-40B4-BE49-F238E27FC236}">
              <a16:creationId xmlns:a16="http://schemas.microsoft.com/office/drawing/2014/main" id="{A8F6EBFA-FF67-4D0A-B84D-0B2E99ACCC04}"/>
            </a:ext>
          </a:extLst>
        </xdr:cNvPr>
        <xdr:cNvSpPr/>
      </xdr:nvSpPr>
      <xdr:spPr>
        <a:xfrm>
          <a:off x="7810500" y="109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158496</xdr:rowOff>
    </xdr:from>
    <xdr:to>
      <xdr:col>45</xdr:col>
      <xdr:colOff>177800</xdr:colOff>
      <xdr:row>63</xdr:row>
      <xdr:rowOff>161163</xdr:rowOff>
    </xdr:to>
    <xdr:cxnSp macro="">
      <xdr:nvCxnSpPr>
        <xdr:cNvPr id="154" name="直線コネクタ 153">
          <a:extLst>
            <a:ext uri="{FF2B5EF4-FFF2-40B4-BE49-F238E27FC236}">
              <a16:creationId xmlns:a16="http://schemas.microsoft.com/office/drawing/2014/main" id="{703D7971-3277-4DB8-BCAD-518548DBE5FE}"/>
            </a:ext>
          </a:extLst>
        </xdr:cNvPr>
        <xdr:cNvCxnSpPr/>
      </xdr:nvCxnSpPr>
      <xdr:spPr>
        <a:xfrm flipV="1">
          <a:off x="7861300" y="1095984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112649</xdr:rowOff>
    </xdr:from>
    <xdr:to>
      <xdr:col>36</xdr:col>
      <xdr:colOff>165100</xdr:colOff>
      <xdr:row>64</xdr:row>
      <xdr:rowOff>42799</xdr:rowOff>
    </xdr:to>
    <xdr:sp macro="" textlink="">
      <xdr:nvSpPr>
        <xdr:cNvPr id="155" name="楕円 154">
          <a:extLst>
            <a:ext uri="{FF2B5EF4-FFF2-40B4-BE49-F238E27FC236}">
              <a16:creationId xmlns:a16="http://schemas.microsoft.com/office/drawing/2014/main" id="{B12B5998-F10A-4D55-BFFF-8F77F96C008D}"/>
            </a:ext>
          </a:extLst>
        </xdr:cNvPr>
        <xdr:cNvSpPr/>
      </xdr:nvSpPr>
      <xdr:spPr>
        <a:xfrm>
          <a:off x="69215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161163</xdr:rowOff>
    </xdr:from>
    <xdr:to>
      <xdr:col>41</xdr:col>
      <xdr:colOff>50800</xdr:colOff>
      <xdr:row>63</xdr:row>
      <xdr:rowOff>163449</xdr:rowOff>
    </xdr:to>
    <xdr:cxnSp macro="">
      <xdr:nvCxnSpPr>
        <xdr:cNvPr id="156" name="直線コネクタ 155">
          <a:extLst>
            <a:ext uri="{FF2B5EF4-FFF2-40B4-BE49-F238E27FC236}">
              <a16:creationId xmlns:a16="http://schemas.microsoft.com/office/drawing/2014/main" id="{771E2AD0-206F-4E57-A562-030E759781BD}"/>
            </a:ext>
          </a:extLst>
        </xdr:cNvPr>
        <xdr:cNvCxnSpPr/>
      </xdr:nvCxnSpPr>
      <xdr:spPr>
        <a:xfrm flipV="1">
          <a:off x="6972300" y="109625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F99A3CDE-AF61-4103-8D0B-FF713DF4CBEE}"/>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a:extLst>
            <a:ext uri="{FF2B5EF4-FFF2-40B4-BE49-F238E27FC236}">
              <a16:creationId xmlns:a16="http://schemas.microsoft.com/office/drawing/2014/main" id="{BDA41592-1FF8-4B89-A1E3-B7C2FD9C8C85}"/>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a:extLst>
            <a:ext uri="{FF2B5EF4-FFF2-40B4-BE49-F238E27FC236}">
              <a16:creationId xmlns:a16="http://schemas.microsoft.com/office/drawing/2014/main" id="{44704DC3-ADEF-41D3-A26C-BEF5EA1F3BD0}"/>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a:extLst>
            <a:ext uri="{FF2B5EF4-FFF2-40B4-BE49-F238E27FC236}">
              <a16:creationId xmlns:a16="http://schemas.microsoft.com/office/drawing/2014/main" id="{F14AF62B-0D9D-4DE5-8CCC-F156EC64ABDE}"/>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26306</xdr:rowOff>
    </xdr:from>
    <xdr:ext cx="469744" cy="259045"/>
    <xdr:sp macro="" textlink="">
      <xdr:nvSpPr>
        <xdr:cNvPr id="161" name="n_1mainValue【体育館・プール】&#10;一人当たり面積">
          <a:extLst>
            <a:ext uri="{FF2B5EF4-FFF2-40B4-BE49-F238E27FC236}">
              <a16:creationId xmlns:a16="http://schemas.microsoft.com/office/drawing/2014/main" id="{81963BCB-27B7-44F5-8EE5-5A62C8D01A8D}"/>
            </a:ext>
          </a:extLst>
        </xdr:cNvPr>
        <xdr:cNvSpPr txBox="1"/>
      </xdr:nvSpPr>
      <xdr:spPr>
        <a:xfrm>
          <a:off x="9391727" y="109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28973</xdr:rowOff>
    </xdr:from>
    <xdr:ext cx="469744" cy="259045"/>
    <xdr:sp macro="" textlink="">
      <xdr:nvSpPr>
        <xdr:cNvPr id="162" name="n_2mainValue【体育館・プール】&#10;一人当たり面積">
          <a:extLst>
            <a:ext uri="{FF2B5EF4-FFF2-40B4-BE49-F238E27FC236}">
              <a16:creationId xmlns:a16="http://schemas.microsoft.com/office/drawing/2014/main" id="{2928E3B8-05C4-4FDB-91EF-AC6AD55E462C}"/>
            </a:ext>
          </a:extLst>
        </xdr:cNvPr>
        <xdr:cNvSpPr txBox="1"/>
      </xdr:nvSpPr>
      <xdr:spPr>
        <a:xfrm>
          <a:off x="8515427"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31640</xdr:rowOff>
    </xdr:from>
    <xdr:ext cx="469744" cy="259045"/>
    <xdr:sp macro="" textlink="">
      <xdr:nvSpPr>
        <xdr:cNvPr id="163" name="n_3mainValue【体育館・プール】&#10;一人当たり面積">
          <a:extLst>
            <a:ext uri="{FF2B5EF4-FFF2-40B4-BE49-F238E27FC236}">
              <a16:creationId xmlns:a16="http://schemas.microsoft.com/office/drawing/2014/main" id="{68648EE5-EC2F-4255-B29F-D04CBF73B76E}"/>
            </a:ext>
          </a:extLst>
        </xdr:cNvPr>
        <xdr:cNvSpPr txBox="1"/>
      </xdr:nvSpPr>
      <xdr:spPr>
        <a:xfrm>
          <a:off x="7626427" y="110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33926</xdr:rowOff>
    </xdr:from>
    <xdr:ext cx="469744" cy="259045"/>
    <xdr:sp macro="" textlink="">
      <xdr:nvSpPr>
        <xdr:cNvPr id="164" name="n_4mainValue【体育館・プール】&#10;一人当たり面積">
          <a:extLst>
            <a:ext uri="{FF2B5EF4-FFF2-40B4-BE49-F238E27FC236}">
              <a16:creationId xmlns:a16="http://schemas.microsoft.com/office/drawing/2014/main" id="{0A872372-FB75-43AD-8DFD-AC3F06201464}"/>
            </a:ext>
          </a:extLst>
        </xdr:cNvPr>
        <xdr:cNvSpPr txBox="1"/>
      </xdr:nvSpPr>
      <xdr:spPr>
        <a:xfrm>
          <a:off x="6737427" y="1100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DED1DA8-E1B3-4BFA-8E73-919FB770A6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36003EA4-FD4A-4626-8657-BDB544FFB3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F1DB849D-B3A4-4780-9372-521B5C5CF1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82731F9-AAC0-43DE-9C84-310C84FF0E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2AE5510C-6A17-4CDC-AA31-6942F564D8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F0CBED2-D451-4BE2-B861-976023E2B2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22168E6C-5DFD-412F-9FA9-1A50255150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4A449E44-D365-465C-A62F-086B48110F9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782CDDE7-EDD8-4102-B15C-2A80AE7159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48FF1482-A582-4C30-8589-1B1C84089C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5C54A3B3-8E91-40BF-86B8-E3B47E61F3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C8A5ED77-3675-491F-890A-68413D57B7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CDDBCE30-B4D1-4FBE-BE42-19192395A1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216EF685-5239-47B8-88E5-E56EB0D1FA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3809A96C-A0F3-4E31-9518-2C6D1BEE31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D1AD8C11-C6E7-4AB2-A3DF-99EE6493FF6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7D645B94-9063-480F-A14F-CE8D56048D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E09298D9-3BE4-496C-9A37-91B688955F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50D37E08-A5AA-4854-811B-F4FA215635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D99241FE-F4CC-45CB-A2BB-EBA88511CC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830BF95C-D402-4119-8CD7-3449D194D1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2A4AD539-C46D-466E-AB8F-7E1CEDE1E6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92CED09F-AF4E-4807-9C40-E165974B9F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29218B30-CC61-4877-AC81-B5425586C4E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BA50016D-F55B-4209-8BD3-E89126D30E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DE368B79-9D2F-45CF-AFF2-2D00C6FF93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AE7CA322-EFFA-4B17-93E8-B5C408DF66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68290187-0E91-421C-BA90-2CA0C891337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3F06A27E-E727-496D-87A8-9614A2C6EB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5DE54E7F-A179-4DBC-ADF9-D48B7DA511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209070B8-BA44-4181-99A2-E5843DD5A4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3AE9C40D-4CBA-4BE1-A97F-B043E599F6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68D92ED6-3224-4B5F-AC5D-FFC9BC664C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766E0465-A5AB-4BA0-87E2-A5269C5A21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E38210F9-0BF9-4482-B025-5872824E17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D014EC5A-F932-4AD5-A6AD-2B384A6593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C44C5B87-6C8C-44BB-83D5-E2C7B2340D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D19C03EE-F0FC-49C0-BA7D-B479DB43CB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2118898E-410D-4256-9DF0-5C0303B7B8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D73F1BF-D261-4DAC-A7F5-86E7099199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5DDADFC1-EC07-43FC-92A1-75A20C3DF6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156E6240-CEBA-453E-8BCD-DB438654571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74E6F729-E223-45D0-8D7F-EF7CB1E324E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BBD98546-A5DF-48DE-9184-17B6B34CF7F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CA72810F-89AA-45FC-AC7E-808A1E0D8D4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2EB09DD0-6333-4B5D-9899-5DE94C63B2D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7A81947E-C222-4040-901E-3AA51015292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865A8080-4264-4612-9939-4087BAA749F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0D488C54-6DBE-4485-8893-64A51067497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C53F6E5A-C050-4674-B02F-EB36B950A49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02DB9F0C-3070-4BFC-9B4C-4F3C185BB1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0601AABA-C05C-4CD8-AE80-2997D0E5B2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0929AB00-1B88-4AEB-8D6C-29AEBAAB81A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C0F5C955-2162-4E46-93C6-CABB5787633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2936F60A-C456-415A-AFA3-0509908C41B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4AED7001-50F4-4D8D-A5E5-2C15775C9A9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D96D68B5-2A75-4DBF-9A2A-419C4C8859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222" name="直線コネクタ 221">
          <a:extLst>
            <a:ext uri="{FF2B5EF4-FFF2-40B4-BE49-F238E27FC236}">
              <a16:creationId xmlns:a16="http://schemas.microsoft.com/office/drawing/2014/main" id="{64BDB7BD-FC18-4C91-989F-7928511B6574}"/>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3" name="【一般廃棄物処理施設】&#10;有形固定資産減価償却率最小値テキスト">
          <a:extLst>
            <a:ext uri="{FF2B5EF4-FFF2-40B4-BE49-F238E27FC236}">
              <a16:creationId xmlns:a16="http://schemas.microsoft.com/office/drawing/2014/main" id="{D331F2C1-537C-4DBA-8573-B8898894827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4" name="直線コネクタ 223">
          <a:extLst>
            <a:ext uri="{FF2B5EF4-FFF2-40B4-BE49-F238E27FC236}">
              <a16:creationId xmlns:a16="http://schemas.microsoft.com/office/drawing/2014/main" id="{28D48C1F-ECE5-46E9-8E93-7403E137865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0901AB62-4CEF-4BFC-BA60-273445507CDD}"/>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226" name="直線コネクタ 225">
          <a:extLst>
            <a:ext uri="{FF2B5EF4-FFF2-40B4-BE49-F238E27FC236}">
              <a16:creationId xmlns:a16="http://schemas.microsoft.com/office/drawing/2014/main" id="{FAE08B64-ED36-4B0C-8452-16648260191A}"/>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6F3A2EB8-7C70-4E67-9800-32098B02C92A}"/>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228" name="フローチャート: 判断 227">
          <a:extLst>
            <a:ext uri="{FF2B5EF4-FFF2-40B4-BE49-F238E27FC236}">
              <a16:creationId xmlns:a16="http://schemas.microsoft.com/office/drawing/2014/main" id="{F0C0C377-AEAF-4F04-AD05-086BC342CD4F}"/>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29" name="フローチャート: 判断 228">
          <a:extLst>
            <a:ext uri="{FF2B5EF4-FFF2-40B4-BE49-F238E27FC236}">
              <a16:creationId xmlns:a16="http://schemas.microsoft.com/office/drawing/2014/main" id="{71B157C7-BF83-4EA1-89C0-92B9AC9B2A53}"/>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230" name="フローチャート: 判断 229">
          <a:extLst>
            <a:ext uri="{FF2B5EF4-FFF2-40B4-BE49-F238E27FC236}">
              <a16:creationId xmlns:a16="http://schemas.microsoft.com/office/drawing/2014/main" id="{2478EC74-24CE-49E9-8011-02DCFC7D88B5}"/>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231" name="フローチャート: 判断 230">
          <a:extLst>
            <a:ext uri="{FF2B5EF4-FFF2-40B4-BE49-F238E27FC236}">
              <a16:creationId xmlns:a16="http://schemas.microsoft.com/office/drawing/2014/main" id="{66E28734-75E8-4E27-9A2C-42614803A075}"/>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232" name="フローチャート: 判断 231">
          <a:extLst>
            <a:ext uri="{FF2B5EF4-FFF2-40B4-BE49-F238E27FC236}">
              <a16:creationId xmlns:a16="http://schemas.microsoft.com/office/drawing/2014/main" id="{BC3BB15F-CBC7-4874-9A04-64F802B0C4DB}"/>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76F45925-55B7-441B-B35F-774296D8E8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20DF0F88-73E8-4C2E-BE8F-AC6E0C1CDA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7099B570-A533-4B82-9218-F06A758DEEB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75109008-7338-40FF-B435-C4C280769CB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5457F84A-E7D7-493E-A875-A09DFF43F6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238" name="楕円 237">
          <a:extLst>
            <a:ext uri="{FF2B5EF4-FFF2-40B4-BE49-F238E27FC236}">
              <a16:creationId xmlns:a16="http://schemas.microsoft.com/office/drawing/2014/main" id="{C8BCE255-71AB-45EB-9375-7B6FE40765A2}"/>
            </a:ext>
          </a:extLst>
        </xdr:cNvPr>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550D68E6-1DE7-452D-9513-C08B8ED21BC2}"/>
            </a:ext>
          </a:extLst>
        </xdr:cNvPr>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240" name="楕円 239">
          <a:extLst>
            <a:ext uri="{FF2B5EF4-FFF2-40B4-BE49-F238E27FC236}">
              <a16:creationId xmlns:a16="http://schemas.microsoft.com/office/drawing/2014/main" id="{10E2FEAE-3502-4077-AA94-20B535F98F1A}"/>
            </a:ext>
          </a:extLst>
        </xdr:cNvPr>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107224</xdr:rowOff>
    </xdr:to>
    <xdr:cxnSp macro="">
      <xdr:nvCxnSpPr>
        <xdr:cNvPr id="241" name="直線コネクタ 240">
          <a:extLst>
            <a:ext uri="{FF2B5EF4-FFF2-40B4-BE49-F238E27FC236}">
              <a16:creationId xmlns:a16="http://schemas.microsoft.com/office/drawing/2014/main" id="{F6F82171-1D6D-48E6-A4CE-6740076BFC16}"/>
            </a:ext>
          </a:extLst>
        </xdr:cNvPr>
        <xdr:cNvCxnSpPr/>
      </xdr:nvCxnSpPr>
      <xdr:spPr>
        <a:xfrm>
          <a:off x="15481300" y="67676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242" name="楕円 241">
          <a:extLst>
            <a:ext uri="{FF2B5EF4-FFF2-40B4-BE49-F238E27FC236}">
              <a16:creationId xmlns:a16="http://schemas.microsoft.com/office/drawing/2014/main" id="{09570E32-95D3-4D31-80D3-E1FDE846ACE0}"/>
            </a:ext>
          </a:extLst>
        </xdr:cNvPr>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81099</xdr:rowOff>
    </xdr:to>
    <xdr:cxnSp macro="">
      <xdr:nvCxnSpPr>
        <xdr:cNvPr id="243" name="直線コネクタ 242">
          <a:extLst>
            <a:ext uri="{FF2B5EF4-FFF2-40B4-BE49-F238E27FC236}">
              <a16:creationId xmlns:a16="http://schemas.microsoft.com/office/drawing/2014/main" id="{B0BC4530-BF72-4911-99CB-4BAD8CE631BC}"/>
            </a:ext>
          </a:extLst>
        </xdr:cNvPr>
        <xdr:cNvCxnSpPr/>
      </xdr:nvCxnSpPr>
      <xdr:spPr>
        <a:xfrm>
          <a:off x="14592300" y="6731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244" name="楕円 243">
          <a:extLst>
            <a:ext uri="{FF2B5EF4-FFF2-40B4-BE49-F238E27FC236}">
              <a16:creationId xmlns:a16="http://schemas.microsoft.com/office/drawing/2014/main" id="{A3758EEC-DC42-4D17-8536-46BEA33F67E6}"/>
            </a:ext>
          </a:extLst>
        </xdr:cNvPr>
        <xdr:cNvSpPr/>
      </xdr:nvSpPr>
      <xdr:spPr>
        <a:xfrm>
          <a:off x="1365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45176</xdr:rowOff>
    </xdr:to>
    <xdr:cxnSp macro="">
      <xdr:nvCxnSpPr>
        <xdr:cNvPr id="245" name="直線コネクタ 244">
          <a:extLst>
            <a:ext uri="{FF2B5EF4-FFF2-40B4-BE49-F238E27FC236}">
              <a16:creationId xmlns:a16="http://schemas.microsoft.com/office/drawing/2014/main" id="{CE800DBF-56C2-4730-8E40-F2E95C8443F1}"/>
            </a:ext>
          </a:extLst>
        </xdr:cNvPr>
        <xdr:cNvCxnSpPr/>
      </xdr:nvCxnSpPr>
      <xdr:spPr>
        <a:xfrm>
          <a:off x="13703300" y="66958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95613</xdr:rowOff>
    </xdr:from>
    <xdr:to>
      <xdr:col>67</xdr:col>
      <xdr:colOff>101600</xdr:colOff>
      <xdr:row>39</xdr:row>
      <xdr:rowOff>25763</xdr:rowOff>
    </xdr:to>
    <xdr:sp macro="" textlink="">
      <xdr:nvSpPr>
        <xdr:cNvPr id="246" name="楕円 245">
          <a:extLst>
            <a:ext uri="{FF2B5EF4-FFF2-40B4-BE49-F238E27FC236}">
              <a16:creationId xmlns:a16="http://schemas.microsoft.com/office/drawing/2014/main" id="{D1C0C049-D765-4AB7-BF92-9AAD379364C6}"/>
            </a:ext>
          </a:extLst>
        </xdr:cNvPr>
        <xdr:cNvSpPr/>
      </xdr:nvSpPr>
      <xdr:spPr>
        <a:xfrm>
          <a:off x="12763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146413</xdr:rowOff>
    </xdr:from>
    <xdr:to>
      <xdr:col>71</xdr:col>
      <xdr:colOff>177800</xdr:colOff>
      <xdr:row>39</xdr:row>
      <xdr:rowOff>9253</xdr:rowOff>
    </xdr:to>
    <xdr:cxnSp macro="">
      <xdr:nvCxnSpPr>
        <xdr:cNvPr id="247" name="直線コネクタ 246">
          <a:extLst>
            <a:ext uri="{FF2B5EF4-FFF2-40B4-BE49-F238E27FC236}">
              <a16:creationId xmlns:a16="http://schemas.microsoft.com/office/drawing/2014/main" id="{A09F5BB4-6DE7-470A-B31B-75E51FFE561C}"/>
            </a:ext>
          </a:extLst>
        </xdr:cNvPr>
        <xdr:cNvCxnSpPr/>
      </xdr:nvCxnSpPr>
      <xdr:spPr>
        <a:xfrm>
          <a:off x="12814300" y="66615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EAAAD896-FA23-4A35-B74D-543E10E001CD}"/>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00890372-B58B-41CC-8277-DA1CBB0764EA}"/>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366A14B1-AFF8-48A7-B185-08C5E1650DF4}"/>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04858CA1-E1FC-4055-856C-9BD696D40D04}"/>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CE774D8A-3A31-436B-B989-DE3E1CBF9C67}"/>
            </a:ext>
          </a:extLst>
        </xdr:cNvPr>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B5FDE81C-A48F-4B0B-8201-47E2408419AA}"/>
            </a:ext>
          </a:extLst>
        </xdr:cNvPr>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0DAE0173-AF62-4FF8-A8DA-DFB56F8B9804}"/>
            </a:ext>
          </a:extLst>
        </xdr:cNvPr>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CC013B79-7164-4EB3-A17E-ED54CCDF9F64}"/>
            </a:ext>
          </a:extLst>
        </xdr:cNvPr>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987341C9-961A-4518-9D92-9E65F26C87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CDFC5DA3-609D-411D-8916-491AF899B24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59639D92-5DFA-4742-A7A6-69519497E2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FCACF925-F743-48B4-ACF2-FF90F68EF1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FA299A58-690D-43C3-8ADC-0131712F82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7B8BAB5D-C028-41C7-A335-588A5CE1A94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AD1671FA-FBC8-4F1A-BAEC-5F2B35FD4FC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0663C08E-5619-487F-86ED-DAE2719A6C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25CC5C43-FB54-4C5B-A574-6F35C51C0F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118FE431-8777-433B-A9F7-35E975C1EB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6" name="直線コネクタ 265">
          <a:extLst>
            <a:ext uri="{FF2B5EF4-FFF2-40B4-BE49-F238E27FC236}">
              <a16:creationId xmlns:a16="http://schemas.microsoft.com/office/drawing/2014/main" id="{3B441709-99D2-4AC9-BFE5-401A272FC26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7" name="テキスト ボックス 266">
          <a:extLst>
            <a:ext uri="{FF2B5EF4-FFF2-40B4-BE49-F238E27FC236}">
              <a16:creationId xmlns:a16="http://schemas.microsoft.com/office/drawing/2014/main" id="{0768610D-D15F-41BD-9CA7-3B0C0CD471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8" name="直線コネクタ 267">
          <a:extLst>
            <a:ext uri="{FF2B5EF4-FFF2-40B4-BE49-F238E27FC236}">
              <a16:creationId xmlns:a16="http://schemas.microsoft.com/office/drawing/2014/main" id="{444A3E56-3E61-4F92-912C-4C8604D4809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9" name="テキスト ボックス 268">
          <a:extLst>
            <a:ext uri="{FF2B5EF4-FFF2-40B4-BE49-F238E27FC236}">
              <a16:creationId xmlns:a16="http://schemas.microsoft.com/office/drawing/2014/main" id="{43987D22-84A7-432E-9905-4550429C37C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70" name="直線コネクタ 269">
          <a:extLst>
            <a:ext uri="{FF2B5EF4-FFF2-40B4-BE49-F238E27FC236}">
              <a16:creationId xmlns:a16="http://schemas.microsoft.com/office/drawing/2014/main" id="{E1EDF1F8-1317-4313-AEF9-7BB45BC2D93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1" name="テキスト ボックス 270">
          <a:extLst>
            <a:ext uri="{FF2B5EF4-FFF2-40B4-BE49-F238E27FC236}">
              <a16:creationId xmlns:a16="http://schemas.microsoft.com/office/drawing/2014/main" id="{7A171074-0494-4ABA-91C5-1CC4C1DD1613}"/>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2" name="直線コネクタ 271">
          <a:extLst>
            <a:ext uri="{FF2B5EF4-FFF2-40B4-BE49-F238E27FC236}">
              <a16:creationId xmlns:a16="http://schemas.microsoft.com/office/drawing/2014/main" id="{4B6B9B9A-7DA1-4524-BEB1-52799E8DD23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3" name="テキスト ボックス 272">
          <a:extLst>
            <a:ext uri="{FF2B5EF4-FFF2-40B4-BE49-F238E27FC236}">
              <a16:creationId xmlns:a16="http://schemas.microsoft.com/office/drawing/2014/main" id="{F79F3ADD-ADC2-4A4E-BC66-BF1D4D61F52A}"/>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4" name="直線コネクタ 273">
          <a:extLst>
            <a:ext uri="{FF2B5EF4-FFF2-40B4-BE49-F238E27FC236}">
              <a16:creationId xmlns:a16="http://schemas.microsoft.com/office/drawing/2014/main" id="{BFA5FB5D-F9A4-42D5-8B5C-4951B50034F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5" name="テキスト ボックス 274">
          <a:extLst>
            <a:ext uri="{FF2B5EF4-FFF2-40B4-BE49-F238E27FC236}">
              <a16:creationId xmlns:a16="http://schemas.microsoft.com/office/drawing/2014/main" id="{6E343C38-E31D-44BC-9705-D7F95E730FEA}"/>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E0A371F4-8B41-4267-9C5E-4390A0C72F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E2B46F14-2C30-46B1-8E63-387BE88B031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981287C5-1F54-47AB-A75A-1A37D33112F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279" name="直線コネクタ 278">
          <a:extLst>
            <a:ext uri="{FF2B5EF4-FFF2-40B4-BE49-F238E27FC236}">
              <a16:creationId xmlns:a16="http://schemas.microsoft.com/office/drawing/2014/main" id="{4655D38F-FFAD-47D5-B572-2824EA2B56F8}"/>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280" name="【一般廃棄物処理施設】&#10;一人当たり有形固定資産（償却資産）額最小値テキスト">
          <a:extLst>
            <a:ext uri="{FF2B5EF4-FFF2-40B4-BE49-F238E27FC236}">
              <a16:creationId xmlns:a16="http://schemas.microsoft.com/office/drawing/2014/main" id="{2A075163-4A79-46E8-A99F-01F7AA837ED5}"/>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281" name="直線コネクタ 280">
          <a:extLst>
            <a:ext uri="{FF2B5EF4-FFF2-40B4-BE49-F238E27FC236}">
              <a16:creationId xmlns:a16="http://schemas.microsoft.com/office/drawing/2014/main" id="{CFA5B344-16F3-455E-ADCF-0EDC7536B777}"/>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0B8F0B1C-0388-4EE3-A630-0D6DF7E715A7}"/>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283" name="直線コネクタ 282">
          <a:extLst>
            <a:ext uri="{FF2B5EF4-FFF2-40B4-BE49-F238E27FC236}">
              <a16:creationId xmlns:a16="http://schemas.microsoft.com/office/drawing/2014/main" id="{9DC6026E-2657-4D87-A82A-EFF2304DE9EB}"/>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3AC12E59-4109-46CD-8CB9-128331FFF115}"/>
            </a:ext>
          </a:extLst>
        </xdr:cNvPr>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285" name="フローチャート: 判断 284">
          <a:extLst>
            <a:ext uri="{FF2B5EF4-FFF2-40B4-BE49-F238E27FC236}">
              <a16:creationId xmlns:a16="http://schemas.microsoft.com/office/drawing/2014/main" id="{6A5BDE12-586A-4C8B-A3C5-48DA32C81D6D}"/>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286" name="フローチャート: 判断 285">
          <a:extLst>
            <a:ext uri="{FF2B5EF4-FFF2-40B4-BE49-F238E27FC236}">
              <a16:creationId xmlns:a16="http://schemas.microsoft.com/office/drawing/2014/main" id="{B7A76B00-7D0D-4E64-8FB8-75E17FB37818}"/>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287" name="フローチャート: 判断 286">
          <a:extLst>
            <a:ext uri="{FF2B5EF4-FFF2-40B4-BE49-F238E27FC236}">
              <a16:creationId xmlns:a16="http://schemas.microsoft.com/office/drawing/2014/main" id="{00380D64-FA69-4C7F-8785-2CA1351061BC}"/>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288" name="フローチャート: 判断 287">
          <a:extLst>
            <a:ext uri="{FF2B5EF4-FFF2-40B4-BE49-F238E27FC236}">
              <a16:creationId xmlns:a16="http://schemas.microsoft.com/office/drawing/2014/main" id="{6C16F2C9-ACEE-4561-BEE2-65B1EE1B8489}"/>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289" name="フローチャート: 判断 288">
          <a:extLst>
            <a:ext uri="{FF2B5EF4-FFF2-40B4-BE49-F238E27FC236}">
              <a16:creationId xmlns:a16="http://schemas.microsoft.com/office/drawing/2014/main" id="{4ED611C1-E94B-46E1-9196-32D4DF3C68F1}"/>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B91375D6-928B-4B00-A62A-98FF678E95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CF2FFD7-AD37-4B14-B6DE-C823EB37B6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F6519C6C-2AA8-4B82-AB44-B04C858CEF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A06A51BC-D753-4BCC-806F-ABFE891661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A76D0C74-F1CD-4729-8AF1-26BD59B7DF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134458</xdr:rowOff>
    </xdr:from>
    <xdr:to>
      <xdr:col>116</xdr:col>
      <xdr:colOff>114300</xdr:colOff>
      <xdr:row>39</xdr:row>
      <xdr:rowOff>64608</xdr:rowOff>
    </xdr:to>
    <xdr:sp macro="" textlink="">
      <xdr:nvSpPr>
        <xdr:cNvPr id="295" name="楕円 294">
          <a:extLst>
            <a:ext uri="{FF2B5EF4-FFF2-40B4-BE49-F238E27FC236}">
              <a16:creationId xmlns:a16="http://schemas.microsoft.com/office/drawing/2014/main" id="{49ED3CB0-0BC8-4BC4-A143-D2881951E470}"/>
            </a:ext>
          </a:extLst>
        </xdr:cNvPr>
        <xdr:cNvSpPr/>
      </xdr:nvSpPr>
      <xdr:spPr>
        <a:xfrm>
          <a:off x="22110700" y="66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157335</xdr:rowOff>
    </xdr:from>
    <xdr:ext cx="599010" cy="259045"/>
    <xdr:sp macro="" textlink="">
      <xdr:nvSpPr>
        <xdr:cNvPr id="296" name="【一般廃棄物処理施設】&#10;一人当たり有形固定資産（償却資産）額該当値テキスト">
          <a:extLst>
            <a:ext uri="{FF2B5EF4-FFF2-40B4-BE49-F238E27FC236}">
              <a16:creationId xmlns:a16="http://schemas.microsoft.com/office/drawing/2014/main" id="{579C55D9-B6D4-4BEA-86D8-7B4C21BBC26F}"/>
            </a:ext>
          </a:extLst>
        </xdr:cNvPr>
        <xdr:cNvSpPr txBox="1"/>
      </xdr:nvSpPr>
      <xdr:spPr>
        <a:xfrm>
          <a:off x="22199600" y="650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158521</xdr:rowOff>
    </xdr:from>
    <xdr:to>
      <xdr:col>112</xdr:col>
      <xdr:colOff>38100</xdr:colOff>
      <xdr:row>39</xdr:row>
      <xdr:rowOff>88671</xdr:rowOff>
    </xdr:to>
    <xdr:sp macro="" textlink="">
      <xdr:nvSpPr>
        <xdr:cNvPr id="297" name="楕円 296">
          <a:extLst>
            <a:ext uri="{FF2B5EF4-FFF2-40B4-BE49-F238E27FC236}">
              <a16:creationId xmlns:a16="http://schemas.microsoft.com/office/drawing/2014/main" id="{791A0177-1107-492A-9A51-4588514ED3F1}"/>
            </a:ext>
          </a:extLst>
        </xdr:cNvPr>
        <xdr:cNvSpPr/>
      </xdr:nvSpPr>
      <xdr:spPr>
        <a:xfrm>
          <a:off x="21272500" y="66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13808</xdr:rowOff>
    </xdr:from>
    <xdr:to>
      <xdr:col>116</xdr:col>
      <xdr:colOff>63500</xdr:colOff>
      <xdr:row>39</xdr:row>
      <xdr:rowOff>37871</xdr:rowOff>
    </xdr:to>
    <xdr:cxnSp macro="">
      <xdr:nvCxnSpPr>
        <xdr:cNvPr id="298" name="直線コネクタ 297">
          <a:extLst>
            <a:ext uri="{FF2B5EF4-FFF2-40B4-BE49-F238E27FC236}">
              <a16:creationId xmlns:a16="http://schemas.microsoft.com/office/drawing/2014/main" id="{B4073157-BB70-4DFE-8759-BBD05601E8BE}"/>
            </a:ext>
          </a:extLst>
        </xdr:cNvPr>
        <xdr:cNvCxnSpPr/>
      </xdr:nvCxnSpPr>
      <xdr:spPr>
        <a:xfrm flipV="1">
          <a:off x="21323300" y="6700358"/>
          <a:ext cx="838200" cy="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8158</xdr:rowOff>
    </xdr:from>
    <xdr:to>
      <xdr:col>107</xdr:col>
      <xdr:colOff>101600</xdr:colOff>
      <xdr:row>39</xdr:row>
      <xdr:rowOff>109758</xdr:rowOff>
    </xdr:to>
    <xdr:sp macro="" textlink="">
      <xdr:nvSpPr>
        <xdr:cNvPr id="299" name="楕円 298">
          <a:extLst>
            <a:ext uri="{FF2B5EF4-FFF2-40B4-BE49-F238E27FC236}">
              <a16:creationId xmlns:a16="http://schemas.microsoft.com/office/drawing/2014/main" id="{20C69C54-EDE4-4778-9667-D1019DB35F2F}"/>
            </a:ext>
          </a:extLst>
        </xdr:cNvPr>
        <xdr:cNvSpPr/>
      </xdr:nvSpPr>
      <xdr:spPr>
        <a:xfrm>
          <a:off x="20383500" y="66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37871</xdr:rowOff>
    </xdr:from>
    <xdr:to>
      <xdr:col>111</xdr:col>
      <xdr:colOff>177800</xdr:colOff>
      <xdr:row>39</xdr:row>
      <xdr:rowOff>58958</xdr:rowOff>
    </xdr:to>
    <xdr:cxnSp macro="">
      <xdr:nvCxnSpPr>
        <xdr:cNvPr id="300" name="直線コネクタ 299">
          <a:extLst>
            <a:ext uri="{FF2B5EF4-FFF2-40B4-BE49-F238E27FC236}">
              <a16:creationId xmlns:a16="http://schemas.microsoft.com/office/drawing/2014/main" id="{279A8E02-5DD3-4FC7-A4E2-58CFAA7C30EE}"/>
            </a:ext>
          </a:extLst>
        </xdr:cNvPr>
        <xdr:cNvCxnSpPr/>
      </xdr:nvCxnSpPr>
      <xdr:spPr>
        <a:xfrm flipV="1">
          <a:off x="20434300" y="6724421"/>
          <a:ext cx="8890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27212</xdr:rowOff>
    </xdr:from>
    <xdr:to>
      <xdr:col>102</xdr:col>
      <xdr:colOff>165100</xdr:colOff>
      <xdr:row>39</xdr:row>
      <xdr:rowOff>128812</xdr:rowOff>
    </xdr:to>
    <xdr:sp macro="" textlink="">
      <xdr:nvSpPr>
        <xdr:cNvPr id="301" name="楕円 300">
          <a:extLst>
            <a:ext uri="{FF2B5EF4-FFF2-40B4-BE49-F238E27FC236}">
              <a16:creationId xmlns:a16="http://schemas.microsoft.com/office/drawing/2014/main" id="{8C3828AD-8904-4802-B09E-F956184BD8DF}"/>
            </a:ext>
          </a:extLst>
        </xdr:cNvPr>
        <xdr:cNvSpPr/>
      </xdr:nvSpPr>
      <xdr:spPr>
        <a:xfrm>
          <a:off x="19494500" y="67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58958</xdr:rowOff>
    </xdr:from>
    <xdr:to>
      <xdr:col>107</xdr:col>
      <xdr:colOff>50800</xdr:colOff>
      <xdr:row>39</xdr:row>
      <xdr:rowOff>78012</xdr:rowOff>
    </xdr:to>
    <xdr:cxnSp macro="">
      <xdr:nvCxnSpPr>
        <xdr:cNvPr id="302" name="直線コネクタ 301">
          <a:extLst>
            <a:ext uri="{FF2B5EF4-FFF2-40B4-BE49-F238E27FC236}">
              <a16:creationId xmlns:a16="http://schemas.microsoft.com/office/drawing/2014/main" id="{592998E7-A8A8-430C-894B-53D6E5A75156}"/>
            </a:ext>
          </a:extLst>
        </xdr:cNvPr>
        <xdr:cNvCxnSpPr/>
      </xdr:nvCxnSpPr>
      <xdr:spPr>
        <a:xfrm flipV="1">
          <a:off x="19545300" y="6745508"/>
          <a:ext cx="889000" cy="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45769</xdr:rowOff>
    </xdr:from>
    <xdr:to>
      <xdr:col>98</xdr:col>
      <xdr:colOff>38100</xdr:colOff>
      <xdr:row>39</xdr:row>
      <xdr:rowOff>147369</xdr:rowOff>
    </xdr:to>
    <xdr:sp macro="" textlink="">
      <xdr:nvSpPr>
        <xdr:cNvPr id="303" name="楕円 302">
          <a:extLst>
            <a:ext uri="{FF2B5EF4-FFF2-40B4-BE49-F238E27FC236}">
              <a16:creationId xmlns:a16="http://schemas.microsoft.com/office/drawing/2014/main" id="{8C2CAD2A-3C30-4691-A7C0-5A912FFD0315}"/>
            </a:ext>
          </a:extLst>
        </xdr:cNvPr>
        <xdr:cNvSpPr/>
      </xdr:nvSpPr>
      <xdr:spPr>
        <a:xfrm>
          <a:off x="18605500" y="67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78012</xdr:rowOff>
    </xdr:from>
    <xdr:to>
      <xdr:col>102</xdr:col>
      <xdr:colOff>114300</xdr:colOff>
      <xdr:row>39</xdr:row>
      <xdr:rowOff>96569</xdr:rowOff>
    </xdr:to>
    <xdr:cxnSp macro="">
      <xdr:nvCxnSpPr>
        <xdr:cNvPr id="304" name="直線コネクタ 303">
          <a:extLst>
            <a:ext uri="{FF2B5EF4-FFF2-40B4-BE49-F238E27FC236}">
              <a16:creationId xmlns:a16="http://schemas.microsoft.com/office/drawing/2014/main" id="{48D4BD25-E5BE-4CF0-884F-9107140BCB83}"/>
            </a:ext>
          </a:extLst>
        </xdr:cNvPr>
        <xdr:cNvCxnSpPr/>
      </xdr:nvCxnSpPr>
      <xdr:spPr>
        <a:xfrm flipV="1">
          <a:off x="18656300" y="6764562"/>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3566913C-FB99-4168-9884-25D2DD98A373}"/>
            </a:ext>
          </a:extLst>
        </xdr:cNvPr>
        <xdr:cNvSpPr txBox="1"/>
      </xdr:nvSpPr>
      <xdr:spPr>
        <a:xfrm>
          <a:off x="21011095" y="71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31ABCD41-43E6-4C4E-B363-93FAE480CA44}"/>
            </a:ext>
          </a:extLst>
        </xdr:cNvPr>
        <xdr:cNvSpPr txBox="1"/>
      </xdr:nvSpPr>
      <xdr:spPr>
        <a:xfrm>
          <a:off x="20134795" y="71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7DF29802-06D6-4149-B59A-CAECADE83949}"/>
            </a:ext>
          </a:extLst>
        </xdr:cNvPr>
        <xdr:cNvSpPr txBox="1"/>
      </xdr:nvSpPr>
      <xdr:spPr>
        <a:xfrm>
          <a:off x="19245795" y="718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B720C038-7784-439E-9888-C8296D020543}"/>
            </a:ext>
          </a:extLst>
        </xdr:cNvPr>
        <xdr:cNvSpPr txBox="1"/>
      </xdr:nvSpPr>
      <xdr:spPr>
        <a:xfrm>
          <a:off x="18356795" y="71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105198</xdr:rowOff>
    </xdr:from>
    <xdr:ext cx="599010" cy="259045"/>
    <xdr:sp macro="" textlink="">
      <xdr:nvSpPr>
        <xdr:cNvPr id="309" name="n_1mainValue【一般廃棄物処理施設】&#10;一人当たり有形固定資産（償却資産）額">
          <a:extLst>
            <a:ext uri="{FF2B5EF4-FFF2-40B4-BE49-F238E27FC236}">
              <a16:creationId xmlns:a16="http://schemas.microsoft.com/office/drawing/2014/main" id="{08C7EE9C-4E79-460F-9AC3-C0FC831171B4}"/>
            </a:ext>
          </a:extLst>
        </xdr:cNvPr>
        <xdr:cNvSpPr txBox="1"/>
      </xdr:nvSpPr>
      <xdr:spPr>
        <a:xfrm>
          <a:off x="21011095" y="644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126285</xdr:rowOff>
    </xdr:from>
    <xdr:ext cx="599010" cy="259045"/>
    <xdr:sp macro="" textlink="">
      <xdr:nvSpPr>
        <xdr:cNvPr id="310" name="n_2mainValue【一般廃棄物処理施設】&#10;一人当たり有形固定資産（償却資産）額">
          <a:extLst>
            <a:ext uri="{FF2B5EF4-FFF2-40B4-BE49-F238E27FC236}">
              <a16:creationId xmlns:a16="http://schemas.microsoft.com/office/drawing/2014/main" id="{1FE384D9-0414-426E-8F25-50FD2B97EF72}"/>
            </a:ext>
          </a:extLst>
        </xdr:cNvPr>
        <xdr:cNvSpPr txBox="1"/>
      </xdr:nvSpPr>
      <xdr:spPr>
        <a:xfrm>
          <a:off x="20134795" y="646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145339</xdr:rowOff>
    </xdr:from>
    <xdr:ext cx="599010" cy="259045"/>
    <xdr:sp macro="" textlink="">
      <xdr:nvSpPr>
        <xdr:cNvPr id="311" name="n_3mainValue【一般廃棄物処理施設】&#10;一人当たり有形固定資産（償却資産）額">
          <a:extLst>
            <a:ext uri="{FF2B5EF4-FFF2-40B4-BE49-F238E27FC236}">
              <a16:creationId xmlns:a16="http://schemas.microsoft.com/office/drawing/2014/main" id="{6DA86F02-DD2D-4760-9344-8DC2DDC1E661}"/>
            </a:ext>
          </a:extLst>
        </xdr:cNvPr>
        <xdr:cNvSpPr txBox="1"/>
      </xdr:nvSpPr>
      <xdr:spPr>
        <a:xfrm>
          <a:off x="19245795" y="648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163896</xdr:rowOff>
    </xdr:from>
    <xdr:ext cx="599010" cy="259045"/>
    <xdr:sp macro="" textlink="">
      <xdr:nvSpPr>
        <xdr:cNvPr id="312" name="n_4mainValue【一般廃棄物処理施設】&#10;一人当たり有形固定資産（償却資産）額">
          <a:extLst>
            <a:ext uri="{FF2B5EF4-FFF2-40B4-BE49-F238E27FC236}">
              <a16:creationId xmlns:a16="http://schemas.microsoft.com/office/drawing/2014/main" id="{EF86D645-8314-4936-BE1E-36A9F3F93980}"/>
            </a:ext>
          </a:extLst>
        </xdr:cNvPr>
        <xdr:cNvSpPr txBox="1"/>
      </xdr:nvSpPr>
      <xdr:spPr>
        <a:xfrm>
          <a:off x="18356795" y="650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27924EE6-095D-4444-B026-F27E010852B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EC865B8C-8E88-4D58-A98E-F175990860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AF43A29F-2569-47CF-BC00-390116F1B3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D376990E-5960-44AA-8246-560FA489B5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E2B83DDF-57E7-431F-960B-690858F456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0A855DEA-BDFE-41EB-8224-C636495555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272EC594-41C3-495C-A03F-8CE9B1A6F6C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4167FFA5-12F6-4BB4-878F-949060348C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4719ECD2-05C0-43C3-B332-9659BB40D1E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84D97E9F-16D2-4132-8AAE-98CF4EE8B3B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AB26D49D-EA42-4ADC-92A7-0733C5A9762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a:extLst>
            <a:ext uri="{FF2B5EF4-FFF2-40B4-BE49-F238E27FC236}">
              <a16:creationId xmlns:a16="http://schemas.microsoft.com/office/drawing/2014/main" id="{07723531-3736-43F5-9D19-5B26E7255E8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5" name="テキスト ボックス 324">
          <a:extLst>
            <a:ext uri="{FF2B5EF4-FFF2-40B4-BE49-F238E27FC236}">
              <a16:creationId xmlns:a16="http://schemas.microsoft.com/office/drawing/2014/main" id="{90E5A26D-A8B4-4D56-8C03-C9A657A9AA3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a:extLst>
            <a:ext uri="{FF2B5EF4-FFF2-40B4-BE49-F238E27FC236}">
              <a16:creationId xmlns:a16="http://schemas.microsoft.com/office/drawing/2014/main" id="{4A0C8272-F317-4FDD-B951-C264E33CA7F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a:extLst>
            <a:ext uri="{FF2B5EF4-FFF2-40B4-BE49-F238E27FC236}">
              <a16:creationId xmlns:a16="http://schemas.microsoft.com/office/drawing/2014/main" id="{286C733F-29F8-4D2D-9A22-9C69D2C4D09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a:extLst>
            <a:ext uri="{FF2B5EF4-FFF2-40B4-BE49-F238E27FC236}">
              <a16:creationId xmlns:a16="http://schemas.microsoft.com/office/drawing/2014/main" id="{17857023-D789-4FF0-88BA-46FA230E10B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a:extLst>
            <a:ext uri="{FF2B5EF4-FFF2-40B4-BE49-F238E27FC236}">
              <a16:creationId xmlns:a16="http://schemas.microsoft.com/office/drawing/2014/main" id="{FC08E258-5CFE-4749-9D00-F5FB0896D4F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a:extLst>
            <a:ext uri="{FF2B5EF4-FFF2-40B4-BE49-F238E27FC236}">
              <a16:creationId xmlns:a16="http://schemas.microsoft.com/office/drawing/2014/main" id="{3CF83E9A-96B4-487D-8F1C-B4365E3658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a:extLst>
            <a:ext uri="{FF2B5EF4-FFF2-40B4-BE49-F238E27FC236}">
              <a16:creationId xmlns:a16="http://schemas.microsoft.com/office/drawing/2014/main" id="{FB5D6C06-426F-4F8B-AFE7-28C6A691FB7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a:extLst>
            <a:ext uri="{FF2B5EF4-FFF2-40B4-BE49-F238E27FC236}">
              <a16:creationId xmlns:a16="http://schemas.microsoft.com/office/drawing/2014/main" id="{14CAC0E1-5D4E-4F39-91E9-7256D83B57A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a:extLst>
            <a:ext uri="{FF2B5EF4-FFF2-40B4-BE49-F238E27FC236}">
              <a16:creationId xmlns:a16="http://schemas.microsoft.com/office/drawing/2014/main" id="{597051A0-A08F-4968-9DF0-70846D2DBFF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a:extLst>
            <a:ext uri="{FF2B5EF4-FFF2-40B4-BE49-F238E27FC236}">
              <a16:creationId xmlns:a16="http://schemas.microsoft.com/office/drawing/2014/main" id="{E223B69B-81F9-4779-93F6-CE0C0984B7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5" name="テキスト ボックス 334">
          <a:extLst>
            <a:ext uri="{FF2B5EF4-FFF2-40B4-BE49-F238E27FC236}">
              <a16:creationId xmlns:a16="http://schemas.microsoft.com/office/drawing/2014/main" id="{E315E0C2-20E7-43CC-B44C-5899CF5AC3D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id="{B0C37AAB-05BC-4866-9900-65F0AD3AFD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BF438E6F-4DA3-4C7E-9C1E-F447B089B7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338" name="直線コネクタ 337">
          <a:extLst>
            <a:ext uri="{FF2B5EF4-FFF2-40B4-BE49-F238E27FC236}">
              <a16:creationId xmlns:a16="http://schemas.microsoft.com/office/drawing/2014/main" id="{280E8627-9F38-434D-BDCF-87CD5933F19F}"/>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39" name="【保健センター・保健所】&#10;有形固定資産減価償却率最小値テキスト">
          <a:extLst>
            <a:ext uri="{FF2B5EF4-FFF2-40B4-BE49-F238E27FC236}">
              <a16:creationId xmlns:a16="http://schemas.microsoft.com/office/drawing/2014/main" id="{1610817E-E4EC-49CE-8C46-182CE3CC9009}"/>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40" name="直線コネクタ 339">
          <a:extLst>
            <a:ext uri="{FF2B5EF4-FFF2-40B4-BE49-F238E27FC236}">
              <a16:creationId xmlns:a16="http://schemas.microsoft.com/office/drawing/2014/main" id="{82DAF921-4C12-4F5B-A089-51C43F5D9978}"/>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341" name="【保健センター・保健所】&#10;有形固定資産減価償却率最大値テキスト">
          <a:extLst>
            <a:ext uri="{FF2B5EF4-FFF2-40B4-BE49-F238E27FC236}">
              <a16:creationId xmlns:a16="http://schemas.microsoft.com/office/drawing/2014/main" id="{81A490B9-745E-4A62-9456-61B942CC4C0D}"/>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342" name="直線コネクタ 341">
          <a:extLst>
            <a:ext uri="{FF2B5EF4-FFF2-40B4-BE49-F238E27FC236}">
              <a16:creationId xmlns:a16="http://schemas.microsoft.com/office/drawing/2014/main" id="{8B28C206-B9B1-40ED-8A85-87ADDD178E9B}"/>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1E418FD6-87F5-482B-9229-7B98C2C1BEF5}"/>
            </a:ext>
          </a:extLst>
        </xdr:cNvPr>
        <xdr:cNvSpPr txBox="1"/>
      </xdr:nvSpPr>
      <xdr:spPr>
        <a:xfrm>
          <a:off x="16357600" y="1023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344" name="フローチャート: 判断 343">
          <a:extLst>
            <a:ext uri="{FF2B5EF4-FFF2-40B4-BE49-F238E27FC236}">
              <a16:creationId xmlns:a16="http://schemas.microsoft.com/office/drawing/2014/main" id="{161EF1E4-B9D9-48C7-BA24-BFC45D90D382}"/>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45" name="フローチャート: 判断 344">
          <a:extLst>
            <a:ext uri="{FF2B5EF4-FFF2-40B4-BE49-F238E27FC236}">
              <a16:creationId xmlns:a16="http://schemas.microsoft.com/office/drawing/2014/main" id="{0FA0859E-BD53-4886-A4EE-C38A6331450D}"/>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346" name="フローチャート: 判断 345">
          <a:extLst>
            <a:ext uri="{FF2B5EF4-FFF2-40B4-BE49-F238E27FC236}">
              <a16:creationId xmlns:a16="http://schemas.microsoft.com/office/drawing/2014/main" id="{DF2AFBA1-8430-4E62-9351-885181E88D56}"/>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347" name="フローチャート: 判断 346">
          <a:extLst>
            <a:ext uri="{FF2B5EF4-FFF2-40B4-BE49-F238E27FC236}">
              <a16:creationId xmlns:a16="http://schemas.microsoft.com/office/drawing/2014/main" id="{3D8FDC04-9805-4B19-85D1-241686B4AC0B}"/>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348" name="フローチャート: 判断 347">
          <a:extLst>
            <a:ext uri="{FF2B5EF4-FFF2-40B4-BE49-F238E27FC236}">
              <a16:creationId xmlns:a16="http://schemas.microsoft.com/office/drawing/2014/main" id="{82505168-F18E-4D54-9876-6F605BA72C32}"/>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881AB0AB-82C0-44F6-BBF2-8B1C295DCE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80BC6690-7BA4-45CC-BD66-256433FF2E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46CCB2E1-A981-455E-9490-86AD0EAF4C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280F6E27-552A-4CBD-A18C-D4A5B92B23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C6500485-E77E-446D-B329-6239F016023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163104</xdr:rowOff>
    </xdr:from>
    <xdr:to>
      <xdr:col>85</xdr:col>
      <xdr:colOff>177800</xdr:colOff>
      <xdr:row>59</xdr:row>
      <xdr:rowOff>93254</xdr:rowOff>
    </xdr:to>
    <xdr:sp macro="" textlink="">
      <xdr:nvSpPr>
        <xdr:cNvPr id="354" name="楕円 353">
          <a:extLst>
            <a:ext uri="{FF2B5EF4-FFF2-40B4-BE49-F238E27FC236}">
              <a16:creationId xmlns:a16="http://schemas.microsoft.com/office/drawing/2014/main" id="{09B36EF5-F5C8-4A2B-90A2-3C53B485ECAF}"/>
            </a:ext>
          </a:extLst>
        </xdr:cNvPr>
        <xdr:cNvSpPr/>
      </xdr:nvSpPr>
      <xdr:spPr>
        <a:xfrm>
          <a:off x="162687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14531</xdr:rowOff>
    </xdr:from>
    <xdr:ext cx="405111" cy="259045"/>
    <xdr:sp macro="" textlink="">
      <xdr:nvSpPr>
        <xdr:cNvPr id="355" name="【保健センター・保健所】&#10;有形固定資産減価償却率該当値テキスト">
          <a:extLst>
            <a:ext uri="{FF2B5EF4-FFF2-40B4-BE49-F238E27FC236}">
              <a16:creationId xmlns:a16="http://schemas.microsoft.com/office/drawing/2014/main" id="{C446DD04-0AB5-4BE9-8D98-CEE192F7D04F}"/>
            </a:ext>
          </a:extLst>
        </xdr:cNvPr>
        <xdr:cNvSpPr txBox="1"/>
      </xdr:nvSpPr>
      <xdr:spPr>
        <a:xfrm>
          <a:off x="16357600" y="995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356" name="楕円 355">
          <a:extLst>
            <a:ext uri="{FF2B5EF4-FFF2-40B4-BE49-F238E27FC236}">
              <a16:creationId xmlns:a16="http://schemas.microsoft.com/office/drawing/2014/main" id="{DA26FD95-DB70-4D1E-8C9F-4294FC99150E}"/>
            </a:ext>
          </a:extLst>
        </xdr:cNvPr>
        <xdr:cNvSpPr/>
      </xdr:nvSpPr>
      <xdr:spPr>
        <a:xfrm>
          <a:off x="15430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42454</xdr:rowOff>
    </xdr:from>
    <xdr:to>
      <xdr:col>85</xdr:col>
      <xdr:colOff>127000</xdr:colOff>
      <xdr:row>59</xdr:row>
      <xdr:rowOff>104503</xdr:rowOff>
    </xdr:to>
    <xdr:cxnSp macro="">
      <xdr:nvCxnSpPr>
        <xdr:cNvPr id="357" name="直線コネクタ 356">
          <a:extLst>
            <a:ext uri="{FF2B5EF4-FFF2-40B4-BE49-F238E27FC236}">
              <a16:creationId xmlns:a16="http://schemas.microsoft.com/office/drawing/2014/main" id="{2E9E5539-214D-49F3-AA90-5D4276C91E7A}"/>
            </a:ext>
          </a:extLst>
        </xdr:cNvPr>
        <xdr:cNvCxnSpPr/>
      </xdr:nvCxnSpPr>
      <xdr:spPr>
        <a:xfrm flipV="1">
          <a:off x="15481300" y="1015800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358" name="楕円 357">
          <a:extLst>
            <a:ext uri="{FF2B5EF4-FFF2-40B4-BE49-F238E27FC236}">
              <a16:creationId xmlns:a16="http://schemas.microsoft.com/office/drawing/2014/main" id="{A5CC1C14-192D-4716-8BF7-474CD3A5499A}"/>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104503</xdr:rowOff>
    </xdr:to>
    <xdr:cxnSp macro="">
      <xdr:nvCxnSpPr>
        <xdr:cNvPr id="359" name="直線コネクタ 358">
          <a:extLst>
            <a:ext uri="{FF2B5EF4-FFF2-40B4-BE49-F238E27FC236}">
              <a16:creationId xmlns:a16="http://schemas.microsoft.com/office/drawing/2014/main" id="{DB6B30CC-A264-4D59-9ABF-2B629F093BFD}"/>
            </a:ext>
          </a:extLst>
        </xdr:cNvPr>
        <xdr:cNvCxnSpPr/>
      </xdr:nvCxnSpPr>
      <xdr:spPr>
        <a:xfrm>
          <a:off x="14592300" y="101841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360" name="楕円 359">
          <a:extLst>
            <a:ext uri="{FF2B5EF4-FFF2-40B4-BE49-F238E27FC236}">
              <a16:creationId xmlns:a16="http://schemas.microsoft.com/office/drawing/2014/main" id="{0419F73E-B647-4681-82C7-426BBB7F0DCB}"/>
            </a:ext>
          </a:extLst>
        </xdr:cNvPr>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68580</xdr:rowOff>
    </xdr:to>
    <xdr:cxnSp macro="">
      <xdr:nvCxnSpPr>
        <xdr:cNvPr id="361" name="直線コネクタ 360">
          <a:extLst>
            <a:ext uri="{FF2B5EF4-FFF2-40B4-BE49-F238E27FC236}">
              <a16:creationId xmlns:a16="http://schemas.microsoft.com/office/drawing/2014/main" id="{C347CC5F-5253-4ED9-8351-E8396301C740}"/>
            </a:ext>
          </a:extLst>
        </xdr:cNvPr>
        <xdr:cNvCxnSpPr/>
      </xdr:nvCxnSpPr>
      <xdr:spPr>
        <a:xfrm>
          <a:off x="13703300" y="101531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362" name="楕円 361">
          <a:extLst>
            <a:ext uri="{FF2B5EF4-FFF2-40B4-BE49-F238E27FC236}">
              <a16:creationId xmlns:a16="http://schemas.microsoft.com/office/drawing/2014/main" id="{6A614AA8-155F-4D28-BABC-DEB3CCA91C21}"/>
            </a:ext>
          </a:extLst>
        </xdr:cNvPr>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37556</xdr:rowOff>
    </xdr:to>
    <xdr:cxnSp macro="">
      <xdr:nvCxnSpPr>
        <xdr:cNvPr id="363" name="直線コネクタ 362">
          <a:extLst>
            <a:ext uri="{FF2B5EF4-FFF2-40B4-BE49-F238E27FC236}">
              <a16:creationId xmlns:a16="http://schemas.microsoft.com/office/drawing/2014/main" id="{253F6831-1F3D-466D-8348-DC02C28CB106}"/>
            </a:ext>
          </a:extLst>
        </xdr:cNvPr>
        <xdr:cNvCxnSpPr/>
      </xdr:nvCxnSpPr>
      <xdr:spPr>
        <a:xfrm>
          <a:off x="12814300" y="101155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20A1CA76-7869-49CD-B5A3-615BFFDF795B}"/>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id="{6E6068FE-64BD-4B69-9D7B-9840D04F9EA1}"/>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id="{0FA29E37-2624-46F9-A8BD-CD707BFEC233}"/>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id="{FDDEEBA5-C04B-4DD7-B352-FEAD75345D95}"/>
            </a:ext>
          </a:extLst>
        </xdr:cNvPr>
        <xdr:cNvSpPr txBox="1"/>
      </xdr:nvSpPr>
      <xdr:spPr>
        <a:xfrm>
          <a:off x="12611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380</xdr:rowOff>
    </xdr:from>
    <xdr:ext cx="405111" cy="259045"/>
    <xdr:sp macro="" textlink="">
      <xdr:nvSpPr>
        <xdr:cNvPr id="368" name="n_1mainValue【保健センター・保健所】&#10;有形固定資産減価償却率">
          <a:extLst>
            <a:ext uri="{FF2B5EF4-FFF2-40B4-BE49-F238E27FC236}">
              <a16:creationId xmlns:a16="http://schemas.microsoft.com/office/drawing/2014/main" id="{C72AEA16-F6BF-4A0F-96B9-F5BE4FAA45C8}"/>
            </a:ext>
          </a:extLst>
        </xdr:cNvPr>
        <xdr:cNvSpPr txBox="1"/>
      </xdr:nvSpPr>
      <xdr:spPr>
        <a:xfrm>
          <a:off x="15266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369" name="n_2mainValue【保健センター・保健所】&#10;有形固定資産減価償却率">
          <a:extLst>
            <a:ext uri="{FF2B5EF4-FFF2-40B4-BE49-F238E27FC236}">
              <a16:creationId xmlns:a16="http://schemas.microsoft.com/office/drawing/2014/main" id="{EC1A20C5-57E3-40D1-9D19-E54E4977CE38}"/>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370" name="n_3mainValue【保健センター・保健所】&#10;有形固定資産減価償却率">
          <a:extLst>
            <a:ext uri="{FF2B5EF4-FFF2-40B4-BE49-F238E27FC236}">
              <a16:creationId xmlns:a16="http://schemas.microsoft.com/office/drawing/2014/main" id="{8D0744E8-E592-4369-B5B5-69A9FFEFF765}"/>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371" name="n_4mainValue【保健センター・保健所】&#10;有形固定資産減価償却率">
          <a:extLst>
            <a:ext uri="{FF2B5EF4-FFF2-40B4-BE49-F238E27FC236}">
              <a16:creationId xmlns:a16="http://schemas.microsoft.com/office/drawing/2014/main" id="{209BF0DE-EC35-4DDF-BACB-03E1EAF40D07}"/>
            </a:ext>
          </a:extLst>
        </xdr:cNvPr>
        <xdr:cNvSpPr txBox="1"/>
      </xdr:nvSpPr>
      <xdr:spPr>
        <a:xfrm>
          <a:off x="12611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78FEC99C-F1ED-4526-A6B0-2FF10FE9A0E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4B92E7E7-84D6-42E2-A391-DEBF858BA49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B09F7FE9-32C2-4CB8-848A-895912413F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A8A2D563-2524-422A-A55D-B217BFE40C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11BCE9B5-9DE5-4016-9F0D-DC1B59E115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4B5F4804-ECE4-4EEB-A663-061178CAB2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D5422748-644B-43D7-8BDE-C4B9C9FD81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06CA0BBE-2461-453C-BE8F-6B38990C8F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040B85A0-6ED8-43ED-9B7C-0E3780F3F4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D9744CAA-C96D-459B-8A73-1E41588623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2" name="直線コネクタ 381">
          <a:extLst>
            <a:ext uri="{FF2B5EF4-FFF2-40B4-BE49-F238E27FC236}">
              <a16:creationId xmlns:a16="http://schemas.microsoft.com/office/drawing/2014/main" id="{F10E1299-6DA2-4B99-9212-6A1640C581C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3" name="テキスト ボックス 382">
          <a:extLst>
            <a:ext uri="{FF2B5EF4-FFF2-40B4-BE49-F238E27FC236}">
              <a16:creationId xmlns:a16="http://schemas.microsoft.com/office/drawing/2014/main" id="{305E9884-55B5-407F-B4DE-EC699767446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4" name="直線コネクタ 383">
          <a:extLst>
            <a:ext uri="{FF2B5EF4-FFF2-40B4-BE49-F238E27FC236}">
              <a16:creationId xmlns:a16="http://schemas.microsoft.com/office/drawing/2014/main" id="{395FCC73-CF4A-4A24-8CCA-D2ABF1EAD31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5" name="テキスト ボックス 384">
          <a:extLst>
            <a:ext uri="{FF2B5EF4-FFF2-40B4-BE49-F238E27FC236}">
              <a16:creationId xmlns:a16="http://schemas.microsoft.com/office/drawing/2014/main" id="{9A62F335-FFD6-4B3D-9CA6-20A85EDD1BB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a:extLst>
            <a:ext uri="{FF2B5EF4-FFF2-40B4-BE49-F238E27FC236}">
              <a16:creationId xmlns:a16="http://schemas.microsoft.com/office/drawing/2014/main" id="{2EAB1669-52BD-4C29-93D3-19B593A65F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7" name="テキスト ボックス 386">
          <a:extLst>
            <a:ext uri="{FF2B5EF4-FFF2-40B4-BE49-F238E27FC236}">
              <a16:creationId xmlns:a16="http://schemas.microsoft.com/office/drawing/2014/main" id="{6E025C9B-F9D2-4763-9F2E-94B1FC7CC95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8" name="直線コネクタ 387">
          <a:extLst>
            <a:ext uri="{FF2B5EF4-FFF2-40B4-BE49-F238E27FC236}">
              <a16:creationId xmlns:a16="http://schemas.microsoft.com/office/drawing/2014/main" id="{003C64BE-EFF2-4D46-800F-F9800B4D74C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9" name="テキスト ボックス 388">
          <a:extLst>
            <a:ext uri="{FF2B5EF4-FFF2-40B4-BE49-F238E27FC236}">
              <a16:creationId xmlns:a16="http://schemas.microsoft.com/office/drawing/2014/main" id="{EF0B4C42-9A14-4504-9D43-69C00502ABD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0" name="直線コネクタ 389">
          <a:extLst>
            <a:ext uri="{FF2B5EF4-FFF2-40B4-BE49-F238E27FC236}">
              <a16:creationId xmlns:a16="http://schemas.microsoft.com/office/drawing/2014/main" id="{F0BACC66-BB27-4EC3-A0B6-1486C5701C9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1" name="テキスト ボックス 390">
          <a:extLst>
            <a:ext uri="{FF2B5EF4-FFF2-40B4-BE49-F238E27FC236}">
              <a16:creationId xmlns:a16="http://schemas.microsoft.com/office/drawing/2014/main" id="{D4EC3D45-6FF6-44CF-976A-32B3CF97761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3F55D578-C74B-4CE3-A236-99EF8BD272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FBDD63F6-5456-4A3E-BE56-EB05E782DB9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a:extLst>
            <a:ext uri="{FF2B5EF4-FFF2-40B4-BE49-F238E27FC236}">
              <a16:creationId xmlns:a16="http://schemas.microsoft.com/office/drawing/2014/main" id="{CAD5CED6-1186-4D5A-B4AA-D1E6CD4573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395" name="直線コネクタ 394">
          <a:extLst>
            <a:ext uri="{FF2B5EF4-FFF2-40B4-BE49-F238E27FC236}">
              <a16:creationId xmlns:a16="http://schemas.microsoft.com/office/drawing/2014/main" id="{477E304F-19BB-4494-8B0D-F99DF1561BDF}"/>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396" name="【保健センター・保健所】&#10;一人当たり面積最小値テキスト">
          <a:extLst>
            <a:ext uri="{FF2B5EF4-FFF2-40B4-BE49-F238E27FC236}">
              <a16:creationId xmlns:a16="http://schemas.microsoft.com/office/drawing/2014/main" id="{5A252331-788B-4596-A349-4CF987C856AD}"/>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397" name="直線コネクタ 396">
          <a:extLst>
            <a:ext uri="{FF2B5EF4-FFF2-40B4-BE49-F238E27FC236}">
              <a16:creationId xmlns:a16="http://schemas.microsoft.com/office/drawing/2014/main" id="{3E84EA65-58EF-4FE9-80BA-80C216FE62A3}"/>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398" name="【保健センター・保健所】&#10;一人当たり面積最大値テキスト">
          <a:extLst>
            <a:ext uri="{FF2B5EF4-FFF2-40B4-BE49-F238E27FC236}">
              <a16:creationId xmlns:a16="http://schemas.microsoft.com/office/drawing/2014/main" id="{0570589B-36A4-476B-B175-BF28CAF59F9B}"/>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399" name="直線コネクタ 398">
          <a:extLst>
            <a:ext uri="{FF2B5EF4-FFF2-40B4-BE49-F238E27FC236}">
              <a16:creationId xmlns:a16="http://schemas.microsoft.com/office/drawing/2014/main" id="{C8D3CA27-B3B3-4B95-9B59-F4B2C54F31EC}"/>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400" name="【保健センター・保健所】&#10;一人当たり面積平均値テキスト">
          <a:extLst>
            <a:ext uri="{FF2B5EF4-FFF2-40B4-BE49-F238E27FC236}">
              <a16:creationId xmlns:a16="http://schemas.microsoft.com/office/drawing/2014/main" id="{CA87FA09-DA23-4E92-9D7D-335E9EBE9AF1}"/>
            </a:ext>
          </a:extLst>
        </xdr:cNvPr>
        <xdr:cNvSpPr txBox="1"/>
      </xdr:nvSpPr>
      <xdr:spPr>
        <a:xfrm>
          <a:off x="22199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01" name="フローチャート: 判断 400">
          <a:extLst>
            <a:ext uri="{FF2B5EF4-FFF2-40B4-BE49-F238E27FC236}">
              <a16:creationId xmlns:a16="http://schemas.microsoft.com/office/drawing/2014/main" id="{D3F7FF91-10FC-4320-A3C9-EBE8EBF838AC}"/>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402" name="フローチャート: 判断 401">
          <a:extLst>
            <a:ext uri="{FF2B5EF4-FFF2-40B4-BE49-F238E27FC236}">
              <a16:creationId xmlns:a16="http://schemas.microsoft.com/office/drawing/2014/main" id="{BE602865-A2D7-4B5A-B775-261C5C41466A}"/>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403" name="フローチャート: 判断 402">
          <a:extLst>
            <a:ext uri="{FF2B5EF4-FFF2-40B4-BE49-F238E27FC236}">
              <a16:creationId xmlns:a16="http://schemas.microsoft.com/office/drawing/2014/main" id="{9F9A6869-2791-406B-B6FD-409F0785365B}"/>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404" name="フローチャート: 判断 403">
          <a:extLst>
            <a:ext uri="{FF2B5EF4-FFF2-40B4-BE49-F238E27FC236}">
              <a16:creationId xmlns:a16="http://schemas.microsoft.com/office/drawing/2014/main" id="{E3882F9F-A5AB-4D2D-945C-A66BE08263FD}"/>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405" name="フローチャート: 判断 404">
          <a:extLst>
            <a:ext uri="{FF2B5EF4-FFF2-40B4-BE49-F238E27FC236}">
              <a16:creationId xmlns:a16="http://schemas.microsoft.com/office/drawing/2014/main" id="{80BAFCC9-7056-43A4-83F4-02D41AF536DE}"/>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179093CF-90B0-4962-91A3-E8A5CEACD3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CE93CD4C-55EB-4940-95B8-53A0969975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CEDCFF65-AA05-4D2C-ADD7-928E25E718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7EC3A485-75A2-4637-A501-8C240414DD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BC4F1AE8-6600-4EBA-AA12-1D1EF0E1436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11" name="楕円 410">
          <a:extLst>
            <a:ext uri="{FF2B5EF4-FFF2-40B4-BE49-F238E27FC236}">
              <a16:creationId xmlns:a16="http://schemas.microsoft.com/office/drawing/2014/main" id="{2ED430A4-F3D7-41C1-8E3C-B6C3E3545C5D}"/>
            </a:ext>
          </a:extLst>
        </xdr:cNvPr>
        <xdr:cNvSpPr/>
      </xdr:nvSpPr>
      <xdr:spPr>
        <a:xfrm>
          <a:off x="22110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48277</xdr:rowOff>
    </xdr:from>
    <xdr:ext cx="469744" cy="259045"/>
    <xdr:sp macro="" textlink="">
      <xdr:nvSpPr>
        <xdr:cNvPr id="412" name="【保健センター・保健所】&#10;一人当たり面積該当値テキスト">
          <a:extLst>
            <a:ext uri="{FF2B5EF4-FFF2-40B4-BE49-F238E27FC236}">
              <a16:creationId xmlns:a16="http://schemas.microsoft.com/office/drawing/2014/main" id="{E3F1D37F-4324-4BC0-ABAE-93DC31FC120C}"/>
            </a:ext>
          </a:extLst>
        </xdr:cNvPr>
        <xdr:cNvSpPr txBox="1"/>
      </xdr:nvSpPr>
      <xdr:spPr>
        <a:xfrm>
          <a:off x="22199600"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73025</xdr:rowOff>
    </xdr:from>
    <xdr:to>
      <xdr:col>112</xdr:col>
      <xdr:colOff>38100</xdr:colOff>
      <xdr:row>61</xdr:row>
      <xdr:rowOff>3175</xdr:rowOff>
    </xdr:to>
    <xdr:sp macro="" textlink="">
      <xdr:nvSpPr>
        <xdr:cNvPr id="413" name="楕円 412">
          <a:extLst>
            <a:ext uri="{FF2B5EF4-FFF2-40B4-BE49-F238E27FC236}">
              <a16:creationId xmlns:a16="http://schemas.microsoft.com/office/drawing/2014/main" id="{F8B3D6E9-0882-4EEC-B8F4-F4FBA83BBCFE}"/>
            </a:ext>
          </a:extLst>
        </xdr:cNvPr>
        <xdr:cNvSpPr/>
      </xdr:nvSpPr>
      <xdr:spPr>
        <a:xfrm>
          <a:off x="21272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123825</xdr:rowOff>
    </xdr:from>
    <xdr:to>
      <xdr:col>116</xdr:col>
      <xdr:colOff>63500</xdr:colOff>
      <xdr:row>61</xdr:row>
      <xdr:rowOff>76200</xdr:rowOff>
    </xdr:to>
    <xdr:cxnSp macro="">
      <xdr:nvCxnSpPr>
        <xdr:cNvPr id="414" name="直線コネクタ 413">
          <a:extLst>
            <a:ext uri="{FF2B5EF4-FFF2-40B4-BE49-F238E27FC236}">
              <a16:creationId xmlns:a16="http://schemas.microsoft.com/office/drawing/2014/main" id="{F23E13C6-8D6D-4AEA-A765-015B2AD6BD8F}"/>
            </a:ext>
          </a:extLst>
        </xdr:cNvPr>
        <xdr:cNvCxnSpPr/>
      </xdr:nvCxnSpPr>
      <xdr:spPr>
        <a:xfrm>
          <a:off x="21323300" y="104108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92075</xdr:rowOff>
    </xdr:from>
    <xdr:to>
      <xdr:col>107</xdr:col>
      <xdr:colOff>101600</xdr:colOff>
      <xdr:row>61</xdr:row>
      <xdr:rowOff>22225</xdr:rowOff>
    </xdr:to>
    <xdr:sp macro="" textlink="">
      <xdr:nvSpPr>
        <xdr:cNvPr id="415" name="楕円 414">
          <a:extLst>
            <a:ext uri="{FF2B5EF4-FFF2-40B4-BE49-F238E27FC236}">
              <a16:creationId xmlns:a16="http://schemas.microsoft.com/office/drawing/2014/main" id="{1F6F3AB0-F7C8-41AF-B8E7-17CF14B0288E}"/>
            </a:ext>
          </a:extLst>
        </xdr:cNvPr>
        <xdr:cNvSpPr/>
      </xdr:nvSpPr>
      <xdr:spPr>
        <a:xfrm>
          <a:off x="20383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123825</xdr:rowOff>
    </xdr:from>
    <xdr:to>
      <xdr:col>111</xdr:col>
      <xdr:colOff>177800</xdr:colOff>
      <xdr:row>60</xdr:row>
      <xdr:rowOff>142875</xdr:rowOff>
    </xdr:to>
    <xdr:cxnSp macro="">
      <xdr:nvCxnSpPr>
        <xdr:cNvPr id="416" name="直線コネクタ 415">
          <a:extLst>
            <a:ext uri="{FF2B5EF4-FFF2-40B4-BE49-F238E27FC236}">
              <a16:creationId xmlns:a16="http://schemas.microsoft.com/office/drawing/2014/main" id="{1BA93369-2D8A-4FDB-9CC9-2F8F4BB5FBED}"/>
            </a:ext>
          </a:extLst>
        </xdr:cNvPr>
        <xdr:cNvCxnSpPr/>
      </xdr:nvCxnSpPr>
      <xdr:spPr>
        <a:xfrm flipV="1">
          <a:off x="20434300" y="10410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417" name="楕円 416">
          <a:extLst>
            <a:ext uri="{FF2B5EF4-FFF2-40B4-BE49-F238E27FC236}">
              <a16:creationId xmlns:a16="http://schemas.microsoft.com/office/drawing/2014/main" id="{ABA1A028-E56E-4DB1-AED9-3A22F95EDFB6}"/>
            </a:ext>
          </a:extLst>
        </xdr:cNvPr>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142875</xdr:rowOff>
    </xdr:from>
    <xdr:to>
      <xdr:col>107</xdr:col>
      <xdr:colOff>50800</xdr:colOff>
      <xdr:row>60</xdr:row>
      <xdr:rowOff>160020</xdr:rowOff>
    </xdr:to>
    <xdr:cxnSp macro="">
      <xdr:nvCxnSpPr>
        <xdr:cNvPr id="418" name="直線コネクタ 417">
          <a:extLst>
            <a:ext uri="{FF2B5EF4-FFF2-40B4-BE49-F238E27FC236}">
              <a16:creationId xmlns:a16="http://schemas.microsoft.com/office/drawing/2014/main" id="{77F196B2-17F4-46B9-AEDE-8D70891A6A6D}"/>
            </a:ext>
          </a:extLst>
        </xdr:cNvPr>
        <xdr:cNvCxnSpPr/>
      </xdr:nvCxnSpPr>
      <xdr:spPr>
        <a:xfrm flipV="1">
          <a:off x="19545300" y="104298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126365</xdr:rowOff>
    </xdr:from>
    <xdr:to>
      <xdr:col>98</xdr:col>
      <xdr:colOff>38100</xdr:colOff>
      <xdr:row>61</xdr:row>
      <xdr:rowOff>56515</xdr:rowOff>
    </xdr:to>
    <xdr:sp macro="" textlink="">
      <xdr:nvSpPr>
        <xdr:cNvPr id="419" name="楕円 418">
          <a:extLst>
            <a:ext uri="{FF2B5EF4-FFF2-40B4-BE49-F238E27FC236}">
              <a16:creationId xmlns:a16="http://schemas.microsoft.com/office/drawing/2014/main" id="{62B7F8C7-0D9E-4B9B-83F1-1E30504E9909}"/>
            </a:ext>
          </a:extLst>
        </xdr:cNvPr>
        <xdr:cNvSpPr/>
      </xdr:nvSpPr>
      <xdr:spPr>
        <a:xfrm>
          <a:off x="18605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61</xdr:row>
      <xdr:rowOff>5715</xdr:rowOff>
    </xdr:to>
    <xdr:cxnSp macro="">
      <xdr:nvCxnSpPr>
        <xdr:cNvPr id="420" name="直線コネクタ 419">
          <a:extLst>
            <a:ext uri="{FF2B5EF4-FFF2-40B4-BE49-F238E27FC236}">
              <a16:creationId xmlns:a16="http://schemas.microsoft.com/office/drawing/2014/main" id="{6BBBDF49-7C3B-4D6D-96B0-3A8D76B61F35}"/>
            </a:ext>
          </a:extLst>
        </xdr:cNvPr>
        <xdr:cNvCxnSpPr/>
      </xdr:nvCxnSpPr>
      <xdr:spPr>
        <a:xfrm flipV="1">
          <a:off x="18656300" y="104470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36212</xdr:rowOff>
    </xdr:from>
    <xdr:ext cx="469744" cy="259045"/>
    <xdr:sp macro="" textlink="">
      <xdr:nvSpPr>
        <xdr:cNvPr id="421" name="n_1aveValue【保健センター・保健所】&#10;一人当たり面積">
          <a:extLst>
            <a:ext uri="{FF2B5EF4-FFF2-40B4-BE49-F238E27FC236}">
              <a16:creationId xmlns:a16="http://schemas.microsoft.com/office/drawing/2014/main" id="{58B3C6D9-608B-4242-A1A5-18458CF392EB}"/>
            </a:ext>
          </a:extLst>
        </xdr:cNvPr>
        <xdr:cNvSpPr txBox="1"/>
      </xdr:nvSpPr>
      <xdr:spPr>
        <a:xfrm>
          <a:off x="210757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22" name="n_2aveValue【保健センター・保健所】&#10;一人当たり面積">
          <a:extLst>
            <a:ext uri="{FF2B5EF4-FFF2-40B4-BE49-F238E27FC236}">
              <a16:creationId xmlns:a16="http://schemas.microsoft.com/office/drawing/2014/main" id="{0D545D18-A7F5-4866-8618-E4225E4BCF32}"/>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114317</xdr:rowOff>
    </xdr:from>
    <xdr:ext cx="469744" cy="259045"/>
    <xdr:sp macro="" textlink="">
      <xdr:nvSpPr>
        <xdr:cNvPr id="423" name="n_3aveValue【保健センター・保健所】&#10;一人当たり面積">
          <a:extLst>
            <a:ext uri="{FF2B5EF4-FFF2-40B4-BE49-F238E27FC236}">
              <a16:creationId xmlns:a16="http://schemas.microsoft.com/office/drawing/2014/main" id="{2AF2C591-1401-46C8-A7E0-F3B0D1D14CA9}"/>
            </a:ext>
          </a:extLst>
        </xdr:cNvPr>
        <xdr:cNvSpPr txBox="1"/>
      </xdr:nvSpPr>
      <xdr:spPr>
        <a:xfrm>
          <a:off x="193104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424" name="n_4aveValue【保健センター・保健所】&#10;一人当たり面積">
          <a:extLst>
            <a:ext uri="{FF2B5EF4-FFF2-40B4-BE49-F238E27FC236}">
              <a16:creationId xmlns:a16="http://schemas.microsoft.com/office/drawing/2014/main" id="{B0ABBD72-540A-4174-8F3F-30E363A11F76}"/>
            </a:ext>
          </a:extLst>
        </xdr:cNvPr>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19702</xdr:rowOff>
    </xdr:from>
    <xdr:ext cx="469744" cy="259045"/>
    <xdr:sp macro="" textlink="">
      <xdr:nvSpPr>
        <xdr:cNvPr id="425" name="n_1mainValue【保健センター・保健所】&#10;一人当たり面積">
          <a:extLst>
            <a:ext uri="{FF2B5EF4-FFF2-40B4-BE49-F238E27FC236}">
              <a16:creationId xmlns:a16="http://schemas.microsoft.com/office/drawing/2014/main" id="{58A1CCAA-2C79-4F82-8D62-D1DB650E1759}"/>
            </a:ext>
          </a:extLst>
        </xdr:cNvPr>
        <xdr:cNvSpPr txBox="1"/>
      </xdr:nvSpPr>
      <xdr:spPr>
        <a:xfrm>
          <a:off x="21075727" y="101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38752</xdr:rowOff>
    </xdr:from>
    <xdr:ext cx="469744" cy="259045"/>
    <xdr:sp macro="" textlink="">
      <xdr:nvSpPr>
        <xdr:cNvPr id="426" name="n_2mainValue【保健センター・保健所】&#10;一人当たり面積">
          <a:extLst>
            <a:ext uri="{FF2B5EF4-FFF2-40B4-BE49-F238E27FC236}">
              <a16:creationId xmlns:a16="http://schemas.microsoft.com/office/drawing/2014/main" id="{00F219A6-3E9B-46DE-9208-BE27DBE63B14}"/>
            </a:ext>
          </a:extLst>
        </xdr:cNvPr>
        <xdr:cNvSpPr txBox="1"/>
      </xdr:nvSpPr>
      <xdr:spPr>
        <a:xfrm>
          <a:off x="20199427"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427" name="n_3mainValue【保健センター・保健所】&#10;一人当たり面積">
          <a:extLst>
            <a:ext uri="{FF2B5EF4-FFF2-40B4-BE49-F238E27FC236}">
              <a16:creationId xmlns:a16="http://schemas.microsoft.com/office/drawing/2014/main" id="{465946D6-1C79-48A0-B783-61DC6CC857A0}"/>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73042</xdr:rowOff>
    </xdr:from>
    <xdr:ext cx="469744" cy="259045"/>
    <xdr:sp macro="" textlink="">
      <xdr:nvSpPr>
        <xdr:cNvPr id="428" name="n_4mainValue【保健センター・保健所】&#10;一人当たり面積">
          <a:extLst>
            <a:ext uri="{FF2B5EF4-FFF2-40B4-BE49-F238E27FC236}">
              <a16:creationId xmlns:a16="http://schemas.microsoft.com/office/drawing/2014/main" id="{11DCE21C-8BBE-4C7A-A26A-932CCF86B9A9}"/>
            </a:ext>
          </a:extLst>
        </xdr:cNvPr>
        <xdr:cNvSpPr txBox="1"/>
      </xdr:nvSpPr>
      <xdr:spPr>
        <a:xfrm>
          <a:off x="184214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459C0D9A-8102-4DD1-ACB1-D5B55C97BA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E6D1ADA5-1DA5-418B-8AA2-598BDC58B3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19D622F0-ED8E-4A6D-9C4A-75F79E3308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D26C0D62-A072-41A2-865C-69B3CB2CAC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C69C6567-8389-47AD-8AA1-21D02F40934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4354E90A-E2C1-4384-9727-064448A28C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32FE13A9-846B-426C-B06B-6E372E28190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5536B10E-CA23-4CE4-9541-20E039958E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8CDFAC07-0CC6-4351-B2E2-F88ED47D84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C1D92D8E-20EF-48BC-861D-A166B005BA8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74360ECA-F2B2-4F03-AA5C-56E258C0B7F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a:extLst>
            <a:ext uri="{FF2B5EF4-FFF2-40B4-BE49-F238E27FC236}">
              <a16:creationId xmlns:a16="http://schemas.microsoft.com/office/drawing/2014/main" id="{FBF17BF4-3AB7-4C6E-8C4B-445707D29EA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a:extLst>
            <a:ext uri="{FF2B5EF4-FFF2-40B4-BE49-F238E27FC236}">
              <a16:creationId xmlns:a16="http://schemas.microsoft.com/office/drawing/2014/main" id="{FC44B933-2828-4CFC-9A61-4B667A2BA4D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a:extLst>
            <a:ext uri="{FF2B5EF4-FFF2-40B4-BE49-F238E27FC236}">
              <a16:creationId xmlns:a16="http://schemas.microsoft.com/office/drawing/2014/main" id="{E9B61391-FB6F-4A45-876E-57A7A115049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a:extLst>
            <a:ext uri="{FF2B5EF4-FFF2-40B4-BE49-F238E27FC236}">
              <a16:creationId xmlns:a16="http://schemas.microsoft.com/office/drawing/2014/main" id="{F36D78E2-4DBA-40B3-BAA8-60CE4284659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a:extLst>
            <a:ext uri="{FF2B5EF4-FFF2-40B4-BE49-F238E27FC236}">
              <a16:creationId xmlns:a16="http://schemas.microsoft.com/office/drawing/2014/main" id="{07ED951E-7D51-4425-BEE8-54C122535DE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a:extLst>
            <a:ext uri="{FF2B5EF4-FFF2-40B4-BE49-F238E27FC236}">
              <a16:creationId xmlns:a16="http://schemas.microsoft.com/office/drawing/2014/main" id="{839EF9F7-3899-4A38-9736-9815F8DBDB4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a:extLst>
            <a:ext uri="{FF2B5EF4-FFF2-40B4-BE49-F238E27FC236}">
              <a16:creationId xmlns:a16="http://schemas.microsoft.com/office/drawing/2014/main" id="{0DB4F1B1-F0EA-4556-8754-AB74DC0D542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a:extLst>
            <a:ext uri="{FF2B5EF4-FFF2-40B4-BE49-F238E27FC236}">
              <a16:creationId xmlns:a16="http://schemas.microsoft.com/office/drawing/2014/main" id="{087389D8-68DC-4AB7-8B34-4145AFCBC5F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a:extLst>
            <a:ext uri="{FF2B5EF4-FFF2-40B4-BE49-F238E27FC236}">
              <a16:creationId xmlns:a16="http://schemas.microsoft.com/office/drawing/2014/main" id="{32166DFC-297F-4A1A-ABC5-DD796F3300A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a:extLst>
            <a:ext uri="{FF2B5EF4-FFF2-40B4-BE49-F238E27FC236}">
              <a16:creationId xmlns:a16="http://schemas.microsoft.com/office/drawing/2014/main" id="{5CE9678B-1278-43E2-B059-CC2291A226C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a:extLst>
            <a:ext uri="{FF2B5EF4-FFF2-40B4-BE49-F238E27FC236}">
              <a16:creationId xmlns:a16="http://schemas.microsoft.com/office/drawing/2014/main" id="{E69A4BE4-D094-4C58-A432-D6FF293F602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a:extLst>
            <a:ext uri="{FF2B5EF4-FFF2-40B4-BE49-F238E27FC236}">
              <a16:creationId xmlns:a16="http://schemas.microsoft.com/office/drawing/2014/main" id="{AE7DCCAD-5129-473D-88C4-D4981256588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a:extLst>
            <a:ext uri="{FF2B5EF4-FFF2-40B4-BE49-F238E27FC236}">
              <a16:creationId xmlns:a16="http://schemas.microsoft.com/office/drawing/2014/main" id="{E9285F93-9443-4711-93C8-03EBF7EBA6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C9EA0F7C-BCFC-4D32-8738-336145FC56F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454" name="直線コネクタ 453">
          <a:extLst>
            <a:ext uri="{FF2B5EF4-FFF2-40B4-BE49-F238E27FC236}">
              <a16:creationId xmlns:a16="http://schemas.microsoft.com/office/drawing/2014/main" id="{9D5BF70E-C87A-42FA-91D5-06C56BFE63D2}"/>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5" name="【消防施設】&#10;有形固定資産減価償却率最小値テキスト">
          <a:extLst>
            <a:ext uri="{FF2B5EF4-FFF2-40B4-BE49-F238E27FC236}">
              <a16:creationId xmlns:a16="http://schemas.microsoft.com/office/drawing/2014/main" id="{FD6BF4EB-EA13-4B96-8F58-A4F74FF30ED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6" name="直線コネクタ 455">
          <a:extLst>
            <a:ext uri="{FF2B5EF4-FFF2-40B4-BE49-F238E27FC236}">
              <a16:creationId xmlns:a16="http://schemas.microsoft.com/office/drawing/2014/main" id="{6C338C66-9A30-47E6-B83D-EA8CB7A9E67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457" name="【消防施設】&#10;有形固定資産減価償却率最大値テキスト">
          <a:extLst>
            <a:ext uri="{FF2B5EF4-FFF2-40B4-BE49-F238E27FC236}">
              <a16:creationId xmlns:a16="http://schemas.microsoft.com/office/drawing/2014/main" id="{1A4031EF-BE7F-4159-B2AF-556EC2B97C6A}"/>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458" name="直線コネクタ 457">
          <a:extLst>
            <a:ext uri="{FF2B5EF4-FFF2-40B4-BE49-F238E27FC236}">
              <a16:creationId xmlns:a16="http://schemas.microsoft.com/office/drawing/2014/main" id="{AB28E76B-22FA-401F-956C-4F048538F451}"/>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459" name="【消防施設】&#10;有形固定資産減価償却率平均値テキスト">
          <a:extLst>
            <a:ext uri="{FF2B5EF4-FFF2-40B4-BE49-F238E27FC236}">
              <a16:creationId xmlns:a16="http://schemas.microsoft.com/office/drawing/2014/main" id="{29CBC9CD-1DAC-418E-9017-A7FA7CFCF27F}"/>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460" name="フローチャート: 判断 459">
          <a:extLst>
            <a:ext uri="{FF2B5EF4-FFF2-40B4-BE49-F238E27FC236}">
              <a16:creationId xmlns:a16="http://schemas.microsoft.com/office/drawing/2014/main" id="{9A1D5BAD-DB49-4CF3-9CE2-A3273358D834}"/>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61" name="フローチャート: 判断 460">
          <a:extLst>
            <a:ext uri="{FF2B5EF4-FFF2-40B4-BE49-F238E27FC236}">
              <a16:creationId xmlns:a16="http://schemas.microsoft.com/office/drawing/2014/main" id="{D9DDBDB3-83BD-495F-8F03-363159043D8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462" name="フローチャート: 判断 461">
          <a:extLst>
            <a:ext uri="{FF2B5EF4-FFF2-40B4-BE49-F238E27FC236}">
              <a16:creationId xmlns:a16="http://schemas.microsoft.com/office/drawing/2014/main" id="{B71A8AED-17E8-4D32-ACD5-C6A535285A97}"/>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63" name="フローチャート: 判断 462">
          <a:extLst>
            <a:ext uri="{FF2B5EF4-FFF2-40B4-BE49-F238E27FC236}">
              <a16:creationId xmlns:a16="http://schemas.microsoft.com/office/drawing/2014/main" id="{476B9DE5-4E87-442E-9D08-8F0B288CE48C}"/>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464" name="フローチャート: 判断 463">
          <a:extLst>
            <a:ext uri="{FF2B5EF4-FFF2-40B4-BE49-F238E27FC236}">
              <a16:creationId xmlns:a16="http://schemas.microsoft.com/office/drawing/2014/main" id="{60BC9F1C-99D0-4ABD-83F0-D37B8938725F}"/>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2D0C99FB-E64B-4A85-90DD-61E44126AB4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FCAEAF6E-A5BC-43DE-B8E4-FE5EFADE9A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A9696BA-310F-4AF7-9595-6304334C25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20B4EADF-CC74-4AC5-BE1E-E2BF9572C4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1070E98E-8DC6-4584-BC1C-BDE62FC161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470" name="楕円 469">
          <a:extLst>
            <a:ext uri="{FF2B5EF4-FFF2-40B4-BE49-F238E27FC236}">
              <a16:creationId xmlns:a16="http://schemas.microsoft.com/office/drawing/2014/main" id="{ED31C882-2213-43DB-B12A-700EBEA458D7}"/>
            </a:ext>
          </a:extLst>
        </xdr:cNvPr>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471" name="【消防施設】&#10;有形固定資産減価償却率該当値テキスト">
          <a:extLst>
            <a:ext uri="{FF2B5EF4-FFF2-40B4-BE49-F238E27FC236}">
              <a16:creationId xmlns:a16="http://schemas.microsoft.com/office/drawing/2014/main" id="{5C6634DE-4A3F-4623-BA75-5A9D7CBAAB83}"/>
            </a:ext>
          </a:extLst>
        </xdr:cNvPr>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472" name="楕円 471">
          <a:extLst>
            <a:ext uri="{FF2B5EF4-FFF2-40B4-BE49-F238E27FC236}">
              <a16:creationId xmlns:a16="http://schemas.microsoft.com/office/drawing/2014/main" id="{85A92219-992A-4811-9F87-3B282CCAF39E}"/>
            </a:ext>
          </a:extLst>
        </xdr:cNvPr>
        <xdr:cNvSpPr/>
      </xdr:nvSpPr>
      <xdr:spPr>
        <a:xfrm>
          <a:off x="15430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70757</xdr:rowOff>
    </xdr:from>
    <xdr:to>
      <xdr:col>85</xdr:col>
      <xdr:colOff>127000</xdr:colOff>
      <xdr:row>84</xdr:row>
      <xdr:rowOff>95250</xdr:rowOff>
    </xdr:to>
    <xdr:cxnSp macro="">
      <xdr:nvCxnSpPr>
        <xdr:cNvPr id="473" name="直線コネクタ 472">
          <a:extLst>
            <a:ext uri="{FF2B5EF4-FFF2-40B4-BE49-F238E27FC236}">
              <a16:creationId xmlns:a16="http://schemas.microsoft.com/office/drawing/2014/main" id="{E5DF2AC1-92FF-44C8-811E-D2E3DD4A2191}"/>
            </a:ext>
          </a:extLst>
        </xdr:cNvPr>
        <xdr:cNvCxnSpPr/>
      </xdr:nvCxnSpPr>
      <xdr:spPr>
        <a:xfrm>
          <a:off x="15481300" y="144725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165281</xdr:rowOff>
    </xdr:from>
    <xdr:to>
      <xdr:col>76</xdr:col>
      <xdr:colOff>165100</xdr:colOff>
      <xdr:row>84</xdr:row>
      <xdr:rowOff>95431</xdr:rowOff>
    </xdr:to>
    <xdr:sp macro="" textlink="">
      <xdr:nvSpPr>
        <xdr:cNvPr id="474" name="楕円 473">
          <a:extLst>
            <a:ext uri="{FF2B5EF4-FFF2-40B4-BE49-F238E27FC236}">
              <a16:creationId xmlns:a16="http://schemas.microsoft.com/office/drawing/2014/main" id="{B13DBC29-C491-43E5-85DB-6F36FDA99225}"/>
            </a:ext>
          </a:extLst>
        </xdr:cNvPr>
        <xdr:cNvSpPr/>
      </xdr:nvSpPr>
      <xdr:spPr>
        <a:xfrm>
          <a:off x="14541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44631</xdr:rowOff>
    </xdr:from>
    <xdr:to>
      <xdr:col>81</xdr:col>
      <xdr:colOff>50800</xdr:colOff>
      <xdr:row>84</xdr:row>
      <xdr:rowOff>70757</xdr:rowOff>
    </xdr:to>
    <xdr:cxnSp macro="">
      <xdr:nvCxnSpPr>
        <xdr:cNvPr id="475" name="直線コネクタ 474">
          <a:extLst>
            <a:ext uri="{FF2B5EF4-FFF2-40B4-BE49-F238E27FC236}">
              <a16:creationId xmlns:a16="http://schemas.microsoft.com/office/drawing/2014/main" id="{21AF840F-210D-455F-ADF8-A7599C84CFAD}"/>
            </a:ext>
          </a:extLst>
        </xdr:cNvPr>
        <xdr:cNvCxnSpPr/>
      </xdr:nvCxnSpPr>
      <xdr:spPr>
        <a:xfrm>
          <a:off x="14592300" y="144464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xdr:rowOff>
    </xdr:from>
    <xdr:to>
      <xdr:col>72</xdr:col>
      <xdr:colOff>38100</xdr:colOff>
      <xdr:row>84</xdr:row>
      <xdr:rowOff>110127</xdr:rowOff>
    </xdr:to>
    <xdr:sp macro="" textlink="">
      <xdr:nvSpPr>
        <xdr:cNvPr id="476" name="楕円 475">
          <a:extLst>
            <a:ext uri="{FF2B5EF4-FFF2-40B4-BE49-F238E27FC236}">
              <a16:creationId xmlns:a16="http://schemas.microsoft.com/office/drawing/2014/main" id="{663E2242-6E2C-46DE-83B1-39C0920D194C}"/>
            </a:ext>
          </a:extLst>
        </xdr:cNvPr>
        <xdr:cNvSpPr/>
      </xdr:nvSpPr>
      <xdr:spPr>
        <a:xfrm>
          <a:off x="13652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44631</xdr:rowOff>
    </xdr:from>
    <xdr:to>
      <xdr:col>76</xdr:col>
      <xdr:colOff>114300</xdr:colOff>
      <xdr:row>84</xdr:row>
      <xdr:rowOff>59327</xdr:rowOff>
    </xdr:to>
    <xdr:cxnSp macro="">
      <xdr:nvCxnSpPr>
        <xdr:cNvPr id="477" name="直線コネクタ 476">
          <a:extLst>
            <a:ext uri="{FF2B5EF4-FFF2-40B4-BE49-F238E27FC236}">
              <a16:creationId xmlns:a16="http://schemas.microsoft.com/office/drawing/2014/main" id="{C1E985BB-7ABF-450B-9522-446554157DE2}"/>
            </a:ext>
          </a:extLst>
        </xdr:cNvPr>
        <xdr:cNvCxnSpPr/>
      </xdr:nvCxnSpPr>
      <xdr:spPr>
        <a:xfrm flipV="1">
          <a:off x="13703300" y="144464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152219</xdr:rowOff>
    </xdr:from>
    <xdr:to>
      <xdr:col>67</xdr:col>
      <xdr:colOff>101600</xdr:colOff>
      <xdr:row>84</xdr:row>
      <xdr:rowOff>82369</xdr:rowOff>
    </xdr:to>
    <xdr:sp macro="" textlink="">
      <xdr:nvSpPr>
        <xdr:cNvPr id="478" name="楕円 477">
          <a:extLst>
            <a:ext uri="{FF2B5EF4-FFF2-40B4-BE49-F238E27FC236}">
              <a16:creationId xmlns:a16="http://schemas.microsoft.com/office/drawing/2014/main" id="{9675B5F3-0B8A-4024-8D6B-BC7A3CD4CF31}"/>
            </a:ext>
          </a:extLst>
        </xdr:cNvPr>
        <xdr:cNvSpPr/>
      </xdr:nvSpPr>
      <xdr:spPr>
        <a:xfrm>
          <a:off x="12763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31569</xdr:rowOff>
    </xdr:from>
    <xdr:to>
      <xdr:col>71</xdr:col>
      <xdr:colOff>177800</xdr:colOff>
      <xdr:row>84</xdr:row>
      <xdr:rowOff>59327</xdr:rowOff>
    </xdr:to>
    <xdr:cxnSp macro="">
      <xdr:nvCxnSpPr>
        <xdr:cNvPr id="479" name="直線コネクタ 478">
          <a:extLst>
            <a:ext uri="{FF2B5EF4-FFF2-40B4-BE49-F238E27FC236}">
              <a16:creationId xmlns:a16="http://schemas.microsoft.com/office/drawing/2014/main" id="{85A952F3-1B9F-4AF9-9544-7668B49A83F0}"/>
            </a:ext>
          </a:extLst>
        </xdr:cNvPr>
        <xdr:cNvCxnSpPr/>
      </xdr:nvCxnSpPr>
      <xdr:spPr>
        <a:xfrm>
          <a:off x="12814300" y="144333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80" name="n_1aveValue【消防施設】&#10;有形固定資産減価償却率">
          <a:extLst>
            <a:ext uri="{FF2B5EF4-FFF2-40B4-BE49-F238E27FC236}">
              <a16:creationId xmlns:a16="http://schemas.microsoft.com/office/drawing/2014/main" id="{6E135D01-E901-4EBA-9813-180E0DEEBB27}"/>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481" name="n_2aveValue【消防施設】&#10;有形固定資産減価償却率">
          <a:extLst>
            <a:ext uri="{FF2B5EF4-FFF2-40B4-BE49-F238E27FC236}">
              <a16:creationId xmlns:a16="http://schemas.microsoft.com/office/drawing/2014/main" id="{CA32728A-C4A6-4183-BB0A-2DA91ECEBD2D}"/>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82" name="n_3aveValue【消防施設】&#10;有形固定資産減価償却率">
          <a:extLst>
            <a:ext uri="{FF2B5EF4-FFF2-40B4-BE49-F238E27FC236}">
              <a16:creationId xmlns:a16="http://schemas.microsoft.com/office/drawing/2014/main" id="{3ABC93B7-FE00-47F7-A92D-9A493875665F}"/>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483" name="n_4aveValue【消防施設】&#10;有形固定資産減価償却率">
          <a:extLst>
            <a:ext uri="{FF2B5EF4-FFF2-40B4-BE49-F238E27FC236}">
              <a16:creationId xmlns:a16="http://schemas.microsoft.com/office/drawing/2014/main" id="{F9A1FEBB-B7F0-4FA4-8702-A6D73A4AB167}"/>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112684</xdr:rowOff>
    </xdr:from>
    <xdr:ext cx="405111" cy="259045"/>
    <xdr:sp macro="" textlink="">
      <xdr:nvSpPr>
        <xdr:cNvPr id="484" name="n_1mainValue【消防施設】&#10;有形固定資産減価償却率">
          <a:extLst>
            <a:ext uri="{FF2B5EF4-FFF2-40B4-BE49-F238E27FC236}">
              <a16:creationId xmlns:a16="http://schemas.microsoft.com/office/drawing/2014/main" id="{EA996184-4A29-415B-BA8F-94E75AE71285}"/>
            </a:ext>
          </a:extLst>
        </xdr:cNvPr>
        <xdr:cNvSpPr txBox="1"/>
      </xdr:nvSpPr>
      <xdr:spPr>
        <a:xfrm>
          <a:off x="15266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86558</xdr:rowOff>
    </xdr:from>
    <xdr:ext cx="405111" cy="259045"/>
    <xdr:sp macro="" textlink="">
      <xdr:nvSpPr>
        <xdr:cNvPr id="485" name="n_2mainValue【消防施設】&#10;有形固定資産減価償却率">
          <a:extLst>
            <a:ext uri="{FF2B5EF4-FFF2-40B4-BE49-F238E27FC236}">
              <a16:creationId xmlns:a16="http://schemas.microsoft.com/office/drawing/2014/main" id="{58F3129E-1A44-4925-B6B3-0C806725C139}"/>
            </a:ext>
          </a:extLst>
        </xdr:cNvPr>
        <xdr:cNvSpPr txBox="1"/>
      </xdr:nvSpPr>
      <xdr:spPr>
        <a:xfrm>
          <a:off x="14389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101254</xdr:rowOff>
    </xdr:from>
    <xdr:ext cx="405111" cy="259045"/>
    <xdr:sp macro="" textlink="">
      <xdr:nvSpPr>
        <xdr:cNvPr id="486" name="n_3mainValue【消防施設】&#10;有形固定資産減価償却率">
          <a:extLst>
            <a:ext uri="{FF2B5EF4-FFF2-40B4-BE49-F238E27FC236}">
              <a16:creationId xmlns:a16="http://schemas.microsoft.com/office/drawing/2014/main" id="{261B5809-C597-40B0-9640-AB9560BBCD85}"/>
            </a:ext>
          </a:extLst>
        </xdr:cNvPr>
        <xdr:cNvSpPr txBox="1"/>
      </xdr:nvSpPr>
      <xdr:spPr>
        <a:xfrm>
          <a:off x="13500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73496</xdr:rowOff>
    </xdr:from>
    <xdr:ext cx="405111" cy="259045"/>
    <xdr:sp macro="" textlink="">
      <xdr:nvSpPr>
        <xdr:cNvPr id="487" name="n_4mainValue【消防施設】&#10;有形固定資産減価償却率">
          <a:extLst>
            <a:ext uri="{FF2B5EF4-FFF2-40B4-BE49-F238E27FC236}">
              <a16:creationId xmlns:a16="http://schemas.microsoft.com/office/drawing/2014/main" id="{FF15D66B-9FA7-41BF-8EFC-B5D3D9D2CFE7}"/>
            </a:ext>
          </a:extLst>
        </xdr:cNvPr>
        <xdr:cNvSpPr txBox="1"/>
      </xdr:nvSpPr>
      <xdr:spPr>
        <a:xfrm>
          <a:off x="12611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78F599E7-0136-447F-A935-20902629B1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F6FF3EFA-C518-49CF-90DE-A2BEB96DDC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30702A2B-5DDD-445D-9CB9-30029EBB34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F383EACC-B5FA-4E9E-A1D4-1AFC185DB8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3133604B-29A8-4BAD-885F-C64729AEB1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252C42AC-E9D7-48D3-9865-A78B14634F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A5F17926-CD35-4059-B430-22EB046421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77B3CB8D-BFD5-4620-92B6-6384D3F1C76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85FE6AAA-13AA-4BAA-B3F7-E1B357A1998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FC1B1FBE-07B6-4F78-8B66-023FF28DBF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70D6BFDA-9746-4A91-AA75-F552844CF1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ACF035F2-5C5D-41D7-92F6-1AA77688D34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3C95B26B-C3BC-4386-B0F6-107C3DB50BA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0928CA54-04E9-4E2F-BF03-F0AC686E733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BFD54603-2723-4DF9-B678-908BAB75CB5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718323E4-0700-4B7B-92F7-A60760C3204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CA8258D5-9A78-4D23-A6E8-05E6AA741DB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FFF02C37-669B-4A8D-88B4-A0F0D6A1D7D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852C6AEB-8101-4EC8-B01D-54D48EE990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9CF02555-87C8-4F62-92E7-8F10626426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795902C6-022B-47BB-A245-56F899E7BD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509" name="直線コネクタ 508">
          <a:extLst>
            <a:ext uri="{FF2B5EF4-FFF2-40B4-BE49-F238E27FC236}">
              <a16:creationId xmlns:a16="http://schemas.microsoft.com/office/drawing/2014/main" id="{12A28C8A-D7B2-40B5-B46C-B55866B5DF52}"/>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10" name="【消防施設】&#10;一人当たり面積最小値テキスト">
          <a:extLst>
            <a:ext uri="{FF2B5EF4-FFF2-40B4-BE49-F238E27FC236}">
              <a16:creationId xmlns:a16="http://schemas.microsoft.com/office/drawing/2014/main" id="{7D64C185-1CB0-4548-98AE-887783A96153}"/>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11" name="直線コネクタ 510">
          <a:extLst>
            <a:ext uri="{FF2B5EF4-FFF2-40B4-BE49-F238E27FC236}">
              <a16:creationId xmlns:a16="http://schemas.microsoft.com/office/drawing/2014/main" id="{06109721-0469-4447-9E06-10D8C5CAD843}"/>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12" name="【消防施設】&#10;一人当たり面積最大値テキスト">
          <a:extLst>
            <a:ext uri="{FF2B5EF4-FFF2-40B4-BE49-F238E27FC236}">
              <a16:creationId xmlns:a16="http://schemas.microsoft.com/office/drawing/2014/main" id="{4D2237C6-57C4-4E05-8C61-D6152A93EF26}"/>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13" name="直線コネクタ 512">
          <a:extLst>
            <a:ext uri="{FF2B5EF4-FFF2-40B4-BE49-F238E27FC236}">
              <a16:creationId xmlns:a16="http://schemas.microsoft.com/office/drawing/2014/main" id="{6E59D765-5ACE-4614-AB1F-619052D91B69}"/>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514" name="【消防施設】&#10;一人当たり面積平均値テキスト">
          <a:extLst>
            <a:ext uri="{FF2B5EF4-FFF2-40B4-BE49-F238E27FC236}">
              <a16:creationId xmlns:a16="http://schemas.microsoft.com/office/drawing/2014/main" id="{31165574-3012-46AA-B7F0-B96979E78B1D}"/>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15" name="フローチャート: 判断 514">
          <a:extLst>
            <a:ext uri="{FF2B5EF4-FFF2-40B4-BE49-F238E27FC236}">
              <a16:creationId xmlns:a16="http://schemas.microsoft.com/office/drawing/2014/main" id="{E54DA20E-ED6C-428C-89A8-95DA33DAF0B3}"/>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516" name="フローチャート: 判断 515">
          <a:extLst>
            <a:ext uri="{FF2B5EF4-FFF2-40B4-BE49-F238E27FC236}">
              <a16:creationId xmlns:a16="http://schemas.microsoft.com/office/drawing/2014/main" id="{C1CF7BA6-D567-4353-B287-9393A68F47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517" name="フローチャート: 判断 516">
          <a:extLst>
            <a:ext uri="{FF2B5EF4-FFF2-40B4-BE49-F238E27FC236}">
              <a16:creationId xmlns:a16="http://schemas.microsoft.com/office/drawing/2014/main" id="{0B47C6FB-8FEA-4823-95A8-249FE2E5B512}"/>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18" name="フローチャート: 判断 517">
          <a:extLst>
            <a:ext uri="{FF2B5EF4-FFF2-40B4-BE49-F238E27FC236}">
              <a16:creationId xmlns:a16="http://schemas.microsoft.com/office/drawing/2014/main" id="{C14DE462-BEB2-487C-ADEA-BD67BA6E5336}"/>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519" name="フローチャート: 判断 518">
          <a:extLst>
            <a:ext uri="{FF2B5EF4-FFF2-40B4-BE49-F238E27FC236}">
              <a16:creationId xmlns:a16="http://schemas.microsoft.com/office/drawing/2014/main" id="{E356EA62-0DC5-4891-A315-BE9D686368BF}"/>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9122050F-83D1-4E76-A513-35A09D2556C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4DEF28D-DA59-41DA-A79A-49738891A77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99EF6460-A456-4FC5-8BC8-F89917C879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6C5C4368-229A-4D09-8C21-096AE1188FD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684BB092-9DBD-44FB-ADB8-D7BC437734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53594</xdr:rowOff>
    </xdr:from>
    <xdr:to>
      <xdr:col>116</xdr:col>
      <xdr:colOff>114300</xdr:colOff>
      <xdr:row>80</xdr:row>
      <xdr:rowOff>155194</xdr:rowOff>
    </xdr:to>
    <xdr:sp macro="" textlink="">
      <xdr:nvSpPr>
        <xdr:cNvPr id="525" name="楕円 524">
          <a:extLst>
            <a:ext uri="{FF2B5EF4-FFF2-40B4-BE49-F238E27FC236}">
              <a16:creationId xmlns:a16="http://schemas.microsoft.com/office/drawing/2014/main" id="{DEDC49DB-73B8-4533-BE29-89376B95696E}"/>
            </a:ext>
          </a:extLst>
        </xdr:cNvPr>
        <xdr:cNvSpPr/>
      </xdr:nvSpPr>
      <xdr:spPr>
        <a:xfrm>
          <a:off x="221107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76471</xdr:rowOff>
    </xdr:from>
    <xdr:ext cx="469744" cy="259045"/>
    <xdr:sp macro="" textlink="">
      <xdr:nvSpPr>
        <xdr:cNvPr id="526" name="【消防施設】&#10;一人当たり面積該当値テキスト">
          <a:extLst>
            <a:ext uri="{FF2B5EF4-FFF2-40B4-BE49-F238E27FC236}">
              <a16:creationId xmlns:a16="http://schemas.microsoft.com/office/drawing/2014/main" id="{AAD6F36D-7F38-48B5-898E-9F18887C0FBB}"/>
            </a:ext>
          </a:extLst>
        </xdr:cNvPr>
        <xdr:cNvSpPr txBox="1"/>
      </xdr:nvSpPr>
      <xdr:spPr>
        <a:xfrm>
          <a:off x="22199600" y="136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78739</xdr:rowOff>
    </xdr:from>
    <xdr:to>
      <xdr:col>112</xdr:col>
      <xdr:colOff>38100</xdr:colOff>
      <xdr:row>81</xdr:row>
      <xdr:rowOff>8889</xdr:rowOff>
    </xdr:to>
    <xdr:sp macro="" textlink="">
      <xdr:nvSpPr>
        <xdr:cNvPr id="527" name="楕円 526">
          <a:extLst>
            <a:ext uri="{FF2B5EF4-FFF2-40B4-BE49-F238E27FC236}">
              <a16:creationId xmlns:a16="http://schemas.microsoft.com/office/drawing/2014/main" id="{917EB4B0-3DB5-43F3-AEE8-242108A46943}"/>
            </a:ext>
          </a:extLst>
        </xdr:cNvPr>
        <xdr:cNvSpPr/>
      </xdr:nvSpPr>
      <xdr:spPr>
        <a:xfrm>
          <a:off x="2127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104394</xdr:rowOff>
    </xdr:from>
    <xdr:to>
      <xdr:col>116</xdr:col>
      <xdr:colOff>63500</xdr:colOff>
      <xdr:row>80</xdr:row>
      <xdr:rowOff>129539</xdr:rowOff>
    </xdr:to>
    <xdr:cxnSp macro="">
      <xdr:nvCxnSpPr>
        <xdr:cNvPr id="528" name="直線コネクタ 527">
          <a:extLst>
            <a:ext uri="{FF2B5EF4-FFF2-40B4-BE49-F238E27FC236}">
              <a16:creationId xmlns:a16="http://schemas.microsoft.com/office/drawing/2014/main" id="{13A9AEE2-B799-4556-8517-8CCDBA08B7B0}"/>
            </a:ext>
          </a:extLst>
        </xdr:cNvPr>
        <xdr:cNvCxnSpPr/>
      </xdr:nvCxnSpPr>
      <xdr:spPr>
        <a:xfrm flipV="1">
          <a:off x="21323300" y="1382039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106172</xdr:rowOff>
    </xdr:from>
    <xdr:to>
      <xdr:col>107</xdr:col>
      <xdr:colOff>101600</xdr:colOff>
      <xdr:row>81</xdr:row>
      <xdr:rowOff>36322</xdr:rowOff>
    </xdr:to>
    <xdr:sp macro="" textlink="">
      <xdr:nvSpPr>
        <xdr:cNvPr id="529" name="楕円 528">
          <a:extLst>
            <a:ext uri="{FF2B5EF4-FFF2-40B4-BE49-F238E27FC236}">
              <a16:creationId xmlns:a16="http://schemas.microsoft.com/office/drawing/2014/main" id="{13EA153B-68B8-40EF-A9CE-3F4B6A59EDE4}"/>
            </a:ext>
          </a:extLst>
        </xdr:cNvPr>
        <xdr:cNvSpPr/>
      </xdr:nvSpPr>
      <xdr:spPr>
        <a:xfrm>
          <a:off x="20383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129539</xdr:rowOff>
    </xdr:from>
    <xdr:to>
      <xdr:col>111</xdr:col>
      <xdr:colOff>177800</xdr:colOff>
      <xdr:row>80</xdr:row>
      <xdr:rowOff>156972</xdr:rowOff>
    </xdr:to>
    <xdr:cxnSp macro="">
      <xdr:nvCxnSpPr>
        <xdr:cNvPr id="530" name="直線コネクタ 529">
          <a:extLst>
            <a:ext uri="{FF2B5EF4-FFF2-40B4-BE49-F238E27FC236}">
              <a16:creationId xmlns:a16="http://schemas.microsoft.com/office/drawing/2014/main" id="{D00A767D-9270-4DE4-8023-5682241D5CAB}"/>
            </a:ext>
          </a:extLst>
        </xdr:cNvPr>
        <xdr:cNvCxnSpPr/>
      </xdr:nvCxnSpPr>
      <xdr:spPr>
        <a:xfrm flipV="1">
          <a:off x="20434300" y="13845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138176</xdr:rowOff>
    </xdr:from>
    <xdr:to>
      <xdr:col>102</xdr:col>
      <xdr:colOff>165100</xdr:colOff>
      <xdr:row>81</xdr:row>
      <xdr:rowOff>68326</xdr:rowOff>
    </xdr:to>
    <xdr:sp macro="" textlink="">
      <xdr:nvSpPr>
        <xdr:cNvPr id="531" name="楕円 530">
          <a:extLst>
            <a:ext uri="{FF2B5EF4-FFF2-40B4-BE49-F238E27FC236}">
              <a16:creationId xmlns:a16="http://schemas.microsoft.com/office/drawing/2014/main" id="{F5406AFD-5EDA-4553-B226-51059C30E96B}"/>
            </a:ext>
          </a:extLst>
        </xdr:cNvPr>
        <xdr:cNvSpPr/>
      </xdr:nvSpPr>
      <xdr:spPr>
        <a:xfrm>
          <a:off x="19494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156972</xdr:rowOff>
    </xdr:from>
    <xdr:to>
      <xdr:col>107</xdr:col>
      <xdr:colOff>50800</xdr:colOff>
      <xdr:row>81</xdr:row>
      <xdr:rowOff>17526</xdr:rowOff>
    </xdr:to>
    <xdr:cxnSp macro="">
      <xdr:nvCxnSpPr>
        <xdr:cNvPr id="532" name="直線コネクタ 531">
          <a:extLst>
            <a:ext uri="{FF2B5EF4-FFF2-40B4-BE49-F238E27FC236}">
              <a16:creationId xmlns:a16="http://schemas.microsoft.com/office/drawing/2014/main" id="{CAB7CB3A-05FE-4983-AEB7-B4D56563169F}"/>
            </a:ext>
          </a:extLst>
        </xdr:cNvPr>
        <xdr:cNvCxnSpPr/>
      </xdr:nvCxnSpPr>
      <xdr:spPr>
        <a:xfrm flipV="1">
          <a:off x="19545300" y="13872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163322</xdr:rowOff>
    </xdr:from>
    <xdr:to>
      <xdr:col>98</xdr:col>
      <xdr:colOff>38100</xdr:colOff>
      <xdr:row>81</xdr:row>
      <xdr:rowOff>93472</xdr:rowOff>
    </xdr:to>
    <xdr:sp macro="" textlink="">
      <xdr:nvSpPr>
        <xdr:cNvPr id="533" name="楕円 532">
          <a:extLst>
            <a:ext uri="{FF2B5EF4-FFF2-40B4-BE49-F238E27FC236}">
              <a16:creationId xmlns:a16="http://schemas.microsoft.com/office/drawing/2014/main" id="{4F68E371-0384-4E3E-B477-A9C20CC062B5}"/>
            </a:ext>
          </a:extLst>
        </xdr:cNvPr>
        <xdr:cNvSpPr/>
      </xdr:nvSpPr>
      <xdr:spPr>
        <a:xfrm>
          <a:off x="18605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17526</xdr:rowOff>
    </xdr:from>
    <xdr:to>
      <xdr:col>102</xdr:col>
      <xdr:colOff>114300</xdr:colOff>
      <xdr:row>81</xdr:row>
      <xdr:rowOff>42672</xdr:rowOff>
    </xdr:to>
    <xdr:cxnSp macro="">
      <xdr:nvCxnSpPr>
        <xdr:cNvPr id="534" name="直線コネクタ 533">
          <a:extLst>
            <a:ext uri="{FF2B5EF4-FFF2-40B4-BE49-F238E27FC236}">
              <a16:creationId xmlns:a16="http://schemas.microsoft.com/office/drawing/2014/main" id="{88D45220-9FA6-41DA-9ED2-2AE5B7BB4219}"/>
            </a:ext>
          </a:extLst>
        </xdr:cNvPr>
        <xdr:cNvCxnSpPr/>
      </xdr:nvCxnSpPr>
      <xdr:spPr>
        <a:xfrm flipV="1">
          <a:off x="18656300" y="139049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535" name="n_1aveValue【消防施設】&#10;一人当たり面積">
          <a:extLst>
            <a:ext uri="{FF2B5EF4-FFF2-40B4-BE49-F238E27FC236}">
              <a16:creationId xmlns:a16="http://schemas.microsoft.com/office/drawing/2014/main" id="{AAF88887-53ED-4979-B222-E4EC999983B4}"/>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536" name="n_2aveValue【消防施設】&#10;一人当たり面積">
          <a:extLst>
            <a:ext uri="{FF2B5EF4-FFF2-40B4-BE49-F238E27FC236}">
              <a16:creationId xmlns:a16="http://schemas.microsoft.com/office/drawing/2014/main" id="{87953AC8-03D3-470F-97C7-C783ED1D5EF8}"/>
            </a:ext>
          </a:extLst>
        </xdr:cNvPr>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537" name="n_3aveValue【消防施設】&#10;一人当たり面積">
          <a:extLst>
            <a:ext uri="{FF2B5EF4-FFF2-40B4-BE49-F238E27FC236}">
              <a16:creationId xmlns:a16="http://schemas.microsoft.com/office/drawing/2014/main" id="{CA3BB19B-E8AF-43AF-B309-77D764D0DAA8}"/>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538" name="n_4aveValue【消防施設】&#10;一人当たり面積">
          <a:extLst>
            <a:ext uri="{FF2B5EF4-FFF2-40B4-BE49-F238E27FC236}">
              <a16:creationId xmlns:a16="http://schemas.microsoft.com/office/drawing/2014/main" id="{36B22462-2F20-4143-B07F-FA452050B432}"/>
            </a:ext>
          </a:extLst>
        </xdr:cNvPr>
        <xdr:cNvSpPr txBox="1"/>
      </xdr:nvSpPr>
      <xdr:spPr>
        <a:xfrm>
          <a:off x="18421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25416</xdr:rowOff>
    </xdr:from>
    <xdr:ext cx="469744" cy="259045"/>
    <xdr:sp macro="" textlink="">
      <xdr:nvSpPr>
        <xdr:cNvPr id="539" name="n_1mainValue【消防施設】&#10;一人当たり面積">
          <a:extLst>
            <a:ext uri="{FF2B5EF4-FFF2-40B4-BE49-F238E27FC236}">
              <a16:creationId xmlns:a16="http://schemas.microsoft.com/office/drawing/2014/main" id="{F2BE30B6-BA35-4D20-8CD5-213F7E3BC410}"/>
            </a:ext>
          </a:extLst>
        </xdr:cNvPr>
        <xdr:cNvSpPr txBox="1"/>
      </xdr:nvSpPr>
      <xdr:spPr>
        <a:xfrm>
          <a:off x="210757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52849</xdr:rowOff>
    </xdr:from>
    <xdr:ext cx="469744" cy="259045"/>
    <xdr:sp macro="" textlink="">
      <xdr:nvSpPr>
        <xdr:cNvPr id="540" name="n_2mainValue【消防施設】&#10;一人当たり面積">
          <a:extLst>
            <a:ext uri="{FF2B5EF4-FFF2-40B4-BE49-F238E27FC236}">
              <a16:creationId xmlns:a16="http://schemas.microsoft.com/office/drawing/2014/main" id="{E06D0D6C-56EF-48F5-BF5C-2583731A1095}"/>
            </a:ext>
          </a:extLst>
        </xdr:cNvPr>
        <xdr:cNvSpPr txBox="1"/>
      </xdr:nvSpPr>
      <xdr:spPr>
        <a:xfrm>
          <a:off x="20199427" y="13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84853</xdr:rowOff>
    </xdr:from>
    <xdr:ext cx="469744" cy="259045"/>
    <xdr:sp macro="" textlink="">
      <xdr:nvSpPr>
        <xdr:cNvPr id="541" name="n_3mainValue【消防施設】&#10;一人当たり面積">
          <a:extLst>
            <a:ext uri="{FF2B5EF4-FFF2-40B4-BE49-F238E27FC236}">
              <a16:creationId xmlns:a16="http://schemas.microsoft.com/office/drawing/2014/main" id="{64DF58DE-A176-4797-A424-2463FB64792B}"/>
            </a:ext>
          </a:extLst>
        </xdr:cNvPr>
        <xdr:cNvSpPr txBox="1"/>
      </xdr:nvSpPr>
      <xdr:spPr>
        <a:xfrm>
          <a:off x="19310427"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109999</xdr:rowOff>
    </xdr:from>
    <xdr:ext cx="469744" cy="259045"/>
    <xdr:sp macro="" textlink="">
      <xdr:nvSpPr>
        <xdr:cNvPr id="542" name="n_4mainValue【消防施設】&#10;一人当たり面積">
          <a:extLst>
            <a:ext uri="{FF2B5EF4-FFF2-40B4-BE49-F238E27FC236}">
              <a16:creationId xmlns:a16="http://schemas.microsoft.com/office/drawing/2014/main" id="{305BCFD9-A8C6-4BAD-9FA5-31750A4E0078}"/>
            </a:ext>
          </a:extLst>
        </xdr:cNvPr>
        <xdr:cNvSpPr txBox="1"/>
      </xdr:nvSpPr>
      <xdr:spPr>
        <a:xfrm>
          <a:off x="18421427" y="136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AE576FB0-35FB-4405-A47F-80FE83139D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1C137EDE-1B09-4DEA-885A-E6FF310C66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92B324FA-2E03-429E-BD6C-077BEA54D2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F6175076-6228-440C-985E-ADB62441A4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8A371EF1-A3A2-4CF9-AC1A-BAB9C465F8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4E73D5F6-9BA9-491E-A9F3-7E1782B3EB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C2B1B520-DA63-4207-93F8-F42FBD74DC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62CFAFC9-F310-4A46-8AB0-F88E513A5C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1A9C19B6-E331-41DD-AA99-2CDA7BE2A6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EE454DC9-6C28-483E-80F6-4E0EB34D66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53670EC1-1CA4-4320-9EDD-BA94A6A0DC6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90619AC4-46AE-43D2-B2BA-A93776EF94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A634477D-7D36-4B3C-A555-68CD7F0B320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6C9BE453-03BD-4AE2-9B86-EA0BDE78AC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A8B9B857-A404-43FE-9B85-50850C606FE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D043BD15-06EE-4372-9B72-17186591DEB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E7B12161-28E1-4BBB-8F4F-3C696DB8BC7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62941CDD-1241-4B0C-BB99-BA084ECB39B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6A421134-962F-4BB2-BC54-1441A9B2AE2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7F50B87A-CCE5-41F1-A98D-7F997712C4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F7C92070-F03C-4E08-9752-0F93D7DAE4E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F48E01C5-304F-44C8-898A-81FAE7169C1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6CDBA2EB-C124-41F5-ABD4-6B145DBD107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C6310E72-FCCD-4C74-B23C-695A5AB0D0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9BD2F589-BE4A-4286-8E43-F897559150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568" name="直線コネクタ 567">
          <a:extLst>
            <a:ext uri="{FF2B5EF4-FFF2-40B4-BE49-F238E27FC236}">
              <a16:creationId xmlns:a16="http://schemas.microsoft.com/office/drawing/2014/main" id="{9E122D8C-C9F2-4272-9DD6-97E0869013AD}"/>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569" name="【庁舎】&#10;有形固定資産減価償却率最小値テキスト">
          <a:extLst>
            <a:ext uri="{FF2B5EF4-FFF2-40B4-BE49-F238E27FC236}">
              <a16:creationId xmlns:a16="http://schemas.microsoft.com/office/drawing/2014/main" id="{D2D620AE-A9D7-4A76-9FAE-D60782647B96}"/>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570" name="直線コネクタ 569">
          <a:extLst>
            <a:ext uri="{FF2B5EF4-FFF2-40B4-BE49-F238E27FC236}">
              <a16:creationId xmlns:a16="http://schemas.microsoft.com/office/drawing/2014/main" id="{ACD94721-285C-42EB-95A1-47950BE92A37}"/>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71" name="【庁舎】&#10;有形固定資産減価償却率最大値テキスト">
          <a:extLst>
            <a:ext uri="{FF2B5EF4-FFF2-40B4-BE49-F238E27FC236}">
              <a16:creationId xmlns:a16="http://schemas.microsoft.com/office/drawing/2014/main" id="{6DC7CCAB-1925-4BFE-9FA8-FC787BB1FA35}"/>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72" name="直線コネクタ 571">
          <a:extLst>
            <a:ext uri="{FF2B5EF4-FFF2-40B4-BE49-F238E27FC236}">
              <a16:creationId xmlns:a16="http://schemas.microsoft.com/office/drawing/2014/main" id="{7718BB42-6212-4D9E-8A19-C00F9FD3E0FC}"/>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573" name="【庁舎】&#10;有形固定資産減価償却率平均値テキスト">
          <a:extLst>
            <a:ext uri="{FF2B5EF4-FFF2-40B4-BE49-F238E27FC236}">
              <a16:creationId xmlns:a16="http://schemas.microsoft.com/office/drawing/2014/main" id="{44DE4135-F631-4551-B023-B6E32C004D7C}"/>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74" name="フローチャート: 判断 573">
          <a:extLst>
            <a:ext uri="{FF2B5EF4-FFF2-40B4-BE49-F238E27FC236}">
              <a16:creationId xmlns:a16="http://schemas.microsoft.com/office/drawing/2014/main" id="{308631BA-0FAA-4603-A7DC-9272FABCB349}"/>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75" name="フローチャート: 判断 574">
          <a:extLst>
            <a:ext uri="{FF2B5EF4-FFF2-40B4-BE49-F238E27FC236}">
              <a16:creationId xmlns:a16="http://schemas.microsoft.com/office/drawing/2014/main" id="{0ED7D889-4284-41C8-8131-BE9DFE4B5266}"/>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76" name="フローチャート: 判断 575">
          <a:extLst>
            <a:ext uri="{FF2B5EF4-FFF2-40B4-BE49-F238E27FC236}">
              <a16:creationId xmlns:a16="http://schemas.microsoft.com/office/drawing/2014/main" id="{BA61FB52-FD31-4AD1-B31A-5C85EFA2783C}"/>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577" name="フローチャート: 判断 576">
          <a:extLst>
            <a:ext uri="{FF2B5EF4-FFF2-40B4-BE49-F238E27FC236}">
              <a16:creationId xmlns:a16="http://schemas.microsoft.com/office/drawing/2014/main" id="{C02ABDE9-CEA4-434C-A063-F9AE1D1443F4}"/>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78" name="フローチャート: 判断 577">
          <a:extLst>
            <a:ext uri="{FF2B5EF4-FFF2-40B4-BE49-F238E27FC236}">
              <a16:creationId xmlns:a16="http://schemas.microsoft.com/office/drawing/2014/main" id="{A709E48F-765C-4D79-9596-271DEBE47DEC}"/>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B7B235C-4FA7-46D6-A184-DD6CF1707E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8DD03E93-0DE4-4BF3-B487-D754AFF833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15FBCED6-C08D-47AF-878F-C09C689941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D24CEAFA-9802-4C8E-8CE5-EBC84B1CDD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F4A5022F-388D-4C33-AB77-CD8B518BE0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584" name="楕円 583">
          <a:extLst>
            <a:ext uri="{FF2B5EF4-FFF2-40B4-BE49-F238E27FC236}">
              <a16:creationId xmlns:a16="http://schemas.microsoft.com/office/drawing/2014/main" id="{6959E183-84D8-46D3-83F6-DD11293E73CA}"/>
            </a:ext>
          </a:extLst>
        </xdr:cNvPr>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585" name="【庁舎】&#10;有形固定資産減価償却率該当値テキスト">
          <a:extLst>
            <a:ext uri="{FF2B5EF4-FFF2-40B4-BE49-F238E27FC236}">
              <a16:creationId xmlns:a16="http://schemas.microsoft.com/office/drawing/2014/main" id="{9AD8D2DD-0E59-47F9-B839-43D34A1ED015}"/>
            </a:ext>
          </a:extLst>
        </xdr:cNvPr>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108676</xdr:rowOff>
    </xdr:from>
    <xdr:to>
      <xdr:col>81</xdr:col>
      <xdr:colOff>101600</xdr:colOff>
      <xdr:row>105</xdr:row>
      <xdr:rowOff>38826</xdr:rowOff>
    </xdr:to>
    <xdr:sp macro="" textlink="">
      <xdr:nvSpPr>
        <xdr:cNvPr id="586" name="楕円 585">
          <a:extLst>
            <a:ext uri="{FF2B5EF4-FFF2-40B4-BE49-F238E27FC236}">
              <a16:creationId xmlns:a16="http://schemas.microsoft.com/office/drawing/2014/main" id="{6A4B3099-2611-477C-B7A1-891A8733A576}"/>
            </a:ext>
          </a:extLst>
        </xdr:cNvPr>
        <xdr:cNvSpPr/>
      </xdr:nvSpPr>
      <xdr:spPr>
        <a:xfrm>
          <a:off x="15430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159476</xdr:rowOff>
    </xdr:from>
    <xdr:to>
      <xdr:col>85</xdr:col>
      <xdr:colOff>127000</xdr:colOff>
      <xdr:row>105</xdr:row>
      <xdr:rowOff>19050</xdr:rowOff>
    </xdr:to>
    <xdr:cxnSp macro="">
      <xdr:nvCxnSpPr>
        <xdr:cNvPr id="587" name="直線コネクタ 586">
          <a:extLst>
            <a:ext uri="{FF2B5EF4-FFF2-40B4-BE49-F238E27FC236}">
              <a16:creationId xmlns:a16="http://schemas.microsoft.com/office/drawing/2014/main" id="{733A45CC-2662-42B6-9C2A-419C79F3A068}"/>
            </a:ext>
          </a:extLst>
        </xdr:cNvPr>
        <xdr:cNvCxnSpPr/>
      </xdr:nvCxnSpPr>
      <xdr:spPr>
        <a:xfrm>
          <a:off x="15481300" y="179902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77651</xdr:rowOff>
    </xdr:from>
    <xdr:to>
      <xdr:col>76</xdr:col>
      <xdr:colOff>165100</xdr:colOff>
      <xdr:row>105</xdr:row>
      <xdr:rowOff>7801</xdr:rowOff>
    </xdr:to>
    <xdr:sp macro="" textlink="">
      <xdr:nvSpPr>
        <xdr:cNvPr id="588" name="楕円 587">
          <a:extLst>
            <a:ext uri="{FF2B5EF4-FFF2-40B4-BE49-F238E27FC236}">
              <a16:creationId xmlns:a16="http://schemas.microsoft.com/office/drawing/2014/main" id="{31BFE480-5F7D-4CAE-BB09-90841DA5E697}"/>
            </a:ext>
          </a:extLst>
        </xdr:cNvPr>
        <xdr:cNvSpPr/>
      </xdr:nvSpPr>
      <xdr:spPr>
        <a:xfrm>
          <a:off x="14541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128451</xdr:rowOff>
    </xdr:from>
    <xdr:to>
      <xdr:col>81</xdr:col>
      <xdr:colOff>50800</xdr:colOff>
      <xdr:row>104</xdr:row>
      <xdr:rowOff>159476</xdr:rowOff>
    </xdr:to>
    <xdr:cxnSp macro="">
      <xdr:nvCxnSpPr>
        <xdr:cNvPr id="589" name="直線コネクタ 588">
          <a:extLst>
            <a:ext uri="{FF2B5EF4-FFF2-40B4-BE49-F238E27FC236}">
              <a16:creationId xmlns:a16="http://schemas.microsoft.com/office/drawing/2014/main" id="{C3EF1CC6-A73C-4848-8749-0C0E5A3AE15F}"/>
            </a:ext>
          </a:extLst>
        </xdr:cNvPr>
        <xdr:cNvCxnSpPr/>
      </xdr:nvCxnSpPr>
      <xdr:spPr>
        <a:xfrm>
          <a:off x="14592300" y="179592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90" name="楕円 589">
          <a:extLst>
            <a:ext uri="{FF2B5EF4-FFF2-40B4-BE49-F238E27FC236}">
              <a16:creationId xmlns:a16="http://schemas.microsoft.com/office/drawing/2014/main" id="{6ED30EF0-6AD9-4E38-8C71-58865F7D0706}"/>
            </a:ext>
          </a:extLst>
        </xdr:cNvPr>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99061</xdr:rowOff>
    </xdr:from>
    <xdr:to>
      <xdr:col>76</xdr:col>
      <xdr:colOff>114300</xdr:colOff>
      <xdr:row>104</xdr:row>
      <xdr:rowOff>128451</xdr:rowOff>
    </xdr:to>
    <xdr:cxnSp macro="">
      <xdr:nvCxnSpPr>
        <xdr:cNvPr id="591" name="直線コネクタ 590">
          <a:extLst>
            <a:ext uri="{FF2B5EF4-FFF2-40B4-BE49-F238E27FC236}">
              <a16:creationId xmlns:a16="http://schemas.microsoft.com/office/drawing/2014/main" id="{D0379E8C-DC2D-4B41-A4F3-94A31C3D782A}"/>
            </a:ext>
          </a:extLst>
        </xdr:cNvPr>
        <xdr:cNvCxnSpPr/>
      </xdr:nvCxnSpPr>
      <xdr:spPr>
        <a:xfrm>
          <a:off x="13703300" y="179298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27032</xdr:rowOff>
    </xdr:from>
    <xdr:to>
      <xdr:col>67</xdr:col>
      <xdr:colOff>101600</xdr:colOff>
      <xdr:row>104</xdr:row>
      <xdr:rowOff>128632</xdr:rowOff>
    </xdr:to>
    <xdr:sp macro="" textlink="">
      <xdr:nvSpPr>
        <xdr:cNvPr id="592" name="楕円 591">
          <a:extLst>
            <a:ext uri="{FF2B5EF4-FFF2-40B4-BE49-F238E27FC236}">
              <a16:creationId xmlns:a16="http://schemas.microsoft.com/office/drawing/2014/main" id="{68BFBB46-FCD8-45C4-8B8E-A047937DFA80}"/>
            </a:ext>
          </a:extLst>
        </xdr:cNvPr>
        <xdr:cNvSpPr/>
      </xdr:nvSpPr>
      <xdr:spPr>
        <a:xfrm>
          <a:off x="12763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77832</xdr:rowOff>
    </xdr:from>
    <xdr:to>
      <xdr:col>71</xdr:col>
      <xdr:colOff>177800</xdr:colOff>
      <xdr:row>104</xdr:row>
      <xdr:rowOff>99061</xdr:rowOff>
    </xdr:to>
    <xdr:cxnSp macro="">
      <xdr:nvCxnSpPr>
        <xdr:cNvPr id="593" name="直線コネクタ 592">
          <a:extLst>
            <a:ext uri="{FF2B5EF4-FFF2-40B4-BE49-F238E27FC236}">
              <a16:creationId xmlns:a16="http://schemas.microsoft.com/office/drawing/2014/main" id="{5BCC4C9E-92F5-4DCC-AC62-51E75A9DFFCB}"/>
            </a:ext>
          </a:extLst>
        </xdr:cNvPr>
        <xdr:cNvCxnSpPr/>
      </xdr:nvCxnSpPr>
      <xdr:spPr>
        <a:xfrm>
          <a:off x="12814300" y="1790863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94" name="n_1aveValue【庁舎】&#10;有形固定資産減価償却率">
          <a:extLst>
            <a:ext uri="{FF2B5EF4-FFF2-40B4-BE49-F238E27FC236}">
              <a16:creationId xmlns:a16="http://schemas.microsoft.com/office/drawing/2014/main" id="{87EBBFCC-963B-4803-95F6-F2A9DE11F946}"/>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595" name="n_2aveValue【庁舎】&#10;有形固定資産減価償却率">
          <a:extLst>
            <a:ext uri="{FF2B5EF4-FFF2-40B4-BE49-F238E27FC236}">
              <a16:creationId xmlns:a16="http://schemas.microsoft.com/office/drawing/2014/main" id="{602F5465-0CF8-423B-842C-D467B9EBA852}"/>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596" name="n_3aveValue【庁舎】&#10;有形固定資産減価償却率">
          <a:extLst>
            <a:ext uri="{FF2B5EF4-FFF2-40B4-BE49-F238E27FC236}">
              <a16:creationId xmlns:a16="http://schemas.microsoft.com/office/drawing/2014/main" id="{B8E8C9CB-9B30-48BA-8D31-71266F4C6EDA}"/>
            </a:ext>
          </a:extLst>
        </xdr:cNvPr>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597" name="n_4aveValue【庁舎】&#10;有形固定資産減価償却率">
          <a:extLst>
            <a:ext uri="{FF2B5EF4-FFF2-40B4-BE49-F238E27FC236}">
              <a16:creationId xmlns:a16="http://schemas.microsoft.com/office/drawing/2014/main" id="{97CB04EC-8F37-4953-A9B1-0F599B2CBE69}"/>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29953</xdr:rowOff>
    </xdr:from>
    <xdr:ext cx="405111" cy="259045"/>
    <xdr:sp macro="" textlink="">
      <xdr:nvSpPr>
        <xdr:cNvPr id="598" name="n_1mainValue【庁舎】&#10;有形固定資産減価償却率">
          <a:extLst>
            <a:ext uri="{FF2B5EF4-FFF2-40B4-BE49-F238E27FC236}">
              <a16:creationId xmlns:a16="http://schemas.microsoft.com/office/drawing/2014/main" id="{D2FC9FF6-0B76-4A8D-B459-4121CA4A80E3}"/>
            </a:ext>
          </a:extLst>
        </xdr:cNvPr>
        <xdr:cNvSpPr txBox="1"/>
      </xdr:nvSpPr>
      <xdr:spPr>
        <a:xfrm>
          <a:off x="15266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24328</xdr:rowOff>
    </xdr:from>
    <xdr:ext cx="405111" cy="259045"/>
    <xdr:sp macro="" textlink="">
      <xdr:nvSpPr>
        <xdr:cNvPr id="599" name="n_2mainValue【庁舎】&#10;有形固定資産減価償却率">
          <a:extLst>
            <a:ext uri="{FF2B5EF4-FFF2-40B4-BE49-F238E27FC236}">
              <a16:creationId xmlns:a16="http://schemas.microsoft.com/office/drawing/2014/main" id="{5A5E94B1-C78A-4BC3-84D7-3B726F3A2E4B}"/>
            </a:ext>
          </a:extLst>
        </xdr:cNvPr>
        <xdr:cNvSpPr txBox="1"/>
      </xdr:nvSpPr>
      <xdr:spPr>
        <a:xfrm>
          <a:off x="14389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00" name="n_3mainValue【庁舎】&#10;有形固定資産減価償却率">
          <a:extLst>
            <a:ext uri="{FF2B5EF4-FFF2-40B4-BE49-F238E27FC236}">
              <a16:creationId xmlns:a16="http://schemas.microsoft.com/office/drawing/2014/main" id="{75695398-B2E1-4105-B323-CDB2006795E5}"/>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145159</xdr:rowOff>
    </xdr:from>
    <xdr:ext cx="405111" cy="259045"/>
    <xdr:sp macro="" textlink="">
      <xdr:nvSpPr>
        <xdr:cNvPr id="601" name="n_4mainValue【庁舎】&#10;有形固定資産減価償却率">
          <a:extLst>
            <a:ext uri="{FF2B5EF4-FFF2-40B4-BE49-F238E27FC236}">
              <a16:creationId xmlns:a16="http://schemas.microsoft.com/office/drawing/2014/main" id="{10D7A9CF-8F7B-4235-9A60-4B0BA32DF5A2}"/>
            </a:ext>
          </a:extLst>
        </xdr:cNvPr>
        <xdr:cNvSpPr txBox="1"/>
      </xdr:nvSpPr>
      <xdr:spPr>
        <a:xfrm>
          <a:off x="12611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396EB68F-1BDD-4DC5-9154-68D6921BFE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CFB94B7F-7B61-4AC8-B42F-C2401374A1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2C8E3A41-EC96-4F65-AE56-25D415F31D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7187269E-7024-4BA7-81EF-640F5A0EE0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D5C54157-E513-45F3-9BFB-A55CBAB9FC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7AAE73DD-C648-4806-ABF1-4C1F14DF0A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560D8A3E-5B10-4C42-8766-2E3AE61A29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F1C10E0C-4D05-45AD-A869-FC1C449CD9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F173F94E-3008-4219-A934-C98B4A4E7B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1E1A6FD9-3121-4CC3-8F35-4EA34C1806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FE541084-304A-4BEE-8731-558F40BDB2F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C4C18C0B-7617-4798-B18F-78E59532DC9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107B3461-8A12-48C1-A329-02E66E94033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97BDD561-1EBD-4A91-A478-48A7D834655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655FA438-4C79-41B5-BBD8-60208D9FB6D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7525F9B0-F0DB-40CA-B1E9-58772A35610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F6A096E1-E7AE-4762-97F1-8DD8789C529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F25926D4-FEFD-4A65-A3AE-D92A11A2E1F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939ABB60-96F9-41F5-A620-611246CEC7C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597D827D-A603-48E0-AE97-E85486122FB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E919F7CF-54D5-41B3-A0ED-209695E0724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B2E6D3F5-6739-4507-BAEF-39B8568873B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B9DFA062-6359-422C-8EE3-00B8BEB7DA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F8F5DFF4-A199-4C08-B1AA-165964A335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799EFB9C-C781-41F7-8A3A-BD8BABEBB6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627" name="直線コネクタ 626">
          <a:extLst>
            <a:ext uri="{FF2B5EF4-FFF2-40B4-BE49-F238E27FC236}">
              <a16:creationId xmlns:a16="http://schemas.microsoft.com/office/drawing/2014/main" id="{B3EA6A52-C63A-4FDD-81C4-A38891AD73A9}"/>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28" name="【庁舎】&#10;一人当たり面積最小値テキスト">
          <a:extLst>
            <a:ext uri="{FF2B5EF4-FFF2-40B4-BE49-F238E27FC236}">
              <a16:creationId xmlns:a16="http://schemas.microsoft.com/office/drawing/2014/main" id="{C4701355-C652-4AC0-81A4-E06212A0A8BB}"/>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29" name="直線コネクタ 628">
          <a:extLst>
            <a:ext uri="{FF2B5EF4-FFF2-40B4-BE49-F238E27FC236}">
              <a16:creationId xmlns:a16="http://schemas.microsoft.com/office/drawing/2014/main" id="{7671299C-3A4D-4F8B-A0D8-07AE2ADC88E5}"/>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30" name="【庁舎】&#10;一人当たり面積最大値テキスト">
          <a:extLst>
            <a:ext uri="{FF2B5EF4-FFF2-40B4-BE49-F238E27FC236}">
              <a16:creationId xmlns:a16="http://schemas.microsoft.com/office/drawing/2014/main" id="{B636FD10-8A6A-41E9-9BBA-5AFF3F47198A}"/>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31" name="直線コネクタ 630">
          <a:extLst>
            <a:ext uri="{FF2B5EF4-FFF2-40B4-BE49-F238E27FC236}">
              <a16:creationId xmlns:a16="http://schemas.microsoft.com/office/drawing/2014/main" id="{0463C0E9-F252-4D24-ADC9-22164CC53612}"/>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632" name="【庁舎】&#10;一人当たり面積平均値テキスト">
          <a:extLst>
            <a:ext uri="{FF2B5EF4-FFF2-40B4-BE49-F238E27FC236}">
              <a16:creationId xmlns:a16="http://schemas.microsoft.com/office/drawing/2014/main" id="{258F4C6C-F2A3-419E-A090-E5A1C24C15AA}"/>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33" name="フローチャート: 判断 632">
          <a:extLst>
            <a:ext uri="{FF2B5EF4-FFF2-40B4-BE49-F238E27FC236}">
              <a16:creationId xmlns:a16="http://schemas.microsoft.com/office/drawing/2014/main" id="{27BCA412-4003-4A2F-9663-B98B5718756B}"/>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634" name="フローチャート: 判断 633">
          <a:extLst>
            <a:ext uri="{FF2B5EF4-FFF2-40B4-BE49-F238E27FC236}">
              <a16:creationId xmlns:a16="http://schemas.microsoft.com/office/drawing/2014/main" id="{D778428E-178B-4FA6-B2F0-ECC8CA1F02EE}"/>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635" name="フローチャート: 判断 634">
          <a:extLst>
            <a:ext uri="{FF2B5EF4-FFF2-40B4-BE49-F238E27FC236}">
              <a16:creationId xmlns:a16="http://schemas.microsoft.com/office/drawing/2014/main" id="{1E580630-6706-4B33-9708-BB6C1308BF37}"/>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636" name="フローチャート: 判断 635">
          <a:extLst>
            <a:ext uri="{FF2B5EF4-FFF2-40B4-BE49-F238E27FC236}">
              <a16:creationId xmlns:a16="http://schemas.microsoft.com/office/drawing/2014/main" id="{FE753502-7524-4F55-9846-9EB448B181C5}"/>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637" name="フローチャート: 判断 636">
          <a:extLst>
            <a:ext uri="{FF2B5EF4-FFF2-40B4-BE49-F238E27FC236}">
              <a16:creationId xmlns:a16="http://schemas.microsoft.com/office/drawing/2014/main" id="{5972F0A5-AB17-46D0-A254-97CA69240DC7}"/>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5EBB0A1-504F-460E-924C-6C59571C34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C87B92B7-F08A-446A-80F1-B5290C9F71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F2F8216-F0FD-48B8-AC59-A5B631918E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FD72F1CD-6009-430E-B8B0-8F66D06495E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E41B886C-4CD0-4860-A20D-E09362C028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67311</xdr:rowOff>
    </xdr:from>
    <xdr:to>
      <xdr:col>116</xdr:col>
      <xdr:colOff>114300</xdr:colOff>
      <xdr:row>103</xdr:row>
      <xdr:rowOff>168911</xdr:rowOff>
    </xdr:to>
    <xdr:sp macro="" textlink="">
      <xdr:nvSpPr>
        <xdr:cNvPr id="643" name="楕円 642">
          <a:extLst>
            <a:ext uri="{FF2B5EF4-FFF2-40B4-BE49-F238E27FC236}">
              <a16:creationId xmlns:a16="http://schemas.microsoft.com/office/drawing/2014/main" id="{7F52D626-5239-45AF-B6FD-C0AE3D747BA3}"/>
            </a:ext>
          </a:extLst>
        </xdr:cNvPr>
        <xdr:cNvSpPr/>
      </xdr:nvSpPr>
      <xdr:spPr>
        <a:xfrm>
          <a:off x="22110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90188</xdr:rowOff>
    </xdr:from>
    <xdr:ext cx="469744" cy="259045"/>
    <xdr:sp macro="" textlink="">
      <xdr:nvSpPr>
        <xdr:cNvPr id="644" name="【庁舎】&#10;一人当たり面積該当値テキスト">
          <a:extLst>
            <a:ext uri="{FF2B5EF4-FFF2-40B4-BE49-F238E27FC236}">
              <a16:creationId xmlns:a16="http://schemas.microsoft.com/office/drawing/2014/main" id="{9735470E-10D9-46E7-80A9-A6B894717833}"/>
            </a:ext>
          </a:extLst>
        </xdr:cNvPr>
        <xdr:cNvSpPr txBox="1"/>
      </xdr:nvSpPr>
      <xdr:spPr>
        <a:xfrm>
          <a:off x="22199600"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92348</xdr:rowOff>
    </xdr:from>
    <xdr:to>
      <xdr:col>112</xdr:col>
      <xdr:colOff>38100</xdr:colOff>
      <xdr:row>104</xdr:row>
      <xdr:rowOff>22498</xdr:rowOff>
    </xdr:to>
    <xdr:sp macro="" textlink="">
      <xdr:nvSpPr>
        <xdr:cNvPr id="645" name="楕円 644">
          <a:extLst>
            <a:ext uri="{FF2B5EF4-FFF2-40B4-BE49-F238E27FC236}">
              <a16:creationId xmlns:a16="http://schemas.microsoft.com/office/drawing/2014/main" id="{30C09FC5-0BAC-4C4A-9AE9-CB2DCC383A4C}"/>
            </a:ext>
          </a:extLst>
        </xdr:cNvPr>
        <xdr:cNvSpPr/>
      </xdr:nvSpPr>
      <xdr:spPr>
        <a:xfrm>
          <a:off x="2127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118111</xdr:rowOff>
    </xdr:from>
    <xdr:to>
      <xdr:col>116</xdr:col>
      <xdr:colOff>63500</xdr:colOff>
      <xdr:row>103</xdr:row>
      <xdr:rowOff>143148</xdr:rowOff>
    </xdr:to>
    <xdr:cxnSp macro="">
      <xdr:nvCxnSpPr>
        <xdr:cNvPr id="646" name="直線コネクタ 645">
          <a:extLst>
            <a:ext uri="{FF2B5EF4-FFF2-40B4-BE49-F238E27FC236}">
              <a16:creationId xmlns:a16="http://schemas.microsoft.com/office/drawing/2014/main" id="{1543B7B4-44C8-4F60-9937-98120B4ED0D7}"/>
            </a:ext>
          </a:extLst>
        </xdr:cNvPr>
        <xdr:cNvCxnSpPr/>
      </xdr:nvCxnSpPr>
      <xdr:spPr>
        <a:xfrm flipV="1">
          <a:off x="21323300" y="17777461"/>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120650</xdr:rowOff>
    </xdr:from>
    <xdr:to>
      <xdr:col>107</xdr:col>
      <xdr:colOff>101600</xdr:colOff>
      <xdr:row>104</xdr:row>
      <xdr:rowOff>50800</xdr:rowOff>
    </xdr:to>
    <xdr:sp macro="" textlink="">
      <xdr:nvSpPr>
        <xdr:cNvPr id="647" name="楕円 646">
          <a:extLst>
            <a:ext uri="{FF2B5EF4-FFF2-40B4-BE49-F238E27FC236}">
              <a16:creationId xmlns:a16="http://schemas.microsoft.com/office/drawing/2014/main" id="{AD12E7E9-0481-4C3C-863D-EDA189E715AA}"/>
            </a:ext>
          </a:extLst>
        </xdr:cNvPr>
        <xdr:cNvSpPr/>
      </xdr:nvSpPr>
      <xdr:spPr>
        <a:xfrm>
          <a:off x="2038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143148</xdr:rowOff>
    </xdr:from>
    <xdr:to>
      <xdr:col>111</xdr:col>
      <xdr:colOff>177800</xdr:colOff>
      <xdr:row>104</xdr:row>
      <xdr:rowOff>0</xdr:rowOff>
    </xdr:to>
    <xdr:cxnSp macro="">
      <xdr:nvCxnSpPr>
        <xdr:cNvPr id="648" name="直線コネクタ 647">
          <a:extLst>
            <a:ext uri="{FF2B5EF4-FFF2-40B4-BE49-F238E27FC236}">
              <a16:creationId xmlns:a16="http://schemas.microsoft.com/office/drawing/2014/main" id="{132A6EB7-62BA-48A0-B886-EB0C606B941F}"/>
            </a:ext>
          </a:extLst>
        </xdr:cNvPr>
        <xdr:cNvCxnSpPr/>
      </xdr:nvCxnSpPr>
      <xdr:spPr>
        <a:xfrm flipV="1">
          <a:off x="20434300" y="17802498"/>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18869</xdr:rowOff>
    </xdr:from>
    <xdr:to>
      <xdr:col>102</xdr:col>
      <xdr:colOff>165100</xdr:colOff>
      <xdr:row>104</xdr:row>
      <xdr:rowOff>120469</xdr:rowOff>
    </xdr:to>
    <xdr:sp macro="" textlink="">
      <xdr:nvSpPr>
        <xdr:cNvPr id="649" name="楕円 648">
          <a:extLst>
            <a:ext uri="{FF2B5EF4-FFF2-40B4-BE49-F238E27FC236}">
              <a16:creationId xmlns:a16="http://schemas.microsoft.com/office/drawing/2014/main" id="{469390E8-EACB-4156-924B-054D1FF7DFBF}"/>
            </a:ext>
          </a:extLst>
        </xdr:cNvPr>
        <xdr:cNvSpPr/>
      </xdr:nvSpPr>
      <xdr:spPr>
        <a:xfrm>
          <a:off x="19494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0</xdr:rowOff>
    </xdr:from>
    <xdr:to>
      <xdr:col>107</xdr:col>
      <xdr:colOff>50800</xdr:colOff>
      <xdr:row>104</xdr:row>
      <xdr:rowOff>69669</xdr:rowOff>
    </xdr:to>
    <xdr:cxnSp macro="">
      <xdr:nvCxnSpPr>
        <xdr:cNvPr id="650" name="直線コネクタ 649">
          <a:extLst>
            <a:ext uri="{FF2B5EF4-FFF2-40B4-BE49-F238E27FC236}">
              <a16:creationId xmlns:a16="http://schemas.microsoft.com/office/drawing/2014/main" id="{3DD8FF23-8BFF-4AF2-AA64-4F77CBD449E0}"/>
            </a:ext>
          </a:extLst>
        </xdr:cNvPr>
        <xdr:cNvCxnSpPr/>
      </xdr:nvCxnSpPr>
      <xdr:spPr>
        <a:xfrm flipV="1">
          <a:off x="19545300" y="17830800"/>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40639</xdr:rowOff>
    </xdr:from>
    <xdr:to>
      <xdr:col>98</xdr:col>
      <xdr:colOff>38100</xdr:colOff>
      <xdr:row>104</xdr:row>
      <xdr:rowOff>142239</xdr:rowOff>
    </xdr:to>
    <xdr:sp macro="" textlink="">
      <xdr:nvSpPr>
        <xdr:cNvPr id="651" name="楕円 650">
          <a:extLst>
            <a:ext uri="{FF2B5EF4-FFF2-40B4-BE49-F238E27FC236}">
              <a16:creationId xmlns:a16="http://schemas.microsoft.com/office/drawing/2014/main" id="{9986785A-7648-4E81-8D2D-858CF62F226F}"/>
            </a:ext>
          </a:extLst>
        </xdr:cNvPr>
        <xdr:cNvSpPr/>
      </xdr:nvSpPr>
      <xdr:spPr>
        <a:xfrm>
          <a:off x="18605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69669</xdr:rowOff>
    </xdr:from>
    <xdr:to>
      <xdr:col>102</xdr:col>
      <xdr:colOff>114300</xdr:colOff>
      <xdr:row>104</xdr:row>
      <xdr:rowOff>91439</xdr:rowOff>
    </xdr:to>
    <xdr:cxnSp macro="">
      <xdr:nvCxnSpPr>
        <xdr:cNvPr id="652" name="直線コネクタ 651">
          <a:extLst>
            <a:ext uri="{FF2B5EF4-FFF2-40B4-BE49-F238E27FC236}">
              <a16:creationId xmlns:a16="http://schemas.microsoft.com/office/drawing/2014/main" id="{4CE86EB7-5AEA-4C71-BC56-6B021E4B738A}"/>
            </a:ext>
          </a:extLst>
        </xdr:cNvPr>
        <xdr:cNvCxnSpPr/>
      </xdr:nvCxnSpPr>
      <xdr:spPr>
        <a:xfrm flipV="1">
          <a:off x="18656300" y="17900469"/>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653" name="n_1aveValue【庁舎】&#10;一人当たり面積">
          <a:extLst>
            <a:ext uri="{FF2B5EF4-FFF2-40B4-BE49-F238E27FC236}">
              <a16:creationId xmlns:a16="http://schemas.microsoft.com/office/drawing/2014/main" id="{D0325602-AB04-4C8A-B0F5-1AD0A0E40770}"/>
            </a:ext>
          </a:extLst>
        </xdr:cNvPr>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654" name="n_2aveValue【庁舎】&#10;一人当たり面積">
          <a:extLst>
            <a:ext uri="{FF2B5EF4-FFF2-40B4-BE49-F238E27FC236}">
              <a16:creationId xmlns:a16="http://schemas.microsoft.com/office/drawing/2014/main" id="{B9F96C5B-0A17-4D2E-8B8E-190EFC90CA85}"/>
            </a:ext>
          </a:extLst>
        </xdr:cNvPr>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655" name="n_3aveValue【庁舎】&#10;一人当たり面積">
          <a:extLst>
            <a:ext uri="{FF2B5EF4-FFF2-40B4-BE49-F238E27FC236}">
              <a16:creationId xmlns:a16="http://schemas.microsoft.com/office/drawing/2014/main" id="{9763DBD4-E903-4F95-8A6A-58C5DC7E6116}"/>
            </a:ext>
          </a:extLst>
        </xdr:cNvPr>
        <xdr:cNvSpPr txBox="1"/>
      </xdr:nvSpPr>
      <xdr:spPr>
        <a:xfrm>
          <a:off x="19310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656" name="n_4aveValue【庁舎】&#10;一人当たり面積">
          <a:extLst>
            <a:ext uri="{FF2B5EF4-FFF2-40B4-BE49-F238E27FC236}">
              <a16:creationId xmlns:a16="http://schemas.microsoft.com/office/drawing/2014/main" id="{A8E10B91-4310-48B6-B55B-7ED2B0E35AD9}"/>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39025</xdr:rowOff>
    </xdr:from>
    <xdr:ext cx="469744" cy="259045"/>
    <xdr:sp macro="" textlink="">
      <xdr:nvSpPr>
        <xdr:cNvPr id="657" name="n_1mainValue【庁舎】&#10;一人当たり面積">
          <a:extLst>
            <a:ext uri="{FF2B5EF4-FFF2-40B4-BE49-F238E27FC236}">
              <a16:creationId xmlns:a16="http://schemas.microsoft.com/office/drawing/2014/main" id="{705352F5-2106-46A0-8D6A-A766627EBCD2}"/>
            </a:ext>
          </a:extLst>
        </xdr:cNvPr>
        <xdr:cNvSpPr txBox="1"/>
      </xdr:nvSpPr>
      <xdr:spPr>
        <a:xfrm>
          <a:off x="21075727" y="1752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658" name="n_2mainValue【庁舎】&#10;一人当たり面積">
          <a:extLst>
            <a:ext uri="{FF2B5EF4-FFF2-40B4-BE49-F238E27FC236}">
              <a16:creationId xmlns:a16="http://schemas.microsoft.com/office/drawing/2014/main" id="{61092BF2-0D6D-46A8-8F7D-DA65025398DD}"/>
            </a:ext>
          </a:extLst>
        </xdr:cNvPr>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136996</xdr:rowOff>
    </xdr:from>
    <xdr:ext cx="469744" cy="259045"/>
    <xdr:sp macro="" textlink="">
      <xdr:nvSpPr>
        <xdr:cNvPr id="659" name="n_3mainValue【庁舎】&#10;一人当たり面積">
          <a:extLst>
            <a:ext uri="{FF2B5EF4-FFF2-40B4-BE49-F238E27FC236}">
              <a16:creationId xmlns:a16="http://schemas.microsoft.com/office/drawing/2014/main" id="{03850437-CAFD-4AEC-8259-0ED68E03B51E}"/>
            </a:ext>
          </a:extLst>
        </xdr:cNvPr>
        <xdr:cNvSpPr txBox="1"/>
      </xdr:nvSpPr>
      <xdr:spPr>
        <a:xfrm>
          <a:off x="19310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158766</xdr:rowOff>
    </xdr:from>
    <xdr:ext cx="469744" cy="259045"/>
    <xdr:sp macro="" textlink="">
      <xdr:nvSpPr>
        <xdr:cNvPr id="660" name="n_4mainValue【庁舎】&#10;一人当たり面積">
          <a:extLst>
            <a:ext uri="{FF2B5EF4-FFF2-40B4-BE49-F238E27FC236}">
              <a16:creationId xmlns:a16="http://schemas.microsoft.com/office/drawing/2014/main" id="{8EB06EA9-EE46-49D0-886A-92E214BAEDDC}"/>
            </a:ext>
          </a:extLst>
        </xdr:cNvPr>
        <xdr:cNvSpPr txBox="1"/>
      </xdr:nvSpPr>
      <xdr:spPr>
        <a:xfrm>
          <a:off x="18421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ADB8F6FD-2A12-4D13-84E7-CE3DB346F1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1D08735D-C4E0-44A3-B2A7-12DE4047BA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8621D914-A449-4BDB-B027-600520B057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一般廃棄物処理施設の一人当たり有形固定資産（償却資産）額は、類似団体上位の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706,879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円となっている。これは、観光客数の増加を見込んだ計画で建設したことが要因と思われるが、現在では建設当時と比較し観光客は減少しており、人口規模に対して過大となっている。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体育館・プールの一人当たり面積は、人口減少の影響で類似団体平均より若干高くなっており、老朽化も進んでいる。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消防施設の一人当たり面積は、類似団体上位の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となっている。これは、人口減少に対応した消防団の再編が進んでいないことが要因である。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庁舎の一人当たり面積は、類似団体平均よりやや高くなっており、また本庁舎などは老朽化が著しく進んでいる。今後、人口減少に対応した庁舎の統廃合を進めていく必要がある。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今後、老朽化した施設の更新に当たっては、人口規模に合わせた施設総量に変更していくが、広域化などによる利便性の低下を抑えた上で、住民の合意形成を得る必要がある。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9863235</v>
      </c>
      <c r="BO4" s="407"/>
      <c r="BP4" s="407"/>
      <c r="BQ4" s="407"/>
      <c r="BR4" s="407"/>
      <c r="BS4" s="407"/>
      <c r="BT4" s="407"/>
      <c r="BU4" s="408"/>
      <c r="BV4" s="406">
        <v>8707024</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12.3</v>
      </c>
      <c r="CU4" s="413"/>
      <c r="CV4" s="413"/>
      <c r="CW4" s="413"/>
      <c r="CX4" s="413"/>
      <c r="CY4" s="413"/>
      <c r="CZ4" s="413"/>
      <c r="DA4" s="414"/>
      <c r="DB4" s="412">
        <v>8.6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9225373</v>
      </c>
      <c r="BO5" s="444"/>
      <c r="BP5" s="444"/>
      <c r="BQ5" s="444"/>
      <c r="BR5" s="444"/>
      <c r="BS5" s="444"/>
      <c r="BT5" s="444"/>
      <c r="BU5" s="445"/>
      <c r="BV5" s="443">
        <v>8105699</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84.1</v>
      </c>
      <c r="CU5" s="441"/>
      <c r="CV5" s="441"/>
      <c r="CW5" s="441"/>
      <c r="CX5" s="441"/>
      <c r="CY5" s="441"/>
      <c r="CZ5" s="441"/>
      <c r="DA5" s="442"/>
      <c r="DB5" s="440">
        <v>76.5</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637862</v>
      </c>
      <c r="BO6" s="444"/>
      <c r="BP6" s="444"/>
      <c r="BQ6" s="444"/>
      <c r="BR6" s="444"/>
      <c r="BS6" s="444"/>
      <c r="BT6" s="444"/>
      <c r="BU6" s="445"/>
      <c r="BV6" s="443">
        <v>601325</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85</v>
      </c>
      <c r="CU6" s="481"/>
      <c r="CV6" s="481"/>
      <c r="CW6" s="481"/>
      <c r="CX6" s="481"/>
      <c r="CY6" s="481"/>
      <c r="CZ6" s="481"/>
      <c r="DA6" s="482"/>
      <c r="DB6" s="480">
        <v>79.400000000000006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208120</v>
      </c>
      <c r="BO7" s="444"/>
      <c r="BP7" s="444"/>
      <c r="BQ7" s="444"/>
      <c r="BR7" s="444"/>
      <c r="BS7" s="444"/>
      <c r="BT7" s="444"/>
      <c r="BU7" s="445"/>
      <c r="BV7" s="443">
        <v>289166</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3492095</v>
      </c>
      <c r="CU7" s="444"/>
      <c r="CV7" s="444"/>
      <c r="CW7" s="444"/>
      <c r="CX7" s="444"/>
      <c r="CY7" s="444"/>
      <c r="CZ7" s="444"/>
      <c r="DA7" s="445"/>
      <c r="DB7" s="443">
        <v>3631295</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95</v>
      </c>
      <c r="AV8" s="476"/>
      <c r="AW8" s="476"/>
      <c r="AX8" s="476"/>
      <c r="AY8" s="477" t="s">
        <v>109</v>
      </c>
      <c r="AZ8" s="478"/>
      <c r="BA8" s="478"/>
      <c r="BB8" s="478"/>
      <c r="BC8" s="478"/>
      <c r="BD8" s="478"/>
      <c r="BE8" s="478"/>
      <c r="BF8" s="478"/>
      <c r="BG8" s="478"/>
      <c r="BH8" s="478"/>
      <c r="BI8" s="478"/>
      <c r="BJ8" s="478"/>
      <c r="BK8" s="478"/>
      <c r="BL8" s="478"/>
      <c r="BM8" s="479"/>
      <c r="BN8" s="443">
        <v>429742</v>
      </c>
      <c r="BO8" s="444"/>
      <c r="BP8" s="444"/>
      <c r="BQ8" s="444"/>
      <c r="BR8" s="444"/>
      <c r="BS8" s="444"/>
      <c r="BT8" s="444"/>
      <c r="BU8" s="445"/>
      <c r="BV8" s="443">
        <v>312159</v>
      </c>
      <c r="BW8" s="444"/>
      <c r="BX8" s="444"/>
      <c r="BY8" s="444"/>
      <c r="BZ8" s="444"/>
      <c r="CA8" s="444"/>
      <c r="CB8" s="444"/>
      <c r="CC8" s="445"/>
      <c r="CD8" s="446" t="s">
        <v>110</v>
      </c>
      <c r="CE8" s="447"/>
      <c r="CF8" s="447"/>
      <c r="CG8" s="447"/>
      <c r="CH8" s="447"/>
      <c r="CI8" s="447"/>
      <c r="CJ8" s="447"/>
      <c r="CK8" s="447"/>
      <c r="CL8" s="447"/>
      <c r="CM8" s="447"/>
      <c r="CN8" s="447"/>
      <c r="CO8" s="447"/>
      <c r="CP8" s="447"/>
      <c r="CQ8" s="447"/>
      <c r="CR8" s="447"/>
      <c r="CS8" s="448"/>
      <c r="CT8" s="483">
        <v>0.27</v>
      </c>
      <c r="CU8" s="484"/>
      <c r="CV8" s="484"/>
      <c r="CW8" s="484"/>
      <c r="CX8" s="484"/>
      <c r="CY8" s="484"/>
      <c r="CZ8" s="484"/>
      <c r="DA8" s="485"/>
      <c r="DB8" s="483">
        <v>0.28000000000000003</v>
      </c>
      <c r="DC8" s="484"/>
      <c r="DD8" s="484"/>
      <c r="DE8" s="484"/>
      <c r="DF8" s="484"/>
      <c r="DG8" s="484"/>
      <c r="DH8" s="484"/>
      <c r="DI8" s="485"/>
    </row>
    <row r="9" spans="1:119" ht="18.75" customHeight="1" thickBot="1" x14ac:dyDescent="0.2">
      <c r="A9" s="181"/>
      <c r="B9" s="437" t="s">
        <v>111</v>
      </c>
      <c r="C9" s="438"/>
      <c r="D9" s="438"/>
      <c r="E9" s="438"/>
      <c r="F9" s="438"/>
      <c r="G9" s="438"/>
      <c r="H9" s="438"/>
      <c r="I9" s="438"/>
      <c r="J9" s="438"/>
      <c r="K9" s="486"/>
      <c r="L9" s="487" t="s">
        <v>112</v>
      </c>
      <c r="M9" s="488"/>
      <c r="N9" s="488"/>
      <c r="O9" s="488"/>
      <c r="P9" s="488"/>
      <c r="Q9" s="489"/>
      <c r="R9" s="490">
        <v>7090</v>
      </c>
      <c r="S9" s="491"/>
      <c r="T9" s="491"/>
      <c r="U9" s="491"/>
      <c r="V9" s="492"/>
      <c r="W9" s="400" t="s">
        <v>113</v>
      </c>
      <c r="X9" s="401"/>
      <c r="Y9" s="401"/>
      <c r="Z9" s="401"/>
      <c r="AA9" s="401"/>
      <c r="AB9" s="401"/>
      <c r="AC9" s="401"/>
      <c r="AD9" s="401"/>
      <c r="AE9" s="401"/>
      <c r="AF9" s="401"/>
      <c r="AG9" s="401"/>
      <c r="AH9" s="401"/>
      <c r="AI9" s="401"/>
      <c r="AJ9" s="401"/>
      <c r="AK9" s="401"/>
      <c r="AL9" s="402"/>
      <c r="AM9" s="472" t="s">
        <v>114</v>
      </c>
      <c r="AN9" s="473"/>
      <c r="AO9" s="473"/>
      <c r="AP9" s="473"/>
      <c r="AQ9" s="473"/>
      <c r="AR9" s="473"/>
      <c r="AS9" s="473"/>
      <c r="AT9" s="474"/>
      <c r="AU9" s="475" t="s">
        <v>115</v>
      </c>
      <c r="AV9" s="476"/>
      <c r="AW9" s="476"/>
      <c r="AX9" s="476"/>
      <c r="AY9" s="477" t="s">
        <v>116</v>
      </c>
      <c r="AZ9" s="478"/>
      <c r="BA9" s="478"/>
      <c r="BB9" s="478"/>
      <c r="BC9" s="478"/>
      <c r="BD9" s="478"/>
      <c r="BE9" s="478"/>
      <c r="BF9" s="478"/>
      <c r="BG9" s="478"/>
      <c r="BH9" s="478"/>
      <c r="BI9" s="478"/>
      <c r="BJ9" s="478"/>
      <c r="BK9" s="478"/>
      <c r="BL9" s="478"/>
      <c r="BM9" s="479"/>
      <c r="BN9" s="443">
        <v>117583</v>
      </c>
      <c r="BO9" s="444"/>
      <c r="BP9" s="444"/>
      <c r="BQ9" s="444"/>
      <c r="BR9" s="444"/>
      <c r="BS9" s="444"/>
      <c r="BT9" s="444"/>
      <c r="BU9" s="445"/>
      <c r="BV9" s="443">
        <v>158901</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10.9</v>
      </c>
      <c r="CU9" s="441"/>
      <c r="CV9" s="441"/>
      <c r="CW9" s="441"/>
      <c r="CX9" s="441"/>
      <c r="CY9" s="441"/>
      <c r="CZ9" s="441"/>
      <c r="DA9" s="442"/>
      <c r="DB9" s="440">
        <v>11.7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118</v>
      </c>
      <c r="M10" s="473"/>
      <c r="N10" s="473"/>
      <c r="O10" s="473"/>
      <c r="P10" s="473"/>
      <c r="Q10" s="474"/>
      <c r="R10" s="494">
        <v>8234</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115</v>
      </c>
      <c r="AV10" s="476"/>
      <c r="AW10" s="476"/>
      <c r="AX10" s="476"/>
      <c r="AY10" s="477" t="s">
        <v>120</v>
      </c>
      <c r="AZ10" s="478"/>
      <c r="BA10" s="478"/>
      <c r="BB10" s="478"/>
      <c r="BC10" s="478"/>
      <c r="BD10" s="478"/>
      <c r="BE10" s="478"/>
      <c r="BF10" s="478"/>
      <c r="BG10" s="478"/>
      <c r="BH10" s="478"/>
      <c r="BI10" s="478"/>
      <c r="BJ10" s="478"/>
      <c r="BK10" s="478"/>
      <c r="BL10" s="478"/>
      <c r="BM10" s="479"/>
      <c r="BN10" s="443">
        <v>136843</v>
      </c>
      <c r="BO10" s="444"/>
      <c r="BP10" s="444"/>
      <c r="BQ10" s="444"/>
      <c r="BR10" s="444"/>
      <c r="BS10" s="444"/>
      <c r="BT10" s="444"/>
      <c r="BU10" s="445"/>
      <c r="BV10" s="443">
        <v>86916</v>
      </c>
      <c r="BW10" s="444"/>
      <c r="BX10" s="444"/>
      <c r="BY10" s="444"/>
      <c r="BZ10" s="444"/>
      <c r="CA10" s="444"/>
      <c r="CB10" s="444"/>
      <c r="CC10" s="445"/>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122</v>
      </c>
      <c r="M11" s="498"/>
      <c r="N11" s="498"/>
      <c r="O11" s="498"/>
      <c r="P11" s="498"/>
      <c r="Q11" s="499"/>
      <c r="R11" s="500" t="s">
        <v>123</v>
      </c>
      <c r="S11" s="501"/>
      <c r="T11" s="501"/>
      <c r="U11" s="501"/>
      <c r="V11" s="502"/>
      <c r="W11" s="431"/>
      <c r="X11" s="432"/>
      <c r="Y11" s="432"/>
      <c r="Z11" s="432"/>
      <c r="AA11" s="432"/>
      <c r="AB11" s="432"/>
      <c r="AC11" s="432"/>
      <c r="AD11" s="432"/>
      <c r="AE11" s="432"/>
      <c r="AF11" s="432"/>
      <c r="AG11" s="432"/>
      <c r="AH11" s="432"/>
      <c r="AI11" s="432"/>
      <c r="AJ11" s="432"/>
      <c r="AK11" s="432"/>
      <c r="AL11" s="435"/>
      <c r="AM11" s="472" t="s">
        <v>124</v>
      </c>
      <c r="AN11" s="473"/>
      <c r="AO11" s="473"/>
      <c r="AP11" s="473"/>
      <c r="AQ11" s="473"/>
      <c r="AR11" s="473"/>
      <c r="AS11" s="473"/>
      <c r="AT11" s="474"/>
      <c r="AU11" s="475" t="s">
        <v>125</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128</v>
      </c>
      <c r="DC11" s="484"/>
      <c r="DD11" s="484"/>
      <c r="DE11" s="484"/>
      <c r="DF11" s="484"/>
      <c r="DG11" s="484"/>
      <c r="DH11" s="484"/>
      <c r="DI11" s="485"/>
    </row>
    <row r="12" spans="1:119" ht="18.75" customHeight="1" x14ac:dyDescent="0.15">
      <c r="A12" s="181"/>
      <c r="B12" s="503" t="s">
        <v>129</v>
      </c>
      <c r="C12" s="504"/>
      <c r="D12" s="504"/>
      <c r="E12" s="504"/>
      <c r="F12" s="504"/>
      <c r="G12" s="504"/>
      <c r="H12" s="504"/>
      <c r="I12" s="504"/>
      <c r="J12" s="504"/>
      <c r="K12" s="505"/>
      <c r="L12" s="512" t="s">
        <v>130</v>
      </c>
      <c r="M12" s="513"/>
      <c r="N12" s="513"/>
      <c r="O12" s="513"/>
      <c r="P12" s="513"/>
      <c r="Q12" s="514"/>
      <c r="R12" s="515">
        <v>7098</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134</v>
      </c>
      <c r="AV12" s="476"/>
      <c r="AW12" s="476"/>
      <c r="AX12" s="476"/>
      <c r="AY12" s="477" t="s">
        <v>135</v>
      </c>
      <c r="AZ12" s="478"/>
      <c r="BA12" s="478"/>
      <c r="BB12" s="478"/>
      <c r="BC12" s="478"/>
      <c r="BD12" s="478"/>
      <c r="BE12" s="478"/>
      <c r="BF12" s="478"/>
      <c r="BG12" s="478"/>
      <c r="BH12" s="478"/>
      <c r="BI12" s="478"/>
      <c r="BJ12" s="478"/>
      <c r="BK12" s="478"/>
      <c r="BL12" s="478"/>
      <c r="BM12" s="479"/>
      <c r="BN12" s="443">
        <v>300000</v>
      </c>
      <c r="BO12" s="444"/>
      <c r="BP12" s="444"/>
      <c r="BQ12" s="444"/>
      <c r="BR12" s="444"/>
      <c r="BS12" s="444"/>
      <c r="BT12" s="444"/>
      <c r="BU12" s="445"/>
      <c r="BV12" s="443">
        <v>300000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137</v>
      </c>
      <c r="CU12" s="484"/>
      <c r="CV12" s="484"/>
      <c r="CW12" s="484"/>
      <c r="CX12" s="484"/>
      <c r="CY12" s="484"/>
      <c r="CZ12" s="484"/>
      <c r="DA12" s="485"/>
      <c r="DB12" s="483" t="s">
        <v>128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6971</v>
      </c>
      <c r="S13" s="528"/>
      <c r="T13" s="528"/>
      <c r="U13" s="528"/>
      <c r="V13" s="529"/>
      <c r="W13" s="459" t="s">
        <v>139</v>
      </c>
      <c r="X13" s="460"/>
      <c r="Y13" s="460"/>
      <c r="Z13" s="460"/>
      <c r="AA13" s="460"/>
      <c r="AB13" s="450"/>
      <c r="AC13" s="494">
        <v>170</v>
      </c>
      <c r="AD13" s="495"/>
      <c r="AE13" s="495"/>
      <c r="AF13" s="495"/>
      <c r="AG13" s="537"/>
      <c r="AH13" s="494">
        <v>189</v>
      </c>
      <c r="AI13" s="495"/>
      <c r="AJ13" s="495"/>
      <c r="AK13" s="495"/>
      <c r="AL13" s="496"/>
      <c r="AM13" s="472" t="s">
        <v>140</v>
      </c>
      <c r="AN13" s="473"/>
      <c r="AO13" s="473"/>
      <c r="AP13" s="473"/>
      <c r="AQ13" s="473"/>
      <c r="AR13" s="473"/>
      <c r="AS13" s="473"/>
      <c r="AT13" s="474"/>
      <c r="AU13" s="475" t="s">
        <v>125</v>
      </c>
      <c r="AV13" s="476"/>
      <c r="AW13" s="476"/>
      <c r="AX13" s="476"/>
      <c r="AY13" s="477" t="s">
        <v>141</v>
      </c>
      <c r="AZ13" s="478"/>
      <c r="BA13" s="478"/>
      <c r="BB13" s="478"/>
      <c r="BC13" s="478"/>
      <c r="BD13" s="478"/>
      <c r="BE13" s="478"/>
      <c r="BF13" s="478"/>
      <c r="BG13" s="478"/>
      <c r="BH13" s="478"/>
      <c r="BI13" s="478"/>
      <c r="BJ13" s="478"/>
      <c r="BK13" s="478"/>
      <c r="BL13" s="478"/>
      <c r="BM13" s="479"/>
      <c r="BN13" s="443">
        <v>-45574</v>
      </c>
      <c r="BO13" s="444"/>
      <c r="BP13" s="444"/>
      <c r="BQ13" s="444"/>
      <c r="BR13" s="444"/>
      <c r="BS13" s="444"/>
      <c r="BT13" s="444"/>
      <c r="BU13" s="445"/>
      <c r="BV13" s="443">
        <v>-54183</v>
      </c>
      <c r="BW13" s="444"/>
      <c r="BX13" s="444"/>
      <c r="BY13" s="444"/>
      <c r="BZ13" s="444"/>
      <c r="CA13" s="444"/>
      <c r="CB13" s="444"/>
      <c r="CC13" s="445"/>
      <c r="CD13" s="446" t="s">
        <v>142</v>
      </c>
      <c r="CE13" s="447"/>
      <c r="CF13" s="447"/>
      <c r="CG13" s="447"/>
      <c r="CH13" s="447"/>
      <c r="CI13" s="447"/>
      <c r="CJ13" s="447"/>
      <c r="CK13" s="447"/>
      <c r="CL13" s="447"/>
      <c r="CM13" s="447"/>
      <c r="CN13" s="447"/>
      <c r="CO13" s="447"/>
      <c r="CP13" s="447"/>
      <c r="CQ13" s="447"/>
      <c r="CR13" s="447"/>
      <c r="CS13" s="448"/>
      <c r="CT13" s="440">
        <v>4.3</v>
      </c>
      <c r="CU13" s="441"/>
      <c r="CV13" s="441"/>
      <c r="CW13" s="441"/>
      <c r="CX13" s="441"/>
      <c r="CY13" s="441"/>
      <c r="CZ13" s="441"/>
      <c r="DA13" s="442"/>
      <c r="DB13" s="440">
        <v>4.5999999999999996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143</v>
      </c>
      <c r="M14" s="525"/>
      <c r="N14" s="525"/>
      <c r="O14" s="525"/>
      <c r="P14" s="525"/>
      <c r="Q14" s="526"/>
      <c r="R14" s="527">
        <v>7290</v>
      </c>
      <c r="S14" s="528"/>
      <c r="T14" s="528"/>
      <c r="U14" s="528"/>
      <c r="V14" s="529"/>
      <c r="W14" s="433"/>
      <c r="X14" s="434"/>
      <c r="Y14" s="434"/>
      <c r="Z14" s="434"/>
      <c r="AA14" s="434"/>
      <c r="AB14" s="423"/>
      <c r="AC14" s="530">
        <v>5.4</v>
      </c>
      <c r="AD14" s="531"/>
      <c r="AE14" s="531"/>
      <c r="AF14" s="531"/>
      <c r="AG14" s="532"/>
      <c r="AH14" s="530">
        <v>5.2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144</v>
      </c>
      <c r="CE14" s="539"/>
      <c r="CF14" s="539"/>
      <c r="CG14" s="539"/>
      <c r="CH14" s="539"/>
      <c r="CI14" s="539"/>
      <c r="CJ14" s="539"/>
      <c r="CK14" s="539"/>
      <c r="CL14" s="539"/>
      <c r="CM14" s="539"/>
      <c r="CN14" s="539"/>
      <c r="CO14" s="539"/>
      <c r="CP14" s="539"/>
      <c r="CQ14" s="539"/>
      <c r="CR14" s="539"/>
      <c r="CS14" s="540"/>
      <c r="CT14" s="541" t="s">
        <v>128</v>
      </c>
      <c r="CU14" s="542"/>
      <c r="CV14" s="542"/>
      <c r="CW14" s="542"/>
      <c r="CX14" s="542"/>
      <c r="CY14" s="542"/>
      <c r="CZ14" s="542"/>
      <c r="DA14" s="543"/>
      <c r="DB14" s="541" t="s">
        <v>145</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138</v>
      </c>
      <c r="N15" s="535"/>
      <c r="O15" s="535"/>
      <c r="P15" s="535"/>
      <c r="Q15" s="536"/>
      <c r="R15" s="527">
        <v>7199</v>
      </c>
      <c r="S15" s="528"/>
      <c r="T15" s="528"/>
      <c r="U15" s="528"/>
      <c r="V15" s="529"/>
      <c r="W15" s="459" t="s">
        <v>146</v>
      </c>
      <c r="X15" s="460"/>
      <c r="Y15" s="460"/>
      <c r="Z15" s="460"/>
      <c r="AA15" s="460"/>
      <c r="AB15" s="450"/>
      <c r="AC15" s="494">
        <v>558</v>
      </c>
      <c r="AD15" s="495"/>
      <c r="AE15" s="495"/>
      <c r="AF15" s="495"/>
      <c r="AG15" s="537"/>
      <c r="AH15" s="494">
        <v>683</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854242</v>
      </c>
      <c r="BO15" s="407"/>
      <c r="BP15" s="407"/>
      <c r="BQ15" s="407"/>
      <c r="BR15" s="407"/>
      <c r="BS15" s="407"/>
      <c r="BT15" s="407"/>
      <c r="BU15" s="408"/>
      <c r="BV15" s="406">
        <v>838851</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17.7</v>
      </c>
      <c r="AD16" s="531"/>
      <c r="AE16" s="531"/>
      <c r="AF16" s="531"/>
      <c r="AG16" s="532"/>
      <c r="AH16" s="530">
        <v>18.899999999999999</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3235793</v>
      </c>
      <c r="BO16" s="444"/>
      <c r="BP16" s="444"/>
      <c r="BQ16" s="444"/>
      <c r="BR16" s="444"/>
      <c r="BS16" s="444"/>
      <c r="BT16" s="444"/>
      <c r="BU16" s="445"/>
      <c r="BV16" s="443">
        <v>3281995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2425</v>
      </c>
      <c r="AD17" s="495"/>
      <c r="AE17" s="495"/>
      <c r="AF17" s="495"/>
      <c r="AG17" s="537"/>
      <c r="AH17" s="494">
        <v>2741</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1074878</v>
      </c>
      <c r="BO17" s="444"/>
      <c r="BP17" s="444"/>
      <c r="BQ17" s="444"/>
      <c r="BR17" s="444"/>
      <c r="BS17" s="444"/>
      <c r="BT17" s="444"/>
      <c r="BU17" s="445"/>
      <c r="BV17" s="443">
        <v>1053163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156</v>
      </c>
      <c r="C18" s="486"/>
      <c r="D18" s="486"/>
      <c r="E18" s="566"/>
      <c r="F18" s="566"/>
      <c r="G18" s="566"/>
      <c r="H18" s="566"/>
      <c r="I18" s="566"/>
      <c r="J18" s="566"/>
      <c r="K18" s="566"/>
      <c r="L18" s="567">
        <v>105.41</v>
      </c>
      <c r="M18" s="567"/>
      <c r="N18" s="567"/>
      <c r="O18" s="567"/>
      <c r="P18" s="567"/>
      <c r="Q18" s="567"/>
      <c r="R18" s="568"/>
      <c r="S18" s="568"/>
      <c r="T18" s="568"/>
      <c r="U18" s="568"/>
      <c r="V18" s="569"/>
      <c r="W18" s="461"/>
      <c r="X18" s="462"/>
      <c r="Y18" s="462"/>
      <c r="Z18" s="462"/>
      <c r="AA18" s="462"/>
      <c r="AB18" s="453"/>
      <c r="AC18" s="570">
        <v>76.900000000000006</v>
      </c>
      <c r="AD18" s="571"/>
      <c r="AE18" s="571"/>
      <c r="AF18" s="571"/>
      <c r="AG18" s="572"/>
      <c r="AH18" s="570">
        <v>75.900000000000006</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2965414</v>
      </c>
      <c r="BO18" s="444"/>
      <c r="BP18" s="444"/>
      <c r="BQ18" s="444"/>
      <c r="BR18" s="444"/>
      <c r="BS18" s="444"/>
      <c r="BT18" s="444"/>
      <c r="BU18" s="445"/>
      <c r="BV18" s="443">
        <v>2852194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158</v>
      </c>
      <c r="C19" s="486"/>
      <c r="D19" s="486"/>
      <c r="E19" s="566"/>
      <c r="F19" s="566"/>
      <c r="G19" s="566"/>
      <c r="H19" s="566"/>
      <c r="I19" s="566"/>
      <c r="J19" s="566"/>
      <c r="K19" s="566"/>
      <c r="L19" s="574">
        <v>67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5153572</v>
      </c>
      <c r="BO19" s="444"/>
      <c r="BP19" s="444"/>
      <c r="BQ19" s="444"/>
      <c r="BR19" s="444"/>
      <c r="BS19" s="444"/>
      <c r="BT19" s="444"/>
      <c r="BU19" s="445"/>
      <c r="BV19" s="443">
        <v>4820378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160</v>
      </c>
      <c r="C20" s="486"/>
      <c r="D20" s="486"/>
      <c r="E20" s="566"/>
      <c r="F20" s="566"/>
      <c r="G20" s="566"/>
      <c r="H20" s="566"/>
      <c r="I20" s="566"/>
      <c r="J20" s="566"/>
      <c r="K20" s="566"/>
      <c r="L20" s="574">
        <v>3400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3565877</v>
      </c>
      <c r="BO22" s="407"/>
      <c r="BP22" s="407"/>
      <c r="BQ22" s="407"/>
      <c r="BR22" s="407"/>
      <c r="BS22" s="407"/>
      <c r="BT22" s="407"/>
      <c r="BU22" s="408"/>
      <c r="BV22" s="406">
        <v>4007894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3141972</v>
      </c>
      <c r="BO23" s="444"/>
      <c r="BP23" s="444"/>
      <c r="BQ23" s="444"/>
      <c r="BR23" s="444"/>
      <c r="BS23" s="444"/>
      <c r="BT23" s="444"/>
      <c r="BU23" s="445"/>
      <c r="BV23" s="443">
        <v>3438186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6120</v>
      </c>
      <c r="R24" s="495"/>
      <c r="S24" s="495"/>
      <c r="T24" s="495"/>
      <c r="U24" s="495"/>
      <c r="V24" s="537"/>
      <c r="W24" s="589"/>
      <c r="X24" s="590"/>
      <c r="Y24" s="591"/>
      <c r="Z24" s="493" t="s">
        <v>171</v>
      </c>
      <c r="AA24" s="473"/>
      <c r="AB24" s="473"/>
      <c r="AC24" s="473"/>
      <c r="AD24" s="473"/>
      <c r="AE24" s="473"/>
      <c r="AF24" s="473"/>
      <c r="AG24" s="474"/>
      <c r="AH24" s="494">
        <v>92</v>
      </c>
      <c r="AI24" s="495"/>
      <c r="AJ24" s="495"/>
      <c r="AK24" s="495"/>
      <c r="AL24" s="537"/>
      <c r="AM24" s="494">
        <v>275172</v>
      </c>
      <c r="AN24" s="495"/>
      <c r="AO24" s="495"/>
      <c r="AP24" s="495"/>
      <c r="AQ24" s="495"/>
      <c r="AR24" s="537"/>
      <c r="AS24" s="494">
        <v>2991</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1417093</v>
      </c>
      <c r="BO24" s="444"/>
      <c r="BP24" s="444"/>
      <c r="BQ24" s="444"/>
      <c r="BR24" s="444"/>
      <c r="BS24" s="444"/>
      <c r="BT24" s="444"/>
      <c r="BU24" s="445"/>
      <c r="BV24" s="443">
        <v>1636068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5200</v>
      </c>
      <c r="R25" s="495"/>
      <c r="S25" s="495"/>
      <c r="T25" s="495"/>
      <c r="U25" s="495"/>
      <c r="V25" s="537"/>
      <c r="W25" s="589"/>
      <c r="X25" s="590"/>
      <c r="Y25" s="591"/>
      <c r="Z25" s="493" t="s">
        <v>174</v>
      </c>
      <c r="AA25" s="473"/>
      <c r="AB25" s="473"/>
      <c r="AC25" s="473"/>
      <c r="AD25" s="473"/>
      <c r="AE25" s="473"/>
      <c r="AF25" s="473"/>
      <c r="AG25" s="474"/>
      <c r="AH25" s="494" t="s">
        <v>145</v>
      </c>
      <c r="AI25" s="495"/>
      <c r="AJ25" s="495"/>
      <c r="AK25" s="495"/>
      <c r="AL25" s="537"/>
      <c r="AM25" s="494" t="s">
        <v>137</v>
      </c>
      <c r="AN25" s="495"/>
      <c r="AO25" s="495"/>
      <c r="AP25" s="495"/>
      <c r="AQ25" s="495"/>
      <c r="AR25" s="537"/>
      <c r="AS25" s="494" t="s">
        <v>137</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116010</v>
      </c>
      <c r="BO25" s="407"/>
      <c r="BP25" s="407"/>
      <c r="BQ25" s="407"/>
      <c r="BR25" s="407"/>
      <c r="BS25" s="407"/>
      <c r="BT25" s="407"/>
      <c r="BU25" s="408"/>
      <c r="BV25" s="406">
        <v>68350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176</v>
      </c>
      <c r="F26" s="473"/>
      <c r="G26" s="473"/>
      <c r="H26" s="473"/>
      <c r="I26" s="473"/>
      <c r="J26" s="473"/>
      <c r="K26" s="474"/>
      <c r="L26" s="494">
        <v>1</v>
      </c>
      <c r="M26" s="495"/>
      <c r="N26" s="495"/>
      <c r="O26" s="495"/>
      <c r="P26" s="537"/>
      <c r="Q26" s="494">
        <v>4580</v>
      </c>
      <c r="R26" s="495"/>
      <c r="S26" s="495"/>
      <c r="T26" s="495"/>
      <c r="U26" s="495"/>
      <c r="V26" s="537"/>
      <c r="W26" s="589"/>
      <c r="X26" s="590"/>
      <c r="Y26" s="591"/>
      <c r="Z26" s="493" t="s">
        <v>177</v>
      </c>
      <c r="AA26" s="595"/>
      <c r="AB26" s="595"/>
      <c r="AC26" s="595"/>
      <c r="AD26" s="595"/>
      <c r="AE26" s="595"/>
      <c r="AF26" s="595"/>
      <c r="AG26" s="596"/>
      <c r="AH26" s="494">
        <v>13</v>
      </c>
      <c r="AI26" s="495"/>
      <c r="AJ26" s="495"/>
      <c r="AK26" s="495"/>
      <c r="AL26" s="537"/>
      <c r="AM26" s="494">
        <v>28613</v>
      </c>
      <c r="AN26" s="495"/>
      <c r="AO26" s="495"/>
      <c r="AP26" s="495"/>
      <c r="AQ26" s="495"/>
      <c r="AR26" s="537"/>
      <c r="AS26" s="494">
        <v>2201</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137</v>
      </c>
      <c r="BO26" s="444"/>
      <c r="BP26" s="444"/>
      <c r="BQ26" s="444"/>
      <c r="BR26" s="444"/>
      <c r="BS26" s="444"/>
      <c r="BT26" s="444"/>
      <c r="BU26" s="445"/>
      <c r="BV26" s="443" t="s">
        <v>137</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179</v>
      </c>
      <c r="F27" s="473"/>
      <c r="G27" s="473"/>
      <c r="H27" s="473"/>
      <c r="I27" s="473"/>
      <c r="J27" s="473"/>
      <c r="K27" s="474"/>
      <c r="L27" s="494">
        <v>1</v>
      </c>
      <c r="M27" s="495"/>
      <c r="N27" s="495"/>
      <c r="O27" s="495"/>
      <c r="P27" s="537"/>
      <c r="Q27" s="494">
        <v>2730</v>
      </c>
      <c r="R27" s="495"/>
      <c r="S27" s="495"/>
      <c r="T27" s="495"/>
      <c r="U27" s="495"/>
      <c r="V27" s="537"/>
      <c r="W27" s="589"/>
      <c r="X27" s="590"/>
      <c r="Y27" s="591"/>
      <c r="Z27" s="493" t="s">
        <v>180</v>
      </c>
      <c r="AA27" s="473"/>
      <c r="AB27" s="473"/>
      <c r="AC27" s="473"/>
      <c r="AD27" s="473"/>
      <c r="AE27" s="473"/>
      <c r="AF27" s="473"/>
      <c r="AG27" s="474"/>
      <c r="AH27" s="494">
        <v>19</v>
      </c>
      <c r="AI27" s="495"/>
      <c r="AJ27" s="495"/>
      <c r="AK27" s="495"/>
      <c r="AL27" s="537"/>
      <c r="AM27" s="494">
        <v>54606</v>
      </c>
      <c r="AN27" s="495"/>
      <c r="AO27" s="495"/>
      <c r="AP27" s="495"/>
      <c r="AQ27" s="495"/>
      <c r="AR27" s="537"/>
      <c r="AS27" s="494">
        <v>2874</v>
      </c>
      <c r="AT27" s="495"/>
      <c r="AU27" s="495"/>
      <c r="AV27" s="495"/>
      <c r="AW27" s="495"/>
      <c r="AX27" s="496"/>
      <c r="AY27" s="538" t="s">
        <v>181</v>
      </c>
      <c r="AZ27" s="539"/>
      <c r="BA27" s="539"/>
      <c r="BB27" s="539"/>
      <c r="BC27" s="539"/>
      <c r="BD27" s="539"/>
      <c r="BE27" s="539"/>
      <c r="BF27" s="539"/>
      <c r="BG27" s="539"/>
      <c r="BH27" s="539"/>
      <c r="BI27" s="539"/>
      <c r="BJ27" s="539"/>
      <c r="BK27" s="539"/>
      <c r="BL27" s="539"/>
      <c r="BM27" s="540"/>
      <c r="BN27" s="562">
        <v>200000</v>
      </c>
      <c r="BO27" s="563"/>
      <c r="BP27" s="563"/>
      <c r="BQ27" s="563"/>
      <c r="BR27" s="563"/>
      <c r="BS27" s="563"/>
      <c r="BT27" s="563"/>
      <c r="BU27" s="564"/>
      <c r="BV27" s="562">
        <v>200000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182</v>
      </c>
      <c r="F28" s="473"/>
      <c r="G28" s="473"/>
      <c r="H28" s="473"/>
      <c r="I28" s="473"/>
      <c r="J28" s="473"/>
      <c r="K28" s="474"/>
      <c r="L28" s="494">
        <v>1</v>
      </c>
      <c r="M28" s="495"/>
      <c r="N28" s="495"/>
      <c r="O28" s="495"/>
      <c r="P28" s="537"/>
      <c r="Q28" s="494">
        <v>2080</v>
      </c>
      <c r="R28" s="495"/>
      <c r="S28" s="495"/>
      <c r="T28" s="495"/>
      <c r="U28" s="495"/>
      <c r="V28" s="537"/>
      <c r="W28" s="589"/>
      <c r="X28" s="590"/>
      <c r="Y28" s="591"/>
      <c r="Z28" s="493" t="s">
        <v>183</v>
      </c>
      <c r="AA28" s="473"/>
      <c r="AB28" s="473"/>
      <c r="AC28" s="473"/>
      <c r="AD28" s="473"/>
      <c r="AE28" s="473"/>
      <c r="AF28" s="473"/>
      <c r="AG28" s="474"/>
      <c r="AH28" s="494" t="s">
        <v>137</v>
      </c>
      <c r="AI28" s="495"/>
      <c r="AJ28" s="495"/>
      <c r="AK28" s="495"/>
      <c r="AL28" s="537"/>
      <c r="AM28" s="494" t="s">
        <v>145</v>
      </c>
      <c r="AN28" s="495"/>
      <c r="AO28" s="495"/>
      <c r="AP28" s="495"/>
      <c r="AQ28" s="495"/>
      <c r="AR28" s="537"/>
      <c r="AS28" s="494" t="s">
        <v>137</v>
      </c>
      <c r="AT28" s="495"/>
      <c r="AU28" s="495"/>
      <c r="AV28" s="495"/>
      <c r="AW28" s="495"/>
      <c r="AX28" s="496"/>
      <c r="AY28" s="597" t="s">
        <v>184</v>
      </c>
      <c r="AZ28" s="598"/>
      <c r="BA28" s="598"/>
      <c r="BB28" s="599"/>
      <c r="BC28" s="403" t="s">
        <v>49</v>
      </c>
      <c r="BD28" s="404"/>
      <c r="BE28" s="404"/>
      <c r="BF28" s="404"/>
      <c r="BG28" s="404"/>
      <c r="BH28" s="404"/>
      <c r="BI28" s="404"/>
      <c r="BJ28" s="404"/>
      <c r="BK28" s="404"/>
      <c r="BL28" s="404"/>
      <c r="BM28" s="405"/>
      <c r="BN28" s="406">
        <v>1874402</v>
      </c>
      <c r="BO28" s="407"/>
      <c r="BP28" s="407"/>
      <c r="BQ28" s="407"/>
      <c r="BR28" s="407"/>
      <c r="BS28" s="407"/>
      <c r="BT28" s="407"/>
      <c r="BU28" s="408"/>
      <c r="BV28" s="406">
        <v>2037559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185</v>
      </c>
      <c r="F29" s="473"/>
      <c r="G29" s="473"/>
      <c r="H29" s="473"/>
      <c r="I29" s="473"/>
      <c r="J29" s="473"/>
      <c r="K29" s="474"/>
      <c r="L29" s="494">
        <v>8</v>
      </c>
      <c r="M29" s="495"/>
      <c r="N29" s="495"/>
      <c r="O29" s="495"/>
      <c r="P29" s="537"/>
      <c r="Q29" s="494">
        <v>1870</v>
      </c>
      <c r="R29" s="495"/>
      <c r="S29" s="495"/>
      <c r="T29" s="495"/>
      <c r="U29" s="495"/>
      <c r="V29" s="537"/>
      <c r="W29" s="592"/>
      <c r="X29" s="593"/>
      <c r="Y29" s="594"/>
      <c r="Z29" s="493" t="s">
        <v>186</v>
      </c>
      <c r="AA29" s="473"/>
      <c r="AB29" s="473"/>
      <c r="AC29" s="473"/>
      <c r="AD29" s="473"/>
      <c r="AE29" s="473"/>
      <c r="AF29" s="473"/>
      <c r="AG29" s="474"/>
      <c r="AH29" s="494">
        <v>111</v>
      </c>
      <c r="AI29" s="495"/>
      <c r="AJ29" s="495"/>
      <c r="AK29" s="495"/>
      <c r="AL29" s="537"/>
      <c r="AM29" s="494">
        <v>329778</v>
      </c>
      <c r="AN29" s="495"/>
      <c r="AO29" s="495"/>
      <c r="AP29" s="495"/>
      <c r="AQ29" s="495"/>
      <c r="AR29" s="537"/>
      <c r="AS29" s="494">
        <v>2971</v>
      </c>
      <c r="AT29" s="495"/>
      <c r="AU29" s="495"/>
      <c r="AV29" s="495"/>
      <c r="AW29" s="495"/>
      <c r="AX29" s="496"/>
      <c r="AY29" s="600"/>
      <c r="AZ29" s="601"/>
      <c r="BA29" s="601"/>
      <c r="BB29" s="602"/>
      <c r="BC29" s="477" t="s">
        <v>187</v>
      </c>
      <c r="BD29" s="478"/>
      <c r="BE29" s="478"/>
      <c r="BF29" s="478"/>
      <c r="BG29" s="478"/>
      <c r="BH29" s="478"/>
      <c r="BI29" s="478"/>
      <c r="BJ29" s="478"/>
      <c r="BK29" s="478"/>
      <c r="BL29" s="478"/>
      <c r="BM29" s="479"/>
      <c r="BN29" s="443">
        <v>54188</v>
      </c>
      <c r="BO29" s="444"/>
      <c r="BP29" s="444"/>
      <c r="BQ29" s="444"/>
      <c r="BR29" s="444"/>
      <c r="BS29" s="444"/>
      <c r="BT29" s="444"/>
      <c r="BU29" s="445"/>
      <c r="BV29" s="443">
        <v>29188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188</v>
      </c>
      <c r="X30" s="611"/>
      <c r="Y30" s="611"/>
      <c r="Z30" s="611"/>
      <c r="AA30" s="611"/>
      <c r="AB30" s="611"/>
      <c r="AC30" s="611"/>
      <c r="AD30" s="611"/>
      <c r="AE30" s="611"/>
      <c r="AF30" s="611"/>
      <c r="AG30" s="612"/>
      <c r="AH30" s="570">
        <v>96.3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5302663</v>
      </c>
      <c r="BO30" s="563"/>
      <c r="BP30" s="563"/>
      <c r="BQ30" s="563"/>
      <c r="BR30" s="563"/>
      <c r="BS30" s="563"/>
      <c r="BT30" s="563"/>
      <c r="BU30" s="564"/>
      <c r="BV30" s="562">
        <v>4896961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189</v>
      </c>
      <c r="D32" s="606"/>
      <c r="E32" s="606"/>
      <c r="F32" s="606"/>
      <c r="G32" s="606"/>
      <c r="H32" s="606"/>
      <c r="I32" s="606"/>
      <c r="J32" s="606"/>
      <c r="K32" s="606"/>
      <c r="L32" s="606"/>
      <c r="M32" s="606"/>
      <c r="N32" s="606"/>
      <c r="O32" s="606"/>
      <c r="P32" s="606"/>
      <c r="Q32" s="606"/>
      <c r="R32" s="606"/>
      <c r="S32" s="606"/>
      <c r="U32" s="447" t="s">
        <v>190</v>
      </c>
      <c r="V32" s="447"/>
      <c r="W32" s="447"/>
      <c r="X32" s="447"/>
      <c r="Y32" s="447"/>
      <c r="Z32" s="447"/>
      <c r="AA32" s="447"/>
      <c r="AB32" s="447"/>
      <c r="AC32" s="447"/>
      <c r="AD32" s="447"/>
      <c r="AE32" s="447"/>
      <c r="AF32" s="447"/>
      <c r="AG32" s="447"/>
      <c r="AH32" s="447"/>
      <c r="AI32" s="447"/>
      <c r="AJ32" s="447"/>
      <c r="AK32" s="447"/>
      <c r="AM32" s="447" t="s">
        <v>191</v>
      </c>
      <c r="AN32" s="447"/>
      <c r="AO32" s="447"/>
      <c r="AP32" s="447"/>
      <c r="AQ32" s="447"/>
      <c r="AR32" s="447"/>
      <c r="AS32" s="447"/>
      <c r="AT32" s="447"/>
      <c r="AU32" s="447"/>
      <c r="AV32" s="447"/>
      <c r="AW32" s="447"/>
      <c r="AX32" s="447"/>
      <c r="AY32" s="447"/>
      <c r="AZ32" s="447"/>
      <c r="BA32" s="447"/>
      <c r="BB32" s="447"/>
      <c r="BC32" s="447"/>
      <c r="BE32" s="447" t="s">
        <v>192</v>
      </c>
      <c r="BF32" s="447"/>
      <c r="BG32" s="447"/>
      <c r="BH32" s="447"/>
      <c r="BI32" s="447"/>
      <c r="BJ32" s="447"/>
      <c r="BK32" s="447"/>
      <c r="BL32" s="447"/>
      <c r="BM32" s="447"/>
      <c r="BN32" s="447"/>
      <c r="BO32" s="447"/>
      <c r="BP32" s="447"/>
      <c r="BQ32" s="447"/>
      <c r="BR32" s="447"/>
      <c r="BS32" s="447"/>
      <c r="BT32" s="447"/>
      <c r="BU32" s="447"/>
      <c r="BW32" s="447" t="s">
        <v>193</v>
      </c>
      <c r="BX32" s="447"/>
      <c r="BY32" s="447"/>
      <c r="BZ32" s="447"/>
      <c r="CA32" s="447"/>
      <c r="CB32" s="447"/>
      <c r="CC32" s="447"/>
      <c r="CD32" s="447"/>
      <c r="CE32" s="447"/>
      <c r="CF32" s="447"/>
      <c r="CG32" s="447"/>
      <c r="CH32" s="447"/>
      <c r="CI32" s="447"/>
      <c r="CJ32" s="447"/>
      <c r="CK32" s="447"/>
      <c r="CL32" s="447"/>
      <c r="CM32" s="447"/>
      <c r="CO32" s="447" t="s">
        <v>194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195</v>
      </c>
      <c r="D33" s="467"/>
      <c r="E33" s="432" t="s">
        <v>196</v>
      </c>
      <c r="F33" s="432"/>
      <c r="G33" s="432"/>
      <c r="H33" s="432"/>
      <c r="I33" s="432"/>
      <c r="J33" s="432"/>
      <c r="K33" s="432"/>
      <c r="L33" s="432"/>
      <c r="M33" s="432"/>
      <c r="N33" s="432"/>
      <c r="O33" s="432"/>
      <c r="P33" s="432"/>
      <c r="Q33" s="432"/>
      <c r="R33" s="432"/>
      <c r="S33" s="432"/>
      <c r="T33" s="206"/>
      <c r="U33" s="467" t="s">
        <v>197</v>
      </c>
      <c r="V33" s="467"/>
      <c r="W33" s="432" t="s">
        <v>196</v>
      </c>
      <c r="X33" s="432"/>
      <c r="Y33" s="432"/>
      <c r="Z33" s="432"/>
      <c r="AA33" s="432"/>
      <c r="AB33" s="432"/>
      <c r="AC33" s="432"/>
      <c r="AD33" s="432"/>
      <c r="AE33" s="432"/>
      <c r="AF33" s="432"/>
      <c r="AG33" s="432"/>
      <c r="AH33" s="432"/>
      <c r="AI33" s="432"/>
      <c r="AJ33" s="432"/>
      <c r="AK33" s="432"/>
      <c r="AL33" s="206"/>
      <c r="AM33" s="467" t="s">
        <v>197</v>
      </c>
      <c r="AN33" s="467"/>
      <c r="AO33" s="432" t="s">
        <v>196</v>
      </c>
      <c r="AP33" s="432"/>
      <c r="AQ33" s="432"/>
      <c r="AR33" s="432"/>
      <c r="AS33" s="432"/>
      <c r="AT33" s="432"/>
      <c r="AU33" s="432"/>
      <c r="AV33" s="432"/>
      <c r="AW33" s="432"/>
      <c r="AX33" s="432"/>
      <c r="AY33" s="432"/>
      <c r="AZ33" s="432"/>
      <c r="BA33" s="432"/>
      <c r="BB33" s="432"/>
      <c r="BC33" s="432"/>
      <c r="BD33" s="207"/>
      <c r="BE33" s="432" t="s">
        <v>198</v>
      </c>
      <c r="BF33" s="432"/>
      <c r="BG33" s="432" t="s">
        <v>199</v>
      </c>
      <c r="BH33" s="432"/>
      <c r="BI33" s="432"/>
      <c r="BJ33" s="432"/>
      <c r="BK33" s="432"/>
      <c r="BL33" s="432"/>
      <c r="BM33" s="432"/>
      <c r="BN33" s="432"/>
      <c r="BO33" s="432"/>
      <c r="BP33" s="432"/>
      <c r="BQ33" s="432"/>
      <c r="BR33" s="432"/>
      <c r="BS33" s="432"/>
      <c r="BT33" s="432"/>
      <c r="BU33" s="432"/>
      <c r="BV33" s="207"/>
      <c r="BW33" s="467" t="s">
        <v>198</v>
      </c>
      <c r="BX33" s="467"/>
      <c r="BY33" s="432" t="s">
        <v>200</v>
      </c>
      <c r="BZ33" s="432"/>
      <c r="CA33" s="432"/>
      <c r="CB33" s="432"/>
      <c r="CC33" s="432"/>
      <c r="CD33" s="432"/>
      <c r="CE33" s="432"/>
      <c r="CF33" s="432"/>
      <c r="CG33" s="432"/>
      <c r="CH33" s="432"/>
      <c r="CI33" s="432"/>
      <c r="CJ33" s="432"/>
      <c r="CK33" s="432"/>
      <c r="CL33" s="432"/>
      <c r="CM33" s="432"/>
      <c r="CN33" s="206"/>
      <c r="CO33" s="467" t="s">
        <v>197</v>
      </c>
      <c r="CP33" s="467"/>
      <c r="CQ33" s="432" t="s">
        <v>201</v>
      </c>
      <c r="CR33" s="432"/>
      <c r="CS33" s="432"/>
      <c r="CT33" s="432"/>
      <c r="CU33" s="432"/>
      <c r="CV33" s="432"/>
      <c r="CW33" s="432"/>
      <c r="CX33" s="432"/>
      <c r="CY33" s="432"/>
      <c r="CZ33" s="432"/>
      <c r="DA33" s="432"/>
      <c r="DB33" s="432"/>
      <c r="DC33" s="432"/>
      <c r="DD33" s="432"/>
      <c r="DE33" s="432"/>
      <c r="DF33" s="206"/>
      <c r="DG33" s="632" t="s">
        <v>202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静岡県市町総合事務組合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温泉事業会計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西豆衛生プラント組合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下田地区消防組合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下田メディカルセンター（普通会計分）</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下田メディカルセンター（事業会計分）</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静岡県後期高齢者医療広域連合（普通会計分）</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静岡県後期高齢者医療広域連合（事業会計分）</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静岡地方税滞納整理機構</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636" t="s">
        <v>204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209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ooqFSuWlS2HHOTCrgahiOLhkUmNqY8BnAk8vq6qqDFN1ThtTk4p3z1am3RwEOBqQIt7rMqAdJww7Z/UtSD0LoA==" saltValue="0crApGQIvGXW/NxO3akq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212</v>
      </c>
      <c r="DI1" s="639"/>
      <c r="DJ1" s="639"/>
      <c r="DK1" s="639"/>
      <c r="DL1" s="639"/>
      <c r="DM1" s="639"/>
      <c r="DN1" s="640"/>
      <c r="DO1" s="214"/>
      <c r="DP1" s="638" t="s">
        <v>213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218</v>
      </c>
      <c r="S4" s="642"/>
      <c r="T4" s="642"/>
      <c r="U4" s="642"/>
      <c r="V4" s="642"/>
      <c r="W4" s="642"/>
      <c r="X4" s="642"/>
      <c r="Y4" s="643"/>
      <c r="Z4" s="641" t="s">
        <v>219</v>
      </c>
      <c r="AA4" s="642"/>
      <c r="AB4" s="642"/>
      <c r="AC4" s="643"/>
      <c r="AD4" s="641" t="s">
        <v>220</v>
      </c>
      <c r="AE4" s="642"/>
      <c r="AF4" s="642"/>
      <c r="AG4" s="642"/>
      <c r="AH4" s="642"/>
      <c r="AI4" s="642"/>
      <c r="AJ4" s="642"/>
      <c r="AK4" s="643"/>
      <c r="AL4" s="641" t="s">
        <v>219</v>
      </c>
      <c r="AM4" s="642"/>
      <c r="AN4" s="642"/>
      <c r="AO4" s="643"/>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225</v>
      </c>
      <c r="C5" s="646"/>
      <c r="D5" s="646"/>
      <c r="E5" s="646"/>
      <c r="F5" s="646"/>
      <c r="G5" s="646"/>
      <c r="H5" s="646"/>
      <c r="I5" s="646"/>
      <c r="J5" s="646"/>
      <c r="K5" s="646"/>
      <c r="L5" s="646"/>
      <c r="M5" s="646"/>
      <c r="N5" s="646"/>
      <c r="O5" s="646"/>
      <c r="P5" s="646"/>
      <c r="Q5" s="647"/>
      <c r="R5" s="648">
        <v>846316</v>
      </c>
      <c r="S5" s="649"/>
      <c r="T5" s="649"/>
      <c r="U5" s="649"/>
      <c r="V5" s="649"/>
      <c r="W5" s="649"/>
      <c r="X5" s="649"/>
      <c r="Y5" s="650"/>
      <c r="Z5" s="651">
        <v>8.6</v>
      </c>
      <c r="AA5" s="651"/>
      <c r="AB5" s="651"/>
      <c r="AC5" s="651"/>
      <c r="AD5" s="652">
        <v>846316</v>
      </c>
      <c r="AE5" s="652"/>
      <c r="AF5" s="652"/>
      <c r="AG5" s="652"/>
      <c r="AH5" s="652"/>
      <c r="AI5" s="652"/>
      <c r="AJ5" s="652"/>
      <c r="AK5" s="652"/>
      <c r="AL5" s="653">
        <v>24.3</v>
      </c>
      <c r="AM5" s="654"/>
      <c r="AN5" s="654"/>
      <c r="AO5" s="655"/>
      <c r="AP5" s="645" t="s">
        <v>226</v>
      </c>
      <c r="AQ5" s="646"/>
      <c r="AR5" s="646"/>
      <c r="AS5" s="646"/>
      <c r="AT5" s="646"/>
      <c r="AU5" s="646"/>
      <c r="AV5" s="646"/>
      <c r="AW5" s="646"/>
      <c r="AX5" s="646"/>
      <c r="AY5" s="646"/>
      <c r="AZ5" s="646"/>
      <c r="BA5" s="646"/>
      <c r="BB5" s="646"/>
      <c r="BC5" s="646"/>
      <c r="BD5" s="646"/>
      <c r="BE5" s="646"/>
      <c r="BF5" s="647"/>
      <c r="BG5" s="659">
        <v>819779</v>
      </c>
      <c r="BH5" s="660"/>
      <c r="BI5" s="660"/>
      <c r="BJ5" s="660"/>
      <c r="BK5" s="660"/>
      <c r="BL5" s="660"/>
      <c r="BM5" s="660"/>
      <c r="BN5" s="661"/>
      <c r="BO5" s="662">
        <v>96.9</v>
      </c>
      <c r="BP5" s="662"/>
      <c r="BQ5" s="662"/>
      <c r="BR5" s="662"/>
      <c r="BS5" s="663" t="s">
        <v>145</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41221</v>
      </c>
      <c r="S6" s="660"/>
      <c r="T6" s="660"/>
      <c r="U6" s="660"/>
      <c r="V6" s="660"/>
      <c r="W6" s="660"/>
      <c r="X6" s="660"/>
      <c r="Y6" s="661"/>
      <c r="Z6" s="662">
        <v>0.4</v>
      </c>
      <c r="AA6" s="662"/>
      <c r="AB6" s="662"/>
      <c r="AC6" s="662"/>
      <c r="AD6" s="663">
        <v>41221</v>
      </c>
      <c r="AE6" s="663"/>
      <c r="AF6" s="663"/>
      <c r="AG6" s="663"/>
      <c r="AH6" s="663"/>
      <c r="AI6" s="663"/>
      <c r="AJ6" s="663"/>
      <c r="AK6" s="663"/>
      <c r="AL6" s="664">
        <v>1.2</v>
      </c>
      <c r="AM6" s="665"/>
      <c r="AN6" s="665"/>
      <c r="AO6" s="666"/>
      <c r="AP6" s="656" t="s">
        <v>231</v>
      </c>
      <c r="AQ6" s="657"/>
      <c r="AR6" s="657"/>
      <c r="AS6" s="657"/>
      <c r="AT6" s="657"/>
      <c r="AU6" s="657"/>
      <c r="AV6" s="657"/>
      <c r="AW6" s="657"/>
      <c r="AX6" s="657"/>
      <c r="AY6" s="657"/>
      <c r="AZ6" s="657"/>
      <c r="BA6" s="657"/>
      <c r="BB6" s="657"/>
      <c r="BC6" s="657"/>
      <c r="BD6" s="657"/>
      <c r="BE6" s="657"/>
      <c r="BF6" s="658"/>
      <c r="BG6" s="659">
        <v>819779</v>
      </c>
      <c r="BH6" s="660"/>
      <c r="BI6" s="660"/>
      <c r="BJ6" s="660"/>
      <c r="BK6" s="660"/>
      <c r="BL6" s="660"/>
      <c r="BM6" s="660"/>
      <c r="BN6" s="661"/>
      <c r="BO6" s="662">
        <v>96.9</v>
      </c>
      <c r="BP6" s="662"/>
      <c r="BQ6" s="662"/>
      <c r="BR6" s="662"/>
      <c r="BS6" s="663" t="s">
        <v>145</v>
      </c>
      <c r="BT6" s="663"/>
      <c r="BU6" s="663"/>
      <c r="BV6" s="663"/>
      <c r="BW6" s="663"/>
      <c r="BX6" s="663"/>
      <c r="BY6" s="663"/>
      <c r="BZ6" s="663"/>
      <c r="CA6" s="663"/>
      <c r="CB6" s="667"/>
      <c r="CD6" s="645" t="s">
        <v>232</v>
      </c>
      <c r="CE6" s="646"/>
      <c r="CF6" s="646"/>
      <c r="CG6" s="646"/>
      <c r="CH6" s="646"/>
      <c r="CI6" s="646"/>
      <c r="CJ6" s="646"/>
      <c r="CK6" s="646"/>
      <c r="CL6" s="646"/>
      <c r="CM6" s="646"/>
      <c r="CN6" s="646"/>
      <c r="CO6" s="646"/>
      <c r="CP6" s="646"/>
      <c r="CQ6" s="647"/>
      <c r="CR6" s="659">
        <v>65122</v>
      </c>
      <c r="CS6" s="660"/>
      <c r="CT6" s="660"/>
      <c r="CU6" s="660"/>
      <c r="CV6" s="660"/>
      <c r="CW6" s="660"/>
      <c r="CX6" s="660"/>
      <c r="CY6" s="661"/>
      <c r="CZ6" s="653">
        <v>0.7</v>
      </c>
      <c r="DA6" s="654"/>
      <c r="DB6" s="654"/>
      <c r="DC6" s="670"/>
      <c r="DD6" s="668">
        <v>6820</v>
      </c>
      <c r="DE6" s="660"/>
      <c r="DF6" s="660"/>
      <c r="DG6" s="660"/>
      <c r="DH6" s="660"/>
      <c r="DI6" s="660"/>
      <c r="DJ6" s="660"/>
      <c r="DK6" s="660"/>
      <c r="DL6" s="660"/>
      <c r="DM6" s="660"/>
      <c r="DN6" s="660"/>
      <c r="DO6" s="660"/>
      <c r="DP6" s="661"/>
      <c r="DQ6" s="668">
        <v>65122</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307</v>
      </c>
      <c r="S7" s="660"/>
      <c r="T7" s="660"/>
      <c r="U7" s="660"/>
      <c r="V7" s="660"/>
      <c r="W7" s="660"/>
      <c r="X7" s="660"/>
      <c r="Y7" s="661"/>
      <c r="Z7" s="662">
        <v>0</v>
      </c>
      <c r="AA7" s="662"/>
      <c r="AB7" s="662"/>
      <c r="AC7" s="662"/>
      <c r="AD7" s="663">
        <v>307</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260249</v>
      </c>
      <c r="BH7" s="660"/>
      <c r="BI7" s="660"/>
      <c r="BJ7" s="660"/>
      <c r="BK7" s="660"/>
      <c r="BL7" s="660"/>
      <c r="BM7" s="660"/>
      <c r="BN7" s="661"/>
      <c r="BO7" s="662">
        <v>30.8</v>
      </c>
      <c r="BP7" s="662"/>
      <c r="BQ7" s="662"/>
      <c r="BR7" s="662"/>
      <c r="BS7" s="663" t="s">
        <v>145</v>
      </c>
      <c r="BT7" s="663"/>
      <c r="BU7" s="663"/>
      <c r="BV7" s="663"/>
      <c r="BW7" s="663"/>
      <c r="BX7" s="663"/>
      <c r="BY7" s="663"/>
      <c r="BZ7" s="663"/>
      <c r="CA7" s="663"/>
      <c r="CB7" s="667"/>
      <c r="CD7" s="656" t="s">
        <v>235</v>
      </c>
      <c r="CE7" s="657"/>
      <c r="CF7" s="657"/>
      <c r="CG7" s="657"/>
      <c r="CH7" s="657"/>
      <c r="CI7" s="657"/>
      <c r="CJ7" s="657"/>
      <c r="CK7" s="657"/>
      <c r="CL7" s="657"/>
      <c r="CM7" s="657"/>
      <c r="CN7" s="657"/>
      <c r="CO7" s="657"/>
      <c r="CP7" s="657"/>
      <c r="CQ7" s="658"/>
      <c r="CR7" s="659">
        <v>2655027</v>
      </c>
      <c r="CS7" s="660"/>
      <c r="CT7" s="660"/>
      <c r="CU7" s="660"/>
      <c r="CV7" s="660"/>
      <c r="CW7" s="660"/>
      <c r="CX7" s="660"/>
      <c r="CY7" s="661"/>
      <c r="CZ7" s="662">
        <v>28.8</v>
      </c>
      <c r="DA7" s="662"/>
      <c r="DB7" s="662"/>
      <c r="DC7" s="662"/>
      <c r="DD7" s="668">
        <v>45513</v>
      </c>
      <c r="DE7" s="660"/>
      <c r="DF7" s="660"/>
      <c r="DG7" s="660"/>
      <c r="DH7" s="660"/>
      <c r="DI7" s="660"/>
      <c r="DJ7" s="660"/>
      <c r="DK7" s="660"/>
      <c r="DL7" s="660"/>
      <c r="DM7" s="660"/>
      <c r="DN7" s="660"/>
      <c r="DO7" s="660"/>
      <c r="DP7" s="661"/>
      <c r="DQ7" s="668">
        <v>1288924</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3436</v>
      </c>
      <c r="S8" s="660"/>
      <c r="T8" s="660"/>
      <c r="U8" s="660"/>
      <c r="V8" s="660"/>
      <c r="W8" s="660"/>
      <c r="X8" s="660"/>
      <c r="Y8" s="661"/>
      <c r="Z8" s="662">
        <v>0</v>
      </c>
      <c r="AA8" s="662"/>
      <c r="AB8" s="662"/>
      <c r="AC8" s="662"/>
      <c r="AD8" s="663">
        <v>3436</v>
      </c>
      <c r="AE8" s="663"/>
      <c r="AF8" s="663"/>
      <c r="AG8" s="663"/>
      <c r="AH8" s="663"/>
      <c r="AI8" s="663"/>
      <c r="AJ8" s="663"/>
      <c r="AK8" s="663"/>
      <c r="AL8" s="664">
        <v>0.1</v>
      </c>
      <c r="AM8" s="665"/>
      <c r="AN8" s="665"/>
      <c r="AO8" s="666"/>
      <c r="AP8" s="656" t="s">
        <v>237</v>
      </c>
      <c r="AQ8" s="657"/>
      <c r="AR8" s="657"/>
      <c r="AS8" s="657"/>
      <c r="AT8" s="657"/>
      <c r="AU8" s="657"/>
      <c r="AV8" s="657"/>
      <c r="AW8" s="657"/>
      <c r="AX8" s="657"/>
      <c r="AY8" s="657"/>
      <c r="AZ8" s="657"/>
      <c r="BA8" s="657"/>
      <c r="BB8" s="657"/>
      <c r="BC8" s="657"/>
      <c r="BD8" s="657"/>
      <c r="BE8" s="657"/>
      <c r="BF8" s="658"/>
      <c r="BG8" s="659">
        <v>13393</v>
      </c>
      <c r="BH8" s="660"/>
      <c r="BI8" s="660"/>
      <c r="BJ8" s="660"/>
      <c r="BK8" s="660"/>
      <c r="BL8" s="660"/>
      <c r="BM8" s="660"/>
      <c r="BN8" s="661"/>
      <c r="BO8" s="662">
        <v>1.6</v>
      </c>
      <c r="BP8" s="662"/>
      <c r="BQ8" s="662"/>
      <c r="BR8" s="662"/>
      <c r="BS8" s="663" t="s">
        <v>145</v>
      </c>
      <c r="BT8" s="663"/>
      <c r="BU8" s="663"/>
      <c r="BV8" s="663"/>
      <c r="BW8" s="663"/>
      <c r="BX8" s="663"/>
      <c r="BY8" s="663"/>
      <c r="BZ8" s="663"/>
      <c r="CA8" s="663"/>
      <c r="CB8" s="667"/>
      <c r="CD8" s="656" t="s">
        <v>238</v>
      </c>
      <c r="CE8" s="657"/>
      <c r="CF8" s="657"/>
      <c r="CG8" s="657"/>
      <c r="CH8" s="657"/>
      <c r="CI8" s="657"/>
      <c r="CJ8" s="657"/>
      <c r="CK8" s="657"/>
      <c r="CL8" s="657"/>
      <c r="CM8" s="657"/>
      <c r="CN8" s="657"/>
      <c r="CO8" s="657"/>
      <c r="CP8" s="657"/>
      <c r="CQ8" s="658"/>
      <c r="CR8" s="659">
        <v>1144214</v>
      </c>
      <c r="CS8" s="660"/>
      <c r="CT8" s="660"/>
      <c r="CU8" s="660"/>
      <c r="CV8" s="660"/>
      <c r="CW8" s="660"/>
      <c r="CX8" s="660"/>
      <c r="CY8" s="661"/>
      <c r="CZ8" s="662">
        <v>12.4</v>
      </c>
      <c r="DA8" s="662"/>
      <c r="DB8" s="662"/>
      <c r="DC8" s="662"/>
      <c r="DD8" s="668">
        <v>627</v>
      </c>
      <c r="DE8" s="660"/>
      <c r="DF8" s="660"/>
      <c r="DG8" s="660"/>
      <c r="DH8" s="660"/>
      <c r="DI8" s="660"/>
      <c r="DJ8" s="660"/>
      <c r="DK8" s="660"/>
      <c r="DL8" s="660"/>
      <c r="DM8" s="660"/>
      <c r="DN8" s="660"/>
      <c r="DO8" s="660"/>
      <c r="DP8" s="661"/>
      <c r="DQ8" s="668">
        <v>697752</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3480</v>
      </c>
      <c r="S9" s="660"/>
      <c r="T9" s="660"/>
      <c r="U9" s="660"/>
      <c r="V9" s="660"/>
      <c r="W9" s="660"/>
      <c r="X9" s="660"/>
      <c r="Y9" s="661"/>
      <c r="Z9" s="662">
        <v>0</v>
      </c>
      <c r="AA9" s="662"/>
      <c r="AB9" s="662"/>
      <c r="AC9" s="662"/>
      <c r="AD9" s="663">
        <v>3480</v>
      </c>
      <c r="AE9" s="663"/>
      <c r="AF9" s="663"/>
      <c r="AG9" s="663"/>
      <c r="AH9" s="663"/>
      <c r="AI9" s="663"/>
      <c r="AJ9" s="663"/>
      <c r="AK9" s="663"/>
      <c r="AL9" s="664">
        <v>0.1</v>
      </c>
      <c r="AM9" s="665"/>
      <c r="AN9" s="665"/>
      <c r="AO9" s="666"/>
      <c r="AP9" s="656" t="s">
        <v>240</v>
      </c>
      <c r="AQ9" s="657"/>
      <c r="AR9" s="657"/>
      <c r="AS9" s="657"/>
      <c r="AT9" s="657"/>
      <c r="AU9" s="657"/>
      <c r="AV9" s="657"/>
      <c r="AW9" s="657"/>
      <c r="AX9" s="657"/>
      <c r="AY9" s="657"/>
      <c r="AZ9" s="657"/>
      <c r="BA9" s="657"/>
      <c r="BB9" s="657"/>
      <c r="BC9" s="657"/>
      <c r="BD9" s="657"/>
      <c r="BE9" s="657"/>
      <c r="BF9" s="658"/>
      <c r="BG9" s="659">
        <v>219929</v>
      </c>
      <c r="BH9" s="660"/>
      <c r="BI9" s="660"/>
      <c r="BJ9" s="660"/>
      <c r="BK9" s="660"/>
      <c r="BL9" s="660"/>
      <c r="BM9" s="660"/>
      <c r="BN9" s="661"/>
      <c r="BO9" s="662">
        <v>26</v>
      </c>
      <c r="BP9" s="662"/>
      <c r="BQ9" s="662"/>
      <c r="BR9" s="662"/>
      <c r="BS9" s="663" t="s">
        <v>145</v>
      </c>
      <c r="BT9" s="663"/>
      <c r="BU9" s="663"/>
      <c r="BV9" s="663"/>
      <c r="BW9" s="663"/>
      <c r="BX9" s="663"/>
      <c r="BY9" s="663"/>
      <c r="BZ9" s="663"/>
      <c r="CA9" s="663"/>
      <c r="CB9" s="667"/>
      <c r="CD9" s="656" t="s">
        <v>241</v>
      </c>
      <c r="CE9" s="657"/>
      <c r="CF9" s="657"/>
      <c r="CG9" s="657"/>
      <c r="CH9" s="657"/>
      <c r="CI9" s="657"/>
      <c r="CJ9" s="657"/>
      <c r="CK9" s="657"/>
      <c r="CL9" s="657"/>
      <c r="CM9" s="657"/>
      <c r="CN9" s="657"/>
      <c r="CO9" s="657"/>
      <c r="CP9" s="657"/>
      <c r="CQ9" s="658"/>
      <c r="CR9" s="659">
        <v>592781</v>
      </c>
      <c r="CS9" s="660"/>
      <c r="CT9" s="660"/>
      <c r="CU9" s="660"/>
      <c r="CV9" s="660"/>
      <c r="CW9" s="660"/>
      <c r="CX9" s="660"/>
      <c r="CY9" s="661"/>
      <c r="CZ9" s="662">
        <v>6.4</v>
      </c>
      <c r="DA9" s="662"/>
      <c r="DB9" s="662"/>
      <c r="DC9" s="662"/>
      <c r="DD9" s="668">
        <v>99206</v>
      </c>
      <c r="DE9" s="660"/>
      <c r="DF9" s="660"/>
      <c r="DG9" s="660"/>
      <c r="DH9" s="660"/>
      <c r="DI9" s="660"/>
      <c r="DJ9" s="660"/>
      <c r="DK9" s="660"/>
      <c r="DL9" s="660"/>
      <c r="DM9" s="660"/>
      <c r="DN9" s="660"/>
      <c r="DO9" s="660"/>
      <c r="DP9" s="661"/>
      <c r="DQ9" s="668">
        <v>397638</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145</v>
      </c>
      <c r="S10" s="660"/>
      <c r="T10" s="660"/>
      <c r="U10" s="660"/>
      <c r="V10" s="660"/>
      <c r="W10" s="660"/>
      <c r="X10" s="660"/>
      <c r="Y10" s="661"/>
      <c r="Z10" s="662" t="s">
        <v>145</v>
      </c>
      <c r="AA10" s="662"/>
      <c r="AB10" s="662"/>
      <c r="AC10" s="662"/>
      <c r="AD10" s="663" t="s">
        <v>145</v>
      </c>
      <c r="AE10" s="663"/>
      <c r="AF10" s="663"/>
      <c r="AG10" s="663"/>
      <c r="AH10" s="663"/>
      <c r="AI10" s="663"/>
      <c r="AJ10" s="663"/>
      <c r="AK10" s="663"/>
      <c r="AL10" s="664" t="s">
        <v>145</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17511</v>
      </c>
      <c r="BH10" s="660"/>
      <c r="BI10" s="660"/>
      <c r="BJ10" s="660"/>
      <c r="BK10" s="660"/>
      <c r="BL10" s="660"/>
      <c r="BM10" s="660"/>
      <c r="BN10" s="661"/>
      <c r="BO10" s="662">
        <v>2.1</v>
      </c>
      <c r="BP10" s="662"/>
      <c r="BQ10" s="662"/>
      <c r="BR10" s="662"/>
      <c r="BS10" s="663" t="s">
        <v>145</v>
      </c>
      <c r="BT10" s="663"/>
      <c r="BU10" s="663"/>
      <c r="BV10" s="663"/>
      <c r="BW10" s="663"/>
      <c r="BX10" s="663"/>
      <c r="BY10" s="663"/>
      <c r="BZ10" s="663"/>
      <c r="CA10" s="663"/>
      <c r="CB10" s="667"/>
      <c r="CD10" s="656" t="s">
        <v>244</v>
      </c>
      <c r="CE10" s="657"/>
      <c r="CF10" s="657"/>
      <c r="CG10" s="657"/>
      <c r="CH10" s="657"/>
      <c r="CI10" s="657"/>
      <c r="CJ10" s="657"/>
      <c r="CK10" s="657"/>
      <c r="CL10" s="657"/>
      <c r="CM10" s="657"/>
      <c r="CN10" s="657"/>
      <c r="CO10" s="657"/>
      <c r="CP10" s="657"/>
      <c r="CQ10" s="658"/>
      <c r="CR10" s="659" t="s">
        <v>145</v>
      </c>
      <c r="CS10" s="660"/>
      <c r="CT10" s="660"/>
      <c r="CU10" s="660"/>
      <c r="CV10" s="660"/>
      <c r="CW10" s="660"/>
      <c r="CX10" s="660"/>
      <c r="CY10" s="661"/>
      <c r="CZ10" s="662" t="s">
        <v>145</v>
      </c>
      <c r="DA10" s="662"/>
      <c r="DB10" s="662"/>
      <c r="DC10" s="662"/>
      <c r="DD10" s="668" t="s">
        <v>145</v>
      </c>
      <c r="DE10" s="660"/>
      <c r="DF10" s="660"/>
      <c r="DG10" s="660"/>
      <c r="DH10" s="660"/>
      <c r="DI10" s="660"/>
      <c r="DJ10" s="660"/>
      <c r="DK10" s="660"/>
      <c r="DL10" s="660"/>
      <c r="DM10" s="660"/>
      <c r="DN10" s="660"/>
      <c r="DO10" s="660"/>
      <c r="DP10" s="661"/>
      <c r="DQ10" s="668" t="s">
        <v>145</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v>182906</v>
      </c>
      <c r="S11" s="660"/>
      <c r="T11" s="660"/>
      <c r="U11" s="660"/>
      <c r="V11" s="660"/>
      <c r="W11" s="660"/>
      <c r="X11" s="660"/>
      <c r="Y11" s="661"/>
      <c r="Z11" s="664">
        <v>1.9</v>
      </c>
      <c r="AA11" s="665"/>
      <c r="AB11" s="665"/>
      <c r="AC11" s="671"/>
      <c r="AD11" s="668">
        <v>182906</v>
      </c>
      <c r="AE11" s="660"/>
      <c r="AF11" s="660"/>
      <c r="AG11" s="660"/>
      <c r="AH11" s="660"/>
      <c r="AI11" s="660"/>
      <c r="AJ11" s="660"/>
      <c r="AK11" s="661"/>
      <c r="AL11" s="664">
        <v>5.2</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9416</v>
      </c>
      <c r="BH11" s="660"/>
      <c r="BI11" s="660"/>
      <c r="BJ11" s="660"/>
      <c r="BK11" s="660"/>
      <c r="BL11" s="660"/>
      <c r="BM11" s="660"/>
      <c r="BN11" s="661"/>
      <c r="BO11" s="662">
        <v>1.1000000000000001</v>
      </c>
      <c r="BP11" s="662"/>
      <c r="BQ11" s="662"/>
      <c r="BR11" s="662"/>
      <c r="BS11" s="663" t="s">
        <v>145</v>
      </c>
      <c r="BT11" s="663"/>
      <c r="BU11" s="663"/>
      <c r="BV11" s="663"/>
      <c r="BW11" s="663"/>
      <c r="BX11" s="663"/>
      <c r="BY11" s="663"/>
      <c r="BZ11" s="663"/>
      <c r="CA11" s="663"/>
      <c r="CB11" s="667"/>
      <c r="CD11" s="656" t="s">
        <v>247</v>
      </c>
      <c r="CE11" s="657"/>
      <c r="CF11" s="657"/>
      <c r="CG11" s="657"/>
      <c r="CH11" s="657"/>
      <c r="CI11" s="657"/>
      <c r="CJ11" s="657"/>
      <c r="CK11" s="657"/>
      <c r="CL11" s="657"/>
      <c r="CM11" s="657"/>
      <c r="CN11" s="657"/>
      <c r="CO11" s="657"/>
      <c r="CP11" s="657"/>
      <c r="CQ11" s="658"/>
      <c r="CR11" s="659">
        <v>181148</v>
      </c>
      <c r="CS11" s="660"/>
      <c r="CT11" s="660"/>
      <c r="CU11" s="660"/>
      <c r="CV11" s="660"/>
      <c r="CW11" s="660"/>
      <c r="CX11" s="660"/>
      <c r="CY11" s="661"/>
      <c r="CZ11" s="662">
        <v>2</v>
      </c>
      <c r="DA11" s="662"/>
      <c r="DB11" s="662"/>
      <c r="DC11" s="662"/>
      <c r="DD11" s="668">
        <v>44363</v>
      </c>
      <c r="DE11" s="660"/>
      <c r="DF11" s="660"/>
      <c r="DG11" s="660"/>
      <c r="DH11" s="660"/>
      <c r="DI11" s="660"/>
      <c r="DJ11" s="660"/>
      <c r="DK11" s="660"/>
      <c r="DL11" s="660"/>
      <c r="DM11" s="660"/>
      <c r="DN11" s="660"/>
      <c r="DO11" s="660"/>
      <c r="DP11" s="661"/>
      <c r="DQ11" s="668">
        <v>90527</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t="s">
        <v>145</v>
      </c>
      <c r="S12" s="660"/>
      <c r="T12" s="660"/>
      <c r="U12" s="660"/>
      <c r="V12" s="660"/>
      <c r="W12" s="660"/>
      <c r="X12" s="660"/>
      <c r="Y12" s="661"/>
      <c r="Z12" s="662" t="s">
        <v>145</v>
      </c>
      <c r="AA12" s="662"/>
      <c r="AB12" s="662"/>
      <c r="AC12" s="662"/>
      <c r="AD12" s="663" t="s">
        <v>145</v>
      </c>
      <c r="AE12" s="663"/>
      <c r="AF12" s="663"/>
      <c r="AG12" s="663"/>
      <c r="AH12" s="663"/>
      <c r="AI12" s="663"/>
      <c r="AJ12" s="663"/>
      <c r="AK12" s="663"/>
      <c r="AL12" s="664" t="s">
        <v>145</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470114</v>
      </c>
      <c r="BH12" s="660"/>
      <c r="BI12" s="660"/>
      <c r="BJ12" s="660"/>
      <c r="BK12" s="660"/>
      <c r="BL12" s="660"/>
      <c r="BM12" s="660"/>
      <c r="BN12" s="661"/>
      <c r="BO12" s="662">
        <v>55.5</v>
      </c>
      <c r="BP12" s="662"/>
      <c r="BQ12" s="662"/>
      <c r="BR12" s="662"/>
      <c r="BS12" s="663" t="s">
        <v>145</v>
      </c>
      <c r="BT12" s="663"/>
      <c r="BU12" s="663"/>
      <c r="BV12" s="663"/>
      <c r="BW12" s="663"/>
      <c r="BX12" s="663"/>
      <c r="BY12" s="663"/>
      <c r="BZ12" s="663"/>
      <c r="CA12" s="663"/>
      <c r="CB12" s="667"/>
      <c r="CD12" s="656" t="s">
        <v>250</v>
      </c>
      <c r="CE12" s="657"/>
      <c r="CF12" s="657"/>
      <c r="CG12" s="657"/>
      <c r="CH12" s="657"/>
      <c r="CI12" s="657"/>
      <c r="CJ12" s="657"/>
      <c r="CK12" s="657"/>
      <c r="CL12" s="657"/>
      <c r="CM12" s="657"/>
      <c r="CN12" s="657"/>
      <c r="CO12" s="657"/>
      <c r="CP12" s="657"/>
      <c r="CQ12" s="658"/>
      <c r="CR12" s="659">
        <v>2629022</v>
      </c>
      <c r="CS12" s="660"/>
      <c r="CT12" s="660"/>
      <c r="CU12" s="660"/>
      <c r="CV12" s="660"/>
      <c r="CW12" s="660"/>
      <c r="CX12" s="660"/>
      <c r="CY12" s="661"/>
      <c r="CZ12" s="662">
        <v>28.5</v>
      </c>
      <c r="DA12" s="662"/>
      <c r="DB12" s="662"/>
      <c r="DC12" s="662"/>
      <c r="DD12" s="668">
        <v>59081</v>
      </c>
      <c r="DE12" s="660"/>
      <c r="DF12" s="660"/>
      <c r="DG12" s="660"/>
      <c r="DH12" s="660"/>
      <c r="DI12" s="660"/>
      <c r="DJ12" s="660"/>
      <c r="DK12" s="660"/>
      <c r="DL12" s="660"/>
      <c r="DM12" s="660"/>
      <c r="DN12" s="660"/>
      <c r="DO12" s="660"/>
      <c r="DP12" s="661"/>
      <c r="DQ12" s="668">
        <v>499378</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145</v>
      </c>
      <c r="S13" s="660"/>
      <c r="T13" s="660"/>
      <c r="U13" s="660"/>
      <c r="V13" s="660"/>
      <c r="W13" s="660"/>
      <c r="X13" s="660"/>
      <c r="Y13" s="661"/>
      <c r="Z13" s="662" t="s">
        <v>145</v>
      </c>
      <c r="AA13" s="662"/>
      <c r="AB13" s="662"/>
      <c r="AC13" s="662"/>
      <c r="AD13" s="663" t="s">
        <v>145</v>
      </c>
      <c r="AE13" s="663"/>
      <c r="AF13" s="663"/>
      <c r="AG13" s="663"/>
      <c r="AH13" s="663"/>
      <c r="AI13" s="663"/>
      <c r="AJ13" s="663"/>
      <c r="AK13" s="663"/>
      <c r="AL13" s="664" t="s">
        <v>145</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468067</v>
      </c>
      <c r="BH13" s="660"/>
      <c r="BI13" s="660"/>
      <c r="BJ13" s="660"/>
      <c r="BK13" s="660"/>
      <c r="BL13" s="660"/>
      <c r="BM13" s="660"/>
      <c r="BN13" s="661"/>
      <c r="BO13" s="662">
        <v>55.3</v>
      </c>
      <c r="BP13" s="662"/>
      <c r="BQ13" s="662"/>
      <c r="BR13" s="662"/>
      <c r="BS13" s="663" t="s">
        <v>145</v>
      </c>
      <c r="BT13" s="663"/>
      <c r="BU13" s="663"/>
      <c r="BV13" s="663"/>
      <c r="BW13" s="663"/>
      <c r="BX13" s="663"/>
      <c r="BY13" s="663"/>
      <c r="BZ13" s="663"/>
      <c r="CA13" s="663"/>
      <c r="CB13" s="667"/>
      <c r="CD13" s="656" t="s">
        <v>253</v>
      </c>
      <c r="CE13" s="657"/>
      <c r="CF13" s="657"/>
      <c r="CG13" s="657"/>
      <c r="CH13" s="657"/>
      <c r="CI13" s="657"/>
      <c r="CJ13" s="657"/>
      <c r="CK13" s="657"/>
      <c r="CL13" s="657"/>
      <c r="CM13" s="657"/>
      <c r="CN13" s="657"/>
      <c r="CO13" s="657"/>
      <c r="CP13" s="657"/>
      <c r="CQ13" s="658"/>
      <c r="CR13" s="659">
        <v>379228</v>
      </c>
      <c r="CS13" s="660"/>
      <c r="CT13" s="660"/>
      <c r="CU13" s="660"/>
      <c r="CV13" s="660"/>
      <c r="CW13" s="660"/>
      <c r="CX13" s="660"/>
      <c r="CY13" s="661"/>
      <c r="CZ13" s="662">
        <v>4.0999999999999996</v>
      </c>
      <c r="DA13" s="662"/>
      <c r="DB13" s="662"/>
      <c r="DC13" s="662"/>
      <c r="DD13" s="668">
        <v>221868</v>
      </c>
      <c r="DE13" s="660"/>
      <c r="DF13" s="660"/>
      <c r="DG13" s="660"/>
      <c r="DH13" s="660"/>
      <c r="DI13" s="660"/>
      <c r="DJ13" s="660"/>
      <c r="DK13" s="660"/>
      <c r="DL13" s="660"/>
      <c r="DM13" s="660"/>
      <c r="DN13" s="660"/>
      <c r="DO13" s="660"/>
      <c r="DP13" s="661"/>
      <c r="DQ13" s="668">
        <v>121966</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145</v>
      </c>
      <c r="S14" s="660"/>
      <c r="T14" s="660"/>
      <c r="U14" s="660"/>
      <c r="V14" s="660"/>
      <c r="W14" s="660"/>
      <c r="X14" s="660"/>
      <c r="Y14" s="661"/>
      <c r="Z14" s="662" t="s">
        <v>145</v>
      </c>
      <c r="AA14" s="662"/>
      <c r="AB14" s="662"/>
      <c r="AC14" s="662"/>
      <c r="AD14" s="663" t="s">
        <v>145</v>
      </c>
      <c r="AE14" s="663"/>
      <c r="AF14" s="663"/>
      <c r="AG14" s="663"/>
      <c r="AH14" s="663"/>
      <c r="AI14" s="663"/>
      <c r="AJ14" s="663"/>
      <c r="AK14" s="663"/>
      <c r="AL14" s="664" t="s">
        <v>145</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28240</v>
      </c>
      <c r="BH14" s="660"/>
      <c r="BI14" s="660"/>
      <c r="BJ14" s="660"/>
      <c r="BK14" s="660"/>
      <c r="BL14" s="660"/>
      <c r="BM14" s="660"/>
      <c r="BN14" s="661"/>
      <c r="BO14" s="662">
        <v>3.3</v>
      </c>
      <c r="BP14" s="662"/>
      <c r="BQ14" s="662"/>
      <c r="BR14" s="662"/>
      <c r="BS14" s="663" t="s">
        <v>145</v>
      </c>
      <c r="BT14" s="663"/>
      <c r="BU14" s="663"/>
      <c r="BV14" s="663"/>
      <c r="BW14" s="663"/>
      <c r="BX14" s="663"/>
      <c r="BY14" s="663"/>
      <c r="BZ14" s="663"/>
      <c r="CA14" s="663"/>
      <c r="CB14" s="667"/>
      <c r="CD14" s="656" t="s">
        <v>256</v>
      </c>
      <c r="CE14" s="657"/>
      <c r="CF14" s="657"/>
      <c r="CG14" s="657"/>
      <c r="CH14" s="657"/>
      <c r="CI14" s="657"/>
      <c r="CJ14" s="657"/>
      <c r="CK14" s="657"/>
      <c r="CL14" s="657"/>
      <c r="CM14" s="657"/>
      <c r="CN14" s="657"/>
      <c r="CO14" s="657"/>
      <c r="CP14" s="657"/>
      <c r="CQ14" s="658"/>
      <c r="CR14" s="659">
        <v>495683</v>
      </c>
      <c r="CS14" s="660"/>
      <c r="CT14" s="660"/>
      <c r="CU14" s="660"/>
      <c r="CV14" s="660"/>
      <c r="CW14" s="660"/>
      <c r="CX14" s="660"/>
      <c r="CY14" s="661"/>
      <c r="CZ14" s="662">
        <v>5.4</v>
      </c>
      <c r="DA14" s="662"/>
      <c r="DB14" s="662"/>
      <c r="DC14" s="662"/>
      <c r="DD14" s="668">
        <v>192379</v>
      </c>
      <c r="DE14" s="660"/>
      <c r="DF14" s="660"/>
      <c r="DG14" s="660"/>
      <c r="DH14" s="660"/>
      <c r="DI14" s="660"/>
      <c r="DJ14" s="660"/>
      <c r="DK14" s="660"/>
      <c r="DL14" s="660"/>
      <c r="DM14" s="660"/>
      <c r="DN14" s="660"/>
      <c r="DO14" s="660"/>
      <c r="DP14" s="661"/>
      <c r="DQ14" s="668">
        <v>290624</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t="s">
        <v>145</v>
      </c>
      <c r="S15" s="660"/>
      <c r="T15" s="660"/>
      <c r="U15" s="660"/>
      <c r="V15" s="660"/>
      <c r="W15" s="660"/>
      <c r="X15" s="660"/>
      <c r="Y15" s="661"/>
      <c r="Z15" s="662" t="s">
        <v>145</v>
      </c>
      <c r="AA15" s="662"/>
      <c r="AB15" s="662"/>
      <c r="AC15" s="662"/>
      <c r="AD15" s="663" t="s">
        <v>145</v>
      </c>
      <c r="AE15" s="663"/>
      <c r="AF15" s="663"/>
      <c r="AG15" s="663"/>
      <c r="AH15" s="663"/>
      <c r="AI15" s="663"/>
      <c r="AJ15" s="663"/>
      <c r="AK15" s="663"/>
      <c r="AL15" s="664" t="s">
        <v>145</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61176</v>
      </c>
      <c r="BH15" s="660"/>
      <c r="BI15" s="660"/>
      <c r="BJ15" s="660"/>
      <c r="BK15" s="660"/>
      <c r="BL15" s="660"/>
      <c r="BM15" s="660"/>
      <c r="BN15" s="661"/>
      <c r="BO15" s="662">
        <v>7.2</v>
      </c>
      <c r="BP15" s="662"/>
      <c r="BQ15" s="662"/>
      <c r="BR15" s="662"/>
      <c r="BS15" s="663" t="s">
        <v>145</v>
      </c>
      <c r="BT15" s="663"/>
      <c r="BU15" s="663"/>
      <c r="BV15" s="663"/>
      <c r="BW15" s="663"/>
      <c r="BX15" s="663"/>
      <c r="BY15" s="663"/>
      <c r="BZ15" s="663"/>
      <c r="CA15" s="663"/>
      <c r="CB15" s="667"/>
      <c r="CD15" s="656" t="s">
        <v>259</v>
      </c>
      <c r="CE15" s="657"/>
      <c r="CF15" s="657"/>
      <c r="CG15" s="657"/>
      <c r="CH15" s="657"/>
      <c r="CI15" s="657"/>
      <c r="CJ15" s="657"/>
      <c r="CK15" s="657"/>
      <c r="CL15" s="657"/>
      <c r="CM15" s="657"/>
      <c r="CN15" s="657"/>
      <c r="CO15" s="657"/>
      <c r="CP15" s="657"/>
      <c r="CQ15" s="658"/>
      <c r="CR15" s="659">
        <v>474533</v>
      </c>
      <c r="CS15" s="660"/>
      <c r="CT15" s="660"/>
      <c r="CU15" s="660"/>
      <c r="CV15" s="660"/>
      <c r="CW15" s="660"/>
      <c r="CX15" s="660"/>
      <c r="CY15" s="661"/>
      <c r="CZ15" s="662">
        <v>5.0999999999999996</v>
      </c>
      <c r="DA15" s="662"/>
      <c r="DB15" s="662"/>
      <c r="DC15" s="662"/>
      <c r="DD15" s="668">
        <v>3102</v>
      </c>
      <c r="DE15" s="660"/>
      <c r="DF15" s="660"/>
      <c r="DG15" s="660"/>
      <c r="DH15" s="660"/>
      <c r="DI15" s="660"/>
      <c r="DJ15" s="660"/>
      <c r="DK15" s="660"/>
      <c r="DL15" s="660"/>
      <c r="DM15" s="660"/>
      <c r="DN15" s="660"/>
      <c r="DO15" s="660"/>
      <c r="DP15" s="661"/>
      <c r="DQ15" s="668">
        <v>455963</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v>3745</v>
      </c>
      <c r="S16" s="660"/>
      <c r="T16" s="660"/>
      <c r="U16" s="660"/>
      <c r="V16" s="660"/>
      <c r="W16" s="660"/>
      <c r="X16" s="660"/>
      <c r="Y16" s="661"/>
      <c r="Z16" s="662">
        <v>0</v>
      </c>
      <c r="AA16" s="662"/>
      <c r="AB16" s="662"/>
      <c r="AC16" s="662"/>
      <c r="AD16" s="663">
        <v>3745</v>
      </c>
      <c r="AE16" s="663"/>
      <c r="AF16" s="663"/>
      <c r="AG16" s="663"/>
      <c r="AH16" s="663"/>
      <c r="AI16" s="663"/>
      <c r="AJ16" s="663"/>
      <c r="AK16" s="663"/>
      <c r="AL16" s="664">
        <v>0.1</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145</v>
      </c>
      <c r="BH16" s="660"/>
      <c r="BI16" s="660"/>
      <c r="BJ16" s="660"/>
      <c r="BK16" s="660"/>
      <c r="BL16" s="660"/>
      <c r="BM16" s="660"/>
      <c r="BN16" s="661"/>
      <c r="BO16" s="662" t="s">
        <v>145</v>
      </c>
      <c r="BP16" s="662"/>
      <c r="BQ16" s="662"/>
      <c r="BR16" s="662"/>
      <c r="BS16" s="663" t="s">
        <v>145</v>
      </c>
      <c r="BT16" s="663"/>
      <c r="BU16" s="663"/>
      <c r="BV16" s="663"/>
      <c r="BW16" s="663"/>
      <c r="BX16" s="663"/>
      <c r="BY16" s="663"/>
      <c r="BZ16" s="663"/>
      <c r="CA16" s="663"/>
      <c r="CB16" s="667"/>
      <c r="CD16" s="656" t="s">
        <v>262</v>
      </c>
      <c r="CE16" s="657"/>
      <c r="CF16" s="657"/>
      <c r="CG16" s="657"/>
      <c r="CH16" s="657"/>
      <c r="CI16" s="657"/>
      <c r="CJ16" s="657"/>
      <c r="CK16" s="657"/>
      <c r="CL16" s="657"/>
      <c r="CM16" s="657"/>
      <c r="CN16" s="657"/>
      <c r="CO16" s="657"/>
      <c r="CP16" s="657"/>
      <c r="CQ16" s="658"/>
      <c r="CR16" s="659">
        <v>48300</v>
      </c>
      <c r="CS16" s="660"/>
      <c r="CT16" s="660"/>
      <c r="CU16" s="660"/>
      <c r="CV16" s="660"/>
      <c r="CW16" s="660"/>
      <c r="CX16" s="660"/>
      <c r="CY16" s="661"/>
      <c r="CZ16" s="662">
        <v>0.5</v>
      </c>
      <c r="DA16" s="662"/>
      <c r="DB16" s="662"/>
      <c r="DC16" s="662"/>
      <c r="DD16" s="668" t="s">
        <v>145</v>
      </c>
      <c r="DE16" s="660"/>
      <c r="DF16" s="660"/>
      <c r="DG16" s="660"/>
      <c r="DH16" s="660"/>
      <c r="DI16" s="660"/>
      <c r="DJ16" s="660"/>
      <c r="DK16" s="660"/>
      <c r="DL16" s="660"/>
      <c r="DM16" s="660"/>
      <c r="DN16" s="660"/>
      <c r="DO16" s="660"/>
      <c r="DP16" s="661"/>
      <c r="DQ16" s="668">
        <v>47501</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12724</v>
      </c>
      <c r="S17" s="660"/>
      <c r="T17" s="660"/>
      <c r="U17" s="660"/>
      <c r="V17" s="660"/>
      <c r="W17" s="660"/>
      <c r="X17" s="660"/>
      <c r="Y17" s="661"/>
      <c r="Z17" s="662">
        <v>0.1</v>
      </c>
      <c r="AA17" s="662"/>
      <c r="AB17" s="662"/>
      <c r="AC17" s="662"/>
      <c r="AD17" s="663">
        <v>12724</v>
      </c>
      <c r="AE17" s="663"/>
      <c r="AF17" s="663"/>
      <c r="AG17" s="663"/>
      <c r="AH17" s="663"/>
      <c r="AI17" s="663"/>
      <c r="AJ17" s="663"/>
      <c r="AK17" s="663"/>
      <c r="AL17" s="664">
        <v>0.4</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145</v>
      </c>
      <c r="BH17" s="660"/>
      <c r="BI17" s="660"/>
      <c r="BJ17" s="660"/>
      <c r="BK17" s="660"/>
      <c r="BL17" s="660"/>
      <c r="BM17" s="660"/>
      <c r="BN17" s="661"/>
      <c r="BO17" s="662" t="s">
        <v>145</v>
      </c>
      <c r="BP17" s="662"/>
      <c r="BQ17" s="662"/>
      <c r="BR17" s="662"/>
      <c r="BS17" s="663" t="s">
        <v>145</v>
      </c>
      <c r="BT17" s="663"/>
      <c r="BU17" s="663"/>
      <c r="BV17" s="663"/>
      <c r="BW17" s="663"/>
      <c r="BX17" s="663"/>
      <c r="BY17" s="663"/>
      <c r="BZ17" s="663"/>
      <c r="CA17" s="663"/>
      <c r="CB17" s="667"/>
      <c r="CD17" s="656" t="s">
        <v>265</v>
      </c>
      <c r="CE17" s="657"/>
      <c r="CF17" s="657"/>
      <c r="CG17" s="657"/>
      <c r="CH17" s="657"/>
      <c r="CI17" s="657"/>
      <c r="CJ17" s="657"/>
      <c r="CK17" s="657"/>
      <c r="CL17" s="657"/>
      <c r="CM17" s="657"/>
      <c r="CN17" s="657"/>
      <c r="CO17" s="657"/>
      <c r="CP17" s="657"/>
      <c r="CQ17" s="658"/>
      <c r="CR17" s="659">
        <v>560315</v>
      </c>
      <c r="CS17" s="660"/>
      <c r="CT17" s="660"/>
      <c r="CU17" s="660"/>
      <c r="CV17" s="660"/>
      <c r="CW17" s="660"/>
      <c r="CX17" s="660"/>
      <c r="CY17" s="661"/>
      <c r="CZ17" s="662">
        <v>6.1</v>
      </c>
      <c r="DA17" s="662"/>
      <c r="DB17" s="662"/>
      <c r="DC17" s="662"/>
      <c r="DD17" s="668" t="s">
        <v>145</v>
      </c>
      <c r="DE17" s="660"/>
      <c r="DF17" s="660"/>
      <c r="DG17" s="660"/>
      <c r="DH17" s="660"/>
      <c r="DI17" s="660"/>
      <c r="DJ17" s="660"/>
      <c r="DK17" s="660"/>
      <c r="DL17" s="660"/>
      <c r="DM17" s="660"/>
      <c r="DN17" s="660"/>
      <c r="DO17" s="660"/>
      <c r="DP17" s="661"/>
      <c r="DQ17" s="668">
        <v>560315</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1987</v>
      </c>
      <c r="S18" s="660"/>
      <c r="T18" s="660"/>
      <c r="U18" s="660"/>
      <c r="V18" s="660"/>
      <c r="W18" s="660"/>
      <c r="X18" s="660"/>
      <c r="Y18" s="661"/>
      <c r="Z18" s="662">
        <v>0</v>
      </c>
      <c r="AA18" s="662"/>
      <c r="AB18" s="662"/>
      <c r="AC18" s="662"/>
      <c r="AD18" s="663">
        <v>1987</v>
      </c>
      <c r="AE18" s="663"/>
      <c r="AF18" s="663"/>
      <c r="AG18" s="663"/>
      <c r="AH18" s="663"/>
      <c r="AI18" s="663"/>
      <c r="AJ18" s="663"/>
      <c r="AK18" s="663"/>
      <c r="AL18" s="664">
        <v>0.1</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145</v>
      </c>
      <c r="BH18" s="660"/>
      <c r="BI18" s="660"/>
      <c r="BJ18" s="660"/>
      <c r="BK18" s="660"/>
      <c r="BL18" s="660"/>
      <c r="BM18" s="660"/>
      <c r="BN18" s="661"/>
      <c r="BO18" s="662" t="s">
        <v>145</v>
      </c>
      <c r="BP18" s="662"/>
      <c r="BQ18" s="662"/>
      <c r="BR18" s="662"/>
      <c r="BS18" s="663" t="s">
        <v>145</v>
      </c>
      <c r="BT18" s="663"/>
      <c r="BU18" s="663"/>
      <c r="BV18" s="663"/>
      <c r="BW18" s="663"/>
      <c r="BX18" s="663"/>
      <c r="BY18" s="663"/>
      <c r="BZ18" s="663"/>
      <c r="CA18" s="663"/>
      <c r="CB18" s="667"/>
      <c r="CD18" s="656" t="s">
        <v>268</v>
      </c>
      <c r="CE18" s="657"/>
      <c r="CF18" s="657"/>
      <c r="CG18" s="657"/>
      <c r="CH18" s="657"/>
      <c r="CI18" s="657"/>
      <c r="CJ18" s="657"/>
      <c r="CK18" s="657"/>
      <c r="CL18" s="657"/>
      <c r="CM18" s="657"/>
      <c r="CN18" s="657"/>
      <c r="CO18" s="657"/>
      <c r="CP18" s="657"/>
      <c r="CQ18" s="658"/>
      <c r="CR18" s="659" t="s">
        <v>145</v>
      </c>
      <c r="CS18" s="660"/>
      <c r="CT18" s="660"/>
      <c r="CU18" s="660"/>
      <c r="CV18" s="660"/>
      <c r="CW18" s="660"/>
      <c r="CX18" s="660"/>
      <c r="CY18" s="661"/>
      <c r="CZ18" s="662" t="s">
        <v>145</v>
      </c>
      <c r="DA18" s="662"/>
      <c r="DB18" s="662"/>
      <c r="DC18" s="662"/>
      <c r="DD18" s="668" t="s">
        <v>145</v>
      </c>
      <c r="DE18" s="660"/>
      <c r="DF18" s="660"/>
      <c r="DG18" s="660"/>
      <c r="DH18" s="660"/>
      <c r="DI18" s="660"/>
      <c r="DJ18" s="660"/>
      <c r="DK18" s="660"/>
      <c r="DL18" s="660"/>
      <c r="DM18" s="660"/>
      <c r="DN18" s="660"/>
      <c r="DO18" s="660"/>
      <c r="DP18" s="661"/>
      <c r="DQ18" s="668" t="s">
        <v>145</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1987</v>
      </c>
      <c r="S19" s="660"/>
      <c r="T19" s="660"/>
      <c r="U19" s="660"/>
      <c r="V19" s="660"/>
      <c r="W19" s="660"/>
      <c r="X19" s="660"/>
      <c r="Y19" s="661"/>
      <c r="Z19" s="662">
        <v>0</v>
      </c>
      <c r="AA19" s="662"/>
      <c r="AB19" s="662"/>
      <c r="AC19" s="662"/>
      <c r="AD19" s="663">
        <v>1987</v>
      </c>
      <c r="AE19" s="663"/>
      <c r="AF19" s="663"/>
      <c r="AG19" s="663"/>
      <c r="AH19" s="663"/>
      <c r="AI19" s="663"/>
      <c r="AJ19" s="663"/>
      <c r="AK19" s="663"/>
      <c r="AL19" s="664">
        <v>0.1</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26537</v>
      </c>
      <c r="BH19" s="660"/>
      <c r="BI19" s="660"/>
      <c r="BJ19" s="660"/>
      <c r="BK19" s="660"/>
      <c r="BL19" s="660"/>
      <c r="BM19" s="660"/>
      <c r="BN19" s="661"/>
      <c r="BO19" s="662">
        <v>3.1</v>
      </c>
      <c r="BP19" s="662"/>
      <c r="BQ19" s="662"/>
      <c r="BR19" s="662"/>
      <c r="BS19" s="663" t="s">
        <v>145</v>
      </c>
      <c r="BT19" s="663"/>
      <c r="BU19" s="663"/>
      <c r="BV19" s="663"/>
      <c r="BW19" s="663"/>
      <c r="BX19" s="663"/>
      <c r="BY19" s="663"/>
      <c r="BZ19" s="663"/>
      <c r="CA19" s="663"/>
      <c r="CB19" s="667"/>
      <c r="CD19" s="656" t="s">
        <v>271</v>
      </c>
      <c r="CE19" s="657"/>
      <c r="CF19" s="657"/>
      <c r="CG19" s="657"/>
      <c r="CH19" s="657"/>
      <c r="CI19" s="657"/>
      <c r="CJ19" s="657"/>
      <c r="CK19" s="657"/>
      <c r="CL19" s="657"/>
      <c r="CM19" s="657"/>
      <c r="CN19" s="657"/>
      <c r="CO19" s="657"/>
      <c r="CP19" s="657"/>
      <c r="CQ19" s="658"/>
      <c r="CR19" s="659" t="s">
        <v>145</v>
      </c>
      <c r="CS19" s="660"/>
      <c r="CT19" s="660"/>
      <c r="CU19" s="660"/>
      <c r="CV19" s="660"/>
      <c r="CW19" s="660"/>
      <c r="CX19" s="660"/>
      <c r="CY19" s="661"/>
      <c r="CZ19" s="662" t="s">
        <v>145</v>
      </c>
      <c r="DA19" s="662"/>
      <c r="DB19" s="662"/>
      <c r="DC19" s="662"/>
      <c r="DD19" s="668" t="s">
        <v>145</v>
      </c>
      <c r="DE19" s="660"/>
      <c r="DF19" s="660"/>
      <c r="DG19" s="660"/>
      <c r="DH19" s="660"/>
      <c r="DI19" s="660"/>
      <c r="DJ19" s="660"/>
      <c r="DK19" s="660"/>
      <c r="DL19" s="660"/>
      <c r="DM19" s="660"/>
      <c r="DN19" s="660"/>
      <c r="DO19" s="660"/>
      <c r="DP19" s="661"/>
      <c r="DQ19" s="668" t="s">
        <v>145</v>
      </c>
      <c r="DR19" s="660"/>
      <c r="DS19" s="660"/>
      <c r="DT19" s="660"/>
      <c r="DU19" s="660"/>
      <c r="DV19" s="660"/>
      <c r="DW19" s="660"/>
      <c r="DX19" s="660"/>
      <c r="DY19" s="660"/>
      <c r="DZ19" s="660"/>
      <c r="EA19" s="660"/>
      <c r="EB19" s="660"/>
      <c r="EC19" s="669"/>
    </row>
    <row r="20" spans="2:133" ht="11.25" customHeight="1" x14ac:dyDescent="0.15">
      <c r="B20" s="672" t="s">
        <v>272</v>
      </c>
      <c r="C20" s="673"/>
      <c r="D20" s="673"/>
      <c r="E20" s="673"/>
      <c r="F20" s="673"/>
      <c r="G20" s="673"/>
      <c r="H20" s="673"/>
      <c r="I20" s="673"/>
      <c r="J20" s="673"/>
      <c r="K20" s="673"/>
      <c r="L20" s="673"/>
      <c r="M20" s="673"/>
      <c r="N20" s="673"/>
      <c r="O20" s="673"/>
      <c r="P20" s="673"/>
      <c r="Q20" s="674"/>
      <c r="R20" s="659" t="s">
        <v>145</v>
      </c>
      <c r="S20" s="660"/>
      <c r="T20" s="660"/>
      <c r="U20" s="660"/>
      <c r="V20" s="660"/>
      <c r="W20" s="660"/>
      <c r="X20" s="660"/>
      <c r="Y20" s="661"/>
      <c r="Z20" s="662" t="s">
        <v>145</v>
      </c>
      <c r="AA20" s="662"/>
      <c r="AB20" s="662"/>
      <c r="AC20" s="662"/>
      <c r="AD20" s="663" t="s">
        <v>145</v>
      </c>
      <c r="AE20" s="663"/>
      <c r="AF20" s="663"/>
      <c r="AG20" s="663"/>
      <c r="AH20" s="663"/>
      <c r="AI20" s="663"/>
      <c r="AJ20" s="663"/>
      <c r="AK20" s="663"/>
      <c r="AL20" s="664" t="s">
        <v>145</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26537</v>
      </c>
      <c r="BH20" s="660"/>
      <c r="BI20" s="660"/>
      <c r="BJ20" s="660"/>
      <c r="BK20" s="660"/>
      <c r="BL20" s="660"/>
      <c r="BM20" s="660"/>
      <c r="BN20" s="661"/>
      <c r="BO20" s="662">
        <v>3.1</v>
      </c>
      <c r="BP20" s="662"/>
      <c r="BQ20" s="662"/>
      <c r="BR20" s="662"/>
      <c r="BS20" s="663" t="s">
        <v>145</v>
      </c>
      <c r="BT20" s="663"/>
      <c r="BU20" s="663"/>
      <c r="BV20" s="663"/>
      <c r="BW20" s="663"/>
      <c r="BX20" s="663"/>
      <c r="BY20" s="663"/>
      <c r="BZ20" s="663"/>
      <c r="CA20" s="663"/>
      <c r="CB20" s="667"/>
      <c r="CD20" s="656" t="s">
        <v>274</v>
      </c>
      <c r="CE20" s="657"/>
      <c r="CF20" s="657"/>
      <c r="CG20" s="657"/>
      <c r="CH20" s="657"/>
      <c r="CI20" s="657"/>
      <c r="CJ20" s="657"/>
      <c r="CK20" s="657"/>
      <c r="CL20" s="657"/>
      <c r="CM20" s="657"/>
      <c r="CN20" s="657"/>
      <c r="CO20" s="657"/>
      <c r="CP20" s="657"/>
      <c r="CQ20" s="658"/>
      <c r="CR20" s="659">
        <v>9225373</v>
      </c>
      <c r="CS20" s="660"/>
      <c r="CT20" s="660"/>
      <c r="CU20" s="660"/>
      <c r="CV20" s="660"/>
      <c r="CW20" s="660"/>
      <c r="CX20" s="660"/>
      <c r="CY20" s="661"/>
      <c r="CZ20" s="662">
        <v>100</v>
      </c>
      <c r="DA20" s="662"/>
      <c r="DB20" s="662"/>
      <c r="DC20" s="662"/>
      <c r="DD20" s="668">
        <v>672959</v>
      </c>
      <c r="DE20" s="660"/>
      <c r="DF20" s="660"/>
      <c r="DG20" s="660"/>
      <c r="DH20" s="660"/>
      <c r="DI20" s="660"/>
      <c r="DJ20" s="660"/>
      <c r="DK20" s="660"/>
      <c r="DL20" s="660"/>
      <c r="DM20" s="660"/>
      <c r="DN20" s="660"/>
      <c r="DO20" s="660"/>
      <c r="DP20" s="661"/>
      <c r="DQ20" s="668">
        <v>4515710</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v>2670345</v>
      </c>
      <c r="S21" s="660"/>
      <c r="T21" s="660"/>
      <c r="U21" s="660"/>
      <c r="V21" s="660"/>
      <c r="W21" s="660"/>
      <c r="X21" s="660"/>
      <c r="Y21" s="661"/>
      <c r="Z21" s="662">
        <v>27.1</v>
      </c>
      <c r="AA21" s="662"/>
      <c r="AB21" s="662"/>
      <c r="AC21" s="662"/>
      <c r="AD21" s="663">
        <v>2381551</v>
      </c>
      <c r="AE21" s="663"/>
      <c r="AF21" s="663"/>
      <c r="AG21" s="663"/>
      <c r="AH21" s="663"/>
      <c r="AI21" s="663"/>
      <c r="AJ21" s="663"/>
      <c r="AK21" s="663"/>
      <c r="AL21" s="664">
        <v>68.2</v>
      </c>
      <c r="AM21" s="665"/>
      <c r="AN21" s="665"/>
      <c r="AO21" s="666"/>
      <c r="AP21" s="656" t="s">
        <v>276</v>
      </c>
      <c r="AQ21" s="675"/>
      <c r="AR21" s="675"/>
      <c r="AS21" s="675"/>
      <c r="AT21" s="675"/>
      <c r="AU21" s="675"/>
      <c r="AV21" s="675"/>
      <c r="AW21" s="675"/>
      <c r="AX21" s="675"/>
      <c r="AY21" s="675"/>
      <c r="AZ21" s="675"/>
      <c r="BA21" s="675"/>
      <c r="BB21" s="675"/>
      <c r="BC21" s="675"/>
      <c r="BD21" s="675"/>
      <c r="BE21" s="675"/>
      <c r="BF21" s="676"/>
      <c r="BG21" s="659">
        <v>26537</v>
      </c>
      <c r="BH21" s="660"/>
      <c r="BI21" s="660"/>
      <c r="BJ21" s="660"/>
      <c r="BK21" s="660"/>
      <c r="BL21" s="660"/>
      <c r="BM21" s="660"/>
      <c r="BN21" s="661"/>
      <c r="BO21" s="662">
        <v>3.1</v>
      </c>
      <c r="BP21" s="662"/>
      <c r="BQ21" s="662"/>
      <c r="BR21" s="662"/>
      <c r="BS21" s="663" t="s">
        <v>145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277</v>
      </c>
      <c r="C22" s="657"/>
      <c r="D22" s="657"/>
      <c r="E22" s="657"/>
      <c r="F22" s="657"/>
      <c r="G22" s="657"/>
      <c r="H22" s="657"/>
      <c r="I22" s="657"/>
      <c r="J22" s="657"/>
      <c r="K22" s="657"/>
      <c r="L22" s="657"/>
      <c r="M22" s="657"/>
      <c r="N22" s="657"/>
      <c r="O22" s="657"/>
      <c r="P22" s="657"/>
      <c r="Q22" s="658"/>
      <c r="R22" s="659">
        <v>2381551</v>
      </c>
      <c r="S22" s="660"/>
      <c r="T22" s="660"/>
      <c r="U22" s="660"/>
      <c r="V22" s="660"/>
      <c r="W22" s="660"/>
      <c r="X22" s="660"/>
      <c r="Y22" s="661"/>
      <c r="Z22" s="662">
        <v>24.1</v>
      </c>
      <c r="AA22" s="662"/>
      <c r="AB22" s="662"/>
      <c r="AC22" s="662"/>
      <c r="AD22" s="663">
        <v>2381551</v>
      </c>
      <c r="AE22" s="663"/>
      <c r="AF22" s="663"/>
      <c r="AG22" s="663"/>
      <c r="AH22" s="663"/>
      <c r="AI22" s="663"/>
      <c r="AJ22" s="663"/>
      <c r="AK22" s="663"/>
      <c r="AL22" s="664">
        <v>68.2</v>
      </c>
      <c r="AM22" s="665"/>
      <c r="AN22" s="665"/>
      <c r="AO22" s="666"/>
      <c r="AP22" s="656" t="s">
        <v>278</v>
      </c>
      <c r="AQ22" s="675"/>
      <c r="AR22" s="675"/>
      <c r="AS22" s="675"/>
      <c r="AT22" s="675"/>
      <c r="AU22" s="675"/>
      <c r="AV22" s="675"/>
      <c r="AW22" s="675"/>
      <c r="AX22" s="675"/>
      <c r="AY22" s="675"/>
      <c r="AZ22" s="675"/>
      <c r="BA22" s="675"/>
      <c r="BB22" s="675"/>
      <c r="BC22" s="675"/>
      <c r="BD22" s="675"/>
      <c r="BE22" s="675"/>
      <c r="BF22" s="676"/>
      <c r="BG22" s="659" t="s">
        <v>145</v>
      </c>
      <c r="BH22" s="660"/>
      <c r="BI22" s="660"/>
      <c r="BJ22" s="660"/>
      <c r="BK22" s="660"/>
      <c r="BL22" s="660"/>
      <c r="BM22" s="660"/>
      <c r="BN22" s="661"/>
      <c r="BO22" s="662" t="s">
        <v>145</v>
      </c>
      <c r="BP22" s="662"/>
      <c r="BQ22" s="662"/>
      <c r="BR22" s="662"/>
      <c r="BS22" s="663" t="s">
        <v>145</v>
      </c>
      <c r="BT22" s="663"/>
      <c r="BU22" s="663"/>
      <c r="BV22" s="663"/>
      <c r="BW22" s="663"/>
      <c r="BX22" s="663"/>
      <c r="BY22" s="663"/>
      <c r="BZ22" s="663"/>
      <c r="CA22" s="663"/>
      <c r="CB22" s="667"/>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288794</v>
      </c>
      <c r="S23" s="660"/>
      <c r="T23" s="660"/>
      <c r="U23" s="660"/>
      <c r="V23" s="660"/>
      <c r="W23" s="660"/>
      <c r="X23" s="660"/>
      <c r="Y23" s="661"/>
      <c r="Z23" s="662">
        <v>2.9</v>
      </c>
      <c r="AA23" s="662"/>
      <c r="AB23" s="662"/>
      <c r="AC23" s="662"/>
      <c r="AD23" s="663" t="s">
        <v>145</v>
      </c>
      <c r="AE23" s="663"/>
      <c r="AF23" s="663"/>
      <c r="AG23" s="663"/>
      <c r="AH23" s="663"/>
      <c r="AI23" s="663"/>
      <c r="AJ23" s="663"/>
      <c r="AK23" s="663"/>
      <c r="AL23" s="664" t="s">
        <v>145</v>
      </c>
      <c r="AM23" s="665"/>
      <c r="AN23" s="665"/>
      <c r="AO23" s="666"/>
      <c r="AP23" s="656" t="s">
        <v>281</v>
      </c>
      <c r="AQ23" s="675"/>
      <c r="AR23" s="675"/>
      <c r="AS23" s="675"/>
      <c r="AT23" s="675"/>
      <c r="AU23" s="675"/>
      <c r="AV23" s="675"/>
      <c r="AW23" s="675"/>
      <c r="AX23" s="675"/>
      <c r="AY23" s="675"/>
      <c r="AZ23" s="675"/>
      <c r="BA23" s="675"/>
      <c r="BB23" s="675"/>
      <c r="BC23" s="675"/>
      <c r="BD23" s="675"/>
      <c r="BE23" s="675"/>
      <c r="BF23" s="676"/>
      <c r="BG23" s="659" t="s">
        <v>145</v>
      </c>
      <c r="BH23" s="660"/>
      <c r="BI23" s="660"/>
      <c r="BJ23" s="660"/>
      <c r="BK23" s="660"/>
      <c r="BL23" s="660"/>
      <c r="BM23" s="660"/>
      <c r="BN23" s="661"/>
      <c r="BO23" s="662" t="s">
        <v>145</v>
      </c>
      <c r="BP23" s="662"/>
      <c r="BQ23" s="662"/>
      <c r="BR23" s="662"/>
      <c r="BS23" s="663" t="s">
        <v>145</v>
      </c>
      <c r="BT23" s="663"/>
      <c r="BU23" s="663"/>
      <c r="BV23" s="663"/>
      <c r="BW23" s="663"/>
      <c r="BX23" s="663"/>
      <c r="BY23" s="663"/>
      <c r="BZ23" s="663"/>
      <c r="CA23" s="663"/>
      <c r="CB23" s="667"/>
      <c r="CD23" s="641" t="s">
        <v>221</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6" t="s">
        <v>285</v>
      </c>
      <c r="DM23" s="687"/>
      <c r="DN23" s="687"/>
      <c r="DO23" s="687"/>
      <c r="DP23" s="687"/>
      <c r="DQ23" s="687"/>
      <c r="DR23" s="687"/>
      <c r="DS23" s="687"/>
      <c r="DT23" s="687"/>
      <c r="DU23" s="687"/>
      <c r="DV23" s="688"/>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t="s">
        <v>145</v>
      </c>
      <c r="S24" s="660"/>
      <c r="T24" s="660"/>
      <c r="U24" s="660"/>
      <c r="V24" s="660"/>
      <c r="W24" s="660"/>
      <c r="X24" s="660"/>
      <c r="Y24" s="661"/>
      <c r="Z24" s="662" t="s">
        <v>145</v>
      </c>
      <c r="AA24" s="662"/>
      <c r="AB24" s="662"/>
      <c r="AC24" s="662"/>
      <c r="AD24" s="663" t="s">
        <v>145</v>
      </c>
      <c r="AE24" s="663"/>
      <c r="AF24" s="663"/>
      <c r="AG24" s="663"/>
      <c r="AH24" s="663"/>
      <c r="AI24" s="663"/>
      <c r="AJ24" s="663"/>
      <c r="AK24" s="663"/>
      <c r="AL24" s="664" t="s">
        <v>145</v>
      </c>
      <c r="AM24" s="665"/>
      <c r="AN24" s="665"/>
      <c r="AO24" s="666"/>
      <c r="AP24" s="656" t="s">
        <v>288</v>
      </c>
      <c r="AQ24" s="675"/>
      <c r="AR24" s="675"/>
      <c r="AS24" s="675"/>
      <c r="AT24" s="675"/>
      <c r="AU24" s="675"/>
      <c r="AV24" s="675"/>
      <c r="AW24" s="675"/>
      <c r="AX24" s="675"/>
      <c r="AY24" s="675"/>
      <c r="AZ24" s="675"/>
      <c r="BA24" s="675"/>
      <c r="BB24" s="675"/>
      <c r="BC24" s="675"/>
      <c r="BD24" s="675"/>
      <c r="BE24" s="675"/>
      <c r="BF24" s="676"/>
      <c r="BG24" s="659" t="s">
        <v>145</v>
      </c>
      <c r="BH24" s="660"/>
      <c r="BI24" s="660"/>
      <c r="BJ24" s="660"/>
      <c r="BK24" s="660"/>
      <c r="BL24" s="660"/>
      <c r="BM24" s="660"/>
      <c r="BN24" s="661"/>
      <c r="BO24" s="662" t="s">
        <v>145</v>
      </c>
      <c r="BP24" s="662"/>
      <c r="BQ24" s="662"/>
      <c r="BR24" s="662"/>
      <c r="BS24" s="663" t="s">
        <v>145</v>
      </c>
      <c r="BT24" s="663"/>
      <c r="BU24" s="663"/>
      <c r="BV24" s="663"/>
      <c r="BW24" s="663"/>
      <c r="BX24" s="663"/>
      <c r="BY24" s="663"/>
      <c r="BZ24" s="663"/>
      <c r="CA24" s="663"/>
      <c r="CB24" s="667"/>
      <c r="CD24" s="645" t="s">
        <v>289</v>
      </c>
      <c r="CE24" s="646"/>
      <c r="CF24" s="646"/>
      <c r="CG24" s="646"/>
      <c r="CH24" s="646"/>
      <c r="CI24" s="646"/>
      <c r="CJ24" s="646"/>
      <c r="CK24" s="646"/>
      <c r="CL24" s="646"/>
      <c r="CM24" s="646"/>
      <c r="CN24" s="646"/>
      <c r="CO24" s="646"/>
      <c r="CP24" s="646"/>
      <c r="CQ24" s="647"/>
      <c r="CR24" s="648">
        <v>2061984</v>
      </c>
      <c r="CS24" s="649"/>
      <c r="CT24" s="649"/>
      <c r="CU24" s="649"/>
      <c r="CV24" s="649"/>
      <c r="CW24" s="649"/>
      <c r="CX24" s="649"/>
      <c r="CY24" s="650"/>
      <c r="CZ24" s="653">
        <v>22.4</v>
      </c>
      <c r="DA24" s="654"/>
      <c r="DB24" s="654"/>
      <c r="DC24" s="670"/>
      <c r="DD24" s="691">
        <v>1689050</v>
      </c>
      <c r="DE24" s="649"/>
      <c r="DF24" s="649"/>
      <c r="DG24" s="649"/>
      <c r="DH24" s="649"/>
      <c r="DI24" s="649"/>
      <c r="DJ24" s="649"/>
      <c r="DK24" s="650"/>
      <c r="DL24" s="691">
        <v>1521597</v>
      </c>
      <c r="DM24" s="649"/>
      <c r="DN24" s="649"/>
      <c r="DO24" s="649"/>
      <c r="DP24" s="649"/>
      <c r="DQ24" s="649"/>
      <c r="DR24" s="649"/>
      <c r="DS24" s="649"/>
      <c r="DT24" s="649"/>
      <c r="DU24" s="649"/>
      <c r="DV24" s="650"/>
      <c r="DW24" s="653">
        <v>43.2</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3766467</v>
      </c>
      <c r="S25" s="660"/>
      <c r="T25" s="660"/>
      <c r="U25" s="660"/>
      <c r="V25" s="660"/>
      <c r="W25" s="660"/>
      <c r="X25" s="660"/>
      <c r="Y25" s="661"/>
      <c r="Z25" s="662">
        <v>38.200000000000003</v>
      </c>
      <c r="AA25" s="662"/>
      <c r="AB25" s="662"/>
      <c r="AC25" s="662"/>
      <c r="AD25" s="663">
        <v>3477673</v>
      </c>
      <c r="AE25" s="663"/>
      <c r="AF25" s="663"/>
      <c r="AG25" s="663"/>
      <c r="AH25" s="663"/>
      <c r="AI25" s="663"/>
      <c r="AJ25" s="663"/>
      <c r="AK25" s="663"/>
      <c r="AL25" s="664">
        <v>99.6</v>
      </c>
      <c r="AM25" s="665"/>
      <c r="AN25" s="665"/>
      <c r="AO25" s="666"/>
      <c r="AP25" s="656" t="s">
        <v>291</v>
      </c>
      <c r="AQ25" s="675"/>
      <c r="AR25" s="675"/>
      <c r="AS25" s="675"/>
      <c r="AT25" s="675"/>
      <c r="AU25" s="675"/>
      <c r="AV25" s="675"/>
      <c r="AW25" s="675"/>
      <c r="AX25" s="675"/>
      <c r="AY25" s="675"/>
      <c r="AZ25" s="675"/>
      <c r="BA25" s="675"/>
      <c r="BB25" s="675"/>
      <c r="BC25" s="675"/>
      <c r="BD25" s="675"/>
      <c r="BE25" s="675"/>
      <c r="BF25" s="676"/>
      <c r="BG25" s="659" t="s">
        <v>145</v>
      </c>
      <c r="BH25" s="660"/>
      <c r="BI25" s="660"/>
      <c r="BJ25" s="660"/>
      <c r="BK25" s="660"/>
      <c r="BL25" s="660"/>
      <c r="BM25" s="660"/>
      <c r="BN25" s="661"/>
      <c r="BO25" s="662" t="s">
        <v>145</v>
      </c>
      <c r="BP25" s="662"/>
      <c r="BQ25" s="662"/>
      <c r="BR25" s="662"/>
      <c r="BS25" s="663" t="s">
        <v>145</v>
      </c>
      <c r="BT25" s="663"/>
      <c r="BU25" s="663"/>
      <c r="BV25" s="663"/>
      <c r="BW25" s="663"/>
      <c r="BX25" s="663"/>
      <c r="BY25" s="663"/>
      <c r="BZ25" s="663"/>
      <c r="CA25" s="663"/>
      <c r="CB25" s="667"/>
      <c r="CD25" s="656" t="s">
        <v>292</v>
      </c>
      <c r="CE25" s="657"/>
      <c r="CF25" s="657"/>
      <c r="CG25" s="657"/>
      <c r="CH25" s="657"/>
      <c r="CI25" s="657"/>
      <c r="CJ25" s="657"/>
      <c r="CK25" s="657"/>
      <c r="CL25" s="657"/>
      <c r="CM25" s="657"/>
      <c r="CN25" s="657"/>
      <c r="CO25" s="657"/>
      <c r="CP25" s="657"/>
      <c r="CQ25" s="658"/>
      <c r="CR25" s="659">
        <v>1080791</v>
      </c>
      <c r="CS25" s="692"/>
      <c r="CT25" s="692"/>
      <c r="CU25" s="692"/>
      <c r="CV25" s="692"/>
      <c r="CW25" s="692"/>
      <c r="CX25" s="692"/>
      <c r="CY25" s="693"/>
      <c r="CZ25" s="664">
        <v>11.7</v>
      </c>
      <c r="DA25" s="689"/>
      <c r="DB25" s="689"/>
      <c r="DC25" s="694"/>
      <c r="DD25" s="668">
        <v>1027703</v>
      </c>
      <c r="DE25" s="692"/>
      <c r="DF25" s="692"/>
      <c r="DG25" s="692"/>
      <c r="DH25" s="692"/>
      <c r="DI25" s="692"/>
      <c r="DJ25" s="692"/>
      <c r="DK25" s="693"/>
      <c r="DL25" s="668">
        <v>860382</v>
      </c>
      <c r="DM25" s="692"/>
      <c r="DN25" s="692"/>
      <c r="DO25" s="692"/>
      <c r="DP25" s="692"/>
      <c r="DQ25" s="692"/>
      <c r="DR25" s="692"/>
      <c r="DS25" s="692"/>
      <c r="DT25" s="692"/>
      <c r="DU25" s="692"/>
      <c r="DV25" s="693"/>
      <c r="DW25" s="664">
        <v>24.4</v>
      </c>
      <c r="DX25" s="689"/>
      <c r="DY25" s="689"/>
      <c r="DZ25" s="689"/>
      <c r="EA25" s="689"/>
      <c r="EB25" s="689"/>
      <c r="EC25" s="690"/>
    </row>
    <row r="26" spans="2:133" ht="11.25" customHeight="1" x14ac:dyDescent="0.15">
      <c r="B26" s="656" t="s">
        <v>293</v>
      </c>
      <c r="C26" s="657"/>
      <c r="D26" s="657"/>
      <c r="E26" s="657"/>
      <c r="F26" s="657"/>
      <c r="G26" s="657"/>
      <c r="H26" s="657"/>
      <c r="I26" s="657"/>
      <c r="J26" s="657"/>
      <c r="K26" s="657"/>
      <c r="L26" s="657"/>
      <c r="M26" s="657"/>
      <c r="N26" s="657"/>
      <c r="O26" s="657"/>
      <c r="P26" s="657"/>
      <c r="Q26" s="658"/>
      <c r="R26" s="659">
        <v>526</v>
      </c>
      <c r="S26" s="660"/>
      <c r="T26" s="660"/>
      <c r="U26" s="660"/>
      <c r="V26" s="660"/>
      <c r="W26" s="660"/>
      <c r="X26" s="660"/>
      <c r="Y26" s="661"/>
      <c r="Z26" s="662">
        <v>0</v>
      </c>
      <c r="AA26" s="662"/>
      <c r="AB26" s="662"/>
      <c r="AC26" s="662"/>
      <c r="AD26" s="663">
        <v>526</v>
      </c>
      <c r="AE26" s="663"/>
      <c r="AF26" s="663"/>
      <c r="AG26" s="663"/>
      <c r="AH26" s="663"/>
      <c r="AI26" s="663"/>
      <c r="AJ26" s="663"/>
      <c r="AK26" s="663"/>
      <c r="AL26" s="664">
        <v>0</v>
      </c>
      <c r="AM26" s="665"/>
      <c r="AN26" s="665"/>
      <c r="AO26" s="666"/>
      <c r="AP26" s="656" t="s">
        <v>294</v>
      </c>
      <c r="AQ26" s="675"/>
      <c r="AR26" s="675"/>
      <c r="AS26" s="675"/>
      <c r="AT26" s="675"/>
      <c r="AU26" s="675"/>
      <c r="AV26" s="675"/>
      <c r="AW26" s="675"/>
      <c r="AX26" s="675"/>
      <c r="AY26" s="675"/>
      <c r="AZ26" s="675"/>
      <c r="BA26" s="675"/>
      <c r="BB26" s="675"/>
      <c r="BC26" s="675"/>
      <c r="BD26" s="675"/>
      <c r="BE26" s="675"/>
      <c r="BF26" s="676"/>
      <c r="BG26" s="659" t="s">
        <v>145</v>
      </c>
      <c r="BH26" s="660"/>
      <c r="BI26" s="660"/>
      <c r="BJ26" s="660"/>
      <c r="BK26" s="660"/>
      <c r="BL26" s="660"/>
      <c r="BM26" s="660"/>
      <c r="BN26" s="661"/>
      <c r="BO26" s="662" t="s">
        <v>145</v>
      </c>
      <c r="BP26" s="662"/>
      <c r="BQ26" s="662"/>
      <c r="BR26" s="662"/>
      <c r="BS26" s="663" t="s">
        <v>145</v>
      </c>
      <c r="BT26" s="663"/>
      <c r="BU26" s="663"/>
      <c r="BV26" s="663"/>
      <c r="BW26" s="663"/>
      <c r="BX26" s="663"/>
      <c r="BY26" s="663"/>
      <c r="BZ26" s="663"/>
      <c r="CA26" s="663"/>
      <c r="CB26" s="667"/>
      <c r="CD26" s="656" t="s">
        <v>295</v>
      </c>
      <c r="CE26" s="657"/>
      <c r="CF26" s="657"/>
      <c r="CG26" s="657"/>
      <c r="CH26" s="657"/>
      <c r="CI26" s="657"/>
      <c r="CJ26" s="657"/>
      <c r="CK26" s="657"/>
      <c r="CL26" s="657"/>
      <c r="CM26" s="657"/>
      <c r="CN26" s="657"/>
      <c r="CO26" s="657"/>
      <c r="CP26" s="657"/>
      <c r="CQ26" s="658"/>
      <c r="CR26" s="659">
        <v>610440</v>
      </c>
      <c r="CS26" s="660"/>
      <c r="CT26" s="660"/>
      <c r="CU26" s="660"/>
      <c r="CV26" s="660"/>
      <c r="CW26" s="660"/>
      <c r="CX26" s="660"/>
      <c r="CY26" s="661"/>
      <c r="CZ26" s="664">
        <v>6.6</v>
      </c>
      <c r="DA26" s="689"/>
      <c r="DB26" s="689"/>
      <c r="DC26" s="694"/>
      <c r="DD26" s="668">
        <v>588188</v>
      </c>
      <c r="DE26" s="660"/>
      <c r="DF26" s="660"/>
      <c r="DG26" s="660"/>
      <c r="DH26" s="660"/>
      <c r="DI26" s="660"/>
      <c r="DJ26" s="660"/>
      <c r="DK26" s="661"/>
      <c r="DL26" s="668" t="s">
        <v>145</v>
      </c>
      <c r="DM26" s="660"/>
      <c r="DN26" s="660"/>
      <c r="DO26" s="660"/>
      <c r="DP26" s="660"/>
      <c r="DQ26" s="660"/>
      <c r="DR26" s="660"/>
      <c r="DS26" s="660"/>
      <c r="DT26" s="660"/>
      <c r="DU26" s="660"/>
      <c r="DV26" s="661"/>
      <c r="DW26" s="664" t="s">
        <v>145</v>
      </c>
      <c r="DX26" s="689"/>
      <c r="DY26" s="689"/>
      <c r="DZ26" s="689"/>
      <c r="EA26" s="689"/>
      <c r="EB26" s="689"/>
      <c r="EC26" s="690"/>
    </row>
    <row r="27" spans="2:133" ht="11.25" customHeight="1" x14ac:dyDescent="0.15">
      <c r="B27" s="656" t="s">
        <v>296</v>
      </c>
      <c r="C27" s="657"/>
      <c r="D27" s="657"/>
      <c r="E27" s="657"/>
      <c r="F27" s="657"/>
      <c r="G27" s="657"/>
      <c r="H27" s="657"/>
      <c r="I27" s="657"/>
      <c r="J27" s="657"/>
      <c r="K27" s="657"/>
      <c r="L27" s="657"/>
      <c r="M27" s="657"/>
      <c r="N27" s="657"/>
      <c r="O27" s="657"/>
      <c r="P27" s="657"/>
      <c r="Q27" s="658"/>
      <c r="R27" s="659">
        <v>41260</v>
      </c>
      <c r="S27" s="660"/>
      <c r="T27" s="660"/>
      <c r="U27" s="660"/>
      <c r="V27" s="660"/>
      <c r="W27" s="660"/>
      <c r="X27" s="660"/>
      <c r="Y27" s="661"/>
      <c r="Z27" s="662">
        <v>0.4</v>
      </c>
      <c r="AA27" s="662"/>
      <c r="AB27" s="662"/>
      <c r="AC27" s="662"/>
      <c r="AD27" s="663" t="s">
        <v>145</v>
      </c>
      <c r="AE27" s="663"/>
      <c r="AF27" s="663"/>
      <c r="AG27" s="663"/>
      <c r="AH27" s="663"/>
      <c r="AI27" s="663"/>
      <c r="AJ27" s="663"/>
      <c r="AK27" s="663"/>
      <c r="AL27" s="664" t="s">
        <v>145</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846316</v>
      </c>
      <c r="BH27" s="660"/>
      <c r="BI27" s="660"/>
      <c r="BJ27" s="660"/>
      <c r="BK27" s="660"/>
      <c r="BL27" s="660"/>
      <c r="BM27" s="660"/>
      <c r="BN27" s="661"/>
      <c r="BO27" s="662">
        <v>100</v>
      </c>
      <c r="BP27" s="662"/>
      <c r="BQ27" s="662"/>
      <c r="BR27" s="662"/>
      <c r="BS27" s="663" t="s">
        <v>145</v>
      </c>
      <c r="BT27" s="663"/>
      <c r="BU27" s="663"/>
      <c r="BV27" s="663"/>
      <c r="BW27" s="663"/>
      <c r="BX27" s="663"/>
      <c r="BY27" s="663"/>
      <c r="BZ27" s="663"/>
      <c r="CA27" s="663"/>
      <c r="CB27" s="667"/>
      <c r="CD27" s="656" t="s">
        <v>298</v>
      </c>
      <c r="CE27" s="657"/>
      <c r="CF27" s="657"/>
      <c r="CG27" s="657"/>
      <c r="CH27" s="657"/>
      <c r="CI27" s="657"/>
      <c r="CJ27" s="657"/>
      <c r="CK27" s="657"/>
      <c r="CL27" s="657"/>
      <c r="CM27" s="657"/>
      <c r="CN27" s="657"/>
      <c r="CO27" s="657"/>
      <c r="CP27" s="657"/>
      <c r="CQ27" s="658"/>
      <c r="CR27" s="659">
        <v>420878</v>
      </c>
      <c r="CS27" s="692"/>
      <c r="CT27" s="692"/>
      <c r="CU27" s="692"/>
      <c r="CV27" s="692"/>
      <c r="CW27" s="692"/>
      <c r="CX27" s="692"/>
      <c r="CY27" s="693"/>
      <c r="CZ27" s="664">
        <v>4.5999999999999996</v>
      </c>
      <c r="DA27" s="689"/>
      <c r="DB27" s="689"/>
      <c r="DC27" s="694"/>
      <c r="DD27" s="668">
        <v>101032</v>
      </c>
      <c r="DE27" s="692"/>
      <c r="DF27" s="692"/>
      <c r="DG27" s="692"/>
      <c r="DH27" s="692"/>
      <c r="DI27" s="692"/>
      <c r="DJ27" s="692"/>
      <c r="DK27" s="693"/>
      <c r="DL27" s="668">
        <v>100900</v>
      </c>
      <c r="DM27" s="692"/>
      <c r="DN27" s="692"/>
      <c r="DO27" s="692"/>
      <c r="DP27" s="692"/>
      <c r="DQ27" s="692"/>
      <c r="DR27" s="692"/>
      <c r="DS27" s="692"/>
      <c r="DT27" s="692"/>
      <c r="DU27" s="692"/>
      <c r="DV27" s="693"/>
      <c r="DW27" s="664">
        <v>2.9</v>
      </c>
      <c r="DX27" s="689"/>
      <c r="DY27" s="689"/>
      <c r="DZ27" s="689"/>
      <c r="EA27" s="689"/>
      <c r="EB27" s="689"/>
      <c r="EC27" s="690"/>
    </row>
    <row r="28" spans="2:133" ht="11.25" customHeight="1" x14ac:dyDescent="0.15">
      <c r="B28" s="656" t="s">
        <v>299</v>
      </c>
      <c r="C28" s="657"/>
      <c r="D28" s="657"/>
      <c r="E28" s="657"/>
      <c r="F28" s="657"/>
      <c r="G28" s="657"/>
      <c r="H28" s="657"/>
      <c r="I28" s="657"/>
      <c r="J28" s="657"/>
      <c r="K28" s="657"/>
      <c r="L28" s="657"/>
      <c r="M28" s="657"/>
      <c r="N28" s="657"/>
      <c r="O28" s="657"/>
      <c r="P28" s="657"/>
      <c r="Q28" s="658"/>
      <c r="R28" s="659">
        <v>23246</v>
      </c>
      <c r="S28" s="660"/>
      <c r="T28" s="660"/>
      <c r="U28" s="660"/>
      <c r="V28" s="660"/>
      <c r="W28" s="660"/>
      <c r="X28" s="660"/>
      <c r="Y28" s="661"/>
      <c r="Z28" s="662">
        <v>0.2</v>
      </c>
      <c r="AA28" s="662"/>
      <c r="AB28" s="662"/>
      <c r="AC28" s="662"/>
      <c r="AD28" s="663">
        <v>6284</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300</v>
      </c>
      <c r="CE28" s="657"/>
      <c r="CF28" s="657"/>
      <c r="CG28" s="657"/>
      <c r="CH28" s="657"/>
      <c r="CI28" s="657"/>
      <c r="CJ28" s="657"/>
      <c r="CK28" s="657"/>
      <c r="CL28" s="657"/>
      <c r="CM28" s="657"/>
      <c r="CN28" s="657"/>
      <c r="CO28" s="657"/>
      <c r="CP28" s="657"/>
      <c r="CQ28" s="658"/>
      <c r="CR28" s="659">
        <v>560315</v>
      </c>
      <c r="CS28" s="660"/>
      <c r="CT28" s="660"/>
      <c r="CU28" s="660"/>
      <c r="CV28" s="660"/>
      <c r="CW28" s="660"/>
      <c r="CX28" s="660"/>
      <c r="CY28" s="661"/>
      <c r="CZ28" s="664">
        <v>6.1</v>
      </c>
      <c r="DA28" s="689"/>
      <c r="DB28" s="689"/>
      <c r="DC28" s="694"/>
      <c r="DD28" s="668">
        <v>560315</v>
      </c>
      <c r="DE28" s="660"/>
      <c r="DF28" s="660"/>
      <c r="DG28" s="660"/>
      <c r="DH28" s="660"/>
      <c r="DI28" s="660"/>
      <c r="DJ28" s="660"/>
      <c r="DK28" s="661"/>
      <c r="DL28" s="668">
        <v>560315</v>
      </c>
      <c r="DM28" s="660"/>
      <c r="DN28" s="660"/>
      <c r="DO28" s="660"/>
      <c r="DP28" s="660"/>
      <c r="DQ28" s="660"/>
      <c r="DR28" s="660"/>
      <c r="DS28" s="660"/>
      <c r="DT28" s="660"/>
      <c r="DU28" s="660"/>
      <c r="DV28" s="661"/>
      <c r="DW28" s="664">
        <v>15.9</v>
      </c>
      <c r="DX28" s="689"/>
      <c r="DY28" s="689"/>
      <c r="DZ28" s="689"/>
      <c r="EA28" s="689"/>
      <c r="EB28" s="689"/>
      <c r="EC28" s="690"/>
    </row>
    <row r="29" spans="2:133" ht="11.25" customHeight="1" x14ac:dyDescent="0.15">
      <c r="B29" s="656" t="s">
        <v>301</v>
      </c>
      <c r="C29" s="657"/>
      <c r="D29" s="657"/>
      <c r="E29" s="657"/>
      <c r="F29" s="657"/>
      <c r="G29" s="657"/>
      <c r="H29" s="657"/>
      <c r="I29" s="657"/>
      <c r="J29" s="657"/>
      <c r="K29" s="657"/>
      <c r="L29" s="657"/>
      <c r="M29" s="657"/>
      <c r="N29" s="657"/>
      <c r="O29" s="657"/>
      <c r="P29" s="657"/>
      <c r="Q29" s="658"/>
      <c r="R29" s="659">
        <v>22220</v>
      </c>
      <c r="S29" s="660"/>
      <c r="T29" s="660"/>
      <c r="U29" s="660"/>
      <c r="V29" s="660"/>
      <c r="W29" s="660"/>
      <c r="X29" s="660"/>
      <c r="Y29" s="661"/>
      <c r="Z29" s="662">
        <v>0.2</v>
      </c>
      <c r="AA29" s="662"/>
      <c r="AB29" s="662"/>
      <c r="AC29" s="662"/>
      <c r="AD29" s="663" t="s">
        <v>145</v>
      </c>
      <c r="AE29" s="663"/>
      <c r="AF29" s="663"/>
      <c r="AG29" s="663"/>
      <c r="AH29" s="663"/>
      <c r="AI29" s="663"/>
      <c r="AJ29" s="663"/>
      <c r="AK29" s="663"/>
      <c r="AL29" s="664" t="s">
        <v>145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302</v>
      </c>
      <c r="CE29" s="698"/>
      <c r="CF29" s="656" t="s">
        <v>71</v>
      </c>
      <c r="CG29" s="657"/>
      <c r="CH29" s="657"/>
      <c r="CI29" s="657"/>
      <c r="CJ29" s="657"/>
      <c r="CK29" s="657"/>
      <c r="CL29" s="657"/>
      <c r="CM29" s="657"/>
      <c r="CN29" s="657"/>
      <c r="CO29" s="657"/>
      <c r="CP29" s="657"/>
      <c r="CQ29" s="658"/>
      <c r="CR29" s="659">
        <v>560315</v>
      </c>
      <c r="CS29" s="692"/>
      <c r="CT29" s="692"/>
      <c r="CU29" s="692"/>
      <c r="CV29" s="692"/>
      <c r="CW29" s="692"/>
      <c r="CX29" s="692"/>
      <c r="CY29" s="693"/>
      <c r="CZ29" s="664">
        <v>6.1</v>
      </c>
      <c r="DA29" s="689"/>
      <c r="DB29" s="689"/>
      <c r="DC29" s="694"/>
      <c r="DD29" s="668">
        <v>560315</v>
      </c>
      <c r="DE29" s="692"/>
      <c r="DF29" s="692"/>
      <c r="DG29" s="692"/>
      <c r="DH29" s="692"/>
      <c r="DI29" s="692"/>
      <c r="DJ29" s="692"/>
      <c r="DK29" s="693"/>
      <c r="DL29" s="668">
        <v>560315</v>
      </c>
      <c r="DM29" s="692"/>
      <c r="DN29" s="692"/>
      <c r="DO29" s="692"/>
      <c r="DP29" s="692"/>
      <c r="DQ29" s="692"/>
      <c r="DR29" s="692"/>
      <c r="DS29" s="692"/>
      <c r="DT29" s="692"/>
      <c r="DU29" s="692"/>
      <c r="DV29" s="693"/>
      <c r="DW29" s="664">
        <v>15.9</v>
      </c>
      <c r="DX29" s="689"/>
      <c r="DY29" s="689"/>
      <c r="DZ29" s="689"/>
      <c r="EA29" s="689"/>
      <c r="EB29" s="689"/>
      <c r="EC29" s="690"/>
    </row>
    <row r="30" spans="2:133" ht="11.25" customHeight="1" x14ac:dyDescent="0.15">
      <c r="B30" s="656" t="s">
        <v>303</v>
      </c>
      <c r="C30" s="657"/>
      <c r="D30" s="657"/>
      <c r="E30" s="657"/>
      <c r="F30" s="657"/>
      <c r="G30" s="657"/>
      <c r="H30" s="657"/>
      <c r="I30" s="657"/>
      <c r="J30" s="657"/>
      <c r="K30" s="657"/>
      <c r="L30" s="657"/>
      <c r="M30" s="657"/>
      <c r="N30" s="657"/>
      <c r="O30" s="657"/>
      <c r="P30" s="657"/>
      <c r="Q30" s="658"/>
      <c r="R30" s="659">
        <v>855933</v>
      </c>
      <c r="S30" s="660"/>
      <c r="T30" s="660"/>
      <c r="U30" s="660"/>
      <c r="V30" s="660"/>
      <c r="W30" s="660"/>
      <c r="X30" s="660"/>
      <c r="Y30" s="661"/>
      <c r="Z30" s="662">
        <v>8.6999999999999993</v>
      </c>
      <c r="AA30" s="662"/>
      <c r="AB30" s="662"/>
      <c r="AC30" s="662"/>
      <c r="AD30" s="663" t="s">
        <v>145</v>
      </c>
      <c r="AE30" s="663"/>
      <c r="AF30" s="663"/>
      <c r="AG30" s="663"/>
      <c r="AH30" s="663"/>
      <c r="AI30" s="663"/>
      <c r="AJ30" s="663"/>
      <c r="AK30" s="663"/>
      <c r="AL30" s="664" t="s">
        <v>145</v>
      </c>
      <c r="AM30" s="665"/>
      <c r="AN30" s="665"/>
      <c r="AO30" s="666"/>
      <c r="AP30" s="641" t="s">
        <v>221</v>
      </c>
      <c r="AQ30" s="642"/>
      <c r="AR30" s="642"/>
      <c r="AS30" s="642"/>
      <c r="AT30" s="642"/>
      <c r="AU30" s="642"/>
      <c r="AV30" s="642"/>
      <c r="AW30" s="642"/>
      <c r="AX30" s="642"/>
      <c r="AY30" s="642"/>
      <c r="AZ30" s="642"/>
      <c r="BA30" s="642"/>
      <c r="BB30" s="642"/>
      <c r="BC30" s="642"/>
      <c r="BD30" s="642"/>
      <c r="BE30" s="642"/>
      <c r="BF30" s="643"/>
      <c r="BG30" s="641" t="s">
        <v>304</v>
      </c>
      <c r="BH30" s="695"/>
      <c r="BI30" s="695"/>
      <c r="BJ30" s="695"/>
      <c r="BK30" s="695"/>
      <c r="BL30" s="695"/>
      <c r="BM30" s="695"/>
      <c r="BN30" s="695"/>
      <c r="BO30" s="695"/>
      <c r="BP30" s="695"/>
      <c r="BQ30" s="696"/>
      <c r="BR30" s="641" t="s">
        <v>305</v>
      </c>
      <c r="BS30" s="695"/>
      <c r="BT30" s="695"/>
      <c r="BU30" s="695"/>
      <c r="BV30" s="695"/>
      <c r="BW30" s="695"/>
      <c r="BX30" s="695"/>
      <c r="BY30" s="695"/>
      <c r="BZ30" s="695"/>
      <c r="CA30" s="695"/>
      <c r="CB30" s="696"/>
      <c r="CD30" s="699"/>
      <c r="CE30" s="700"/>
      <c r="CF30" s="656" t="s">
        <v>306</v>
      </c>
      <c r="CG30" s="657"/>
      <c r="CH30" s="657"/>
      <c r="CI30" s="657"/>
      <c r="CJ30" s="657"/>
      <c r="CK30" s="657"/>
      <c r="CL30" s="657"/>
      <c r="CM30" s="657"/>
      <c r="CN30" s="657"/>
      <c r="CO30" s="657"/>
      <c r="CP30" s="657"/>
      <c r="CQ30" s="658"/>
      <c r="CR30" s="659">
        <v>550617</v>
      </c>
      <c r="CS30" s="660"/>
      <c r="CT30" s="660"/>
      <c r="CU30" s="660"/>
      <c r="CV30" s="660"/>
      <c r="CW30" s="660"/>
      <c r="CX30" s="660"/>
      <c r="CY30" s="661"/>
      <c r="CZ30" s="664">
        <v>6</v>
      </c>
      <c r="DA30" s="689"/>
      <c r="DB30" s="689"/>
      <c r="DC30" s="694"/>
      <c r="DD30" s="668">
        <v>550617</v>
      </c>
      <c r="DE30" s="660"/>
      <c r="DF30" s="660"/>
      <c r="DG30" s="660"/>
      <c r="DH30" s="660"/>
      <c r="DI30" s="660"/>
      <c r="DJ30" s="660"/>
      <c r="DK30" s="661"/>
      <c r="DL30" s="668">
        <v>550617</v>
      </c>
      <c r="DM30" s="660"/>
      <c r="DN30" s="660"/>
      <c r="DO30" s="660"/>
      <c r="DP30" s="660"/>
      <c r="DQ30" s="660"/>
      <c r="DR30" s="660"/>
      <c r="DS30" s="660"/>
      <c r="DT30" s="660"/>
      <c r="DU30" s="660"/>
      <c r="DV30" s="661"/>
      <c r="DW30" s="664">
        <v>15.6</v>
      </c>
      <c r="DX30" s="689"/>
      <c r="DY30" s="689"/>
      <c r="DZ30" s="689"/>
      <c r="EA30" s="689"/>
      <c r="EB30" s="689"/>
      <c r="EC30" s="690"/>
    </row>
    <row r="31" spans="2:133" ht="11.25" customHeight="1" x14ac:dyDescent="0.15">
      <c r="B31" s="672" t="s">
        <v>307</v>
      </c>
      <c r="C31" s="673"/>
      <c r="D31" s="673"/>
      <c r="E31" s="673"/>
      <c r="F31" s="673"/>
      <c r="G31" s="673"/>
      <c r="H31" s="673"/>
      <c r="I31" s="673"/>
      <c r="J31" s="673"/>
      <c r="K31" s="673"/>
      <c r="L31" s="673"/>
      <c r="M31" s="673"/>
      <c r="N31" s="673"/>
      <c r="O31" s="673"/>
      <c r="P31" s="673"/>
      <c r="Q31" s="674"/>
      <c r="R31" s="659" t="s">
        <v>145</v>
      </c>
      <c r="S31" s="660"/>
      <c r="T31" s="660"/>
      <c r="U31" s="660"/>
      <c r="V31" s="660"/>
      <c r="W31" s="660"/>
      <c r="X31" s="660"/>
      <c r="Y31" s="661"/>
      <c r="Z31" s="662" t="s">
        <v>145</v>
      </c>
      <c r="AA31" s="662"/>
      <c r="AB31" s="662"/>
      <c r="AC31" s="662"/>
      <c r="AD31" s="663" t="s">
        <v>145</v>
      </c>
      <c r="AE31" s="663"/>
      <c r="AF31" s="663"/>
      <c r="AG31" s="663"/>
      <c r="AH31" s="663"/>
      <c r="AI31" s="663"/>
      <c r="AJ31" s="663"/>
      <c r="AK31" s="663"/>
      <c r="AL31" s="664" t="s">
        <v>145</v>
      </c>
      <c r="AM31" s="665"/>
      <c r="AN31" s="665"/>
      <c r="AO31" s="666"/>
      <c r="AP31" s="707" t="s">
        <v>308</v>
      </c>
      <c r="AQ31" s="708"/>
      <c r="AR31" s="708"/>
      <c r="AS31" s="708"/>
      <c r="AT31" s="713" t="s">
        <v>309</v>
      </c>
      <c r="AU31" s="218"/>
      <c r="AV31" s="218"/>
      <c r="AW31" s="218"/>
      <c r="AX31" s="645" t="s">
        <v>186</v>
      </c>
      <c r="AY31" s="646"/>
      <c r="AZ31" s="646"/>
      <c r="BA31" s="646"/>
      <c r="BB31" s="646"/>
      <c r="BC31" s="646"/>
      <c r="BD31" s="646"/>
      <c r="BE31" s="646"/>
      <c r="BF31" s="647"/>
      <c r="BG31" s="706">
        <v>98.1</v>
      </c>
      <c r="BH31" s="703"/>
      <c r="BI31" s="703"/>
      <c r="BJ31" s="703"/>
      <c r="BK31" s="703"/>
      <c r="BL31" s="703"/>
      <c r="BM31" s="654">
        <v>97.1</v>
      </c>
      <c r="BN31" s="703"/>
      <c r="BO31" s="703"/>
      <c r="BP31" s="703"/>
      <c r="BQ31" s="704"/>
      <c r="BR31" s="706">
        <v>99.2</v>
      </c>
      <c r="BS31" s="703"/>
      <c r="BT31" s="703"/>
      <c r="BU31" s="703"/>
      <c r="BV31" s="703"/>
      <c r="BW31" s="703"/>
      <c r="BX31" s="654">
        <v>98.1</v>
      </c>
      <c r="BY31" s="703"/>
      <c r="BZ31" s="703"/>
      <c r="CA31" s="703"/>
      <c r="CB31" s="704"/>
      <c r="CD31" s="699"/>
      <c r="CE31" s="700"/>
      <c r="CF31" s="656" t="s">
        <v>310</v>
      </c>
      <c r="CG31" s="657"/>
      <c r="CH31" s="657"/>
      <c r="CI31" s="657"/>
      <c r="CJ31" s="657"/>
      <c r="CK31" s="657"/>
      <c r="CL31" s="657"/>
      <c r="CM31" s="657"/>
      <c r="CN31" s="657"/>
      <c r="CO31" s="657"/>
      <c r="CP31" s="657"/>
      <c r="CQ31" s="658"/>
      <c r="CR31" s="659">
        <v>9698</v>
      </c>
      <c r="CS31" s="692"/>
      <c r="CT31" s="692"/>
      <c r="CU31" s="692"/>
      <c r="CV31" s="692"/>
      <c r="CW31" s="692"/>
      <c r="CX31" s="692"/>
      <c r="CY31" s="693"/>
      <c r="CZ31" s="664">
        <v>0.1</v>
      </c>
      <c r="DA31" s="689"/>
      <c r="DB31" s="689"/>
      <c r="DC31" s="694"/>
      <c r="DD31" s="668">
        <v>9698</v>
      </c>
      <c r="DE31" s="692"/>
      <c r="DF31" s="692"/>
      <c r="DG31" s="692"/>
      <c r="DH31" s="692"/>
      <c r="DI31" s="692"/>
      <c r="DJ31" s="692"/>
      <c r="DK31" s="693"/>
      <c r="DL31" s="668">
        <v>9698</v>
      </c>
      <c r="DM31" s="692"/>
      <c r="DN31" s="692"/>
      <c r="DO31" s="692"/>
      <c r="DP31" s="692"/>
      <c r="DQ31" s="692"/>
      <c r="DR31" s="692"/>
      <c r="DS31" s="692"/>
      <c r="DT31" s="692"/>
      <c r="DU31" s="692"/>
      <c r="DV31" s="693"/>
      <c r="DW31" s="664">
        <v>0.3</v>
      </c>
      <c r="DX31" s="689"/>
      <c r="DY31" s="689"/>
      <c r="DZ31" s="689"/>
      <c r="EA31" s="689"/>
      <c r="EB31" s="689"/>
      <c r="EC31" s="690"/>
    </row>
    <row r="32" spans="2:133" ht="11.25" customHeight="1" x14ac:dyDescent="0.15">
      <c r="B32" s="656" t="s">
        <v>311</v>
      </c>
      <c r="C32" s="657"/>
      <c r="D32" s="657"/>
      <c r="E32" s="657"/>
      <c r="F32" s="657"/>
      <c r="G32" s="657"/>
      <c r="H32" s="657"/>
      <c r="I32" s="657"/>
      <c r="J32" s="657"/>
      <c r="K32" s="657"/>
      <c r="L32" s="657"/>
      <c r="M32" s="657"/>
      <c r="N32" s="657"/>
      <c r="O32" s="657"/>
      <c r="P32" s="657"/>
      <c r="Q32" s="658"/>
      <c r="R32" s="659">
        <v>287697</v>
      </c>
      <c r="S32" s="660"/>
      <c r="T32" s="660"/>
      <c r="U32" s="660"/>
      <c r="V32" s="660"/>
      <c r="W32" s="660"/>
      <c r="X32" s="660"/>
      <c r="Y32" s="661"/>
      <c r="Z32" s="662">
        <v>2.9</v>
      </c>
      <c r="AA32" s="662"/>
      <c r="AB32" s="662"/>
      <c r="AC32" s="662"/>
      <c r="AD32" s="663" t="s">
        <v>145</v>
      </c>
      <c r="AE32" s="663"/>
      <c r="AF32" s="663"/>
      <c r="AG32" s="663"/>
      <c r="AH32" s="663"/>
      <c r="AI32" s="663"/>
      <c r="AJ32" s="663"/>
      <c r="AK32" s="663"/>
      <c r="AL32" s="664" t="s">
        <v>145</v>
      </c>
      <c r="AM32" s="665"/>
      <c r="AN32" s="665"/>
      <c r="AO32" s="666"/>
      <c r="AP32" s="709"/>
      <c r="AQ32" s="710"/>
      <c r="AR32" s="710"/>
      <c r="AS32" s="710"/>
      <c r="AT32" s="714"/>
      <c r="AU32" s="214" t="s">
        <v>312</v>
      </c>
      <c r="AX32" s="656" t="s">
        <v>313</v>
      </c>
      <c r="AY32" s="657"/>
      <c r="AZ32" s="657"/>
      <c r="BA32" s="657"/>
      <c r="BB32" s="657"/>
      <c r="BC32" s="657"/>
      <c r="BD32" s="657"/>
      <c r="BE32" s="657"/>
      <c r="BF32" s="658"/>
      <c r="BG32" s="716">
        <v>99.3</v>
      </c>
      <c r="BH32" s="692"/>
      <c r="BI32" s="692"/>
      <c r="BJ32" s="692"/>
      <c r="BK32" s="692"/>
      <c r="BL32" s="692"/>
      <c r="BM32" s="665">
        <v>98.4</v>
      </c>
      <c r="BN32" s="692"/>
      <c r="BO32" s="692"/>
      <c r="BP32" s="692"/>
      <c r="BQ32" s="705"/>
      <c r="BR32" s="716">
        <v>99.5</v>
      </c>
      <c r="BS32" s="692"/>
      <c r="BT32" s="692"/>
      <c r="BU32" s="692"/>
      <c r="BV32" s="692"/>
      <c r="BW32" s="692"/>
      <c r="BX32" s="665">
        <v>98.8</v>
      </c>
      <c r="BY32" s="692"/>
      <c r="BZ32" s="692"/>
      <c r="CA32" s="692"/>
      <c r="CB32" s="705"/>
      <c r="CD32" s="701"/>
      <c r="CE32" s="702"/>
      <c r="CF32" s="656" t="s">
        <v>314</v>
      </c>
      <c r="CG32" s="657"/>
      <c r="CH32" s="657"/>
      <c r="CI32" s="657"/>
      <c r="CJ32" s="657"/>
      <c r="CK32" s="657"/>
      <c r="CL32" s="657"/>
      <c r="CM32" s="657"/>
      <c r="CN32" s="657"/>
      <c r="CO32" s="657"/>
      <c r="CP32" s="657"/>
      <c r="CQ32" s="658"/>
      <c r="CR32" s="659" t="s">
        <v>145</v>
      </c>
      <c r="CS32" s="660"/>
      <c r="CT32" s="660"/>
      <c r="CU32" s="660"/>
      <c r="CV32" s="660"/>
      <c r="CW32" s="660"/>
      <c r="CX32" s="660"/>
      <c r="CY32" s="661"/>
      <c r="CZ32" s="664" t="s">
        <v>145</v>
      </c>
      <c r="DA32" s="689"/>
      <c r="DB32" s="689"/>
      <c r="DC32" s="694"/>
      <c r="DD32" s="668" t="s">
        <v>145</v>
      </c>
      <c r="DE32" s="660"/>
      <c r="DF32" s="660"/>
      <c r="DG32" s="660"/>
      <c r="DH32" s="660"/>
      <c r="DI32" s="660"/>
      <c r="DJ32" s="660"/>
      <c r="DK32" s="661"/>
      <c r="DL32" s="668" t="s">
        <v>145</v>
      </c>
      <c r="DM32" s="660"/>
      <c r="DN32" s="660"/>
      <c r="DO32" s="660"/>
      <c r="DP32" s="660"/>
      <c r="DQ32" s="660"/>
      <c r="DR32" s="660"/>
      <c r="DS32" s="660"/>
      <c r="DT32" s="660"/>
      <c r="DU32" s="660"/>
      <c r="DV32" s="661"/>
      <c r="DW32" s="664" t="s">
        <v>145</v>
      </c>
      <c r="DX32" s="689"/>
      <c r="DY32" s="689"/>
      <c r="DZ32" s="689"/>
      <c r="EA32" s="689"/>
      <c r="EB32" s="689"/>
      <c r="EC32" s="690"/>
    </row>
    <row r="33" spans="2:133" ht="11.25" customHeight="1" x14ac:dyDescent="0.15">
      <c r="B33" s="656" t="s">
        <v>315</v>
      </c>
      <c r="C33" s="657"/>
      <c r="D33" s="657"/>
      <c r="E33" s="657"/>
      <c r="F33" s="657"/>
      <c r="G33" s="657"/>
      <c r="H33" s="657"/>
      <c r="I33" s="657"/>
      <c r="J33" s="657"/>
      <c r="K33" s="657"/>
      <c r="L33" s="657"/>
      <c r="M33" s="657"/>
      <c r="N33" s="657"/>
      <c r="O33" s="657"/>
      <c r="P33" s="657"/>
      <c r="Q33" s="658"/>
      <c r="R33" s="659">
        <v>11246</v>
      </c>
      <c r="S33" s="660"/>
      <c r="T33" s="660"/>
      <c r="U33" s="660"/>
      <c r="V33" s="660"/>
      <c r="W33" s="660"/>
      <c r="X33" s="660"/>
      <c r="Y33" s="661"/>
      <c r="Z33" s="662">
        <v>0.1</v>
      </c>
      <c r="AA33" s="662"/>
      <c r="AB33" s="662"/>
      <c r="AC33" s="662"/>
      <c r="AD33" s="663">
        <v>3556</v>
      </c>
      <c r="AE33" s="663"/>
      <c r="AF33" s="663"/>
      <c r="AG33" s="663"/>
      <c r="AH33" s="663"/>
      <c r="AI33" s="663"/>
      <c r="AJ33" s="663"/>
      <c r="AK33" s="663"/>
      <c r="AL33" s="664">
        <v>0.1</v>
      </c>
      <c r="AM33" s="665"/>
      <c r="AN33" s="665"/>
      <c r="AO33" s="666"/>
      <c r="AP33" s="711"/>
      <c r="AQ33" s="712"/>
      <c r="AR33" s="712"/>
      <c r="AS33" s="712"/>
      <c r="AT33" s="715"/>
      <c r="AU33" s="219"/>
      <c r="AV33" s="219"/>
      <c r="AW33" s="219"/>
      <c r="AX33" s="680" t="s">
        <v>316</v>
      </c>
      <c r="AY33" s="681"/>
      <c r="AZ33" s="681"/>
      <c r="BA33" s="681"/>
      <c r="BB33" s="681"/>
      <c r="BC33" s="681"/>
      <c r="BD33" s="681"/>
      <c r="BE33" s="681"/>
      <c r="BF33" s="682"/>
      <c r="BG33" s="717">
        <v>97.2</v>
      </c>
      <c r="BH33" s="718"/>
      <c r="BI33" s="718"/>
      <c r="BJ33" s="718"/>
      <c r="BK33" s="718"/>
      <c r="BL33" s="718"/>
      <c r="BM33" s="719">
        <v>96</v>
      </c>
      <c r="BN33" s="718"/>
      <c r="BO33" s="718"/>
      <c r="BP33" s="718"/>
      <c r="BQ33" s="720"/>
      <c r="BR33" s="717">
        <v>98.8</v>
      </c>
      <c r="BS33" s="718"/>
      <c r="BT33" s="718"/>
      <c r="BU33" s="718"/>
      <c r="BV33" s="718"/>
      <c r="BW33" s="718"/>
      <c r="BX33" s="719">
        <v>97.4</v>
      </c>
      <c r="BY33" s="718"/>
      <c r="BZ33" s="718"/>
      <c r="CA33" s="718"/>
      <c r="CB33" s="720"/>
      <c r="CD33" s="656" t="s">
        <v>317</v>
      </c>
      <c r="CE33" s="657"/>
      <c r="CF33" s="657"/>
      <c r="CG33" s="657"/>
      <c r="CH33" s="657"/>
      <c r="CI33" s="657"/>
      <c r="CJ33" s="657"/>
      <c r="CK33" s="657"/>
      <c r="CL33" s="657"/>
      <c r="CM33" s="657"/>
      <c r="CN33" s="657"/>
      <c r="CO33" s="657"/>
      <c r="CP33" s="657"/>
      <c r="CQ33" s="658"/>
      <c r="CR33" s="659">
        <v>6442130</v>
      </c>
      <c r="CS33" s="692"/>
      <c r="CT33" s="692"/>
      <c r="CU33" s="692"/>
      <c r="CV33" s="692"/>
      <c r="CW33" s="692"/>
      <c r="CX33" s="692"/>
      <c r="CY33" s="693"/>
      <c r="CZ33" s="664">
        <v>69.8</v>
      </c>
      <c r="DA33" s="689"/>
      <c r="DB33" s="689"/>
      <c r="DC33" s="694"/>
      <c r="DD33" s="668">
        <v>2628808</v>
      </c>
      <c r="DE33" s="692"/>
      <c r="DF33" s="692"/>
      <c r="DG33" s="692"/>
      <c r="DH33" s="692"/>
      <c r="DI33" s="692"/>
      <c r="DJ33" s="692"/>
      <c r="DK33" s="693"/>
      <c r="DL33" s="668">
        <v>1443817</v>
      </c>
      <c r="DM33" s="692"/>
      <c r="DN33" s="692"/>
      <c r="DO33" s="692"/>
      <c r="DP33" s="692"/>
      <c r="DQ33" s="692"/>
      <c r="DR33" s="692"/>
      <c r="DS33" s="692"/>
      <c r="DT33" s="692"/>
      <c r="DU33" s="692"/>
      <c r="DV33" s="693"/>
      <c r="DW33" s="664">
        <v>41</v>
      </c>
      <c r="DX33" s="689"/>
      <c r="DY33" s="689"/>
      <c r="DZ33" s="689"/>
      <c r="EA33" s="689"/>
      <c r="EB33" s="689"/>
      <c r="EC33" s="690"/>
    </row>
    <row r="34" spans="2:133" ht="11.25" customHeight="1" x14ac:dyDescent="0.15">
      <c r="B34" s="656" t="s">
        <v>318</v>
      </c>
      <c r="C34" s="657"/>
      <c r="D34" s="657"/>
      <c r="E34" s="657"/>
      <c r="F34" s="657"/>
      <c r="G34" s="657"/>
      <c r="H34" s="657"/>
      <c r="I34" s="657"/>
      <c r="J34" s="657"/>
      <c r="K34" s="657"/>
      <c r="L34" s="657"/>
      <c r="M34" s="657"/>
      <c r="N34" s="657"/>
      <c r="O34" s="657"/>
      <c r="P34" s="657"/>
      <c r="Q34" s="658"/>
      <c r="R34" s="659">
        <v>1188273</v>
      </c>
      <c r="S34" s="660"/>
      <c r="T34" s="660"/>
      <c r="U34" s="660"/>
      <c r="V34" s="660"/>
      <c r="W34" s="660"/>
      <c r="X34" s="660"/>
      <c r="Y34" s="661"/>
      <c r="Z34" s="662">
        <v>12</v>
      </c>
      <c r="AA34" s="662"/>
      <c r="AB34" s="662"/>
      <c r="AC34" s="662"/>
      <c r="AD34" s="663" t="s">
        <v>145</v>
      </c>
      <c r="AE34" s="663"/>
      <c r="AF34" s="663"/>
      <c r="AG34" s="663"/>
      <c r="AH34" s="663"/>
      <c r="AI34" s="663"/>
      <c r="AJ34" s="663"/>
      <c r="AK34" s="663"/>
      <c r="AL34" s="664" t="s">
        <v>145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319</v>
      </c>
      <c r="CE34" s="657"/>
      <c r="CF34" s="657"/>
      <c r="CG34" s="657"/>
      <c r="CH34" s="657"/>
      <c r="CI34" s="657"/>
      <c r="CJ34" s="657"/>
      <c r="CK34" s="657"/>
      <c r="CL34" s="657"/>
      <c r="CM34" s="657"/>
      <c r="CN34" s="657"/>
      <c r="CO34" s="657"/>
      <c r="CP34" s="657"/>
      <c r="CQ34" s="658"/>
      <c r="CR34" s="659">
        <v>1551968</v>
      </c>
      <c r="CS34" s="660"/>
      <c r="CT34" s="660"/>
      <c r="CU34" s="660"/>
      <c r="CV34" s="660"/>
      <c r="CW34" s="660"/>
      <c r="CX34" s="660"/>
      <c r="CY34" s="661"/>
      <c r="CZ34" s="664">
        <v>16.8</v>
      </c>
      <c r="DA34" s="689"/>
      <c r="DB34" s="689"/>
      <c r="DC34" s="694"/>
      <c r="DD34" s="668">
        <v>868967</v>
      </c>
      <c r="DE34" s="660"/>
      <c r="DF34" s="660"/>
      <c r="DG34" s="660"/>
      <c r="DH34" s="660"/>
      <c r="DI34" s="660"/>
      <c r="DJ34" s="660"/>
      <c r="DK34" s="661"/>
      <c r="DL34" s="668">
        <v>574607</v>
      </c>
      <c r="DM34" s="660"/>
      <c r="DN34" s="660"/>
      <c r="DO34" s="660"/>
      <c r="DP34" s="660"/>
      <c r="DQ34" s="660"/>
      <c r="DR34" s="660"/>
      <c r="DS34" s="660"/>
      <c r="DT34" s="660"/>
      <c r="DU34" s="660"/>
      <c r="DV34" s="661"/>
      <c r="DW34" s="664">
        <v>16.3</v>
      </c>
      <c r="DX34" s="689"/>
      <c r="DY34" s="689"/>
      <c r="DZ34" s="689"/>
      <c r="EA34" s="689"/>
      <c r="EB34" s="689"/>
      <c r="EC34" s="690"/>
    </row>
    <row r="35" spans="2:133" ht="11.25" customHeight="1" x14ac:dyDescent="0.15">
      <c r="B35" s="656" t="s">
        <v>320</v>
      </c>
      <c r="C35" s="657"/>
      <c r="D35" s="657"/>
      <c r="E35" s="657"/>
      <c r="F35" s="657"/>
      <c r="G35" s="657"/>
      <c r="H35" s="657"/>
      <c r="I35" s="657"/>
      <c r="J35" s="657"/>
      <c r="K35" s="657"/>
      <c r="L35" s="657"/>
      <c r="M35" s="657"/>
      <c r="N35" s="657"/>
      <c r="O35" s="657"/>
      <c r="P35" s="657"/>
      <c r="Q35" s="658"/>
      <c r="R35" s="659">
        <v>1490946</v>
      </c>
      <c r="S35" s="660"/>
      <c r="T35" s="660"/>
      <c r="U35" s="660"/>
      <c r="V35" s="660"/>
      <c r="W35" s="660"/>
      <c r="X35" s="660"/>
      <c r="Y35" s="661"/>
      <c r="Z35" s="662">
        <v>15.1</v>
      </c>
      <c r="AA35" s="662"/>
      <c r="AB35" s="662"/>
      <c r="AC35" s="662"/>
      <c r="AD35" s="663" t="s">
        <v>145</v>
      </c>
      <c r="AE35" s="663"/>
      <c r="AF35" s="663"/>
      <c r="AG35" s="663"/>
      <c r="AH35" s="663"/>
      <c r="AI35" s="663"/>
      <c r="AJ35" s="663"/>
      <c r="AK35" s="663"/>
      <c r="AL35" s="664" t="s">
        <v>145</v>
      </c>
      <c r="AM35" s="665"/>
      <c r="AN35" s="665"/>
      <c r="AO35" s="666"/>
      <c r="AP35" s="222"/>
      <c r="AQ35" s="641" t="s">
        <v>321</v>
      </c>
      <c r="AR35" s="642"/>
      <c r="AS35" s="642"/>
      <c r="AT35" s="642"/>
      <c r="AU35" s="642"/>
      <c r="AV35" s="642"/>
      <c r="AW35" s="642"/>
      <c r="AX35" s="642"/>
      <c r="AY35" s="642"/>
      <c r="AZ35" s="642"/>
      <c r="BA35" s="642"/>
      <c r="BB35" s="642"/>
      <c r="BC35" s="642"/>
      <c r="BD35" s="642"/>
      <c r="BE35" s="642"/>
      <c r="BF35" s="643"/>
      <c r="BG35" s="641" t="s">
        <v>322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323</v>
      </c>
      <c r="CE35" s="657"/>
      <c r="CF35" s="657"/>
      <c r="CG35" s="657"/>
      <c r="CH35" s="657"/>
      <c r="CI35" s="657"/>
      <c r="CJ35" s="657"/>
      <c r="CK35" s="657"/>
      <c r="CL35" s="657"/>
      <c r="CM35" s="657"/>
      <c r="CN35" s="657"/>
      <c r="CO35" s="657"/>
      <c r="CP35" s="657"/>
      <c r="CQ35" s="658"/>
      <c r="CR35" s="659">
        <v>57334</v>
      </c>
      <c r="CS35" s="692"/>
      <c r="CT35" s="692"/>
      <c r="CU35" s="692"/>
      <c r="CV35" s="692"/>
      <c r="CW35" s="692"/>
      <c r="CX35" s="692"/>
      <c r="CY35" s="693"/>
      <c r="CZ35" s="664">
        <v>0.6</v>
      </c>
      <c r="DA35" s="689"/>
      <c r="DB35" s="689"/>
      <c r="DC35" s="694"/>
      <c r="DD35" s="668">
        <v>54202</v>
      </c>
      <c r="DE35" s="692"/>
      <c r="DF35" s="692"/>
      <c r="DG35" s="692"/>
      <c r="DH35" s="692"/>
      <c r="DI35" s="692"/>
      <c r="DJ35" s="692"/>
      <c r="DK35" s="693"/>
      <c r="DL35" s="668">
        <v>51942</v>
      </c>
      <c r="DM35" s="692"/>
      <c r="DN35" s="692"/>
      <c r="DO35" s="692"/>
      <c r="DP35" s="692"/>
      <c r="DQ35" s="692"/>
      <c r="DR35" s="692"/>
      <c r="DS35" s="692"/>
      <c r="DT35" s="692"/>
      <c r="DU35" s="692"/>
      <c r="DV35" s="693"/>
      <c r="DW35" s="664">
        <v>1.5</v>
      </c>
      <c r="DX35" s="689"/>
      <c r="DY35" s="689"/>
      <c r="DZ35" s="689"/>
      <c r="EA35" s="689"/>
      <c r="EB35" s="689"/>
      <c r="EC35" s="690"/>
    </row>
    <row r="36" spans="2:133" ht="11.25" customHeight="1" x14ac:dyDescent="0.15">
      <c r="B36" s="656" t="s">
        <v>324</v>
      </c>
      <c r="C36" s="657"/>
      <c r="D36" s="657"/>
      <c r="E36" s="657"/>
      <c r="F36" s="657"/>
      <c r="G36" s="657"/>
      <c r="H36" s="657"/>
      <c r="I36" s="657"/>
      <c r="J36" s="657"/>
      <c r="K36" s="657"/>
      <c r="L36" s="657"/>
      <c r="M36" s="657"/>
      <c r="N36" s="657"/>
      <c r="O36" s="657"/>
      <c r="P36" s="657"/>
      <c r="Q36" s="658"/>
      <c r="R36" s="659">
        <v>601325</v>
      </c>
      <c r="S36" s="660"/>
      <c r="T36" s="660"/>
      <c r="U36" s="660"/>
      <c r="V36" s="660"/>
      <c r="W36" s="660"/>
      <c r="X36" s="660"/>
      <c r="Y36" s="661"/>
      <c r="Z36" s="662">
        <v>6.1</v>
      </c>
      <c r="AA36" s="662"/>
      <c r="AB36" s="662"/>
      <c r="AC36" s="662"/>
      <c r="AD36" s="663" t="s">
        <v>145</v>
      </c>
      <c r="AE36" s="663"/>
      <c r="AF36" s="663"/>
      <c r="AG36" s="663"/>
      <c r="AH36" s="663"/>
      <c r="AI36" s="663"/>
      <c r="AJ36" s="663"/>
      <c r="AK36" s="663"/>
      <c r="AL36" s="664" t="s">
        <v>145</v>
      </c>
      <c r="AM36" s="665"/>
      <c r="AN36" s="665"/>
      <c r="AO36" s="666"/>
      <c r="AP36" s="222"/>
      <c r="AQ36" s="725" t="s">
        <v>325</v>
      </c>
      <c r="AR36" s="726"/>
      <c r="AS36" s="726"/>
      <c r="AT36" s="726"/>
      <c r="AU36" s="726"/>
      <c r="AV36" s="726"/>
      <c r="AW36" s="726"/>
      <c r="AX36" s="726"/>
      <c r="AY36" s="727"/>
      <c r="AZ36" s="648">
        <v>480604</v>
      </c>
      <c r="BA36" s="649"/>
      <c r="BB36" s="649"/>
      <c r="BC36" s="649"/>
      <c r="BD36" s="649"/>
      <c r="BE36" s="649"/>
      <c r="BF36" s="721"/>
      <c r="BG36" s="645" t="s">
        <v>326</v>
      </c>
      <c r="BH36" s="646"/>
      <c r="BI36" s="646"/>
      <c r="BJ36" s="646"/>
      <c r="BK36" s="646"/>
      <c r="BL36" s="646"/>
      <c r="BM36" s="646"/>
      <c r="BN36" s="646"/>
      <c r="BO36" s="646"/>
      <c r="BP36" s="646"/>
      <c r="BQ36" s="646"/>
      <c r="BR36" s="646"/>
      <c r="BS36" s="646"/>
      <c r="BT36" s="646"/>
      <c r="BU36" s="647"/>
      <c r="BV36" s="648">
        <v>28459</v>
      </c>
      <c r="BW36" s="649"/>
      <c r="BX36" s="649"/>
      <c r="BY36" s="649"/>
      <c r="BZ36" s="649"/>
      <c r="CA36" s="649"/>
      <c r="CB36" s="721"/>
      <c r="CD36" s="656" t="s">
        <v>327</v>
      </c>
      <c r="CE36" s="657"/>
      <c r="CF36" s="657"/>
      <c r="CG36" s="657"/>
      <c r="CH36" s="657"/>
      <c r="CI36" s="657"/>
      <c r="CJ36" s="657"/>
      <c r="CK36" s="657"/>
      <c r="CL36" s="657"/>
      <c r="CM36" s="657"/>
      <c r="CN36" s="657"/>
      <c r="CO36" s="657"/>
      <c r="CP36" s="657"/>
      <c r="CQ36" s="658"/>
      <c r="CR36" s="659">
        <v>2622499</v>
      </c>
      <c r="CS36" s="660"/>
      <c r="CT36" s="660"/>
      <c r="CU36" s="660"/>
      <c r="CV36" s="660"/>
      <c r="CW36" s="660"/>
      <c r="CX36" s="660"/>
      <c r="CY36" s="661"/>
      <c r="CZ36" s="664">
        <v>28.4</v>
      </c>
      <c r="DA36" s="689"/>
      <c r="DB36" s="689"/>
      <c r="DC36" s="694"/>
      <c r="DD36" s="668">
        <v>769852</v>
      </c>
      <c r="DE36" s="660"/>
      <c r="DF36" s="660"/>
      <c r="DG36" s="660"/>
      <c r="DH36" s="660"/>
      <c r="DI36" s="660"/>
      <c r="DJ36" s="660"/>
      <c r="DK36" s="661"/>
      <c r="DL36" s="668">
        <v>422579</v>
      </c>
      <c r="DM36" s="660"/>
      <c r="DN36" s="660"/>
      <c r="DO36" s="660"/>
      <c r="DP36" s="660"/>
      <c r="DQ36" s="660"/>
      <c r="DR36" s="660"/>
      <c r="DS36" s="660"/>
      <c r="DT36" s="660"/>
      <c r="DU36" s="660"/>
      <c r="DV36" s="661"/>
      <c r="DW36" s="664">
        <v>12</v>
      </c>
      <c r="DX36" s="689"/>
      <c r="DY36" s="689"/>
      <c r="DZ36" s="689"/>
      <c r="EA36" s="689"/>
      <c r="EB36" s="689"/>
      <c r="EC36" s="690"/>
    </row>
    <row r="37" spans="2:133" ht="11.25" customHeight="1" x14ac:dyDescent="0.15">
      <c r="B37" s="656" t="s">
        <v>328</v>
      </c>
      <c r="C37" s="657"/>
      <c r="D37" s="657"/>
      <c r="E37" s="657"/>
      <c r="F37" s="657"/>
      <c r="G37" s="657"/>
      <c r="H37" s="657"/>
      <c r="I37" s="657"/>
      <c r="J37" s="657"/>
      <c r="K37" s="657"/>
      <c r="L37" s="657"/>
      <c r="M37" s="657"/>
      <c r="N37" s="657"/>
      <c r="O37" s="657"/>
      <c r="P37" s="657"/>
      <c r="Q37" s="658"/>
      <c r="R37" s="659">
        <v>1465496</v>
      </c>
      <c r="S37" s="660"/>
      <c r="T37" s="660"/>
      <c r="U37" s="660"/>
      <c r="V37" s="660"/>
      <c r="W37" s="660"/>
      <c r="X37" s="660"/>
      <c r="Y37" s="661"/>
      <c r="Z37" s="662">
        <v>14.9</v>
      </c>
      <c r="AA37" s="662"/>
      <c r="AB37" s="662"/>
      <c r="AC37" s="662"/>
      <c r="AD37" s="663">
        <v>1897</v>
      </c>
      <c r="AE37" s="663"/>
      <c r="AF37" s="663"/>
      <c r="AG37" s="663"/>
      <c r="AH37" s="663"/>
      <c r="AI37" s="663"/>
      <c r="AJ37" s="663"/>
      <c r="AK37" s="663"/>
      <c r="AL37" s="664">
        <v>0.1</v>
      </c>
      <c r="AM37" s="665"/>
      <c r="AN37" s="665"/>
      <c r="AO37" s="666"/>
      <c r="AQ37" s="722" t="s">
        <v>329</v>
      </c>
      <c r="AR37" s="723"/>
      <c r="AS37" s="723"/>
      <c r="AT37" s="723"/>
      <c r="AU37" s="723"/>
      <c r="AV37" s="723"/>
      <c r="AW37" s="723"/>
      <c r="AX37" s="723"/>
      <c r="AY37" s="724"/>
      <c r="AZ37" s="659">
        <v>3335</v>
      </c>
      <c r="BA37" s="660"/>
      <c r="BB37" s="660"/>
      <c r="BC37" s="660"/>
      <c r="BD37" s="692"/>
      <c r="BE37" s="692"/>
      <c r="BF37" s="705"/>
      <c r="BG37" s="656" t="s">
        <v>330</v>
      </c>
      <c r="BH37" s="657"/>
      <c r="BI37" s="657"/>
      <c r="BJ37" s="657"/>
      <c r="BK37" s="657"/>
      <c r="BL37" s="657"/>
      <c r="BM37" s="657"/>
      <c r="BN37" s="657"/>
      <c r="BO37" s="657"/>
      <c r="BP37" s="657"/>
      <c r="BQ37" s="657"/>
      <c r="BR37" s="657"/>
      <c r="BS37" s="657"/>
      <c r="BT37" s="657"/>
      <c r="BU37" s="658"/>
      <c r="BV37" s="659">
        <v>11084</v>
      </c>
      <c r="BW37" s="660"/>
      <c r="BX37" s="660"/>
      <c r="BY37" s="660"/>
      <c r="BZ37" s="660"/>
      <c r="CA37" s="660"/>
      <c r="CB37" s="669"/>
      <c r="CD37" s="656" t="s">
        <v>331</v>
      </c>
      <c r="CE37" s="657"/>
      <c r="CF37" s="657"/>
      <c r="CG37" s="657"/>
      <c r="CH37" s="657"/>
      <c r="CI37" s="657"/>
      <c r="CJ37" s="657"/>
      <c r="CK37" s="657"/>
      <c r="CL37" s="657"/>
      <c r="CM37" s="657"/>
      <c r="CN37" s="657"/>
      <c r="CO37" s="657"/>
      <c r="CP37" s="657"/>
      <c r="CQ37" s="658"/>
      <c r="CR37" s="659">
        <v>304735</v>
      </c>
      <c r="CS37" s="692"/>
      <c r="CT37" s="692"/>
      <c r="CU37" s="692"/>
      <c r="CV37" s="692"/>
      <c r="CW37" s="692"/>
      <c r="CX37" s="692"/>
      <c r="CY37" s="693"/>
      <c r="CZ37" s="664">
        <v>3.3</v>
      </c>
      <c r="DA37" s="689"/>
      <c r="DB37" s="689"/>
      <c r="DC37" s="694"/>
      <c r="DD37" s="668">
        <v>304289</v>
      </c>
      <c r="DE37" s="692"/>
      <c r="DF37" s="692"/>
      <c r="DG37" s="692"/>
      <c r="DH37" s="692"/>
      <c r="DI37" s="692"/>
      <c r="DJ37" s="692"/>
      <c r="DK37" s="693"/>
      <c r="DL37" s="668">
        <v>301963</v>
      </c>
      <c r="DM37" s="692"/>
      <c r="DN37" s="692"/>
      <c r="DO37" s="692"/>
      <c r="DP37" s="692"/>
      <c r="DQ37" s="692"/>
      <c r="DR37" s="692"/>
      <c r="DS37" s="692"/>
      <c r="DT37" s="692"/>
      <c r="DU37" s="692"/>
      <c r="DV37" s="693"/>
      <c r="DW37" s="664">
        <v>8.6</v>
      </c>
      <c r="DX37" s="689"/>
      <c r="DY37" s="689"/>
      <c r="DZ37" s="689"/>
      <c r="EA37" s="689"/>
      <c r="EB37" s="689"/>
      <c r="EC37" s="690"/>
    </row>
    <row r="38" spans="2:133" ht="11.25" customHeight="1" x14ac:dyDescent="0.15">
      <c r="B38" s="656" t="s">
        <v>332</v>
      </c>
      <c r="C38" s="657"/>
      <c r="D38" s="657"/>
      <c r="E38" s="657"/>
      <c r="F38" s="657"/>
      <c r="G38" s="657"/>
      <c r="H38" s="657"/>
      <c r="I38" s="657"/>
      <c r="J38" s="657"/>
      <c r="K38" s="657"/>
      <c r="L38" s="657"/>
      <c r="M38" s="657"/>
      <c r="N38" s="657"/>
      <c r="O38" s="657"/>
      <c r="P38" s="657"/>
      <c r="Q38" s="658"/>
      <c r="R38" s="659">
        <v>108600</v>
      </c>
      <c r="S38" s="660"/>
      <c r="T38" s="660"/>
      <c r="U38" s="660"/>
      <c r="V38" s="660"/>
      <c r="W38" s="660"/>
      <c r="X38" s="660"/>
      <c r="Y38" s="661"/>
      <c r="Z38" s="662">
        <v>1.1000000000000001</v>
      </c>
      <c r="AA38" s="662"/>
      <c r="AB38" s="662"/>
      <c r="AC38" s="662"/>
      <c r="AD38" s="663" t="s">
        <v>145</v>
      </c>
      <c r="AE38" s="663"/>
      <c r="AF38" s="663"/>
      <c r="AG38" s="663"/>
      <c r="AH38" s="663"/>
      <c r="AI38" s="663"/>
      <c r="AJ38" s="663"/>
      <c r="AK38" s="663"/>
      <c r="AL38" s="664" t="s">
        <v>145</v>
      </c>
      <c r="AM38" s="665"/>
      <c r="AN38" s="665"/>
      <c r="AO38" s="666"/>
      <c r="AQ38" s="722" t="s">
        <v>333</v>
      </c>
      <c r="AR38" s="723"/>
      <c r="AS38" s="723"/>
      <c r="AT38" s="723"/>
      <c r="AU38" s="723"/>
      <c r="AV38" s="723"/>
      <c r="AW38" s="723"/>
      <c r="AX38" s="723"/>
      <c r="AY38" s="724"/>
      <c r="AZ38" s="659">
        <v>513</v>
      </c>
      <c r="BA38" s="660"/>
      <c r="BB38" s="660"/>
      <c r="BC38" s="660"/>
      <c r="BD38" s="692"/>
      <c r="BE38" s="692"/>
      <c r="BF38" s="705"/>
      <c r="BG38" s="656" t="s">
        <v>334</v>
      </c>
      <c r="BH38" s="657"/>
      <c r="BI38" s="657"/>
      <c r="BJ38" s="657"/>
      <c r="BK38" s="657"/>
      <c r="BL38" s="657"/>
      <c r="BM38" s="657"/>
      <c r="BN38" s="657"/>
      <c r="BO38" s="657"/>
      <c r="BP38" s="657"/>
      <c r="BQ38" s="657"/>
      <c r="BR38" s="657"/>
      <c r="BS38" s="657"/>
      <c r="BT38" s="657"/>
      <c r="BU38" s="658"/>
      <c r="BV38" s="659">
        <v>1389</v>
      </c>
      <c r="BW38" s="660"/>
      <c r="BX38" s="660"/>
      <c r="BY38" s="660"/>
      <c r="BZ38" s="660"/>
      <c r="CA38" s="660"/>
      <c r="CB38" s="669"/>
      <c r="CD38" s="656" t="s">
        <v>335</v>
      </c>
      <c r="CE38" s="657"/>
      <c r="CF38" s="657"/>
      <c r="CG38" s="657"/>
      <c r="CH38" s="657"/>
      <c r="CI38" s="657"/>
      <c r="CJ38" s="657"/>
      <c r="CK38" s="657"/>
      <c r="CL38" s="657"/>
      <c r="CM38" s="657"/>
      <c r="CN38" s="657"/>
      <c r="CO38" s="657"/>
      <c r="CP38" s="657"/>
      <c r="CQ38" s="658"/>
      <c r="CR38" s="659">
        <v>476756</v>
      </c>
      <c r="CS38" s="660"/>
      <c r="CT38" s="660"/>
      <c r="CU38" s="660"/>
      <c r="CV38" s="660"/>
      <c r="CW38" s="660"/>
      <c r="CX38" s="660"/>
      <c r="CY38" s="661"/>
      <c r="CZ38" s="664">
        <v>5.2</v>
      </c>
      <c r="DA38" s="689"/>
      <c r="DB38" s="689"/>
      <c r="DC38" s="694"/>
      <c r="DD38" s="668">
        <v>394689</v>
      </c>
      <c r="DE38" s="660"/>
      <c r="DF38" s="660"/>
      <c r="DG38" s="660"/>
      <c r="DH38" s="660"/>
      <c r="DI38" s="660"/>
      <c r="DJ38" s="660"/>
      <c r="DK38" s="661"/>
      <c r="DL38" s="668">
        <v>394689</v>
      </c>
      <c r="DM38" s="660"/>
      <c r="DN38" s="660"/>
      <c r="DO38" s="660"/>
      <c r="DP38" s="660"/>
      <c r="DQ38" s="660"/>
      <c r="DR38" s="660"/>
      <c r="DS38" s="660"/>
      <c r="DT38" s="660"/>
      <c r="DU38" s="660"/>
      <c r="DV38" s="661"/>
      <c r="DW38" s="664">
        <v>11.2</v>
      </c>
      <c r="DX38" s="689"/>
      <c r="DY38" s="689"/>
      <c r="DZ38" s="689"/>
      <c r="EA38" s="689"/>
      <c r="EB38" s="689"/>
      <c r="EC38" s="690"/>
    </row>
    <row r="39" spans="2:133" ht="11.25" customHeight="1" x14ac:dyDescent="0.15">
      <c r="B39" s="656" t="s">
        <v>336</v>
      </c>
      <c r="C39" s="657"/>
      <c r="D39" s="657"/>
      <c r="E39" s="657"/>
      <c r="F39" s="657"/>
      <c r="G39" s="657"/>
      <c r="H39" s="657"/>
      <c r="I39" s="657"/>
      <c r="J39" s="657"/>
      <c r="K39" s="657"/>
      <c r="L39" s="657"/>
      <c r="M39" s="657"/>
      <c r="N39" s="657"/>
      <c r="O39" s="657"/>
      <c r="P39" s="657"/>
      <c r="Q39" s="658"/>
      <c r="R39" s="659" t="s">
        <v>145</v>
      </c>
      <c r="S39" s="660"/>
      <c r="T39" s="660"/>
      <c r="U39" s="660"/>
      <c r="V39" s="660"/>
      <c r="W39" s="660"/>
      <c r="X39" s="660"/>
      <c r="Y39" s="661"/>
      <c r="Z39" s="662" t="s">
        <v>145</v>
      </c>
      <c r="AA39" s="662"/>
      <c r="AB39" s="662"/>
      <c r="AC39" s="662"/>
      <c r="AD39" s="663" t="s">
        <v>145</v>
      </c>
      <c r="AE39" s="663"/>
      <c r="AF39" s="663"/>
      <c r="AG39" s="663"/>
      <c r="AH39" s="663"/>
      <c r="AI39" s="663"/>
      <c r="AJ39" s="663"/>
      <c r="AK39" s="663"/>
      <c r="AL39" s="664" t="s">
        <v>145</v>
      </c>
      <c r="AM39" s="665"/>
      <c r="AN39" s="665"/>
      <c r="AO39" s="666"/>
      <c r="AQ39" s="722" t="s">
        <v>337</v>
      </c>
      <c r="AR39" s="723"/>
      <c r="AS39" s="723"/>
      <c r="AT39" s="723"/>
      <c r="AU39" s="723"/>
      <c r="AV39" s="723"/>
      <c r="AW39" s="723"/>
      <c r="AX39" s="723"/>
      <c r="AY39" s="724"/>
      <c r="AZ39" s="659" t="s">
        <v>145</v>
      </c>
      <c r="BA39" s="660"/>
      <c r="BB39" s="660"/>
      <c r="BC39" s="660"/>
      <c r="BD39" s="692"/>
      <c r="BE39" s="692"/>
      <c r="BF39" s="705"/>
      <c r="BG39" s="656" t="s">
        <v>338</v>
      </c>
      <c r="BH39" s="657"/>
      <c r="BI39" s="657"/>
      <c r="BJ39" s="657"/>
      <c r="BK39" s="657"/>
      <c r="BL39" s="657"/>
      <c r="BM39" s="657"/>
      <c r="BN39" s="657"/>
      <c r="BO39" s="657"/>
      <c r="BP39" s="657"/>
      <c r="BQ39" s="657"/>
      <c r="BR39" s="657"/>
      <c r="BS39" s="657"/>
      <c r="BT39" s="657"/>
      <c r="BU39" s="658"/>
      <c r="BV39" s="659">
        <v>2019</v>
      </c>
      <c r="BW39" s="660"/>
      <c r="BX39" s="660"/>
      <c r="BY39" s="660"/>
      <c r="BZ39" s="660"/>
      <c r="CA39" s="660"/>
      <c r="CB39" s="669"/>
      <c r="CD39" s="656" t="s">
        <v>339</v>
      </c>
      <c r="CE39" s="657"/>
      <c r="CF39" s="657"/>
      <c r="CG39" s="657"/>
      <c r="CH39" s="657"/>
      <c r="CI39" s="657"/>
      <c r="CJ39" s="657"/>
      <c r="CK39" s="657"/>
      <c r="CL39" s="657"/>
      <c r="CM39" s="657"/>
      <c r="CN39" s="657"/>
      <c r="CO39" s="657"/>
      <c r="CP39" s="657"/>
      <c r="CQ39" s="658"/>
      <c r="CR39" s="659">
        <v>1732564</v>
      </c>
      <c r="CS39" s="692"/>
      <c r="CT39" s="692"/>
      <c r="CU39" s="692"/>
      <c r="CV39" s="692"/>
      <c r="CW39" s="692"/>
      <c r="CX39" s="692"/>
      <c r="CY39" s="693"/>
      <c r="CZ39" s="664">
        <v>18.8</v>
      </c>
      <c r="DA39" s="689"/>
      <c r="DB39" s="689"/>
      <c r="DC39" s="694"/>
      <c r="DD39" s="668">
        <v>540089</v>
      </c>
      <c r="DE39" s="692"/>
      <c r="DF39" s="692"/>
      <c r="DG39" s="692"/>
      <c r="DH39" s="692"/>
      <c r="DI39" s="692"/>
      <c r="DJ39" s="692"/>
      <c r="DK39" s="693"/>
      <c r="DL39" s="668" t="s">
        <v>145</v>
      </c>
      <c r="DM39" s="692"/>
      <c r="DN39" s="692"/>
      <c r="DO39" s="692"/>
      <c r="DP39" s="692"/>
      <c r="DQ39" s="692"/>
      <c r="DR39" s="692"/>
      <c r="DS39" s="692"/>
      <c r="DT39" s="692"/>
      <c r="DU39" s="692"/>
      <c r="DV39" s="693"/>
      <c r="DW39" s="664" t="s">
        <v>145</v>
      </c>
      <c r="DX39" s="689"/>
      <c r="DY39" s="689"/>
      <c r="DZ39" s="689"/>
      <c r="EA39" s="689"/>
      <c r="EB39" s="689"/>
      <c r="EC39" s="690"/>
    </row>
    <row r="40" spans="2:133" ht="11.25" customHeight="1" x14ac:dyDescent="0.15">
      <c r="B40" s="656" t="s">
        <v>340</v>
      </c>
      <c r="C40" s="657"/>
      <c r="D40" s="657"/>
      <c r="E40" s="657"/>
      <c r="F40" s="657"/>
      <c r="G40" s="657"/>
      <c r="H40" s="657"/>
      <c r="I40" s="657"/>
      <c r="J40" s="657"/>
      <c r="K40" s="657"/>
      <c r="L40" s="657"/>
      <c r="M40" s="657"/>
      <c r="N40" s="657"/>
      <c r="O40" s="657"/>
      <c r="P40" s="657"/>
      <c r="Q40" s="658"/>
      <c r="R40" s="659">
        <v>35000</v>
      </c>
      <c r="S40" s="660"/>
      <c r="T40" s="660"/>
      <c r="U40" s="660"/>
      <c r="V40" s="660"/>
      <c r="W40" s="660"/>
      <c r="X40" s="660"/>
      <c r="Y40" s="661"/>
      <c r="Z40" s="662">
        <v>0.4</v>
      </c>
      <c r="AA40" s="662"/>
      <c r="AB40" s="662"/>
      <c r="AC40" s="662"/>
      <c r="AD40" s="663" t="s">
        <v>145</v>
      </c>
      <c r="AE40" s="663"/>
      <c r="AF40" s="663"/>
      <c r="AG40" s="663"/>
      <c r="AH40" s="663"/>
      <c r="AI40" s="663"/>
      <c r="AJ40" s="663"/>
      <c r="AK40" s="663"/>
      <c r="AL40" s="664" t="s">
        <v>145</v>
      </c>
      <c r="AM40" s="665"/>
      <c r="AN40" s="665"/>
      <c r="AO40" s="666"/>
      <c r="AQ40" s="722" t="s">
        <v>341</v>
      </c>
      <c r="AR40" s="723"/>
      <c r="AS40" s="723"/>
      <c r="AT40" s="723"/>
      <c r="AU40" s="723"/>
      <c r="AV40" s="723"/>
      <c r="AW40" s="723"/>
      <c r="AX40" s="723"/>
      <c r="AY40" s="724"/>
      <c r="AZ40" s="659" t="s">
        <v>145</v>
      </c>
      <c r="BA40" s="660"/>
      <c r="BB40" s="660"/>
      <c r="BC40" s="660"/>
      <c r="BD40" s="692"/>
      <c r="BE40" s="692"/>
      <c r="BF40" s="705"/>
      <c r="BG40" s="709" t="s">
        <v>342</v>
      </c>
      <c r="BH40" s="710"/>
      <c r="BI40" s="710"/>
      <c r="BJ40" s="710"/>
      <c r="BK40" s="710"/>
      <c r="BL40" s="223"/>
      <c r="BM40" s="657" t="s">
        <v>343</v>
      </c>
      <c r="BN40" s="657"/>
      <c r="BO40" s="657"/>
      <c r="BP40" s="657"/>
      <c r="BQ40" s="657"/>
      <c r="BR40" s="657"/>
      <c r="BS40" s="657"/>
      <c r="BT40" s="657"/>
      <c r="BU40" s="658"/>
      <c r="BV40" s="659">
        <v>80</v>
      </c>
      <c r="BW40" s="660"/>
      <c r="BX40" s="660"/>
      <c r="BY40" s="660"/>
      <c r="BZ40" s="660"/>
      <c r="CA40" s="660"/>
      <c r="CB40" s="669"/>
      <c r="CD40" s="656" t="s">
        <v>344</v>
      </c>
      <c r="CE40" s="657"/>
      <c r="CF40" s="657"/>
      <c r="CG40" s="657"/>
      <c r="CH40" s="657"/>
      <c r="CI40" s="657"/>
      <c r="CJ40" s="657"/>
      <c r="CK40" s="657"/>
      <c r="CL40" s="657"/>
      <c r="CM40" s="657"/>
      <c r="CN40" s="657"/>
      <c r="CO40" s="657"/>
      <c r="CP40" s="657"/>
      <c r="CQ40" s="658"/>
      <c r="CR40" s="659">
        <v>1009</v>
      </c>
      <c r="CS40" s="660"/>
      <c r="CT40" s="660"/>
      <c r="CU40" s="660"/>
      <c r="CV40" s="660"/>
      <c r="CW40" s="660"/>
      <c r="CX40" s="660"/>
      <c r="CY40" s="661"/>
      <c r="CZ40" s="664">
        <v>0</v>
      </c>
      <c r="DA40" s="689"/>
      <c r="DB40" s="689"/>
      <c r="DC40" s="694"/>
      <c r="DD40" s="668">
        <v>1009</v>
      </c>
      <c r="DE40" s="660"/>
      <c r="DF40" s="660"/>
      <c r="DG40" s="660"/>
      <c r="DH40" s="660"/>
      <c r="DI40" s="660"/>
      <c r="DJ40" s="660"/>
      <c r="DK40" s="661"/>
      <c r="DL40" s="668" t="s">
        <v>145</v>
      </c>
      <c r="DM40" s="660"/>
      <c r="DN40" s="660"/>
      <c r="DO40" s="660"/>
      <c r="DP40" s="660"/>
      <c r="DQ40" s="660"/>
      <c r="DR40" s="660"/>
      <c r="DS40" s="660"/>
      <c r="DT40" s="660"/>
      <c r="DU40" s="660"/>
      <c r="DV40" s="661"/>
      <c r="DW40" s="664" t="s">
        <v>145</v>
      </c>
      <c r="DX40" s="689"/>
      <c r="DY40" s="689"/>
      <c r="DZ40" s="689"/>
      <c r="EA40" s="689"/>
      <c r="EB40" s="689"/>
      <c r="EC40" s="690"/>
    </row>
    <row r="41" spans="2:133" ht="11.25" customHeight="1" x14ac:dyDescent="0.15">
      <c r="B41" s="680" t="s">
        <v>345</v>
      </c>
      <c r="C41" s="681"/>
      <c r="D41" s="681"/>
      <c r="E41" s="681"/>
      <c r="F41" s="681"/>
      <c r="G41" s="681"/>
      <c r="H41" s="681"/>
      <c r="I41" s="681"/>
      <c r="J41" s="681"/>
      <c r="K41" s="681"/>
      <c r="L41" s="681"/>
      <c r="M41" s="681"/>
      <c r="N41" s="681"/>
      <c r="O41" s="681"/>
      <c r="P41" s="681"/>
      <c r="Q41" s="682"/>
      <c r="R41" s="731">
        <v>9863235</v>
      </c>
      <c r="S41" s="732"/>
      <c r="T41" s="732"/>
      <c r="U41" s="732"/>
      <c r="V41" s="732"/>
      <c r="W41" s="732"/>
      <c r="X41" s="732"/>
      <c r="Y41" s="736"/>
      <c r="Z41" s="737">
        <v>100</v>
      </c>
      <c r="AA41" s="737"/>
      <c r="AB41" s="737"/>
      <c r="AC41" s="737"/>
      <c r="AD41" s="738">
        <v>3489936</v>
      </c>
      <c r="AE41" s="738"/>
      <c r="AF41" s="738"/>
      <c r="AG41" s="738"/>
      <c r="AH41" s="738"/>
      <c r="AI41" s="738"/>
      <c r="AJ41" s="738"/>
      <c r="AK41" s="738"/>
      <c r="AL41" s="739">
        <v>100</v>
      </c>
      <c r="AM41" s="719"/>
      <c r="AN41" s="719"/>
      <c r="AO41" s="740"/>
      <c r="AQ41" s="722" t="s">
        <v>346</v>
      </c>
      <c r="AR41" s="723"/>
      <c r="AS41" s="723"/>
      <c r="AT41" s="723"/>
      <c r="AU41" s="723"/>
      <c r="AV41" s="723"/>
      <c r="AW41" s="723"/>
      <c r="AX41" s="723"/>
      <c r="AY41" s="724"/>
      <c r="AZ41" s="659">
        <v>97330</v>
      </c>
      <c r="BA41" s="660"/>
      <c r="BB41" s="660"/>
      <c r="BC41" s="660"/>
      <c r="BD41" s="692"/>
      <c r="BE41" s="692"/>
      <c r="BF41" s="705"/>
      <c r="BG41" s="709"/>
      <c r="BH41" s="710"/>
      <c r="BI41" s="710"/>
      <c r="BJ41" s="710"/>
      <c r="BK41" s="710"/>
      <c r="BL41" s="223"/>
      <c r="BM41" s="657" t="s">
        <v>347</v>
      </c>
      <c r="BN41" s="657"/>
      <c r="BO41" s="657"/>
      <c r="BP41" s="657"/>
      <c r="BQ41" s="657"/>
      <c r="BR41" s="657"/>
      <c r="BS41" s="657"/>
      <c r="BT41" s="657"/>
      <c r="BU41" s="658"/>
      <c r="BV41" s="659" t="s">
        <v>348</v>
      </c>
      <c r="BW41" s="660"/>
      <c r="BX41" s="660"/>
      <c r="BY41" s="660"/>
      <c r="BZ41" s="660"/>
      <c r="CA41" s="660"/>
      <c r="CB41" s="669"/>
      <c r="CD41" s="656" t="s">
        <v>349</v>
      </c>
      <c r="CE41" s="657"/>
      <c r="CF41" s="657"/>
      <c r="CG41" s="657"/>
      <c r="CH41" s="657"/>
      <c r="CI41" s="657"/>
      <c r="CJ41" s="657"/>
      <c r="CK41" s="657"/>
      <c r="CL41" s="657"/>
      <c r="CM41" s="657"/>
      <c r="CN41" s="657"/>
      <c r="CO41" s="657"/>
      <c r="CP41" s="657"/>
      <c r="CQ41" s="658"/>
      <c r="CR41" s="659" t="s">
        <v>348</v>
      </c>
      <c r="CS41" s="692"/>
      <c r="CT41" s="692"/>
      <c r="CU41" s="692"/>
      <c r="CV41" s="692"/>
      <c r="CW41" s="692"/>
      <c r="CX41" s="692"/>
      <c r="CY41" s="693"/>
      <c r="CZ41" s="664" t="s">
        <v>145</v>
      </c>
      <c r="DA41" s="689"/>
      <c r="DB41" s="689"/>
      <c r="DC41" s="694"/>
      <c r="DD41" s="668" t="s">
        <v>348</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350</v>
      </c>
      <c r="AR42" s="729"/>
      <c r="AS42" s="729"/>
      <c r="AT42" s="729"/>
      <c r="AU42" s="729"/>
      <c r="AV42" s="729"/>
      <c r="AW42" s="729"/>
      <c r="AX42" s="729"/>
      <c r="AY42" s="730"/>
      <c r="AZ42" s="731">
        <v>379426</v>
      </c>
      <c r="BA42" s="732"/>
      <c r="BB42" s="732"/>
      <c r="BC42" s="732"/>
      <c r="BD42" s="718"/>
      <c r="BE42" s="718"/>
      <c r="BF42" s="720"/>
      <c r="BG42" s="711"/>
      <c r="BH42" s="712"/>
      <c r="BI42" s="712"/>
      <c r="BJ42" s="712"/>
      <c r="BK42" s="712"/>
      <c r="BL42" s="224"/>
      <c r="BM42" s="681" t="s">
        <v>351</v>
      </c>
      <c r="BN42" s="681"/>
      <c r="BO42" s="681"/>
      <c r="BP42" s="681"/>
      <c r="BQ42" s="681"/>
      <c r="BR42" s="681"/>
      <c r="BS42" s="681"/>
      <c r="BT42" s="681"/>
      <c r="BU42" s="682"/>
      <c r="BV42" s="731">
        <v>440</v>
      </c>
      <c r="BW42" s="732"/>
      <c r="BX42" s="732"/>
      <c r="BY42" s="732"/>
      <c r="BZ42" s="732"/>
      <c r="CA42" s="732"/>
      <c r="CB42" s="741"/>
      <c r="CD42" s="656" t="s">
        <v>352</v>
      </c>
      <c r="CE42" s="657"/>
      <c r="CF42" s="657"/>
      <c r="CG42" s="657"/>
      <c r="CH42" s="657"/>
      <c r="CI42" s="657"/>
      <c r="CJ42" s="657"/>
      <c r="CK42" s="657"/>
      <c r="CL42" s="657"/>
      <c r="CM42" s="657"/>
      <c r="CN42" s="657"/>
      <c r="CO42" s="657"/>
      <c r="CP42" s="657"/>
      <c r="CQ42" s="658"/>
      <c r="CR42" s="659">
        <v>721259</v>
      </c>
      <c r="CS42" s="692"/>
      <c r="CT42" s="692"/>
      <c r="CU42" s="692"/>
      <c r="CV42" s="692"/>
      <c r="CW42" s="692"/>
      <c r="CX42" s="692"/>
      <c r="CY42" s="693"/>
      <c r="CZ42" s="664">
        <v>7.8</v>
      </c>
      <c r="DA42" s="689"/>
      <c r="DB42" s="689"/>
      <c r="DC42" s="694"/>
      <c r="DD42" s="668">
        <v>197852</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353</v>
      </c>
      <c r="CD43" s="656" t="s">
        <v>354</v>
      </c>
      <c r="CE43" s="657"/>
      <c r="CF43" s="657"/>
      <c r="CG43" s="657"/>
      <c r="CH43" s="657"/>
      <c r="CI43" s="657"/>
      <c r="CJ43" s="657"/>
      <c r="CK43" s="657"/>
      <c r="CL43" s="657"/>
      <c r="CM43" s="657"/>
      <c r="CN43" s="657"/>
      <c r="CO43" s="657"/>
      <c r="CP43" s="657"/>
      <c r="CQ43" s="658"/>
      <c r="CR43" s="659" t="s">
        <v>145</v>
      </c>
      <c r="CS43" s="692"/>
      <c r="CT43" s="692"/>
      <c r="CU43" s="692"/>
      <c r="CV43" s="692"/>
      <c r="CW43" s="692"/>
      <c r="CX43" s="692"/>
      <c r="CY43" s="693"/>
      <c r="CZ43" s="664" t="s">
        <v>348</v>
      </c>
      <c r="DA43" s="689"/>
      <c r="DB43" s="689"/>
      <c r="DC43" s="694"/>
      <c r="DD43" s="668" t="s">
        <v>145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302</v>
      </c>
      <c r="CE44" s="698"/>
      <c r="CF44" s="656" t="s">
        <v>356</v>
      </c>
      <c r="CG44" s="657"/>
      <c r="CH44" s="657"/>
      <c r="CI44" s="657"/>
      <c r="CJ44" s="657"/>
      <c r="CK44" s="657"/>
      <c r="CL44" s="657"/>
      <c r="CM44" s="657"/>
      <c r="CN44" s="657"/>
      <c r="CO44" s="657"/>
      <c r="CP44" s="657"/>
      <c r="CQ44" s="658"/>
      <c r="CR44" s="659">
        <v>672959</v>
      </c>
      <c r="CS44" s="660"/>
      <c r="CT44" s="660"/>
      <c r="CU44" s="660"/>
      <c r="CV44" s="660"/>
      <c r="CW44" s="660"/>
      <c r="CX44" s="660"/>
      <c r="CY44" s="661"/>
      <c r="CZ44" s="664">
        <v>7.3</v>
      </c>
      <c r="DA44" s="665"/>
      <c r="DB44" s="665"/>
      <c r="DC44" s="671"/>
      <c r="DD44" s="668">
        <v>150351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358</v>
      </c>
      <c r="CG45" s="657"/>
      <c r="CH45" s="657"/>
      <c r="CI45" s="657"/>
      <c r="CJ45" s="657"/>
      <c r="CK45" s="657"/>
      <c r="CL45" s="657"/>
      <c r="CM45" s="657"/>
      <c r="CN45" s="657"/>
      <c r="CO45" s="657"/>
      <c r="CP45" s="657"/>
      <c r="CQ45" s="658"/>
      <c r="CR45" s="659">
        <v>313157</v>
      </c>
      <c r="CS45" s="692"/>
      <c r="CT45" s="692"/>
      <c r="CU45" s="692"/>
      <c r="CV45" s="692"/>
      <c r="CW45" s="692"/>
      <c r="CX45" s="692"/>
      <c r="CY45" s="693"/>
      <c r="CZ45" s="664">
        <v>3.4</v>
      </c>
      <c r="DA45" s="689"/>
      <c r="DB45" s="689"/>
      <c r="DC45" s="694"/>
      <c r="DD45" s="668">
        <v>7485</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359</v>
      </c>
      <c r="CG46" s="657"/>
      <c r="CH46" s="657"/>
      <c r="CI46" s="657"/>
      <c r="CJ46" s="657"/>
      <c r="CK46" s="657"/>
      <c r="CL46" s="657"/>
      <c r="CM46" s="657"/>
      <c r="CN46" s="657"/>
      <c r="CO46" s="657"/>
      <c r="CP46" s="657"/>
      <c r="CQ46" s="658"/>
      <c r="CR46" s="659">
        <v>356375</v>
      </c>
      <c r="CS46" s="660"/>
      <c r="CT46" s="660"/>
      <c r="CU46" s="660"/>
      <c r="CV46" s="660"/>
      <c r="CW46" s="660"/>
      <c r="CX46" s="660"/>
      <c r="CY46" s="661"/>
      <c r="CZ46" s="664">
        <v>3.9</v>
      </c>
      <c r="DA46" s="665"/>
      <c r="DB46" s="665"/>
      <c r="DC46" s="671"/>
      <c r="DD46" s="668">
        <v>139439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360</v>
      </c>
      <c r="CG47" s="657"/>
      <c r="CH47" s="657"/>
      <c r="CI47" s="657"/>
      <c r="CJ47" s="657"/>
      <c r="CK47" s="657"/>
      <c r="CL47" s="657"/>
      <c r="CM47" s="657"/>
      <c r="CN47" s="657"/>
      <c r="CO47" s="657"/>
      <c r="CP47" s="657"/>
      <c r="CQ47" s="658"/>
      <c r="CR47" s="659">
        <v>48300</v>
      </c>
      <c r="CS47" s="692"/>
      <c r="CT47" s="692"/>
      <c r="CU47" s="692"/>
      <c r="CV47" s="692"/>
      <c r="CW47" s="692"/>
      <c r="CX47" s="692"/>
      <c r="CY47" s="693"/>
      <c r="CZ47" s="664">
        <v>0.5</v>
      </c>
      <c r="DA47" s="689"/>
      <c r="DB47" s="689"/>
      <c r="DC47" s="694"/>
      <c r="DD47" s="668">
        <v>47501</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361</v>
      </c>
      <c r="CG48" s="657"/>
      <c r="CH48" s="657"/>
      <c r="CI48" s="657"/>
      <c r="CJ48" s="657"/>
      <c r="CK48" s="657"/>
      <c r="CL48" s="657"/>
      <c r="CM48" s="657"/>
      <c r="CN48" s="657"/>
      <c r="CO48" s="657"/>
      <c r="CP48" s="657"/>
      <c r="CQ48" s="658"/>
      <c r="CR48" s="659" t="s">
        <v>145</v>
      </c>
      <c r="CS48" s="660"/>
      <c r="CT48" s="660"/>
      <c r="CU48" s="660"/>
      <c r="CV48" s="660"/>
      <c r="CW48" s="660"/>
      <c r="CX48" s="660"/>
      <c r="CY48" s="661"/>
      <c r="CZ48" s="664" t="s">
        <v>145</v>
      </c>
      <c r="DA48" s="665"/>
      <c r="DB48" s="665"/>
      <c r="DC48" s="671"/>
      <c r="DD48" s="668" t="s">
        <v>348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362</v>
      </c>
      <c r="CE49" s="681"/>
      <c r="CF49" s="681"/>
      <c r="CG49" s="681"/>
      <c r="CH49" s="681"/>
      <c r="CI49" s="681"/>
      <c r="CJ49" s="681"/>
      <c r="CK49" s="681"/>
      <c r="CL49" s="681"/>
      <c r="CM49" s="681"/>
      <c r="CN49" s="681"/>
      <c r="CO49" s="681"/>
      <c r="CP49" s="681"/>
      <c r="CQ49" s="682"/>
      <c r="CR49" s="731">
        <v>9225373</v>
      </c>
      <c r="CS49" s="718"/>
      <c r="CT49" s="718"/>
      <c r="CU49" s="718"/>
      <c r="CV49" s="718"/>
      <c r="CW49" s="718"/>
      <c r="CX49" s="718"/>
      <c r="CY49" s="747"/>
      <c r="CZ49" s="739">
        <v>100</v>
      </c>
      <c r="DA49" s="748"/>
      <c r="DB49" s="748"/>
      <c r="DC49" s="749"/>
      <c r="DD49" s="750">
        <v>4515710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aV60w1MxgV4SydaW+2l7x68/juq9FTtA7X1XrjomuV3aDhrZol8dUtgqwUI3eiYtEqkZ/VRCV7ulbM+wZi22w==" saltValue="cTPavPRwpGXa93uHU3l6M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364</v>
      </c>
      <c r="DK2" s="759"/>
      <c r="DL2" s="759"/>
      <c r="DM2" s="759"/>
      <c r="DN2" s="759"/>
      <c r="DO2" s="760"/>
      <c r="DP2" s="228"/>
      <c r="DQ2" s="758" t="s">
        <v>365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368</v>
      </c>
      <c r="B5" s="764"/>
      <c r="C5" s="764"/>
      <c r="D5" s="764"/>
      <c r="E5" s="764"/>
      <c r="F5" s="764"/>
      <c r="G5" s="764"/>
      <c r="H5" s="764"/>
      <c r="I5" s="764"/>
      <c r="J5" s="764"/>
      <c r="K5" s="764"/>
      <c r="L5" s="764"/>
      <c r="M5" s="764"/>
      <c r="N5" s="764"/>
      <c r="O5" s="764"/>
      <c r="P5" s="765"/>
      <c r="Q5" s="769" t="s">
        <v>369</v>
      </c>
      <c r="R5" s="770"/>
      <c r="S5" s="770"/>
      <c r="T5" s="770"/>
      <c r="U5" s="771"/>
      <c r="V5" s="769" t="s">
        <v>370</v>
      </c>
      <c r="W5" s="770"/>
      <c r="X5" s="770"/>
      <c r="Y5" s="770"/>
      <c r="Z5" s="771"/>
      <c r="AA5" s="769" t="s">
        <v>371</v>
      </c>
      <c r="AB5" s="770"/>
      <c r="AC5" s="770"/>
      <c r="AD5" s="770"/>
      <c r="AE5" s="770"/>
      <c r="AF5" s="775" t="s">
        <v>372</v>
      </c>
      <c r="AG5" s="770"/>
      <c r="AH5" s="770"/>
      <c r="AI5" s="770"/>
      <c r="AJ5" s="776"/>
      <c r="AK5" s="770" t="s">
        <v>373</v>
      </c>
      <c r="AL5" s="770"/>
      <c r="AM5" s="770"/>
      <c r="AN5" s="770"/>
      <c r="AO5" s="771"/>
      <c r="AP5" s="769" t="s">
        <v>374</v>
      </c>
      <c r="AQ5" s="770"/>
      <c r="AR5" s="770"/>
      <c r="AS5" s="770"/>
      <c r="AT5" s="771"/>
      <c r="AU5" s="769" t="s">
        <v>375</v>
      </c>
      <c r="AV5" s="770"/>
      <c r="AW5" s="770"/>
      <c r="AX5" s="770"/>
      <c r="AY5" s="776"/>
      <c r="AZ5" s="232"/>
      <c r="BA5" s="232"/>
      <c r="BB5" s="232"/>
      <c r="BC5" s="232"/>
      <c r="BD5" s="232"/>
      <c r="BE5" s="233"/>
      <c r="BF5" s="233"/>
      <c r="BG5" s="233"/>
      <c r="BH5" s="233"/>
      <c r="BI5" s="233"/>
      <c r="BJ5" s="233"/>
      <c r="BK5" s="233"/>
      <c r="BL5" s="233"/>
      <c r="BM5" s="233"/>
      <c r="BN5" s="233"/>
      <c r="BO5" s="233"/>
      <c r="BP5" s="233"/>
      <c r="BQ5" s="763" t="s">
        <v>376</v>
      </c>
      <c r="BR5" s="764"/>
      <c r="BS5" s="764"/>
      <c r="BT5" s="764"/>
      <c r="BU5" s="764"/>
      <c r="BV5" s="764"/>
      <c r="BW5" s="764"/>
      <c r="BX5" s="764"/>
      <c r="BY5" s="764"/>
      <c r="BZ5" s="764"/>
      <c r="CA5" s="764"/>
      <c r="CB5" s="764"/>
      <c r="CC5" s="764"/>
      <c r="CD5" s="764"/>
      <c r="CE5" s="764"/>
      <c r="CF5" s="764"/>
      <c r="CG5" s="765"/>
      <c r="CH5" s="769" t="s">
        <v>377</v>
      </c>
      <c r="CI5" s="770"/>
      <c r="CJ5" s="770"/>
      <c r="CK5" s="770"/>
      <c r="CL5" s="771"/>
      <c r="CM5" s="769" t="s">
        <v>378</v>
      </c>
      <c r="CN5" s="770"/>
      <c r="CO5" s="770"/>
      <c r="CP5" s="770"/>
      <c r="CQ5" s="771"/>
      <c r="CR5" s="769" t="s">
        <v>379</v>
      </c>
      <c r="CS5" s="770"/>
      <c r="CT5" s="770"/>
      <c r="CU5" s="770"/>
      <c r="CV5" s="771"/>
      <c r="CW5" s="769" t="s">
        <v>380</v>
      </c>
      <c r="CX5" s="770"/>
      <c r="CY5" s="770"/>
      <c r="CZ5" s="770"/>
      <c r="DA5" s="771"/>
      <c r="DB5" s="769" t="s">
        <v>381</v>
      </c>
      <c r="DC5" s="770"/>
      <c r="DD5" s="770"/>
      <c r="DE5" s="770"/>
      <c r="DF5" s="771"/>
      <c r="DG5" s="799" t="s">
        <v>382</v>
      </c>
      <c r="DH5" s="800"/>
      <c r="DI5" s="800"/>
      <c r="DJ5" s="800"/>
      <c r="DK5" s="801"/>
      <c r="DL5" s="799" t="s">
        <v>383</v>
      </c>
      <c r="DM5" s="800"/>
      <c r="DN5" s="800"/>
      <c r="DO5" s="800"/>
      <c r="DP5" s="801"/>
      <c r="DQ5" s="769" t="s">
        <v>384</v>
      </c>
      <c r="DR5" s="770"/>
      <c r="DS5" s="770"/>
      <c r="DT5" s="770"/>
      <c r="DU5" s="771"/>
      <c r="DV5" s="769" t="s">
        <v>375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385</v>
      </c>
      <c r="C7" s="786"/>
      <c r="D7" s="786"/>
      <c r="E7" s="786"/>
      <c r="F7" s="786"/>
      <c r="G7" s="786"/>
      <c r="H7" s="786"/>
      <c r="I7" s="786"/>
      <c r="J7" s="786"/>
      <c r="K7" s="786"/>
      <c r="L7" s="786"/>
      <c r="M7" s="786"/>
      <c r="N7" s="786"/>
      <c r="O7" s="786"/>
      <c r="P7" s="787"/>
      <c r="Q7" s="788">
        <v>9863</v>
      </c>
      <c r="R7" s="789"/>
      <c r="S7" s="789"/>
      <c r="T7" s="789"/>
      <c r="U7" s="789"/>
      <c r="V7" s="789">
        <v>9225</v>
      </c>
      <c r="W7" s="789"/>
      <c r="X7" s="789"/>
      <c r="Y7" s="789"/>
      <c r="Z7" s="789"/>
      <c r="AA7" s="789">
        <v>638</v>
      </c>
      <c r="AB7" s="789"/>
      <c r="AC7" s="789"/>
      <c r="AD7" s="789"/>
      <c r="AE7" s="790"/>
      <c r="AF7" s="791">
        <v>430</v>
      </c>
      <c r="AG7" s="792"/>
      <c r="AH7" s="792"/>
      <c r="AI7" s="792"/>
      <c r="AJ7" s="793"/>
      <c r="AK7" s="794">
        <v>1491</v>
      </c>
      <c r="AL7" s="795"/>
      <c r="AM7" s="795"/>
      <c r="AN7" s="795"/>
      <c r="AO7" s="795"/>
      <c r="AP7" s="795">
        <v>3566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387</v>
      </c>
      <c r="B23" s="825" t="s">
        <v>388</v>
      </c>
      <c r="C23" s="826"/>
      <c r="D23" s="826"/>
      <c r="E23" s="826"/>
      <c r="F23" s="826"/>
      <c r="G23" s="826"/>
      <c r="H23" s="826"/>
      <c r="I23" s="826"/>
      <c r="J23" s="826"/>
      <c r="K23" s="826"/>
      <c r="L23" s="826"/>
      <c r="M23" s="826"/>
      <c r="N23" s="826"/>
      <c r="O23" s="826"/>
      <c r="P23" s="827"/>
      <c r="Q23" s="828">
        <v>9863</v>
      </c>
      <c r="R23" s="829"/>
      <c r="S23" s="829"/>
      <c r="T23" s="829"/>
      <c r="U23" s="829"/>
      <c r="V23" s="829">
        <v>9225</v>
      </c>
      <c r="W23" s="829"/>
      <c r="X23" s="829"/>
      <c r="Y23" s="829"/>
      <c r="Z23" s="829"/>
      <c r="AA23" s="829">
        <v>638</v>
      </c>
      <c r="AB23" s="829"/>
      <c r="AC23" s="829"/>
      <c r="AD23" s="829"/>
      <c r="AE23" s="830"/>
      <c r="AF23" s="831">
        <v>430</v>
      </c>
      <c r="AG23" s="829"/>
      <c r="AH23" s="829"/>
      <c r="AI23" s="829"/>
      <c r="AJ23" s="832"/>
      <c r="AK23" s="833"/>
      <c r="AL23" s="834"/>
      <c r="AM23" s="834"/>
      <c r="AN23" s="834"/>
      <c r="AO23" s="834"/>
      <c r="AP23" s="829">
        <v>3566</v>
      </c>
      <c r="AQ23" s="829"/>
      <c r="AR23" s="829"/>
      <c r="AS23" s="829"/>
      <c r="AT23" s="829"/>
      <c r="AU23" s="845"/>
      <c r="AV23" s="845"/>
      <c r="AW23" s="845"/>
      <c r="AX23" s="845"/>
      <c r="AY23" s="846"/>
      <c r="AZ23" s="847" t="s">
        <v>145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389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368</v>
      </c>
      <c r="B26" s="764"/>
      <c r="C26" s="764"/>
      <c r="D26" s="764"/>
      <c r="E26" s="764"/>
      <c r="F26" s="764"/>
      <c r="G26" s="764"/>
      <c r="H26" s="764"/>
      <c r="I26" s="764"/>
      <c r="J26" s="764"/>
      <c r="K26" s="764"/>
      <c r="L26" s="764"/>
      <c r="M26" s="764"/>
      <c r="N26" s="764"/>
      <c r="O26" s="764"/>
      <c r="P26" s="765"/>
      <c r="Q26" s="769" t="s">
        <v>391</v>
      </c>
      <c r="R26" s="770"/>
      <c r="S26" s="770"/>
      <c r="T26" s="770"/>
      <c r="U26" s="771"/>
      <c r="V26" s="769" t="s">
        <v>392</v>
      </c>
      <c r="W26" s="770"/>
      <c r="X26" s="770"/>
      <c r="Y26" s="770"/>
      <c r="Z26" s="771"/>
      <c r="AA26" s="769" t="s">
        <v>393</v>
      </c>
      <c r="AB26" s="770"/>
      <c r="AC26" s="770"/>
      <c r="AD26" s="770"/>
      <c r="AE26" s="770"/>
      <c r="AF26" s="850" t="s">
        <v>394</v>
      </c>
      <c r="AG26" s="851"/>
      <c r="AH26" s="851"/>
      <c r="AI26" s="851"/>
      <c r="AJ26" s="852"/>
      <c r="AK26" s="770" t="s">
        <v>395</v>
      </c>
      <c r="AL26" s="770"/>
      <c r="AM26" s="770"/>
      <c r="AN26" s="770"/>
      <c r="AO26" s="771"/>
      <c r="AP26" s="769" t="s">
        <v>396</v>
      </c>
      <c r="AQ26" s="770"/>
      <c r="AR26" s="770"/>
      <c r="AS26" s="770"/>
      <c r="AT26" s="771"/>
      <c r="AU26" s="769" t="s">
        <v>397</v>
      </c>
      <c r="AV26" s="770"/>
      <c r="AW26" s="770"/>
      <c r="AX26" s="770"/>
      <c r="AY26" s="771"/>
      <c r="AZ26" s="769" t="s">
        <v>398</v>
      </c>
      <c r="BA26" s="770"/>
      <c r="BB26" s="770"/>
      <c r="BC26" s="770"/>
      <c r="BD26" s="771"/>
      <c r="BE26" s="769" t="s">
        <v>375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399</v>
      </c>
      <c r="C28" s="786"/>
      <c r="D28" s="786"/>
      <c r="E28" s="786"/>
      <c r="F28" s="786"/>
      <c r="G28" s="786"/>
      <c r="H28" s="786"/>
      <c r="I28" s="786"/>
      <c r="J28" s="786"/>
      <c r="K28" s="786"/>
      <c r="L28" s="786"/>
      <c r="M28" s="786"/>
      <c r="N28" s="786"/>
      <c r="O28" s="786"/>
      <c r="P28" s="787"/>
      <c r="Q28" s="858">
        <v>1217</v>
      </c>
      <c r="R28" s="859"/>
      <c r="S28" s="859"/>
      <c r="T28" s="859"/>
      <c r="U28" s="859"/>
      <c r="V28" s="859">
        <v>1189</v>
      </c>
      <c r="W28" s="859"/>
      <c r="X28" s="859"/>
      <c r="Y28" s="859"/>
      <c r="Z28" s="859"/>
      <c r="AA28" s="859">
        <v>28</v>
      </c>
      <c r="AB28" s="859"/>
      <c r="AC28" s="859"/>
      <c r="AD28" s="859"/>
      <c r="AE28" s="860"/>
      <c r="AF28" s="861">
        <v>28</v>
      </c>
      <c r="AG28" s="859"/>
      <c r="AH28" s="859"/>
      <c r="AI28" s="859"/>
      <c r="AJ28" s="862"/>
      <c r="AK28" s="863">
        <v>101</v>
      </c>
      <c r="AL28" s="864"/>
      <c r="AM28" s="864"/>
      <c r="AN28" s="864"/>
      <c r="AO28" s="864"/>
      <c r="AP28" s="864" t="s">
        <v>514</v>
      </c>
      <c r="AQ28" s="864"/>
      <c r="AR28" s="864"/>
      <c r="AS28" s="864"/>
      <c r="AT28" s="864"/>
      <c r="AU28" s="864" t="s">
        <v>514</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400</v>
      </c>
      <c r="C29" s="817"/>
      <c r="D29" s="817"/>
      <c r="E29" s="817"/>
      <c r="F29" s="817"/>
      <c r="G29" s="817"/>
      <c r="H29" s="817"/>
      <c r="I29" s="817"/>
      <c r="J29" s="817"/>
      <c r="K29" s="817"/>
      <c r="L29" s="817"/>
      <c r="M29" s="817"/>
      <c r="N29" s="817"/>
      <c r="O29" s="817"/>
      <c r="P29" s="818"/>
      <c r="Q29" s="819">
        <v>1412</v>
      </c>
      <c r="R29" s="820"/>
      <c r="S29" s="820"/>
      <c r="T29" s="820"/>
      <c r="U29" s="820"/>
      <c r="V29" s="820">
        <v>1265</v>
      </c>
      <c r="W29" s="820"/>
      <c r="X29" s="820"/>
      <c r="Y29" s="820"/>
      <c r="Z29" s="820"/>
      <c r="AA29" s="820">
        <v>146</v>
      </c>
      <c r="AB29" s="820"/>
      <c r="AC29" s="820"/>
      <c r="AD29" s="820"/>
      <c r="AE29" s="821"/>
      <c r="AF29" s="822">
        <v>146</v>
      </c>
      <c r="AG29" s="823"/>
      <c r="AH29" s="823"/>
      <c r="AI29" s="823"/>
      <c r="AJ29" s="824"/>
      <c r="AK29" s="870">
        <v>214</v>
      </c>
      <c r="AL29" s="866"/>
      <c r="AM29" s="866"/>
      <c r="AN29" s="866"/>
      <c r="AO29" s="866"/>
      <c r="AP29" s="866" t="s">
        <v>514</v>
      </c>
      <c r="AQ29" s="866"/>
      <c r="AR29" s="866"/>
      <c r="AS29" s="866"/>
      <c r="AT29" s="866"/>
      <c r="AU29" s="866" t="s">
        <v>514</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401</v>
      </c>
      <c r="C30" s="817"/>
      <c r="D30" s="817"/>
      <c r="E30" s="817"/>
      <c r="F30" s="817"/>
      <c r="G30" s="817"/>
      <c r="H30" s="817"/>
      <c r="I30" s="817"/>
      <c r="J30" s="817"/>
      <c r="K30" s="817"/>
      <c r="L30" s="817"/>
      <c r="M30" s="817"/>
      <c r="N30" s="817"/>
      <c r="O30" s="817"/>
      <c r="P30" s="818"/>
      <c r="Q30" s="819">
        <v>326</v>
      </c>
      <c r="R30" s="820"/>
      <c r="S30" s="820"/>
      <c r="T30" s="820"/>
      <c r="U30" s="820"/>
      <c r="V30" s="820">
        <v>325</v>
      </c>
      <c r="W30" s="820"/>
      <c r="X30" s="820"/>
      <c r="Y30" s="820"/>
      <c r="Z30" s="820"/>
      <c r="AA30" s="820">
        <v>1</v>
      </c>
      <c r="AB30" s="820"/>
      <c r="AC30" s="820"/>
      <c r="AD30" s="820"/>
      <c r="AE30" s="821"/>
      <c r="AF30" s="822">
        <v>1</v>
      </c>
      <c r="AG30" s="823"/>
      <c r="AH30" s="823"/>
      <c r="AI30" s="823"/>
      <c r="AJ30" s="824"/>
      <c r="AK30" s="870">
        <v>184</v>
      </c>
      <c r="AL30" s="866"/>
      <c r="AM30" s="866"/>
      <c r="AN30" s="866"/>
      <c r="AO30" s="866"/>
      <c r="AP30" s="866" t="s">
        <v>514</v>
      </c>
      <c r="AQ30" s="866"/>
      <c r="AR30" s="866"/>
      <c r="AS30" s="866"/>
      <c r="AT30" s="866"/>
      <c r="AU30" s="866" t="s">
        <v>514</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402</v>
      </c>
      <c r="C31" s="817"/>
      <c r="D31" s="817"/>
      <c r="E31" s="817"/>
      <c r="F31" s="817"/>
      <c r="G31" s="817"/>
      <c r="H31" s="817"/>
      <c r="I31" s="817"/>
      <c r="J31" s="817"/>
      <c r="K31" s="817"/>
      <c r="L31" s="817"/>
      <c r="M31" s="817"/>
      <c r="N31" s="817"/>
      <c r="O31" s="817"/>
      <c r="P31" s="818"/>
      <c r="Q31" s="819">
        <v>188</v>
      </c>
      <c r="R31" s="820"/>
      <c r="S31" s="820"/>
      <c r="T31" s="820"/>
      <c r="U31" s="820"/>
      <c r="V31" s="820">
        <v>177</v>
      </c>
      <c r="W31" s="820"/>
      <c r="X31" s="820"/>
      <c r="Y31" s="820"/>
      <c r="Z31" s="820"/>
      <c r="AA31" s="820">
        <v>11</v>
      </c>
      <c r="AB31" s="820"/>
      <c r="AC31" s="820"/>
      <c r="AD31" s="820"/>
      <c r="AE31" s="821"/>
      <c r="AF31" s="822">
        <v>449</v>
      </c>
      <c r="AG31" s="823"/>
      <c r="AH31" s="823"/>
      <c r="AI31" s="823"/>
      <c r="AJ31" s="824"/>
      <c r="AK31" s="870">
        <v>1</v>
      </c>
      <c r="AL31" s="866"/>
      <c r="AM31" s="866"/>
      <c r="AN31" s="866"/>
      <c r="AO31" s="866"/>
      <c r="AP31" s="866">
        <v>44</v>
      </c>
      <c r="AQ31" s="866"/>
      <c r="AR31" s="866"/>
      <c r="AS31" s="866"/>
      <c r="AT31" s="866"/>
      <c r="AU31" s="866" t="s">
        <v>514</v>
      </c>
      <c r="AV31" s="866"/>
      <c r="AW31" s="866"/>
      <c r="AX31" s="866"/>
      <c r="AY31" s="866"/>
      <c r="AZ31" s="867" t="s">
        <v>514</v>
      </c>
      <c r="BA31" s="867"/>
      <c r="BB31" s="867"/>
      <c r="BC31" s="867"/>
      <c r="BD31" s="867"/>
      <c r="BE31" s="868" t="s">
        <v>403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404</v>
      </c>
      <c r="C32" s="817"/>
      <c r="D32" s="817"/>
      <c r="E32" s="817"/>
      <c r="F32" s="817"/>
      <c r="G32" s="817"/>
      <c r="H32" s="817"/>
      <c r="I32" s="817"/>
      <c r="J32" s="817"/>
      <c r="K32" s="817"/>
      <c r="L32" s="817"/>
      <c r="M32" s="817"/>
      <c r="N32" s="817"/>
      <c r="O32" s="817"/>
      <c r="P32" s="818"/>
      <c r="Q32" s="819">
        <v>82</v>
      </c>
      <c r="R32" s="820"/>
      <c r="S32" s="820"/>
      <c r="T32" s="820"/>
      <c r="U32" s="820"/>
      <c r="V32" s="820">
        <v>74</v>
      </c>
      <c r="W32" s="820"/>
      <c r="X32" s="820"/>
      <c r="Y32" s="820"/>
      <c r="Z32" s="820"/>
      <c r="AA32" s="820">
        <v>7</v>
      </c>
      <c r="AB32" s="820"/>
      <c r="AC32" s="820"/>
      <c r="AD32" s="820"/>
      <c r="AE32" s="821"/>
      <c r="AF32" s="822">
        <v>535</v>
      </c>
      <c r="AG32" s="823"/>
      <c r="AH32" s="823"/>
      <c r="AI32" s="823"/>
      <c r="AJ32" s="824"/>
      <c r="AK32" s="870" t="s">
        <v>514</v>
      </c>
      <c r="AL32" s="866"/>
      <c r="AM32" s="866"/>
      <c r="AN32" s="866"/>
      <c r="AO32" s="866"/>
      <c r="AP32" s="866" t="s">
        <v>514</v>
      </c>
      <c r="AQ32" s="866"/>
      <c r="AR32" s="866"/>
      <c r="AS32" s="866"/>
      <c r="AT32" s="866"/>
      <c r="AU32" s="866" t="s">
        <v>514</v>
      </c>
      <c r="AV32" s="866"/>
      <c r="AW32" s="866"/>
      <c r="AX32" s="866"/>
      <c r="AY32" s="866"/>
      <c r="AZ32" s="867" t="s">
        <v>514</v>
      </c>
      <c r="BA32" s="867"/>
      <c r="BB32" s="867"/>
      <c r="BC32" s="867"/>
      <c r="BD32" s="867"/>
      <c r="BE32" s="868" t="s">
        <v>405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387</v>
      </c>
      <c r="B63" s="825" t="s">
        <v>407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1160</v>
      </c>
      <c r="AG63" s="880"/>
      <c r="AH63" s="880"/>
      <c r="AI63" s="880"/>
      <c r="AJ63" s="881"/>
      <c r="AK63" s="882"/>
      <c r="AL63" s="877"/>
      <c r="AM63" s="877"/>
      <c r="AN63" s="877"/>
      <c r="AO63" s="877"/>
      <c r="AP63" s="880">
        <v>44</v>
      </c>
      <c r="AQ63" s="880"/>
      <c r="AR63" s="880"/>
      <c r="AS63" s="880"/>
      <c r="AT63" s="880"/>
      <c r="AU63" s="880" t="s">
        <v>514</v>
      </c>
      <c r="AV63" s="880"/>
      <c r="AW63" s="880"/>
      <c r="AX63" s="880"/>
      <c r="AY63" s="880"/>
      <c r="AZ63" s="884"/>
      <c r="BA63" s="884"/>
      <c r="BB63" s="884"/>
      <c r="BC63" s="884"/>
      <c r="BD63" s="884"/>
      <c r="BE63" s="885"/>
      <c r="BF63" s="885"/>
      <c r="BG63" s="885"/>
      <c r="BH63" s="885"/>
      <c r="BI63" s="886"/>
      <c r="BJ63" s="887" t="s">
        <v>408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410</v>
      </c>
      <c r="B66" s="764"/>
      <c r="C66" s="764"/>
      <c r="D66" s="764"/>
      <c r="E66" s="764"/>
      <c r="F66" s="764"/>
      <c r="G66" s="764"/>
      <c r="H66" s="764"/>
      <c r="I66" s="764"/>
      <c r="J66" s="764"/>
      <c r="K66" s="764"/>
      <c r="L66" s="764"/>
      <c r="M66" s="764"/>
      <c r="N66" s="764"/>
      <c r="O66" s="764"/>
      <c r="P66" s="765"/>
      <c r="Q66" s="769" t="s">
        <v>391</v>
      </c>
      <c r="R66" s="770"/>
      <c r="S66" s="770"/>
      <c r="T66" s="770"/>
      <c r="U66" s="771"/>
      <c r="V66" s="769" t="s">
        <v>392</v>
      </c>
      <c r="W66" s="770"/>
      <c r="X66" s="770"/>
      <c r="Y66" s="770"/>
      <c r="Z66" s="771"/>
      <c r="AA66" s="769" t="s">
        <v>411</v>
      </c>
      <c r="AB66" s="770"/>
      <c r="AC66" s="770"/>
      <c r="AD66" s="770"/>
      <c r="AE66" s="771"/>
      <c r="AF66" s="890" t="s">
        <v>412</v>
      </c>
      <c r="AG66" s="851"/>
      <c r="AH66" s="851"/>
      <c r="AI66" s="851"/>
      <c r="AJ66" s="891"/>
      <c r="AK66" s="769" t="s">
        <v>395</v>
      </c>
      <c r="AL66" s="764"/>
      <c r="AM66" s="764"/>
      <c r="AN66" s="764"/>
      <c r="AO66" s="765"/>
      <c r="AP66" s="769" t="s">
        <v>396</v>
      </c>
      <c r="AQ66" s="770"/>
      <c r="AR66" s="770"/>
      <c r="AS66" s="770"/>
      <c r="AT66" s="771"/>
      <c r="AU66" s="769" t="s">
        <v>413</v>
      </c>
      <c r="AV66" s="770"/>
      <c r="AW66" s="770"/>
      <c r="AX66" s="770"/>
      <c r="AY66" s="771"/>
      <c r="AZ66" s="769" t="s">
        <v>375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580</v>
      </c>
      <c r="C68" s="906"/>
      <c r="D68" s="906"/>
      <c r="E68" s="906"/>
      <c r="F68" s="906"/>
      <c r="G68" s="906"/>
      <c r="H68" s="906"/>
      <c r="I68" s="906"/>
      <c r="J68" s="906"/>
      <c r="K68" s="906"/>
      <c r="L68" s="906"/>
      <c r="M68" s="906"/>
      <c r="N68" s="906"/>
      <c r="O68" s="906"/>
      <c r="P68" s="907"/>
      <c r="Q68" s="908">
        <v>4657</v>
      </c>
      <c r="R68" s="902"/>
      <c r="S68" s="902"/>
      <c r="T68" s="902"/>
      <c r="U68" s="902"/>
      <c r="V68" s="902">
        <v>4588</v>
      </c>
      <c r="W68" s="902"/>
      <c r="X68" s="902"/>
      <c r="Y68" s="902"/>
      <c r="Z68" s="902"/>
      <c r="AA68" s="902">
        <v>69</v>
      </c>
      <c r="AB68" s="902"/>
      <c r="AC68" s="902"/>
      <c r="AD68" s="902"/>
      <c r="AE68" s="902"/>
      <c r="AF68" s="902">
        <v>69</v>
      </c>
      <c r="AG68" s="902"/>
      <c r="AH68" s="902"/>
      <c r="AI68" s="902"/>
      <c r="AJ68" s="902"/>
      <c r="AK68" s="902" t="s">
        <v>514</v>
      </c>
      <c r="AL68" s="902"/>
      <c r="AM68" s="902"/>
      <c r="AN68" s="902"/>
      <c r="AO68" s="902"/>
      <c r="AP68" s="902" t="s">
        <v>514</v>
      </c>
      <c r="AQ68" s="902"/>
      <c r="AR68" s="902"/>
      <c r="AS68" s="902"/>
      <c r="AT68" s="902"/>
      <c r="AU68" s="902" t="s">
        <v>514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581</v>
      </c>
      <c r="C69" s="910"/>
      <c r="D69" s="910"/>
      <c r="E69" s="910"/>
      <c r="F69" s="910"/>
      <c r="G69" s="910"/>
      <c r="H69" s="910"/>
      <c r="I69" s="910"/>
      <c r="J69" s="910"/>
      <c r="K69" s="910"/>
      <c r="L69" s="910"/>
      <c r="M69" s="910"/>
      <c r="N69" s="910"/>
      <c r="O69" s="910"/>
      <c r="P69" s="911"/>
      <c r="Q69" s="912">
        <v>215</v>
      </c>
      <c r="R69" s="866"/>
      <c r="S69" s="866"/>
      <c r="T69" s="866"/>
      <c r="U69" s="866"/>
      <c r="V69" s="866">
        <v>181</v>
      </c>
      <c r="W69" s="866"/>
      <c r="X69" s="866"/>
      <c r="Y69" s="866"/>
      <c r="Z69" s="866"/>
      <c r="AA69" s="866">
        <v>34</v>
      </c>
      <c r="AB69" s="866"/>
      <c r="AC69" s="866"/>
      <c r="AD69" s="866"/>
      <c r="AE69" s="866"/>
      <c r="AF69" s="866">
        <v>34</v>
      </c>
      <c r="AG69" s="866"/>
      <c r="AH69" s="866"/>
      <c r="AI69" s="866"/>
      <c r="AJ69" s="866"/>
      <c r="AK69" s="866" t="s">
        <v>514</v>
      </c>
      <c r="AL69" s="866"/>
      <c r="AM69" s="866"/>
      <c r="AN69" s="866"/>
      <c r="AO69" s="866"/>
      <c r="AP69" s="866" t="s">
        <v>514</v>
      </c>
      <c r="AQ69" s="866"/>
      <c r="AR69" s="866"/>
      <c r="AS69" s="866"/>
      <c r="AT69" s="866"/>
      <c r="AU69" s="866" t="s">
        <v>514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582</v>
      </c>
      <c r="C70" s="910"/>
      <c r="D70" s="910"/>
      <c r="E70" s="910"/>
      <c r="F70" s="910"/>
      <c r="G70" s="910"/>
      <c r="H70" s="910"/>
      <c r="I70" s="910"/>
      <c r="J70" s="910"/>
      <c r="K70" s="910"/>
      <c r="L70" s="910"/>
      <c r="M70" s="910"/>
      <c r="N70" s="910"/>
      <c r="O70" s="910"/>
      <c r="P70" s="911"/>
      <c r="Q70" s="912">
        <v>1323</v>
      </c>
      <c r="R70" s="866"/>
      <c r="S70" s="866"/>
      <c r="T70" s="866"/>
      <c r="U70" s="866"/>
      <c r="V70" s="866">
        <v>1295</v>
      </c>
      <c r="W70" s="866"/>
      <c r="X70" s="866"/>
      <c r="Y70" s="866"/>
      <c r="Z70" s="866"/>
      <c r="AA70" s="866">
        <v>29</v>
      </c>
      <c r="AB70" s="866"/>
      <c r="AC70" s="866"/>
      <c r="AD70" s="866"/>
      <c r="AE70" s="866"/>
      <c r="AF70" s="866">
        <v>29</v>
      </c>
      <c r="AG70" s="866"/>
      <c r="AH70" s="866"/>
      <c r="AI70" s="866"/>
      <c r="AJ70" s="866"/>
      <c r="AK70" s="866">
        <v>16</v>
      </c>
      <c r="AL70" s="866"/>
      <c r="AM70" s="866"/>
      <c r="AN70" s="866"/>
      <c r="AO70" s="866"/>
      <c r="AP70" s="866">
        <v>1136</v>
      </c>
      <c r="AQ70" s="866"/>
      <c r="AR70" s="866"/>
      <c r="AS70" s="866"/>
      <c r="AT70" s="866"/>
      <c r="AU70" s="866">
        <v>202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583</v>
      </c>
      <c r="C71" s="910"/>
      <c r="D71" s="910"/>
      <c r="E71" s="910"/>
      <c r="F71" s="910"/>
      <c r="G71" s="910"/>
      <c r="H71" s="910"/>
      <c r="I71" s="910"/>
      <c r="J71" s="910"/>
      <c r="K71" s="910"/>
      <c r="L71" s="910"/>
      <c r="M71" s="910"/>
      <c r="N71" s="910"/>
      <c r="O71" s="910"/>
      <c r="P71" s="911"/>
      <c r="Q71" s="912">
        <v>35</v>
      </c>
      <c r="R71" s="866"/>
      <c r="S71" s="866"/>
      <c r="T71" s="866"/>
      <c r="U71" s="866"/>
      <c r="V71" s="866">
        <v>35</v>
      </c>
      <c r="W71" s="866"/>
      <c r="X71" s="866"/>
      <c r="Y71" s="866"/>
      <c r="Z71" s="866"/>
      <c r="AA71" s="866">
        <v>0</v>
      </c>
      <c r="AB71" s="866"/>
      <c r="AC71" s="866"/>
      <c r="AD71" s="866"/>
      <c r="AE71" s="866"/>
      <c r="AF71" s="866">
        <v>0</v>
      </c>
      <c r="AG71" s="866"/>
      <c r="AH71" s="866"/>
      <c r="AI71" s="866"/>
      <c r="AJ71" s="866"/>
      <c r="AK71" s="866" t="s">
        <v>514</v>
      </c>
      <c r="AL71" s="866"/>
      <c r="AM71" s="866"/>
      <c r="AN71" s="866"/>
      <c r="AO71" s="866"/>
      <c r="AP71" s="866">
        <v>223</v>
      </c>
      <c r="AQ71" s="866"/>
      <c r="AR71" s="866"/>
      <c r="AS71" s="866"/>
      <c r="AT71" s="866"/>
      <c r="AU71" s="866" t="s">
        <v>514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584</v>
      </c>
      <c r="C72" s="910"/>
      <c r="D72" s="910"/>
      <c r="E72" s="910"/>
      <c r="F72" s="910"/>
      <c r="G72" s="910"/>
      <c r="H72" s="910"/>
      <c r="I72" s="910"/>
      <c r="J72" s="910"/>
      <c r="K72" s="910"/>
      <c r="L72" s="910"/>
      <c r="M72" s="910"/>
      <c r="N72" s="910"/>
      <c r="O72" s="910"/>
      <c r="P72" s="911"/>
      <c r="Q72" s="912">
        <v>374</v>
      </c>
      <c r="R72" s="866"/>
      <c r="S72" s="866"/>
      <c r="T72" s="866"/>
      <c r="U72" s="866"/>
      <c r="V72" s="866">
        <v>383</v>
      </c>
      <c r="W72" s="866"/>
      <c r="X72" s="866"/>
      <c r="Y72" s="866"/>
      <c r="Z72" s="866"/>
      <c r="AA72" s="866">
        <v>-9</v>
      </c>
      <c r="AB72" s="866"/>
      <c r="AC72" s="866"/>
      <c r="AD72" s="866"/>
      <c r="AE72" s="866"/>
      <c r="AF72" s="866">
        <v>667</v>
      </c>
      <c r="AG72" s="866"/>
      <c r="AH72" s="866"/>
      <c r="AI72" s="866"/>
      <c r="AJ72" s="866"/>
      <c r="AK72" s="866">
        <v>253</v>
      </c>
      <c r="AL72" s="866"/>
      <c r="AM72" s="866"/>
      <c r="AN72" s="866"/>
      <c r="AO72" s="866"/>
      <c r="AP72" s="866">
        <v>2303</v>
      </c>
      <c r="AQ72" s="866"/>
      <c r="AR72" s="866"/>
      <c r="AS72" s="866"/>
      <c r="AT72" s="866"/>
      <c r="AU72" s="866">
        <v>10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585</v>
      </c>
      <c r="C73" s="910"/>
      <c r="D73" s="910"/>
      <c r="E73" s="910"/>
      <c r="F73" s="910"/>
      <c r="G73" s="910"/>
      <c r="H73" s="910"/>
      <c r="I73" s="910"/>
      <c r="J73" s="910"/>
      <c r="K73" s="910"/>
      <c r="L73" s="910"/>
      <c r="M73" s="910"/>
      <c r="N73" s="910"/>
      <c r="O73" s="910"/>
      <c r="P73" s="911"/>
      <c r="Q73" s="912">
        <v>129</v>
      </c>
      <c r="R73" s="866"/>
      <c r="S73" s="866"/>
      <c r="T73" s="866"/>
      <c r="U73" s="866"/>
      <c r="V73" s="866">
        <v>123</v>
      </c>
      <c r="W73" s="866"/>
      <c r="X73" s="866"/>
      <c r="Y73" s="866"/>
      <c r="Z73" s="866"/>
      <c r="AA73" s="866">
        <v>6</v>
      </c>
      <c r="AB73" s="866"/>
      <c r="AC73" s="866"/>
      <c r="AD73" s="866"/>
      <c r="AE73" s="866"/>
      <c r="AF73" s="866">
        <v>6</v>
      </c>
      <c r="AG73" s="866"/>
      <c r="AH73" s="866"/>
      <c r="AI73" s="866"/>
      <c r="AJ73" s="866"/>
      <c r="AK73" s="866" t="s">
        <v>514</v>
      </c>
      <c r="AL73" s="866"/>
      <c r="AM73" s="866"/>
      <c r="AN73" s="866"/>
      <c r="AO73" s="866"/>
      <c r="AP73" s="866" t="s">
        <v>514</v>
      </c>
      <c r="AQ73" s="866"/>
      <c r="AR73" s="866"/>
      <c r="AS73" s="866"/>
      <c r="AT73" s="866"/>
      <c r="AU73" s="866" t="s">
        <v>514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586</v>
      </c>
      <c r="C74" s="910"/>
      <c r="D74" s="910"/>
      <c r="E74" s="910"/>
      <c r="F74" s="910"/>
      <c r="G74" s="910"/>
      <c r="H74" s="910"/>
      <c r="I74" s="910"/>
      <c r="J74" s="910"/>
      <c r="K74" s="910"/>
      <c r="L74" s="910"/>
      <c r="M74" s="910"/>
      <c r="N74" s="910"/>
      <c r="O74" s="910"/>
      <c r="P74" s="911"/>
      <c r="Q74" s="912">
        <v>466463</v>
      </c>
      <c r="R74" s="866"/>
      <c r="S74" s="866"/>
      <c r="T74" s="866"/>
      <c r="U74" s="866"/>
      <c r="V74" s="866">
        <v>453925</v>
      </c>
      <c r="W74" s="866"/>
      <c r="X74" s="866"/>
      <c r="Y74" s="866"/>
      <c r="Z74" s="866"/>
      <c r="AA74" s="866">
        <v>12537</v>
      </c>
      <c r="AB74" s="866"/>
      <c r="AC74" s="866"/>
      <c r="AD74" s="866"/>
      <c r="AE74" s="866"/>
      <c r="AF74" s="866">
        <v>12537</v>
      </c>
      <c r="AG74" s="866"/>
      <c r="AH74" s="866"/>
      <c r="AI74" s="866"/>
      <c r="AJ74" s="866"/>
      <c r="AK74" s="866" t="s">
        <v>514</v>
      </c>
      <c r="AL74" s="866"/>
      <c r="AM74" s="866"/>
      <c r="AN74" s="866"/>
      <c r="AO74" s="866"/>
      <c r="AP74" s="866" t="s">
        <v>514</v>
      </c>
      <c r="AQ74" s="866"/>
      <c r="AR74" s="866"/>
      <c r="AS74" s="866"/>
      <c r="AT74" s="866"/>
      <c r="AU74" s="866" t="s">
        <v>514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587</v>
      </c>
      <c r="C75" s="910"/>
      <c r="D75" s="910"/>
      <c r="E75" s="910"/>
      <c r="F75" s="910"/>
      <c r="G75" s="910"/>
      <c r="H75" s="910"/>
      <c r="I75" s="910"/>
      <c r="J75" s="910"/>
      <c r="K75" s="910"/>
      <c r="L75" s="910"/>
      <c r="M75" s="910"/>
      <c r="N75" s="910"/>
      <c r="O75" s="910"/>
      <c r="P75" s="911"/>
      <c r="Q75" s="913">
        <v>301</v>
      </c>
      <c r="R75" s="914"/>
      <c r="S75" s="914"/>
      <c r="T75" s="914"/>
      <c r="U75" s="870"/>
      <c r="V75" s="915">
        <v>290</v>
      </c>
      <c r="W75" s="914"/>
      <c r="X75" s="914"/>
      <c r="Y75" s="914"/>
      <c r="Z75" s="870"/>
      <c r="AA75" s="915">
        <v>11</v>
      </c>
      <c r="AB75" s="914"/>
      <c r="AC75" s="914"/>
      <c r="AD75" s="914"/>
      <c r="AE75" s="870"/>
      <c r="AF75" s="915">
        <v>11</v>
      </c>
      <c r="AG75" s="914"/>
      <c r="AH75" s="914"/>
      <c r="AI75" s="914"/>
      <c r="AJ75" s="870"/>
      <c r="AK75" s="915">
        <v>7</v>
      </c>
      <c r="AL75" s="914"/>
      <c r="AM75" s="914"/>
      <c r="AN75" s="914"/>
      <c r="AO75" s="870"/>
      <c r="AP75" s="915" t="s">
        <v>514</v>
      </c>
      <c r="AQ75" s="914"/>
      <c r="AR75" s="914"/>
      <c r="AS75" s="914"/>
      <c r="AT75" s="870"/>
      <c r="AU75" s="915" t="s">
        <v>514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387</v>
      </c>
      <c r="B88" s="825" t="s">
        <v>414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13353</v>
      </c>
      <c r="AG88" s="880"/>
      <c r="AH88" s="880"/>
      <c r="AI88" s="880"/>
      <c r="AJ88" s="880"/>
      <c r="AK88" s="877"/>
      <c r="AL88" s="877"/>
      <c r="AM88" s="877"/>
      <c r="AN88" s="877"/>
      <c r="AO88" s="877"/>
      <c r="AP88" s="880">
        <v>3662</v>
      </c>
      <c r="AQ88" s="880"/>
      <c r="AR88" s="880"/>
      <c r="AS88" s="880"/>
      <c r="AT88" s="880"/>
      <c r="AU88" s="880">
        <v>212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387</v>
      </c>
      <c r="BR102" s="825" t="s">
        <v>415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423</v>
      </c>
      <c r="AB109" s="929"/>
      <c r="AC109" s="929"/>
      <c r="AD109" s="929"/>
      <c r="AE109" s="930"/>
      <c r="AF109" s="928" t="s">
        <v>424</v>
      </c>
      <c r="AG109" s="929"/>
      <c r="AH109" s="929"/>
      <c r="AI109" s="929"/>
      <c r="AJ109" s="930"/>
      <c r="AK109" s="928" t="s">
        <v>304</v>
      </c>
      <c r="AL109" s="929"/>
      <c r="AM109" s="929"/>
      <c r="AN109" s="929"/>
      <c r="AO109" s="930"/>
      <c r="AP109" s="928" t="s">
        <v>425</v>
      </c>
      <c r="AQ109" s="929"/>
      <c r="AR109" s="929"/>
      <c r="AS109" s="929"/>
      <c r="AT109" s="931"/>
      <c r="AU109" s="948" t="s">
        <v>422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423</v>
      </c>
      <c r="BR109" s="929"/>
      <c r="BS109" s="929"/>
      <c r="BT109" s="929"/>
      <c r="BU109" s="930"/>
      <c r="BV109" s="928" t="s">
        <v>424</v>
      </c>
      <c r="BW109" s="929"/>
      <c r="BX109" s="929"/>
      <c r="BY109" s="929"/>
      <c r="BZ109" s="930"/>
      <c r="CA109" s="928" t="s">
        <v>304</v>
      </c>
      <c r="CB109" s="929"/>
      <c r="CC109" s="929"/>
      <c r="CD109" s="929"/>
      <c r="CE109" s="930"/>
      <c r="CF109" s="949" t="s">
        <v>425</v>
      </c>
      <c r="CG109" s="949"/>
      <c r="CH109" s="949"/>
      <c r="CI109" s="949"/>
      <c r="CJ109" s="949"/>
      <c r="CK109" s="928" t="s">
        <v>426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423</v>
      </c>
      <c r="DH109" s="929"/>
      <c r="DI109" s="929"/>
      <c r="DJ109" s="929"/>
      <c r="DK109" s="930"/>
      <c r="DL109" s="928" t="s">
        <v>424</v>
      </c>
      <c r="DM109" s="929"/>
      <c r="DN109" s="929"/>
      <c r="DO109" s="929"/>
      <c r="DP109" s="930"/>
      <c r="DQ109" s="928" t="s">
        <v>304</v>
      </c>
      <c r="DR109" s="929"/>
      <c r="DS109" s="929"/>
      <c r="DT109" s="929"/>
      <c r="DU109" s="930"/>
      <c r="DV109" s="928" t="s">
        <v>425</v>
      </c>
      <c r="DW109" s="929"/>
      <c r="DX109" s="929"/>
      <c r="DY109" s="929"/>
      <c r="DZ109" s="931"/>
    </row>
    <row r="110" spans="1:131" s="230" customFormat="1" ht="26.25" customHeight="1" x14ac:dyDescent="0.15">
      <c r="A110" s="932" t="s">
        <v>427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599667</v>
      </c>
      <c r="AB110" s="936"/>
      <c r="AC110" s="936"/>
      <c r="AD110" s="936"/>
      <c r="AE110" s="937"/>
      <c r="AF110" s="938">
        <v>565834</v>
      </c>
      <c r="AG110" s="936"/>
      <c r="AH110" s="936"/>
      <c r="AI110" s="936"/>
      <c r="AJ110" s="937"/>
      <c r="AK110" s="938">
        <v>560315</v>
      </c>
      <c r="AL110" s="936"/>
      <c r="AM110" s="936"/>
      <c r="AN110" s="936"/>
      <c r="AO110" s="937"/>
      <c r="AP110" s="939">
        <v>18.399999999999999</v>
      </c>
      <c r="AQ110" s="940"/>
      <c r="AR110" s="940"/>
      <c r="AS110" s="940"/>
      <c r="AT110" s="941"/>
      <c r="AU110" s="942" t="s">
        <v>74</v>
      </c>
      <c r="AV110" s="943"/>
      <c r="AW110" s="943"/>
      <c r="AX110" s="943"/>
      <c r="AY110" s="943"/>
      <c r="AZ110" s="965" t="s">
        <v>428</v>
      </c>
      <c r="BA110" s="933"/>
      <c r="BB110" s="933"/>
      <c r="BC110" s="933"/>
      <c r="BD110" s="933"/>
      <c r="BE110" s="933"/>
      <c r="BF110" s="933"/>
      <c r="BG110" s="933"/>
      <c r="BH110" s="933"/>
      <c r="BI110" s="933"/>
      <c r="BJ110" s="933"/>
      <c r="BK110" s="933"/>
      <c r="BL110" s="933"/>
      <c r="BM110" s="933"/>
      <c r="BN110" s="933"/>
      <c r="BO110" s="933"/>
      <c r="BP110" s="934"/>
      <c r="BQ110" s="966">
        <v>4357407</v>
      </c>
      <c r="BR110" s="967"/>
      <c r="BS110" s="967"/>
      <c r="BT110" s="967"/>
      <c r="BU110" s="967"/>
      <c r="BV110" s="967">
        <v>4007894</v>
      </c>
      <c r="BW110" s="967"/>
      <c r="BX110" s="967"/>
      <c r="BY110" s="967"/>
      <c r="BZ110" s="967"/>
      <c r="CA110" s="967">
        <v>3565877</v>
      </c>
      <c r="CB110" s="967"/>
      <c r="CC110" s="967"/>
      <c r="CD110" s="967"/>
      <c r="CE110" s="967"/>
      <c r="CF110" s="980">
        <v>117.3</v>
      </c>
      <c r="CG110" s="981"/>
      <c r="CH110" s="981"/>
      <c r="CI110" s="981"/>
      <c r="CJ110" s="981"/>
      <c r="CK110" s="982" t="s">
        <v>429</v>
      </c>
      <c r="CL110" s="983"/>
      <c r="CM110" s="965" t="s">
        <v>430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431</v>
      </c>
      <c r="DH110" s="967"/>
      <c r="DI110" s="967"/>
      <c r="DJ110" s="967"/>
      <c r="DK110" s="967"/>
      <c r="DL110" s="967" t="s">
        <v>432</v>
      </c>
      <c r="DM110" s="967"/>
      <c r="DN110" s="967"/>
      <c r="DO110" s="967"/>
      <c r="DP110" s="967"/>
      <c r="DQ110" s="967" t="s">
        <v>433</v>
      </c>
      <c r="DR110" s="967"/>
      <c r="DS110" s="967"/>
      <c r="DT110" s="967"/>
      <c r="DU110" s="967"/>
      <c r="DV110" s="968" t="s">
        <v>431</v>
      </c>
      <c r="DW110" s="968"/>
      <c r="DX110" s="968"/>
      <c r="DY110" s="968"/>
      <c r="DZ110" s="969"/>
    </row>
    <row r="111" spans="1:131" s="230" customFormat="1" ht="26.25" customHeight="1" x14ac:dyDescent="0.15">
      <c r="A111" s="970" t="s">
        <v>434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145</v>
      </c>
      <c r="AB111" s="974"/>
      <c r="AC111" s="974"/>
      <c r="AD111" s="974"/>
      <c r="AE111" s="975"/>
      <c r="AF111" s="976" t="s">
        <v>145</v>
      </c>
      <c r="AG111" s="974"/>
      <c r="AH111" s="974"/>
      <c r="AI111" s="974"/>
      <c r="AJ111" s="975"/>
      <c r="AK111" s="976" t="s">
        <v>145</v>
      </c>
      <c r="AL111" s="974"/>
      <c r="AM111" s="974"/>
      <c r="AN111" s="974"/>
      <c r="AO111" s="975"/>
      <c r="AP111" s="977" t="s">
        <v>145</v>
      </c>
      <c r="AQ111" s="978"/>
      <c r="AR111" s="978"/>
      <c r="AS111" s="978"/>
      <c r="AT111" s="979"/>
      <c r="AU111" s="944"/>
      <c r="AV111" s="945"/>
      <c r="AW111" s="945"/>
      <c r="AX111" s="945"/>
      <c r="AY111" s="945"/>
      <c r="AZ111" s="958" t="s">
        <v>435</v>
      </c>
      <c r="BA111" s="959"/>
      <c r="BB111" s="959"/>
      <c r="BC111" s="959"/>
      <c r="BD111" s="959"/>
      <c r="BE111" s="959"/>
      <c r="BF111" s="959"/>
      <c r="BG111" s="959"/>
      <c r="BH111" s="959"/>
      <c r="BI111" s="959"/>
      <c r="BJ111" s="959"/>
      <c r="BK111" s="959"/>
      <c r="BL111" s="959"/>
      <c r="BM111" s="959"/>
      <c r="BN111" s="959"/>
      <c r="BO111" s="959"/>
      <c r="BP111" s="960"/>
      <c r="BQ111" s="961">
        <v>120550</v>
      </c>
      <c r="BR111" s="962"/>
      <c r="BS111" s="962"/>
      <c r="BT111" s="962"/>
      <c r="BU111" s="962"/>
      <c r="BV111" s="962">
        <v>68350</v>
      </c>
      <c r="BW111" s="962"/>
      <c r="BX111" s="962"/>
      <c r="BY111" s="962"/>
      <c r="BZ111" s="962"/>
      <c r="CA111" s="962">
        <v>116010</v>
      </c>
      <c r="CB111" s="962"/>
      <c r="CC111" s="962"/>
      <c r="CD111" s="962"/>
      <c r="CE111" s="962"/>
      <c r="CF111" s="956">
        <v>3.8</v>
      </c>
      <c r="CG111" s="957"/>
      <c r="CH111" s="957"/>
      <c r="CI111" s="957"/>
      <c r="CJ111" s="957"/>
      <c r="CK111" s="984"/>
      <c r="CL111" s="985"/>
      <c r="CM111" s="958" t="s">
        <v>436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437</v>
      </c>
      <c r="DH111" s="962"/>
      <c r="DI111" s="962"/>
      <c r="DJ111" s="962"/>
      <c r="DK111" s="962"/>
      <c r="DL111" s="962" t="s">
        <v>145</v>
      </c>
      <c r="DM111" s="962"/>
      <c r="DN111" s="962"/>
      <c r="DO111" s="962"/>
      <c r="DP111" s="962"/>
      <c r="DQ111" s="962" t="s">
        <v>438</v>
      </c>
      <c r="DR111" s="962"/>
      <c r="DS111" s="962"/>
      <c r="DT111" s="962"/>
      <c r="DU111" s="962"/>
      <c r="DV111" s="963" t="s">
        <v>145</v>
      </c>
      <c r="DW111" s="963"/>
      <c r="DX111" s="963"/>
      <c r="DY111" s="963"/>
      <c r="DZ111" s="964"/>
    </row>
    <row r="112" spans="1:131" s="230" customFormat="1" ht="26.25" customHeight="1" x14ac:dyDescent="0.15">
      <c r="A112" s="988" t="s">
        <v>439</v>
      </c>
      <c r="B112" s="989"/>
      <c r="C112" s="959" t="s">
        <v>440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431</v>
      </c>
      <c r="AB112" s="995"/>
      <c r="AC112" s="995"/>
      <c r="AD112" s="995"/>
      <c r="AE112" s="996"/>
      <c r="AF112" s="997" t="s">
        <v>441</v>
      </c>
      <c r="AG112" s="995"/>
      <c r="AH112" s="995"/>
      <c r="AI112" s="995"/>
      <c r="AJ112" s="996"/>
      <c r="AK112" s="997" t="s">
        <v>431</v>
      </c>
      <c r="AL112" s="995"/>
      <c r="AM112" s="995"/>
      <c r="AN112" s="995"/>
      <c r="AO112" s="996"/>
      <c r="AP112" s="998" t="s">
        <v>438</v>
      </c>
      <c r="AQ112" s="999"/>
      <c r="AR112" s="999"/>
      <c r="AS112" s="999"/>
      <c r="AT112" s="1000"/>
      <c r="AU112" s="944"/>
      <c r="AV112" s="945"/>
      <c r="AW112" s="945"/>
      <c r="AX112" s="945"/>
      <c r="AY112" s="945"/>
      <c r="AZ112" s="958" t="s">
        <v>442</v>
      </c>
      <c r="BA112" s="959"/>
      <c r="BB112" s="959"/>
      <c r="BC112" s="959"/>
      <c r="BD112" s="959"/>
      <c r="BE112" s="959"/>
      <c r="BF112" s="959"/>
      <c r="BG112" s="959"/>
      <c r="BH112" s="959"/>
      <c r="BI112" s="959"/>
      <c r="BJ112" s="959"/>
      <c r="BK112" s="959"/>
      <c r="BL112" s="959"/>
      <c r="BM112" s="959"/>
      <c r="BN112" s="959"/>
      <c r="BO112" s="959"/>
      <c r="BP112" s="960"/>
      <c r="BQ112" s="961" t="s">
        <v>438</v>
      </c>
      <c r="BR112" s="962"/>
      <c r="BS112" s="962"/>
      <c r="BT112" s="962"/>
      <c r="BU112" s="962"/>
      <c r="BV112" s="962" t="s">
        <v>441</v>
      </c>
      <c r="BW112" s="962"/>
      <c r="BX112" s="962"/>
      <c r="BY112" s="962"/>
      <c r="BZ112" s="962"/>
      <c r="CA112" s="962" t="s">
        <v>145</v>
      </c>
      <c r="CB112" s="962"/>
      <c r="CC112" s="962"/>
      <c r="CD112" s="962"/>
      <c r="CE112" s="962"/>
      <c r="CF112" s="956" t="s">
        <v>441</v>
      </c>
      <c r="CG112" s="957"/>
      <c r="CH112" s="957"/>
      <c r="CI112" s="957"/>
      <c r="CJ112" s="957"/>
      <c r="CK112" s="984"/>
      <c r="CL112" s="985"/>
      <c r="CM112" s="958" t="s">
        <v>443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438</v>
      </c>
      <c r="DH112" s="962"/>
      <c r="DI112" s="962"/>
      <c r="DJ112" s="962"/>
      <c r="DK112" s="962"/>
      <c r="DL112" s="962" t="s">
        <v>444</v>
      </c>
      <c r="DM112" s="962"/>
      <c r="DN112" s="962"/>
      <c r="DO112" s="962"/>
      <c r="DP112" s="962"/>
      <c r="DQ112" s="962" t="s">
        <v>444</v>
      </c>
      <c r="DR112" s="962"/>
      <c r="DS112" s="962"/>
      <c r="DT112" s="962"/>
      <c r="DU112" s="962"/>
      <c r="DV112" s="963" t="s">
        <v>431</v>
      </c>
      <c r="DW112" s="963"/>
      <c r="DX112" s="963"/>
      <c r="DY112" s="963"/>
      <c r="DZ112" s="964"/>
    </row>
    <row r="113" spans="1:130" s="230" customFormat="1" ht="26.25" customHeight="1" x14ac:dyDescent="0.15">
      <c r="A113" s="990"/>
      <c r="B113" s="991"/>
      <c r="C113" s="959" t="s">
        <v>445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44</v>
      </c>
      <c r="AB113" s="974"/>
      <c r="AC113" s="974"/>
      <c r="AD113" s="974"/>
      <c r="AE113" s="975"/>
      <c r="AF113" s="976">
        <v>37</v>
      </c>
      <c r="AG113" s="974"/>
      <c r="AH113" s="974"/>
      <c r="AI113" s="974"/>
      <c r="AJ113" s="975"/>
      <c r="AK113" s="976">
        <v>29</v>
      </c>
      <c r="AL113" s="974"/>
      <c r="AM113" s="974"/>
      <c r="AN113" s="974"/>
      <c r="AO113" s="975"/>
      <c r="AP113" s="977">
        <v>0</v>
      </c>
      <c r="AQ113" s="978"/>
      <c r="AR113" s="978"/>
      <c r="AS113" s="978"/>
      <c r="AT113" s="979"/>
      <c r="AU113" s="944"/>
      <c r="AV113" s="945"/>
      <c r="AW113" s="945"/>
      <c r="AX113" s="945"/>
      <c r="AY113" s="945"/>
      <c r="AZ113" s="958" t="s">
        <v>446</v>
      </c>
      <c r="BA113" s="959"/>
      <c r="BB113" s="959"/>
      <c r="BC113" s="959"/>
      <c r="BD113" s="959"/>
      <c r="BE113" s="959"/>
      <c r="BF113" s="959"/>
      <c r="BG113" s="959"/>
      <c r="BH113" s="959"/>
      <c r="BI113" s="959"/>
      <c r="BJ113" s="959"/>
      <c r="BK113" s="959"/>
      <c r="BL113" s="959"/>
      <c r="BM113" s="959"/>
      <c r="BN113" s="959"/>
      <c r="BO113" s="959"/>
      <c r="BP113" s="960"/>
      <c r="BQ113" s="961">
        <v>251116</v>
      </c>
      <c r="BR113" s="962"/>
      <c r="BS113" s="962"/>
      <c r="BT113" s="962"/>
      <c r="BU113" s="962"/>
      <c r="BV113" s="962">
        <v>220735</v>
      </c>
      <c r="BW113" s="962"/>
      <c r="BX113" s="962"/>
      <c r="BY113" s="962"/>
      <c r="BZ113" s="962"/>
      <c r="CA113" s="962">
        <v>212003</v>
      </c>
      <c r="CB113" s="962"/>
      <c r="CC113" s="962"/>
      <c r="CD113" s="962"/>
      <c r="CE113" s="962"/>
      <c r="CF113" s="956">
        <v>7</v>
      </c>
      <c r="CG113" s="957"/>
      <c r="CH113" s="957"/>
      <c r="CI113" s="957"/>
      <c r="CJ113" s="957"/>
      <c r="CK113" s="984"/>
      <c r="CL113" s="985"/>
      <c r="CM113" s="958" t="s">
        <v>447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431</v>
      </c>
      <c r="DH113" s="995"/>
      <c r="DI113" s="995"/>
      <c r="DJ113" s="995"/>
      <c r="DK113" s="996"/>
      <c r="DL113" s="997" t="s">
        <v>448</v>
      </c>
      <c r="DM113" s="995"/>
      <c r="DN113" s="995"/>
      <c r="DO113" s="995"/>
      <c r="DP113" s="996"/>
      <c r="DQ113" s="997" t="s">
        <v>145</v>
      </c>
      <c r="DR113" s="995"/>
      <c r="DS113" s="995"/>
      <c r="DT113" s="995"/>
      <c r="DU113" s="996"/>
      <c r="DV113" s="998" t="s">
        <v>431</v>
      </c>
      <c r="DW113" s="999"/>
      <c r="DX113" s="999"/>
      <c r="DY113" s="999"/>
      <c r="DZ113" s="1000"/>
    </row>
    <row r="114" spans="1:130" s="230" customFormat="1" ht="26.25" customHeight="1" x14ac:dyDescent="0.15">
      <c r="A114" s="990"/>
      <c r="B114" s="991"/>
      <c r="C114" s="959" t="s">
        <v>449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67487</v>
      </c>
      <c r="AB114" s="995"/>
      <c r="AC114" s="995"/>
      <c r="AD114" s="995"/>
      <c r="AE114" s="996"/>
      <c r="AF114" s="997">
        <v>49855</v>
      </c>
      <c r="AG114" s="995"/>
      <c r="AH114" s="995"/>
      <c r="AI114" s="995"/>
      <c r="AJ114" s="996"/>
      <c r="AK114" s="997">
        <v>24325</v>
      </c>
      <c r="AL114" s="995"/>
      <c r="AM114" s="995"/>
      <c r="AN114" s="995"/>
      <c r="AO114" s="996"/>
      <c r="AP114" s="998">
        <v>0.8</v>
      </c>
      <c r="AQ114" s="999"/>
      <c r="AR114" s="999"/>
      <c r="AS114" s="999"/>
      <c r="AT114" s="1000"/>
      <c r="AU114" s="944"/>
      <c r="AV114" s="945"/>
      <c r="AW114" s="945"/>
      <c r="AX114" s="945"/>
      <c r="AY114" s="945"/>
      <c r="AZ114" s="958" t="s">
        <v>450</v>
      </c>
      <c r="BA114" s="959"/>
      <c r="BB114" s="959"/>
      <c r="BC114" s="959"/>
      <c r="BD114" s="959"/>
      <c r="BE114" s="959"/>
      <c r="BF114" s="959"/>
      <c r="BG114" s="959"/>
      <c r="BH114" s="959"/>
      <c r="BI114" s="959"/>
      <c r="BJ114" s="959"/>
      <c r="BK114" s="959"/>
      <c r="BL114" s="959"/>
      <c r="BM114" s="959"/>
      <c r="BN114" s="959"/>
      <c r="BO114" s="959"/>
      <c r="BP114" s="960"/>
      <c r="BQ114" s="961">
        <v>1544441</v>
      </c>
      <c r="BR114" s="962"/>
      <c r="BS114" s="962"/>
      <c r="BT114" s="962"/>
      <c r="BU114" s="962"/>
      <c r="BV114" s="962">
        <v>1487690</v>
      </c>
      <c r="BW114" s="962"/>
      <c r="BX114" s="962"/>
      <c r="BY114" s="962"/>
      <c r="BZ114" s="962"/>
      <c r="CA114" s="962">
        <v>1541861</v>
      </c>
      <c r="CB114" s="962"/>
      <c r="CC114" s="962"/>
      <c r="CD114" s="962"/>
      <c r="CE114" s="962"/>
      <c r="CF114" s="956">
        <v>50.7</v>
      </c>
      <c r="CG114" s="957"/>
      <c r="CH114" s="957"/>
      <c r="CI114" s="957"/>
      <c r="CJ114" s="957"/>
      <c r="CK114" s="984"/>
      <c r="CL114" s="985"/>
      <c r="CM114" s="958" t="s">
        <v>451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145</v>
      </c>
      <c r="DH114" s="995"/>
      <c r="DI114" s="995"/>
      <c r="DJ114" s="995"/>
      <c r="DK114" s="996"/>
      <c r="DL114" s="997" t="s">
        <v>145</v>
      </c>
      <c r="DM114" s="995"/>
      <c r="DN114" s="995"/>
      <c r="DO114" s="995"/>
      <c r="DP114" s="996"/>
      <c r="DQ114" s="997" t="s">
        <v>448</v>
      </c>
      <c r="DR114" s="995"/>
      <c r="DS114" s="995"/>
      <c r="DT114" s="995"/>
      <c r="DU114" s="996"/>
      <c r="DV114" s="998" t="s">
        <v>431</v>
      </c>
      <c r="DW114" s="999"/>
      <c r="DX114" s="999"/>
      <c r="DY114" s="999"/>
      <c r="DZ114" s="1000"/>
    </row>
    <row r="115" spans="1:130" s="230" customFormat="1" ht="26.25" customHeight="1" x14ac:dyDescent="0.15">
      <c r="A115" s="990"/>
      <c r="B115" s="991"/>
      <c r="C115" s="959" t="s">
        <v>452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453</v>
      </c>
      <c r="AB115" s="974"/>
      <c r="AC115" s="974"/>
      <c r="AD115" s="974"/>
      <c r="AE115" s="975"/>
      <c r="AF115" s="976" t="s">
        <v>145</v>
      </c>
      <c r="AG115" s="974"/>
      <c r="AH115" s="974"/>
      <c r="AI115" s="974"/>
      <c r="AJ115" s="975"/>
      <c r="AK115" s="976" t="s">
        <v>431</v>
      </c>
      <c r="AL115" s="974"/>
      <c r="AM115" s="974"/>
      <c r="AN115" s="974"/>
      <c r="AO115" s="975"/>
      <c r="AP115" s="977" t="s">
        <v>444</v>
      </c>
      <c r="AQ115" s="978"/>
      <c r="AR115" s="978"/>
      <c r="AS115" s="978"/>
      <c r="AT115" s="979"/>
      <c r="AU115" s="944"/>
      <c r="AV115" s="945"/>
      <c r="AW115" s="945"/>
      <c r="AX115" s="945"/>
      <c r="AY115" s="945"/>
      <c r="AZ115" s="958" t="s">
        <v>454</v>
      </c>
      <c r="BA115" s="959"/>
      <c r="BB115" s="959"/>
      <c r="BC115" s="959"/>
      <c r="BD115" s="959"/>
      <c r="BE115" s="959"/>
      <c r="BF115" s="959"/>
      <c r="BG115" s="959"/>
      <c r="BH115" s="959"/>
      <c r="BI115" s="959"/>
      <c r="BJ115" s="959"/>
      <c r="BK115" s="959"/>
      <c r="BL115" s="959"/>
      <c r="BM115" s="959"/>
      <c r="BN115" s="959"/>
      <c r="BO115" s="959"/>
      <c r="BP115" s="960"/>
      <c r="BQ115" s="961" t="s">
        <v>431</v>
      </c>
      <c r="BR115" s="962"/>
      <c r="BS115" s="962"/>
      <c r="BT115" s="962"/>
      <c r="BU115" s="962"/>
      <c r="BV115" s="962" t="s">
        <v>431</v>
      </c>
      <c r="BW115" s="962"/>
      <c r="BX115" s="962"/>
      <c r="BY115" s="962"/>
      <c r="BZ115" s="962"/>
      <c r="CA115" s="962" t="s">
        <v>437</v>
      </c>
      <c r="CB115" s="962"/>
      <c r="CC115" s="962"/>
      <c r="CD115" s="962"/>
      <c r="CE115" s="962"/>
      <c r="CF115" s="956" t="s">
        <v>455</v>
      </c>
      <c r="CG115" s="957"/>
      <c r="CH115" s="957"/>
      <c r="CI115" s="957"/>
      <c r="CJ115" s="957"/>
      <c r="CK115" s="984"/>
      <c r="CL115" s="985"/>
      <c r="CM115" s="958" t="s">
        <v>456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437</v>
      </c>
      <c r="DH115" s="995"/>
      <c r="DI115" s="995"/>
      <c r="DJ115" s="995"/>
      <c r="DK115" s="996"/>
      <c r="DL115" s="997" t="s">
        <v>145</v>
      </c>
      <c r="DM115" s="995"/>
      <c r="DN115" s="995"/>
      <c r="DO115" s="995"/>
      <c r="DP115" s="996"/>
      <c r="DQ115" s="997" t="s">
        <v>431</v>
      </c>
      <c r="DR115" s="995"/>
      <c r="DS115" s="995"/>
      <c r="DT115" s="995"/>
      <c r="DU115" s="996"/>
      <c r="DV115" s="998" t="s">
        <v>145</v>
      </c>
      <c r="DW115" s="999"/>
      <c r="DX115" s="999"/>
      <c r="DY115" s="999"/>
      <c r="DZ115" s="1000"/>
    </row>
    <row r="116" spans="1:130" s="230" customFormat="1" ht="26.25" customHeight="1" x14ac:dyDescent="0.15">
      <c r="A116" s="992"/>
      <c r="B116" s="993"/>
      <c r="C116" s="1001" t="s">
        <v>457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145</v>
      </c>
      <c r="AB116" s="995"/>
      <c r="AC116" s="995"/>
      <c r="AD116" s="995"/>
      <c r="AE116" s="996"/>
      <c r="AF116" s="997" t="s">
        <v>438</v>
      </c>
      <c r="AG116" s="995"/>
      <c r="AH116" s="995"/>
      <c r="AI116" s="995"/>
      <c r="AJ116" s="996"/>
      <c r="AK116" s="997" t="s">
        <v>431</v>
      </c>
      <c r="AL116" s="995"/>
      <c r="AM116" s="995"/>
      <c r="AN116" s="995"/>
      <c r="AO116" s="996"/>
      <c r="AP116" s="998" t="s">
        <v>453</v>
      </c>
      <c r="AQ116" s="999"/>
      <c r="AR116" s="999"/>
      <c r="AS116" s="999"/>
      <c r="AT116" s="1000"/>
      <c r="AU116" s="944"/>
      <c r="AV116" s="945"/>
      <c r="AW116" s="945"/>
      <c r="AX116" s="945"/>
      <c r="AY116" s="945"/>
      <c r="AZ116" s="1003" t="s">
        <v>458</v>
      </c>
      <c r="BA116" s="1004"/>
      <c r="BB116" s="1004"/>
      <c r="BC116" s="1004"/>
      <c r="BD116" s="1004"/>
      <c r="BE116" s="1004"/>
      <c r="BF116" s="1004"/>
      <c r="BG116" s="1004"/>
      <c r="BH116" s="1004"/>
      <c r="BI116" s="1004"/>
      <c r="BJ116" s="1004"/>
      <c r="BK116" s="1004"/>
      <c r="BL116" s="1004"/>
      <c r="BM116" s="1004"/>
      <c r="BN116" s="1004"/>
      <c r="BO116" s="1004"/>
      <c r="BP116" s="1005"/>
      <c r="BQ116" s="961" t="s">
        <v>438</v>
      </c>
      <c r="BR116" s="962"/>
      <c r="BS116" s="962"/>
      <c r="BT116" s="962"/>
      <c r="BU116" s="962"/>
      <c r="BV116" s="962" t="s">
        <v>444</v>
      </c>
      <c r="BW116" s="962"/>
      <c r="BX116" s="962"/>
      <c r="BY116" s="962"/>
      <c r="BZ116" s="962"/>
      <c r="CA116" s="962" t="s">
        <v>438</v>
      </c>
      <c r="CB116" s="962"/>
      <c r="CC116" s="962"/>
      <c r="CD116" s="962"/>
      <c r="CE116" s="962"/>
      <c r="CF116" s="956" t="s">
        <v>438</v>
      </c>
      <c r="CG116" s="957"/>
      <c r="CH116" s="957"/>
      <c r="CI116" s="957"/>
      <c r="CJ116" s="957"/>
      <c r="CK116" s="984"/>
      <c r="CL116" s="985"/>
      <c r="CM116" s="958" t="s">
        <v>459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431</v>
      </c>
      <c r="DH116" s="995"/>
      <c r="DI116" s="995"/>
      <c r="DJ116" s="995"/>
      <c r="DK116" s="996"/>
      <c r="DL116" s="997" t="s">
        <v>460</v>
      </c>
      <c r="DM116" s="995"/>
      <c r="DN116" s="995"/>
      <c r="DO116" s="995"/>
      <c r="DP116" s="996"/>
      <c r="DQ116" s="997" t="s">
        <v>145</v>
      </c>
      <c r="DR116" s="995"/>
      <c r="DS116" s="995"/>
      <c r="DT116" s="995"/>
      <c r="DU116" s="996"/>
      <c r="DV116" s="998" t="s">
        <v>438</v>
      </c>
      <c r="DW116" s="999"/>
      <c r="DX116" s="999"/>
      <c r="DY116" s="999"/>
      <c r="DZ116" s="1000"/>
    </row>
    <row r="117" spans="1:130" s="230" customFormat="1" ht="26.25" customHeight="1" x14ac:dyDescent="0.15">
      <c r="A117" s="948" t="s">
        <v>186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461</v>
      </c>
      <c r="Z117" s="930"/>
      <c r="AA117" s="1014">
        <v>667198</v>
      </c>
      <c r="AB117" s="1015"/>
      <c r="AC117" s="1015"/>
      <c r="AD117" s="1015"/>
      <c r="AE117" s="1016"/>
      <c r="AF117" s="1017">
        <v>615726</v>
      </c>
      <c r="AG117" s="1015"/>
      <c r="AH117" s="1015"/>
      <c r="AI117" s="1015"/>
      <c r="AJ117" s="1016"/>
      <c r="AK117" s="1017">
        <v>584669</v>
      </c>
      <c r="AL117" s="1015"/>
      <c r="AM117" s="1015"/>
      <c r="AN117" s="1015"/>
      <c r="AO117" s="1016"/>
      <c r="AP117" s="1018"/>
      <c r="AQ117" s="1019"/>
      <c r="AR117" s="1019"/>
      <c r="AS117" s="1019"/>
      <c r="AT117" s="1020"/>
      <c r="AU117" s="944"/>
      <c r="AV117" s="945"/>
      <c r="AW117" s="945"/>
      <c r="AX117" s="945"/>
      <c r="AY117" s="945"/>
      <c r="AZ117" s="1010" t="s">
        <v>462</v>
      </c>
      <c r="BA117" s="1011"/>
      <c r="BB117" s="1011"/>
      <c r="BC117" s="1011"/>
      <c r="BD117" s="1011"/>
      <c r="BE117" s="1011"/>
      <c r="BF117" s="1011"/>
      <c r="BG117" s="1011"/>
      <c r="BH117" s="1011"/>
      <c r="BI117" s="1011"/>
      <c r="BJ117" s="1011"/>
      <c r="BK117" s="1011"/>
      <c r="BL117" s="1011"/>
      <c r="BM117" s="1011"/>
      <c r="BN117" s="1011"/>
      <c r="BO117" s="1011"/>
      <c r="BP117" s="1012"/>
      <c r="BQ117" s="961" t="s">
        <v>433</v>
      </c>
      <c r="BR117" s="962"/>
      <c r="BS117" s="962"/>
      <c r="BT117" s="962"/>
      <c r="BU117" s="962"/>
      <c r="BV117" s="962" t="s">
        <v>453</v>
      </c>
      <c r="BW117" s="962"/>
      <c r="BX117" s="962"/>
      <c r="BY117" s="962"/>
      <c r="BZ117" s="962"/>
      <c r="CA117" s="962" t="s">
        <v>444</v>
      </c>
      <c r="CB117" s="962"/>
      <c r="CC117" s="962"/>
      <c r="CD117" s="962"/>
      <c r="CE117" s="962"/>
      <c r="CF117" s="956" t="s">
        <v>431</v>
      </c>
      <c r="CG117" s="957"/>
      <c r="CH117" s="957"/>
      <c r="CI117" s="957"/>
      <c r="CJ117" s="957"/>
      <c r="CK117" s="984"/>
      <c r="CL117" s="985"/>
      <c r="CM117" s="958" t="s">
        <v>463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437</v>
      </c>
      <c r="DH117" s="995"/>
      <c r="DI117" s="995"/>
      <c r="DJ117" s="995"/>
      <c r="DK117" s="996"/>
      <c r="DL117" s="997" t="s">
        <v>433</v>
      </c>
      <c r="DM117" s="995"/>
      <c r="DN117" s="995"/>
      <c r="DO117" s="995"/>
      <c r="DP117" s="996"/>
      <c r="DQ117" s="997" t="s">
        <v>431</v>
      </c>
      <c r="DR117" s="995"/>
      <c r="DS117" s="995"/>
      <c r="DT117" s="995"/>
      <c r="DU117" s="996"/>
      <c r="DV117" s="998" t="s">
        <v>431</v>
      </c>
      <c r="DW117" s="999"/>
      <c r="DX117" s="999"/>
      <c r="DY117" s="999"/>
      <c r="DZ117" s="1000"/>
    </row>
    <row r="118" spans="1:130" s="230" customFormat="1" ht="26.25" customHeight="1" x14ac:dyDescent="0.15">
      <c r="A118" s="948" t="s">
        <v>426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423</v>
      </c>
      <c r="AB118" s="929"/>
      <c r="AC118" s="929"/>
      <c r="AD118" s="929"/>
      <c r="AE118" s="930"/>
      <c r="AF118" s="928" t="s">
        <v>424</v>
      </c>
      <c r="AG118" s="929"/>
      <c r="AH118" s="929"/>
      <c r="AI118" s="929"/>
      <c r="AJ118" s="930"/>
      <c r="AK118" s="928" t="s">
        <v>304</v>
      </c>
      <c r="AL118" s="929"/>
      <c r="AM118" s="929"/>
      <c r="AN118" s="929"/>
      <c r="AO118" s="930"/>
      <c r="AP118" s="1006" t="s">
        <v>425</v>
      </c>
      <c r="AQ118" s="1007"/>
      <c r="AR118" s="1007"/>
      <c r="AS118" s="1007"/>
      <c r="AT118" s="1008"/>
      <c r="AU118" s="944"/>
      <c r="AV118" s="945"/>
      <c r="AW118" s="945"/>
      <c r="AX118" s="945"/>
      <c r="AY118" s="945"/>
      <c r="AZ118" s="1009" t="s">
        <v>464</v>
      </c>
      <c r="BA118" s="1001"/>
      <c r="BB118" s="1001"/>
      <c r="BC118" s="1001"/>
      <c r="BD118" s="1001"/>
      <c r="BE118" s="1001"/>
      <c r="BF118" s="1001"/>
      <c r="BG118" s="1001"/>
      <c r="BH118" s="1001"/>
      <c r="BI118" s="1001"/>
      <c r="BJ118" s="1001"/>
      <c r="BK118" s="1001"/>
      <c r="BL118" s="1001"/>
      <c r="BM118" s="1001"/>
      <c r="BN118" s="1001"/>
      <c r="BO118" s="1001"/>
      <c r="BP118" s="1002"/>
      <c r="BQ118" s="1035" t="s">
        <v>431</v>
      </c>
      <c r="BR118" s="1036"/>
      <c r="BS118" s="1036"/>
      <c r="BT118" s="1036"/>
      <c r="BU118" s="1036"/>
      <c r="BV118" s="1036" t="s">
        <v>145</v>
      </c>
      <c r="BW118" s="1036"/>
      <c r="BX118" s="1036"/>
      <c r="BY118" s="1036"/>
      <c r="BZ118" s="1036"/>
      <c r="CA118" s="1036" t="s">
        <v>433</v>
      </c>
      <c r="CB118" s="1036"/>
      <c r="CC118" s="1036"/>
      <c r="CD118" s="1036"/>
      <c r="CE118" s="1036"/>
      <c r="CF118" s="956" t="s">
        <v>444</v>
      </c>
      <c r="CG118" s="957"/>
      <c r="CH118" s="957"/>
      <c r="CI118" s="957"/>
      <c r="CJ118" s="957"/>
      <c r="CK118" s="984"/>
      <c r="CL118" s="985"/>
      <c r="CM118" s="958" t="s">
        <v>465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145</v>
      </c>
      <c r="DH118" s="995"/>
      <c r="DI118" s="995"/>
      <c r="DJ118" s="995"/>
      <c r="DK118" s="996"/>
      <c r="DL118" s="997" t="s">
        <v>438</v>
      </c>
      <c r="DM118" s="995"/>
      <c r="DN118" s="995"/>
      <c r="DO118" s="995"/>
      <c r="DP118" s="996"/>
      <c r="DQ118" s="997" t="s">
        <v>460</v>
      </c>
      <c r="DR118" s="995"/>
      <c r="DS118" s="995"/>
      <c r="DT118" s="995"/>
      <c r="DU118" s="996"/>
      <c r="DV118" s="998" t="s">
        <v>438</v>
      </c>
      <c r="DW118" s="999"/>
      <c r="DX118" s="999"/>
      <c r="DY118" s="999"/>
      <c r="DZ118" s="1000"/>
    </row>
    <row r="119" spans="1:130" s="230" customFormat="1" ht="26.25" customHeight="1" x14ac:dyDescent="0.15">
      <c r="A119" s="1092" t="s">
        <v>429</v>
      </c>
      <c r="B119" s="983"/>
      <c r="C119" s="965" t="s">
        <v>430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145</v>
      </c>
      <c r="AB119" s="936"/>
      <c r="AC119" s="936"/>
      <c r="AD119" s="936"/>
      <c r="AE119" s="937"/>
      <c r="AF119" s="938" t="s">
        <v>431</v>
      </c>
      <c r="AG119" s="936"/>
      <c r="AH119" s="936"/>
      <c r="AI119" s="936"/>
      <c r="AJ119" s="937"/>
      <c r="AK119" s="938" t="s">
        <v>431</v>
      </c>
      <c r="AL119" s="936"/>
      <c r="AM119" s="936"/>
      <c r="AN119" s="936"/>
      <c r="AO119" s="937"/>
      <c r="AP119" s="939" t="s">
        <v>431</v>
      </c>
      <c r="AQ119" s="940"/>
      <c r="AR119" s="940"/>
      <c r="AS119" s="940"/>
      <c r="AT119" s="941"/>
      <c r="AU119" s="946"/>
      <c r="AV119" s="947"/>
      <c r="AW119" s="947"/>
      <c r="AX119" s="947"/>
      <c r="AY119" s="947"/>
      <c r="AZ119" s="251" t="s">
        <v>186</v>
      </c>
      <c r="BA119" s="251"/>
      <c r="BB119" s="251"/>
      <c r="BC119" s="251"/>
      <c r="BD119" s="251"/>
      <c r="BE119" s="251"/>
      <c r="BF119" s="251"/>
      <c r="BG119" s="251"/>
      <c r="BH119" s="251"/>
      <c r="BI119" s="251"/>
      <c r="BJ119" s="251"/>
      <c r="BK119" s="251"/>
      <c r="BL119" s="251"/>
      <c r="BM119" s="251"/>
      <c r="BN119" s="251"/>
      <c r="BO119" s="1013" t="s">
        <v>466</v>
      </c>
      <c r="BP119" s="1041"/>
      <c r="BQ119" s="1035">
        <v>6273514</v>
      </c>
      <c r="BR119" s="1036"/>
      <c r="BS119" s="1036"/>
      <c r="BT119" s="1036"/>
      <c r="BU119" s="1036"/>
      <c r="BV119" s="1036">
        <v>5784669</v>
      </c>
      <c r="BW119" s="1036"/>
      <c r="BX119" s="1036"/>
      <c r="BY119" s="1036"/>
      <c r="BZ119" s="1036"/>
      <c r="CA119" s="1036">
        <v>5435751</v>
      </c>
      <c r="CB119" s="1036"/>
      <c r="CC119" s="1036"/>
      <c r="CD119" s="1036"/>
      <c r="CE119" s="1036"/>
      <c r="CF119" s="1037"/>
      <c r="CG119" s="1038"/>
      <c r="CH119" s="1038"/>
      <c r="CI119" s="1038"/>
      <c r="CJ119" s="1039"/>
      <c r="CK119" s="986"/>
      <c r="CL119" s="987"/>
      <c r="CM119" s="1009" t="s">
        <v>467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120550</v>
      </c>
      <c r="DH119" s="1022"/>
      <c r="DI119" s="1022"/>
      <c r="DJ119" s="1022"/>
      <c r="DK119" s="1023"/>
      <c r="DL119" s="1021">
        <v>68350</v>
      </c>
      <c r="DM119" s="1022"/>
      <c r="DN119" s="1022"/>
      <c r="DO119" s="1022"/>
      <c r="DP119" s="1023"/>
      <c r="DQ119" s="1021">
        <v>116010</v>
      </c>
      <c r="DR119" s="1022"/>
      <c r="DS119" s="1022"/>
      <c r="DT119" s="1022"/>
      <c r="DU119" s="1023"/>
      <c r="DV119" s="1024">
        <v>3.8</v>
      </c>
      <c r="DW119" s="1025"/>
      <c r="DX119" s="1025"/>
      <c r="DY119" s="1025"/>
      <c r="DZ119" s="1026"/>
    </row>
    <row r="120" spans="1:130" s="230" customFormat="1" ht="26.25" customHeight="1" x14ac:dyDescent="0.15">
      <c r="A120" s="1093"/>
      <c r="B120" s="985"/>
      <c r="C120" s="958" t="s">
        <v>436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431</v>
      </c>
      <c r="AB120" s="995"/>
      <c r="AC120" s="995"/>
      <c r="AD120" s="995"/>
      <c r="AE120" s="996"/>
      <c r="AF120" s="997" t="s">
        <v>145</v>
      </c>
      <c r="AG120" s="995"/>
      <c r="AH120" s="995"/>
      <c r="AI120" s="995"/>
      <c r="AJ120" s="996"/>
      <c r="AK120" s="997" t="s">
        <v>438</v>
      </c>
      <c r="AL120" s="995"/>
      <c r="AM120" s="995"/>
      <c r="AN120" s="995"/>
      <c r="AO120" s="996"/>
      <c r="AP120" s="998" t="s">
        <v>431</v>
      </c>
      <c r="AQ120" s="999"/>
      <c r="AR120" s="999"/>
      <c r="AS120" s="999"/>
      <c r="AT120" s="1000"/>
      <c r="AU120" s="1027" t="s">
        <v>468</v>
      </c>
      <c r="AV120" s="1028"/>
      <c r="AW120" s="1028"/>
      <c r="AX120" s="1028"/>
      <c r="AY120" s="1029"/>
      <c r="AZ120" s="965" t="s">
        <v>469</v>
      </c>
      <c r="BA120" s="933"/>
      <c r="BB120" s="933"/>
      <c r="BC120" s="933"/>
      <c r="BD120" s="933"/>
      <c r="BE120" s="933"/>
      <c r="BF120" s="933"/>
      <c r="BG120" s="933"/>
      <c r="BH120" s="933"/>
      <c r="BI120" s="933"/>
      <c r="BJ120" s="933"/>
      <c r="BK120" s="933"/>
      <c r="BL120" s="933"/>
      <c r="BM120" s="933"/>
      <c r="BN120" s="933"/>
      <c r="BO120" s="933"/>
      <c r="BP120" s="934"/>
      <c r="BQ120" s="966">
        <v>5801944</v>
      </c>
      <c r="BR120" s="967"/>
      <c r="BS120" s="967"/>
      <c r="BT120" s="967"/>
      <c r="BU120" s="967"/>
      <c r="BV120" s="967">
        <v>5962659</v>
      </c>
      <c r="BW120" s="967"/>
      <c r="BX120" s="967"/>
      <c r="BY120" s="967"/>
      <c r="BZ120" s="967"/>
      <c r="CA120" s="967">
        <v>5230204</v>
      </c>
      <c r="CB120" s="967"/>
      <c r="CC120" s="967"/>
      <c r="CD120" s="967"/>
      <c r="CE120" s="967"/>
      <c r="CF120" s="980">
        <v>172.1</v>
      </c>
      <c r="CG120" s="981"/>
      <c r="CH120" s="981"/>
      <c r="CI120" s="981"/>
      <c r="CJ120" s="981"/>
      <c r="CK120" s="1042" t="s">
        <v>470</v>
      </c>
      <c r="CL120" s="1043"/>
      <c r="CM120" s="1043"/>
      <c r="CN120" s="1043"/>
      <c r="CO120" s="1044"/>
      <c r="CP120" s="1050" t="s">
        <v>471</v>
      </c>
      <c r="CQ120" s="1051"/>
      <c r="CR120" s="1051"/>
      <c r="CS120" s="1051"/>
      <c r="CT120" s="1051"/>
      <c r="CU120" s="1051"/>
      <c r="CV120" s="1051"/>
      <c r="CW120" s="1051"/>
      <c r="CX120" s="1051"/>
      <c r="CY120" s="1051"/>
      <c r="CZ120" s="1051"/>
      <c r="DA120" s="1051"/>
      <c r="DB120" s="1051"/>
      <c r="DC120" s="1051"/>
      <c r="DD120" s="1051"/>
      <c r="DE120" s="1051"/>
      <c r="DF120" s="1052"/>
      <c r="DG120" s="966" t="s">
        <v>437</v>
      </c>
      <c r="DH120" s="967"/>
      <c r="DI120" s="967"/>
      <c r="DJ120" s="967"/>
      <c r="DK120" s="967"/>
      <c r="DL120" s="967" t="s">
        <v>431</v>
      </c>
      <c r="DM120" s="967"/>
      <c r="DN120" s="967"/>
      <c r="DO120" s="967"/>
      <c r="DP120" s="967"/>
      <c r="DQ120" s="967" t="s">
        <v>431</v>
      </c>
      <c r="DR120" s="967"/>
      <c r="DS120" s="967"/>
      <c r="DT120" s="967"/>
      <c r="DU120" s="967"/>
      <c r="DV120" s="968" t="s">
        <v>431</v>
      </c>
      <c r="DW120" s="968"/>
      <c r="DX120" s="968"/>
      <c r="DY120" s="968"/>
      <c r="DZ120" s="969"/>
    </row>
    <row r="121" spans="1:130" s="230" customFormat="1" ht="26.25" customHeight="1" x14ac:dyDescent="0.15">
      <c r="A121" s="1093"/>
      <c r="B121" s="985"/>
      <c r="C121" s="1010" t="s">
        <v>472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453</v>
      </c>
      <c r="AB121" s="995"/>
      <c r="AC121" s="995"/>
      <c r="AD121" s="995"/>
      <c r="AE121" s="996"/>
      <c r="AF121" s="997" t="s">
        <v>431</v>
      </c>
      <c r="AG121" s="995"/>
      <c r="AH121" s="995"/>
      <c r="AI121" s="995"/>
      <c r="AJ121" s="996"/>
      <c r="AK121" s="997" t="s">
        <v>431</v>
      </c>
      <c r="AL121" s="995"/>
      <c r="AM121" s="995"/>
      <c r="AN121" s="995"/>
      <c r="AO121" s="996"/>
      <c r="AP121" s="998" t="s">
        <v>453</v>
      </c>
      <c r="AQ121" s="999"/>
      <c r="AR121" s="999"/>
      <c r="AS121" s="999"/>
      <c r="AT121" s="1000"/>
      <c r="AU121" s="1030"/>
      <c r="AV121" s="1031"/>
      <c r="AW121" s="1031"/>
      <c r="AX121" s="1031"/>
      <c r="AY121" s="1032"/>
      <c r="AZ121" s="958" t="s">
        <v>473</v>
      </c>
      <c r="BA121" s="959"/>
      <c r="BB121" s="959"/>
      <c r="BC121" s="959"/>
      <c r="BD121" s="959"/>
      <c r="BE121" s="959"/>
      <c r="BF121" s="959"/>
      <c r="BG121" s="959"/>
      <c r="BH121" s="959"/>
      <c r="BI121" s="959"/>
      <c r="BJ121" s="959"/>
      <c r="BK121" s="959"/>
      <c r="BL121" s="959"/>
      <c r="BM121" s="959"/>
      <c r="BN121" s="959"/>
      <c r="BO121" s="959"/>
      <c r="BP121" s="960"/>
      <c r="BQ121" s="961" t="s">
        <v>431</v>
      </c>
      <c r="BR121" s="962"/>
      <c r="BS121" s="962"/>
      <c r="BT121" s="962"/>
      <c r="BU121" s="962"/>
      <c r="BV121" s="962" t="s">
        <v>453</v>
      </c>
      <c r="BW121" s="962"/>
      <c r="BX121" s="962"/>
      <c r="BY121" s="962"/>
      <c r="BZ121" s="962"/>
      <c r="CA121" s="962" t="s">
        <v>444</v>
      </c>
      <c r="CB121" s="962"/>
      <c r="CC121" s="962"/>
      <c r="CD121" s="962"/>
      <c r="CE121" s="962"/>
      <c r="CF121" s="956" t="s">
        <v>431</v>
      </c>
      <c r="CG121" s="957"/>
      <c r="CH121" s="957"/>
      <c r="CI121" s="957"/>
      <c r="CJ121" s="957"/>
      <c r="CK121" s="1045"/>
      <c r="CL121" s="1046"/>
      <c r="CM121" s="1046"/>
      <c r="CN121" s="1046"/>
      <c r="CO121" s="1047"/>
      <c r="CP121" s="1055" t="s">
        <v>474</v>
      </c>
      <c r="CQ121" s="1056"/>
      <c r="CR121" s="1056"/>
      <c r="CS121" s="1056"/>
      <c r="CT121" s="1056"/>
      <c r="CU121" s="1056"/>
      <c r="CV121" s="1056"/>
      <c r="CW121" s="1056"/>
      <c r="CX121" s="1056"/>
      <c r="CY121" s="1056"/>
      <c r="CZ121" s="1056"/>
      <c r="DA121" s="1056"/>
      <c r="DB121" s="1056"/>
      <c r="DC121" s="1056"/>
      <c r="DD121" s="1056"/>
      <c r="DE121" s="1056"/>
      <c r="DF121" s="1057"/>
      <c r="DG121" s="961" t="s">
        <v>431</v>
      </c>
      <c r="DH121" s="962"/>
      <c r="DI121" s="962"/>
      <c r="DJ121" s="962"/>
      <c r="DK121" s="962"/>
      <c r="DL121" s="962" t="s">
        <v>460</v>
      </c>
      <c r="DM121" s="962"/>
      <c r="DN121" s="962"/>
      <c r="DO121" s="962"/>
      <c r="DP121" s="962"/>
      <c r="DQ121" s="962" t="s">
        <v>437</v>
      </c>
      <c r="DR121" s="962"/>
      <c r="DS121" s="962"/>
      <c r="DT121" s="962"/>
      <c r="DU121" s="962"/>
      <c r="DV121" s="963" t="s">
        <v>431</v>
      </c>
      <c r="DW121" s="963"/>
      <c r="DX121" s="963"/>
      <c r="DY121" s="963"/>
      <c r="DZ121" s="964"/>
    </row>
    <row r="122" spans="1:130" s="230" customFormat="1" ht="26.25" customHeight="1" x14ac:dyDescent="0.15">
      <c r="A122" s="1093"/>
      <c r="B122" s="985"/>
      <c r="C122" s="958" t="s">
        <v>451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431</v>
      </c>
      <c r="AB122" s="995"/>
      <c r="AC122" s="995"/>
      <c r="AD122" s="995"/>
      <c r="AE122" s="996"/>
      <c r="AF122" s="997" t="s">
        <v>444</v>
      </c>
      <c r="AG122" s="995"/>
      <c r="AH122" s="995"/>
      <c r="AI122" s="995"/>
      <c r="AJ122" s="996"/>
      <c r="AK122" s="997" t="s">
        <v>460</v>
      </c>
      <c r="AL122" s="995"/>
      <c r="AM122" s="995"/>
      <c r="AN122" s="995"/>
      <c r="AO122" s="996"/>
      <c r="AP122" s="998" t="s">
        <v>444</v>
      </c>
      <c r="AQ122" s="999"/>
      <c r="AR122" s="999"/>
      <c r="AS122" s="999"/>
      <c r="AT122" s="1000"/>
      <c r="AU122" s="1030"/>
      <c r="AV122" s="1031"/>
      <c r="AW122" s="1031"/>
      <c r="AX122" s="1031"/>
      <c r="AY122" s="1032"/>
      <c r="AZ122" s="1009" t="s">
        <v>475</v>
      </c>
      <c r="BA122" s="1001"/>
      <c r="BB122" s="1001"/>
      <c r="BC122" s="1001"/>
      <c r="BD122" s="1001"/>
      <c r="BE122" s="1001"/>
      <c r="BF122" s="1001"/>
      <c r="BG122" s="1001"/>
      <c r="BH122" s="1001"/>
      <c r="BI122" s="1001"/>
      <c r="BJ122" s="1001"/>
      <c r="BK122" s="1001"/>
      <c r="BL122" s="1001"/>
      <c r="BM122" s="1001"/>
      <c r="BN122" s="1001"/>
      <c r="BO122" s="1001"/>
      <c r="BP122" s="1002"/>
      <c r="BQ122" s="1035">
        <v>3971435</v>
      </c>
      <c r="BR122" s="1036"/>
      <c r="BS122" s="1036"/>
      <c r="BT122" s="1036"/>
      <c r="BU122" s="1036"/>
      <c r="BV122" s="1036">
        <v>3716667</v>
      </c>
      <c r="BW122" s="1036"/>
      <c r="BX122" s="1036"/>
      <c r="BY122" s="1036"/>
      <c r="BZ122" s="1036"/>
      <c r="CA122" s="1036">
        <v>3365746</v>
      </c>
      <c r="CB122" s="1036"/>
      <c r="CC122" s="1036"/>
      <c r="CD122" s="1036"/>
      <c r="CE122" s="1036"/>
      <c r="CF122" s="1053">
        <v>110.7</v>
      </c>
      <c r="CG122" s="1054"/>
      <c r="CH122" s="1054"/>
      <c r="CI122" s="1054"/>
      <c r="CJ122" s="1054"/>
      <c r="CK122" s="1045"/>
      <c r="CL122" s="1046"/>
      <c r="CM122" s="1046"/>
      <c r="CN122" s="1046"/>
      <c r="CO122" s="1047"/>
      <c r="CP122" s="1055" t="s">
        <v>476</v>
      </c>
      <c r="CQ122" s="1056"/>
      <c r="CR122" s="1056"/>
      <c r="CS122" s="1056"/>
      <c r="CT122" s="1056"/>
      <c r="CU122" s="1056"/>
      <c r="CV122" s="1056"/>
      <c r="CW122" s="1056"/>
      <c r="CX122" s="1056"/>
      <c r="CY122" s="1056"/>
      <c r="CZ122" s="1056"/>
      <c r="DA122" s="1056"/>
      <c r="DB122" s="1056"/>
      <c r="DC122" s="1056"/>
      <c r="DD122" s="1056"/>
      <c r="DE122" s="1056"/>
      <c r="DF122" s="1057"/>
      <c r="DG122" s="961" t="s">
        <v>431</v>
      </c>
      <c r="DH122" s="962"/>
      <c r="DI122" s="962"/>
      <c r="DJ122" s="962"/>
      <c r="DK122" s="962"/>
      <c r="DL122" s="962" t="s">
        <v>453</v>
      </c>
      <c r="DM122" s="962"/>
      <c r="DN122" s="962"/>
      <c r="DO122" s="962"/>
      <c r="DP122" s="962"/>
      <c r="DQ122" s="962" t="s">
        <v>431</v>
      </c>
      <c r="DR122" s="962"/>
      <c r="DS122" s="962"/>
      <c r="DT122" s="962"/>
      <c r="DU122" s="962"/>
      <c r="DV122" s="963" t="s">
        <v>444</v>
      </c>
      <c r="DW122" s="963"/>
      <c r="DX122" s="963"/>
      <c r="DY122" s="963"/>
      <c r="DZ122" s="964"/>
    </row>
    <row r="123" spans="1:130" s="230" customFormat="1" ht="26.25" customHeight="1" x14ac:dyDescent="0.15">
      <c r="A123" s="1093"/>
      <c r="B123" s="985"/>
      <c r="C123" s="958" t="s">
        <v>459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431</v>
      </c>
      <c r="AB123" s="995"/>
      <c r="AC123" s="995"/>
      <c r="AD123" s="995"/>
      <c r="AE123" s="996"/>
      <c r="AF123" s="997" t="s">
        <v>431</v>
      </c>
      <c r="AG123" s="995"/>
      <c r="AH123" s="995"/>
      <c r="AI123" s="995"/>
      <c r="AJ123" s="996"/>
      <c r="AK123" s="997" t="s">
        <v>431</v>
      </c>
      <c r="AL123" s="995"/>
      <c r="AM123" s="995"/>
      <c r="AN123" s="995"/>
      <c r="AO123" s="996"/>
      <c r="AP123" s="998" t="s">
        <v>448</v>
      </c>
      <c r="AQ123" s="999"/>
      <c r="AR123" s="999"/>
      <c r="AS123" s="999"/>
      <c r="AT123" s="1000"/>
      <c r="AU123" s="1033"/>
      <c r="AV123" s="1034"/>
      <c r="AW123" s="1034"/>
      <c r="AX123" s="1034"/>
      <c r="AY123" s="1034"/>
      <c r="AZ123" s="251" t="s">
        <v>186</v>
      </c>
      <c r="BA123" s="251"/>
      <c r="BB123" s="251"/>
      <c r="BC123" s="251"/>
      <c r="BD123" s="251"/>
      <c r="BE123" s="251"/>
      <c r="BF123" s="251"/>
      <c r="BG123" s="251"/>
      <c r="BH123" s="251"/>
      <c r="BI123" s="251"/>
      <c r="BJ123" s="251"/>
      <c r="BK123" s="251"/>
      <c r="BL123" s="251"/>
      <c r="BM123" s="251"/>
      <c r="BN123" s="251"/>
      <c r="BO123" s="1013" t="s">
        <v>477</v>
      </c>
      <c r="BP123" s="1041"/>
      <c r="BQ123" s="1099">
        <v>9773379</v>
      </c>
      <c r="BR123" s="1100"/>
      <c r="BS123" s="1100"/>
      <c r="BT123" s="1100"/>
      <c r="BU123" s="1100"/>
      <c r="BV123" s="1100">
        <v>9679326</v>
      </c>
      <c r="BW123" s="1100"/>
      <c r="BX123" s="1100"/>
      <c r="BY123" s="1100"/>
      <c r="BZ123" s="1100"/>
      <c r="CA123" s="1100">
        <v>8595950</v>
      </c>
      <c r="CB123" s="1100"/>
      <c r="CC123" s="1100"/>
      <c r="CD123" s="1100"/>
      <c r="CE123" s="1100"/>
      <c r="CF123" s="1037"/>
      <c r="CG123" s="1038"/>
      <c r="CH123" s="1038"/>
      <c r="CI123" s="1038"/>
      <c r="CJ123" s="1039"/>
      <c r="CK123" s="1045"/>
      <c r="CL123" s="1046"/>
      <c r="CM123" s="1046"/>
      <c r="CN123" s="1046"/>
      <c r="CO123" s="1047"/>
      <c r="CP123" s="1055" t="s">
        <v>399</v>
      </c>
      <c r="CQ123" s="1056"/>
      <c r="CR123" s="1056"/>
      <c r="CS123" s="1056"/>
      <c r="CT123" s="1056"/>
      <c r="CU123" s="1056"/>
      <c r="CV123" s="1056"/>
      <c r="CW123" s="1056"/>
      <c r="CX123" s="1056"/>
      <c r="CY123" s="1056"/>
      <c r="CZ123" s="1056"/>
      <c r="DA123" s="1056"/>
      <c r="DB123" s="1056"/>
      <c r="DC123" s="1056"/>
      <c r="DD123" s="1056"/>
      <c r="DE123" s="1056"/>
      <c r="DF123" s="1057"/>
      <c r="DG123" s="994" t="s">
        <v>431</v>
      </c>
      <c r="DH123" s="995"/>
      <c r="DI123" s="995"/>
      <c r="DJ123" s="995"/>
      <c r="DK123" s="996"/>
      <c r="DL123" s="997" t="s">
        <v>437</v>
      </c>
      <c r="DM123" s="995"/>
      <c r="DN123" s="995"/>
      <c r="DO123" s="995"/>
      <c r="DP123" s="996"/>
      <c r="DQ123" s="997" t="s">
        <v>145</v>
      </c>
      <c r="DR123" s="995"/>
      <c r="DS123" s="995"/>
      <c r="DT123" s="995"/>
      <c r="DU123" s="996"/>
      <c r="DV123" s="998" t="s">
        <v>431</v>
      </c>
      <c r="DW123" s="999"/>
      <c r="DX123" s="999"/>
      <c r="DY123" s="999"/>
      <c r="DZ123" s="1000"/>
    </row>
    <row r="124" spans="1:130" s="230" customFormat="1" ht="26.25" customHeight="1" thickBot="1" x14ac:dyDescent="0.2">
      <c r="A124" s="1093"/>
      <c r="B124" s="985"/>
      <c r="C124" s="958" t="s">
        <v>463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431</v>
      </c>
      <c r="AB124" s="995"/>
      <c r="AC124" s="995"/>
      <c r="AD124" s="995"/>
      <c r="AE124" s="996"/>
      <c r="AF124" s="997" t="s">
        <v>438</v>
      </c>
      <c r="AG124" s="995"/>
      <c r="AH124" s="995"/>
      <c r="AI124" s="995"/>
      <c r="AJ124" s="996"/>
      <c r="AK124" s="997" t="s">
        <v>145</v>
      </c>
      <c r="AL124" s="995"/>
      <c r="AM124" s="995"/>
      <c r="AN124" s="995"/>
      <c r="AO124" s="996"/>
      <c r="AP124" s="998" t="s">
        <v>460</v>
      </c>
      <c r="AQ124" s="999"/>
      <c r="AR124" s="999"/>
      <c r="AS124" s="999"/>
      <c r="AT124" s="1000"/>
      <c r="AU124" s="1095" t="s">
        <v>478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460</v>
      </c>
      <c r="BR124" s="1063"/>
      <c r="BS124" s="1063"/>
      <c r="BT124" s="1063"/>
      <c r="BU124" s="1063"/>
      <c r="BV124" s="1063" t="s">
        <v>431</v>
      </c>
      <c r="BW124" s="1063"/>
      <c r="BX124" s="1063"/>
      <c r="BY124" s="1063"/>
      <c r="BZ124" s="1063"/>
      <c r="CA124" s="1063" t="s">
        <v>460</v>
      </c>
      <c r="CB124" s="1063"/>
      <c r="CC124" s="1063"/>
      <c r="CD124" s="1063"/>
      <c r="CE124" s="1063"/>
      <c r="CF124" s="1064"/>
      <c r="CG124" s="1065"/>
      <c r="CH124" s="1065"/>
      <c r="CI124" s="1065"/>
      <c r="CJ124" s="1066"/>
      <c r="CK124" s="1048"/>
      <c r="CL124" s="1048"/>
      <c r="CM124" s="1048"/>
      <c r="CN124" s="1048"/>
      <c r="CO124" s="1049"/>
      <c r="CP124" s="1055" t="s">
        <v>479</v>
      </c>
      <c r="CQ124" s="1056"/>
      <c r="CR124" s="1056"/>
      <c r="CS124" s="1056"/>
      <c r="CT124" s="1056"/>
      <c r="CU124" s="1056"/>
      <c r="CV124" s="1056"/>
      <c r="CW124" s="1056"/>
      <c r="CX124" s="1056"/>
      <c r="CY124" s="1056"/>
      <c r="CZ124" s="1056"/>
      <c r="DA124" s="1056"/>
      <c r="DB124" s="1056"/>
      <c r="DC124" s="1056"/>
      <c r="DD124" s="1056"/>
      <c r="DE124" s="1056"/>
      <c r="DF124" s="1057"/>
      <c r="DG124" s="1040" t="s">
        <v>460</v>
      </c>
      <c r="DH124" s="1022"/>
      <c r="DI124" s="1022"/>
      <c r="DJ124" s="1022"/>
      <c r="DK124" s="1023"/>
      <c r="DL124" s="1021" t="s">
        <v>460</v>
      </c>
      <c r="DM124" s="1022"/>
      <c r="DN124" s="1022"/>
      <c r="DO124" s="1022"/>
      <c r="DP124" s="1023"/>
      <c r="DQ124" s="1021" t="s">
        <v>431</v>
      </c>
      <c r="DR124" s="1022"/>
      <c r="DS124" s="1022"/>
      <c r="DT124" s="1022"/>
      <c r="DU124" s="1023"/>
      <c r="DV124" s="1024" t="s">
        <v>444</v>
      </c>
      <c r="DW124" s="1025"/>
      <c r="DX124" s="1025"/>
      <c r="DY124" s="1025"/>
      <c r="DZ124" s="1026"/>
    </row>
    <row r="125" spans="1:130" s="230" customFormat="1" ht="26.25" customHeight="1" x14ac:dyDescent="0.15">
      <c r="A125" s="1093"/>
      <c r="B125" s="985"/>
      <c r="C125" s="958" t="s">
        <v>465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444</v>
      </c>
      <c r="AB125" s="995"/>
      <c r="AC125" s="995"/>
      <c r="AD125" s="995"/>
      <c r="AE125" s="996"/>
      <c r="AF125" s="997" t="s">
        <v>460</v>
      </c>
      <c r="AG125" s="995"/>
      <c r="AH125" s="995"/>
      <c r="AI125" s="995"/>
      <c r="AJ125" s="996"/>
      <c r="AK125" s="997" t="s">
        <v>431</v>
      </c>
      <c r="AL125" s="995"/>
      <c r="AM125" s="995"/>
      <c r="AN125" s="995"/>
      <c r="AO125" s="996"/>
      <c r="AP125" s="998" t="s">
        <v>444</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480</v>
      </c>
      <c r="CL125" s="1043"/>
      <c r="CM125" s="1043"/>
      <c r="CN125" s="1043"/>
      <c r="CO125" s="1044"/>
      <c r="CP125" s="965" t="s">
        <v>481</v>
      </c>
      <c r="CQ125" s="933"/>
      <c r="CR125" s="933"/>
      <c r="CS125" s="933"/>
      <c r="CT125" s="933"/>
      <c r="CU125" s="933"/>
      <c r="CV125" s="933"/>
      <c r="CW125" s="933"/>
      <c r="CX125" s="933"/>
      <c r="CY125" s="933"/>
      <c r="CZ125" s="933"/>
      <c r="DA125" s="933"/>
      <c r="DB125" s="933"/>
      <c r="DC125" s="933"/>
      <c r="DD125" s="933"/>
      <c r="DE125" s="933"/>
      <c r="DF125" s="934"/>
      <c r="DG125" s="966" t="s">
        <v>460</v>
      </c>
      <c r="DH125" s="967"/>
      <c r="DI125" s="967"/>
      <c r="DJ125" s="967"/>
      <c r="DK125" s="967"/>
      <c r="DL125" s="967" t="s">
        <v>460</v>
      </c>
      <c r="DM125" s="967"/>
      <c r="DN125" s="967"/>
      <c r="DO125" s="967"/>
      <c r="DP125" s="967"/>
      <c r="DQ125" s="967" t="s">
        <v>431</v>
      </c>
      <c r="DR125" s="967"/>
      <c r="DS125" s="967"/>
      <c r="DT125" s="967"/>
      <c r="DU125" s="967"/>
      <c r="DV125" s="968" t="s">
        <v>460</v>
      </c>
      <c r="DW125" s="968"/>
      <c r="DX125" s="968"/>
      <c r="DY125" s="968"/>
      <c r="DZ125" s="969"/>
    </row>
    <row r="126" spans="1:130" s="230" customFormat="1" ht="26.25" customHeight="1" thickBot="1" x14ac:dyDescent="0.2">
      <c r="A126" s="1093"/>
      <c r="B126" s="985"/>
      <c r="C126" s="958" t="s">
        <v>467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437</v>
      </c>
      <c r="AB126" s="995"/>
      <c r="AC126" s="995"/>
      <c r="AD126" s="995"/>
      <c r="AE126" s="996"/>
      <c r="AF126" s="997" t="s">
        <v>460</v>
      </c>
      <c r="AG126" s="995"/>
      <c r="AH126" s="995"/>
      <c r="AI126" s="995"/>
      <c r="AJ126" s="996"/>
      <c r="AK126" s="997" t="s">
        <v>145</v>
      </c>
      <c r="AL126" s="995"/>
      <c r="AM126" s="995"/>
      <c r="AN126" s="995"/>
      <c r="AO126" s="996"/>
      <c r="AP126" s="998" t="s">
        <v>431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482</v>
      </c>
      <c r="CQ126" s="959"/>
      <c r="CR126" s="959"/>
      <c r="CS126" s="959"/>
      <c r="CT126" s="959"/>
      <c r="CU126" s="959"/>
      <c r="CV126" s="959"/>
      <c r="CW126" s="959"/>
      <c r="CX126" s="959"/>
      <c r="CY126" s="959"/>
      <c r="CZ126" s="959"/>
      <c r="DA126" s="959"/>
      <c r="DB126" s="959"/>
      <c r="DC126" s="959"/>
      <c r="DD126" s="959"/>
      <c r="DE126" s="959"/>
      <c r="DF126" s="960"/>
      <c r="DG126" s="961" t="s">
        <v>437</v>
      </c>
      <c r="DH126" s="962"/>
      <c r="DI126" s="962"/>
      <c r="DJ126" s="962"/>
      <c r="DK126" s="962"/>
      <c r="DL126" s="962" t="s">
        <v>444</v>
      </c>
      <c r="DM126" s="962"/>
      <c r="DN126" s="962"/>
      <c r="DO126" s="962"/>
      <c r="DP126" s="962"/>
      <c r="DQ126" s="962" t="s">
        <v>444</v>
      </c>
      <c r="DR126" s="962"/>
      <c r="DS126" s="962"/>
      <c r="DT126" s="962"/>
      <c r="DU126" s="962"/>
      <c r="DV126" s="963" t="s">
        <v>444</v>
      </c>
      <c r="DW126" s="963"/>
      <c r="DX126" s="963"/>
      <c r="DY126" s="963"/>
      <c r="DZ126" s="964"/>
    </row>
    <row r="127" spans="1:130" s="230" customFormat="1" ht="26.25" customHeight="1" x14ac:dyDescent="0.15">
      <c r="A127" s="1094"/>
      <c r="B127" s="987"/>
      <c r="C127" s="1009" t="s">
        <v>483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437</v>
      </c>
      <c r="AB127" s="995"/>
      <c r="AC127" s="995"/>
      <c r="AD127" s="995"/>
      <c r="AE127" s="996"/>
      <c r="AF127" s="997" t="s">
        <v>460</v>
      </c>
      <c r="AG127" s="995"/>
      <c r="AH127" s="995"/>
      <c r="AI127" s="995"/>
      <c r="AJ127" s="996"/>
      <c r="AK127" s="997" t="s">
        <v>431</v>
      </c>
      <c r="AL127" s="995"/>
      <c r="AM127" s="995"/>
      <c r="AN127" s="995"/>
      <c r="AO127" s="996"/>
      <c r="AP127" s="998" t="s">
        <v>145</v>
      </c>
      <c r="AQ127" s="999"/>
      <c r="AR127" s="999"/>
      <c r="AS127" s="999"/>
      <c r="AT127" s="1000"/>
      <c r="AU127" s="232"/>
      <c r="AV127" s="232"/>
      <c r="AW127" s="232"/>
      <c r="AX127" s="1067" t="s">
        <v>484</v>
      </c>
      <c r="AY127" s="1068"/>
      <c r="AZ127" s="1068"/>
      <c r="BA127" s="1068"/>
      <c r="BB127" s="1068"/>
      <c r="BC127" s="1068"/>
      <c r="BD127" s="1068"/>
      <c r="BE127" s="1069"/>
      <c r="BF127" s="1070" t="s">
        <v>485</v>
      </c>
      <c r="BG127" s="1068"/>
      <c r="BH127" s="1068"/>
      <c r="BI127" s="1068"/>
      <c r="BJ127" s="1068"/>
      <c r="BK127" s="1068"/>
      <c r="BL127" s="1069"/>
      <c r="BM127" s="1070" t="s">
        <v>486</v>
      </c>
      <c r="BN127" s="1068"/>
      <c r="BO127" s="1068"/>
      <c r="BP127" s="1068"/>
      <c r="BQ127" s="1068"/>
      <c r="BR127" s="1068"/>
      <c r="BS127" s="1069"/>
      <c r="BT127" s="1070" t="s">
        <v>487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488</v>
      </c>
      <c r="CQ127" s="959"/>
      <c r="CR127" s="959"/>
      <c r="CS127" s="959"/>
      <c r="CT127" s="959"/>
      <c r="CU127" s="959"/>
      <c r="CV127" s="959"/>
      <c r="CW127" s="959"/>
      <c r="CX127" s="959"/>
      <c r="CY127" s="959"/>
      <c r="CZ127" s="959"/>
      <c r="DA127" s="959"/>
      <c r="DB127" s="959"/>
      <c r="DC127" s="959"/>
      <c r="DD127" s="959"/>
      <c r="DE127" s="959"/>
      <c r="DF127" s="960"/>
      <c r="DG127" s="961" t="s">
        <v>431</v>
      </c>
      <c r="DH127" s="962"/>
      <c r="DI127" s="962"/>
      <c r="DJ127" s="962"/>
      <c r="DK127" s="962"/>
      <c r="DL127" s="962" t="s">
        <v>460</v>
      </c>
      <c r="DM127" s="962"/>
      <c r="DN127" s="962"/>
      <c r="DO127" s="962"/>
      <c r="DP127" s="962"/>
      <c r="DQ127" s="962" t="s">
        <v>444</v>
      </c>
      <c r="DR127" s="962"/>
      <c r="DS127" s="962"/>
      <c r="DT127" s="962"/>
      <c r="DU127" s="962"/>
      <c r="DV127" s="963" t="s">
        <v>460</v>
      </c>
      <c r="DW127" s="963"/>
      <c r="DX127" s="963"/>
      <c r="DY127" s="963"/>
      <c r="DZ127" s="964"/>
    </row>
    <row r="128" spans="1:130" s="230" customFormat="1" ht="26.25" customHeight="1" thickBot="1" x14ac:dyDescent="0.2">
      <c r="A128" s="1077" t="s">
        <v>489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490</v>
      </c>
      <c r="X128" s="1079"/>
      <c r="Y128" s="1079"/>
      <c r="Z128" s="1080"/>
      <c r="AA128" s="1081" t="s">
        <v>448</v>
      </c>
      <c r="AB128" s="1082"/>
      <c r="AC128" s="1082"/>
      <c r="AD128" s="1082"/>
      <c r="AE128" s="1083"/>
      <c r="AF128" s="1084" t="s">
        <v>431</v>
      </c>
      <c r="AG128" s="1082"/>
      <c r="AH128" s="1082"/>
      <c r="AI128" s="1082"/>
      <c r="AJ128" s="1083"/>
      <c r="AK128" s="1084" t="s">
        <v>437</v>
      </c>
      <c r="AL128" s="1082"/>
      <c r="AM128" s="1082"/>
      <c r="AN128" s="1082"/>
      <c r="AO128" s="1083"/>
      <c r="AP128" s="1085"/>
      <c r="AQ128" s="1086"/>
      <c r="AR128" s="1086"/>
      <c r="AS128" s="1086"/>
      <c r="AT128" s="1087"/>
      <c r="AU128" s="232"/>
      <c r="AV128" s="232"/>
      <c r="AW128" s="232"/>
      <c r="AX128" s="932" t="s">
        <v>491</v>
      </c>
      <c r="AY128" s="933"/>
      <c r="AZ128" s="933"/>
      <c r="BA128" s="933"/>
      <c r="BB128" s="933"/>
      <c r="BC128" s="933"/>
      <c r="BD128" s="933"/>
      <c r="BE128" s="934"/>
      <c r="BF128" s="1088" t="s">
        <v>437</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492</v>
      </c>
      <c r="CQ128" s="762"/>
      <c r="CR128" s="762"/>
      <c r="CS128" s="762"/>
      <c r="CT128" s="762"/>
      <c r="CU128" s="762"/>
      <c r="CV128" s="762"/>
      <c r="CW128" s="762"/>
      <c r="CX128" s="762"/>
      <c r="CY128" s="762"/>
      <c r="CZ128" s="762"/>
      <c r="DA128" s="762"/>
      <c r="DB128" s="762"/>
      <c r="DC128" s="762"/>
      <c r="DD128" s="762"/>
      <c r="DE128" s="762"/>
      <c r="DF128" s="1072"/>
      <c r="DG128" s="1073" t="s">
        <v>431</v>
      </c>
      <c r="DH128" s="1074"/>
      <c r="DI128" s="1074"/>
      <c r="DJ128" s="1074"/>
      <c r="DK128" s="1074"/>
      <c r="DL128" s="1074" t="s">
        <v>448</v>
      </c>
      <c r="DM128" s="1074"/>
      <c r="DN128" s="1074"/>
      <c r="DO128" s="1074"/>
      <c r="DP128" s="1074"/>
      <c r="DQ128" s="1074" t="s">
        <v>431</v>
      </c>
      <c r="DR128" s="1074"/>
      <c r="DS128" s="1074"/>
      <c r="DT128" s="1074"/>
      <c r="DU128" s="1074"/>
      <c r="DV128" s="1075" t="s">
        <v>444</v>
      </c>
      <c r="DW128" s="1075"/>
      <c r="DX128" s="1075"/>
      <c r="DY128" s="1075"/>
      <c r="DZ128" s="1076"/>
    </row>
    <row r="129" spans="1:131" s="230"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493</v>
      </c>
      <c r="X129" s="1107"/>
      <c r="Y129" s="1107"/>
      <c r="Z129" s="1108"/>
      <c r="AA129" s="994">
        <v>3470067</v>
      </c>
      <c r="AB129" s="995"/>
      <c r="AC129" s="995"/>
      <c r="AD129" s="995"/>
      <c r="AE129" s="996"/>
      <c r="AF129" s="997">
        <v>3631295</v>
      </c>
      <c r="AG129" s="995"/>
      <c r="AH129" s="995"/>
      <c r="AI129" s="995"/>
      <c r="AJ129" s="996"/>
      <c r="AK129" s="997">
        <v>3492095</v>
      </c>
      <c r="AL129" s="995"/>
      <c r="AM129" s="995"/>
      <c r="AN129" s="995"/>
      <c r="AO129" s="996"/>
      <c r="AP129" s="1109"/>
      <c r="AQ129" s="1110"/>
      <c r="AR129" s="1110"/>
      <c r="AS129" s="1110"/>
      <c r="AT129" s="1111"/>
      <c r="AU129" s="233"/>
      <c r="AV129" s="233"/>
      <c r="AW129" s="233"/>
      <c r="AX129" s="1101" t="s">
        <v>494</v>
      </c>
      <c r="AY129" s="959"/>
      <c r="AZ129" s="959"/>
      <c r="BA129" s="959"/>
      <c r="BB129" s="959"/>
      <c r="BC129" s="959"/>
      <c r="BD129" s="959"/>
      <c r="BE129" s="960"/>
      <c r="BF129" s="1102" t="s">
        <v>145</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496</v>
      </c>
      <c r="X130" s="1107"/>
      <c r="Y130" s="1107"/>
      <c r="Z130" s="1108"/>
      <c r="AA130" s="994">
        <v>531068</v>
      </c>
      <c r="AB130" s="995"/>
      <c r="AC130" s="995"/>
      <c r="AD130" s="995"/>
      <c r="AE130" s="996"/>
      <c r="AF130" s="997">
        <v>489630</v>
      </c>
      <c r="AG130" s="995"/>
      <c r="AH130" s="995"/>
      <c r="AI130" s="995"/>
      <c r="AJ130" s="996"/>
      <c r="AK130" s="997">
        <v>452659</v>
      </c>
      <c r="AL130" s="995"/>
      <c r="AM130" s="995"/>
      <c r="AN130" s="995"/>
      <c r="AO130" s="996"/>
      <c r="AP130" s="1109"/>
      <c r="AQ130" s="1110"/>
      <c r="AR130" s="1110"/>
      <c r="AS130" s="1110"/>
      <c r="AT130" s="1111"/>
      <c r="AU130" s="233"/>
      <c r="AV130" s="233"/>
      <c r="AW130" s="233"/>
      <c r="AX130" s="1101" t="s">
        <v>497</v>
      </c>
      <c r="AY130" s="959"/>
      <c r="AZ130" s="959"/>
      <c r="BA130" s="959"/>
      <c r="BB130" s="959"/>
      <c r="BC130" s="959"/>
      <c r="BD130" s="959"/>
      <c r="BE130" s="960"/>
      <c r="BF130" s="1137">
        <v>4.3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498</v>
      </c>
      <c r="X131" s="1144"/>
      <c r="Y131" s="1144"/>
      <c r="Z131" s="1145"/>
      <c r="AA131" s="1040">
        <v>2938999</v>
      </c>
      <c r="AB131" s="1022"/>
      <c r="AC131" s="1022"/>
      <c r="AD131" s="1022"/>
      <c r="AE131" s="1023"/>
      <c r="AF131" s="1021">
        <v>3141665</v>
      </c>
      <c r="AG131" s="1022"/>
      <c r="AH131" s="1022"/>
      <c r="AI131" s="1022"/>
      <c r="AJ131" s="1023"/>
      <c r="AK131" s="1021">
        <v>3039436</v>
      </c>
      <c r="AL131" s="1022"/>
      <c r="AM131" s="1022"/>
      <c r="AN131" s="1022"/>
      <c r="AO131" s="1023"/>
      <c r="AP131" s="1146"/>
      <c r="AQ131" s="1147"/>
      <c r="AR131" s="1147"/>
      <c r="AS131" s="1147"/>
      <c r="AT131" s="1148"/>
      <c r="AU131" s="233"/>
      <c r="AV131" s="233"/>
      <c r="AW131" s="233"/>
      <c r="AX131" s="1119" t="s">
        <v>499</v>
      </c>
      <c r="AY131" s="762"/>
      <c r="AZ131" s="762"/>
      <c r="BA131" s="762"/>
      <c r="BB131" s="762"/>
      <c r="BC131" s="762"/>
      <c r="BD131" s="762"/>
      <c r="BE131" s="1072"/>
      <c r="BF131" s="1120" t="s">
        <v>437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501</v>
      </c>
      <c r="W132" s="1130"/>
      <c r="X132" s="1130"/>
      <c r="Y132" s="1130"/>
      <c r="Z132" s="1131"/>
      <c r="AA132" s="1132">
        <v>4.6318491430000002</v>
      </c>
      <c r="AB132" s="1133"/>
      <c r="AC132" s="1133"/>
      <c r="AD132" s="1133"/>
      <c r="AE132" s="1134"/>
      <c r="AF132" s="1135">
        <v>4.0136679119999998</v>
      </c>
      <c r="AG132" s="1133"/>
      <c r="AH132" s="1133"/>
      <c r="AI132" s="1133"/>
      <c r="AJ132" s="1134"/>
      <c r="AK132" s="1135">
        <v>4.3432399960000003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502</v>
      </c>
      <c r="W133" s="1113"/>
      <c r="X133" s="1113"/>
      <c r="Y133" s="1113"/>
      <c r="Z133" s="1114"/>
      <c r="AA133" s="1115">
        <v>4.3</v>
      </c>
      <c r="AB133" s="1116"/>
      <c r="AC133" s="1116"/>
      <c r="AD133" s="1116"/>
      <c r="AE133" s="1117"/>
      <c r="AF133" s="1115">
        <v>4.5999999999999996</v>
      </c>
      <c r="AG133" s="1116"/>
      <c r="AH133" s="1116"/>
      <c r="AI133" s="1116"/>
      <c r="AJ133" s="1117"/>
      <c r="AK133" s="1115">
        <v>4.3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mg0OeAgEF1l/CtbQdLlbIZAOxEmnkHqG7YPHzh2UCJkXKzhQCzxZ4Z/46Tep1fZxY0PMCIwE/3DUsNMT1XfDg==" saltValue="H+SV3LKKSlCyoSzCzEwp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0xYCNvNYrQeCnNy54rq4YBk2JZTv/4J1TXFbREKnQ4zZr/lR8JcPDn8yRxq9IalD+THiaxlJDsEqSqVxAG2fQ==" saltValue="9+Ar4iiR0SRi+dUF9TT+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WLzMIFyv6ExMhU0e33o6f/0GHt/0Y4dqNCwUfancelRHYWN+N8nuFgIgNucA4zSCBVrwpZe7+Yd4lonys7HZg==" saltValue="fbGXxHor5NmJ32lh031Q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511</v>
      </c>
      <c r="AL9" s="1153"/>
      <c r="AM9" s="1153"/>
      <c r="AN9" s="1154"/>
      <c r="AO9" s="281">
        <v>1080791</v>
      </c>
      <c r="AP9" s="281">
        <v>152267</v>
      </c>
      <c r="AQ9" s="282">
        <v>139150</v>
      </c>
      <c r="AR9" s="283">
        <v>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512</v>
      </c>
      <c r="AL10" s="1153"/>
      <c r="AM10" s="1153"/>
      <c r="AN10" s="1154"/>
      <c r="AO10" s="284">
        <v>147287</v>
      </c>
      <c r="AP10" s="284">
        <v>20750</v>
      </c>
      <c r="AQ10" s="285">
        <v>19663</v>
      </c>
      <c r="AR10" s="286">
        <v>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513</v>
      </c>
      <c r="AL11" s="1153"/>
      <c r="AM11" s="1153"/>
      <c r="AN11" s="1154"/>
      <c r="AO11" s="284" t="s">
        <v>514</v>
      </c>
      <c r="AP11" s="284" t="s">
        <v>514</v>
      </c>
      <c r="AQ11" s="285">
        <v>1097</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515</v>
      </c>
      <c r="AL12" s="1153"/>
      <c r="AM12" s="1153"/>
      <c r="AN12" s="1154"/>
      <c r="AO12" s="284" t="s">
        <v>514</v>
      </c>
      <c r="AP12" s="284" t="s">
        <v>514</v>
      </c>
      <c r="AQ12" s="285" t="s">
        <v>514</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516</v>
      </c>
      <c r="AL13" s="1153"/>
      <c r="AM13" s="1153"/>
      <c r="AN13" s="1154"/>
      <c r="AO13" s="284" t="s">
        <v>514</v>
      </c>
      <c r="AP13" s="284" t="s">
        <v>514</v>
      </c>
      <c r="AQ13" s="285">
        <v>5184</v>
      </c>
      <c r="AR13" s="286" t="s">
        <v>514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517</v>
      </c>
      <c r="AL14" s="1153"/>
      <c r="AM14" s="1153"/>
      <c r="AN14" s="1154"/>
      <c r="AO14" s="284" t="s">
        <v>514</v>
      </c>
      <c r="AP14" s="284" t="s">
        <v>514</v>
      </c>
      <c r="AQ14" s="285">
        <v>3143</v>
      </c>
      <c r="AR14" s="286" t="s">
        <v>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518</v>
      </c>
      <c r="AL15" s="1156"/>
      <c r="AM15" s="1156"/>
      <c r="AN15" s="1157"/>
      <c r="AO15" s="284">
        <v>-64424</v>
      </c>
      <c r="AP15" s="284">
        <v>-9076</v>
      </c>
      <c r="AQ15" s="285">
        <v>-11320</v>
      </c>
      <c r="AR15" s="286">
        <v>-19.8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186</v>
      </c>
      <c r="AL16" s="1156"/>
      <c r="AM16" s="1156"/>
      <c r="AN16" s="1157"/>
      <c r="AO16" s="284">
        <v>1163654</v>
      </c>
      <c r="AP16" s="284">
        <v>163941</v>
      </c>
      <c r="AQ16" s="285">
        <v>156916</v>
      </c>
      <c r="AR16" s="286">
        <v>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523</v>
      </c>
      <c r="AL21" s="1159"/>
      <c r="AM21" s="1159"/>
      <c r="AN21" s="1160"/>
      <c r="AO21" s="297">
        <v>15.64</v>
      </c>
      <c r="AP21" s="298">
        <v>13.85</v>
      </c>
      <c r="AQ21" s="299">
        <v>1.79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524</v>
      </c>
      <c r="AL22" s="1159"/>
      <c r="AM22" s="1159"/>
      <c r="AN22" s="1160"/>
      <c r="AO22" s="302">
        <v>96.3</v>
      </c>
      <c r="AP22" s="303">
        <v>95.5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528</v>
      </c>
      <c r="AL32" s="1167"/>
      <c r="AM32" s="1167"/>
      <c r="AN32" s="1168"/>
      <c r="AO32" s="312">
        <v>560315</v>
      </c>
      <c r="AP32" s="312">
        <v>78940</v>
      </c>
      <c r="AQ32" s="313">
        <v>83132</v>
      </c>
      <c r="AR32" s="314">
        <v>-5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529</v>
      </c>
      <c r="AL33" s="1167"/>
      <c r="AM33" s="1167"/>
      <c r="AN33" s="1168"/>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530</v>
      </c>
      <c r="AL34" s="1167"/>
      <c r="AM34" s="1167"/>
      <c r="AN34" s="1168"/>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531</v>
      </c>
      <c r="AL35" s="1167"/>
      <c r="AM35" s="1167"/>
      <c r="AN35" s="1168"/>
      <c r="AO35" s="312">
        <v>29</v>
      </c>
      <c r="AP35" s="312">
        <v>4</v>
      </c>
      <c r="AQ35" s="313">
        <v>18852</v>
      </c>
      <c r="AR35" s="314">
        <v>-100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532</v>
      </c>
      <c r="AL36" s="1167"/>
      <c r="AM36" s="1167"/>
      <c r="AN36" s="1168"/>
      <c r="AO36" s="312">
        <v>24325</v>
      </c>
      <c r="AP36" s="312">
        <v>3427</v>
      </c>
      <c r="AQ36" s="313">
        <v>4344</v>
      </c>
      <c r="AR36" s="314">
        <v>-21.1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533</v>
      </c>
      <c r="AL37" s="1167"/>
      <c r="AM37" s="1167"/>
      <c r="AN37" s="1168"/>
      <c r="AO37" s="312" t="s">
        <v>514</v>
      </c>
      <c r="AP37" s="312" t="s">
        <v>514</v>
      </c>
      <c r="AQ37" s="313">
        <v>1642</v>
      </c>
      <c r="AR37" s="314" t="s">
        <v>514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534</v>
      </c>
      <c r="AL38" s="1170"/>
      <c r="AM38" s="1170"/>
      <c r="AN38" s="1171"/>
      <c r="AO38" s="315" t="s">
        <v>514</v>
      </c>
      <c r="AP38" s="315" t="s">
        <v>514</v>
      </c>
      <c r="AQ38" s="316">
        <v>19</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535</v>
      </c>
      <c r="AL39" s="1170"/>
      <c r="AM39" s="1170"/>
      <c r="AN39" s="1171"/>
      <c r="AO39" s="312" t="s">
        <v>514</v>
      </c>
      <c r="AP39" s="312" t="s">
        <v>514</v>
      </c>
      <c r="AQ39" s="313">
        <v>-4399</v>
      </c>
      <c r="AR39" s="314" t="s">
        <v>514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536</v>
      </c>
      <c r="AL40" s="1167"/>
      <c r="AM40" s="1167"/>
      <c r="AN40" s="1168"/>
      <c r="AO40" s="312">
        <v>-452659</v>
      </c>
      <c r="AP40" s="312">
        <v>-63773</v>
      </c>
      <c r="AQ40" s="313">
        <v>-69608</v>
      </c>
      <c r="AR40" s="314">
        <v>-8.4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297</v>
      </c>
      <c r="AL41" s="1173"/>
      <c r="AM41" s="1173"/>
      <c r="AN41" s="1174"/>
      <c r="AO41" s="312">
        <v>132010</v>
      </c>
      <c r="AP41" s="312">
        <v>18598</v>
      </c>
      <c r="AQ41" s="313">
        <v>33982</v>
      </c>
      <c r="AR41" s="314">
        <v>-45.3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506</v>
      </c>
      <c r="AN49" s="1163" t="s">
        <v>540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614761</v>
      </c>
      <c r="AN51" s="334">
        <v>77290</v>
      </c>
      <c r="AO51" s="335">
        <v>25.2</v>
      </c>
      <c r="AP51" s="336">
        <v>121449</v>
      </c>
      <c r="AQ51" s="337">
        <v>4.5999999999999996</v>
      </c>
      <c r="AR51" s="338">
        <v>20.6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327986</v>
      </c>
      <c r="AN52" s="342">
        <v>41235</v>
      </c>
      <c r="AO52" s="343">
        <v>46.3</v>
      </c>
      <c r="AP52" s="344">
        <v>62922</v>
      </c>
      <c r="AQ52" s="345">
        <v>2.2000000000000002</v>
      </c>
      <c r="AR52" s="346">
        <v>44.1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757067</v>
      </c>
      <c r="AN53" s="334">
        <v>97800</v>
      </c>
      <c r="AO53" s="335">
        <v>26.5</v>
      </c>
      <c r="AP53" s="336">
        <v>145139</v>
      </c>
      <c r="AQ53" s="337">
        <v>19.5</v>
      </c>
      <c r="AR53" s="338">
        <v>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213251</v>
      </c>
      <c r="AN54" s="342">
        <v>27548</v>
      </c>
      <c r="AO54" s="343">
        <v>-33.200000000000003</v>
      </c>
      <c r="AP54" s="344">
        <v>83762</v>
      </c>
      <c r="AQ54" s="345">
        <v>33.1</v>
      </c>
      <c r="AR54" s="346">
        <v>-66.3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841785</v>
      </c>
      <c r="AN55" s="334">
        <v>111954</v>
      </c>
      <c r="AO55" s="335">
        <v>14.5</v>
      </c>
      <c r="AP55" s="336">
        <v>125391</v>
      </c>
      <c r="AQ55" s="337">
        <v>-13.6</v>
      </c>
      <c r="AR55" s="338">
        <v>28.1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347121</v>
      </c>
      <c r="AN56" s="342">
        <v>46166</v>
      </c>
      <c r="AO56" s="343">
        <v>67.599999999999994</v>
      </c>
      <c r="AP56" s="344">
        <v>68516</v>
      </c>
      <c r="AQ56" s="345">
        <v>-18.2</v>
      </c>
      <c r="AR56" s="346">
        <v>85.8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648637</v>
      </c>
      <c r="AN57" s="334">
        <v>88976</v>
      </c>
      <c r="AO57" s="335">
        <v>-20.5</v>
      </c>
      <c r="AP57" s="336">
        <v>138402</v>
      </c>
      <c r="AQ57" s="337">
        <v>10.4</v>
      </c>
      <c r="AR57" s="338">
        <v>-30.9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491243</v>
      </c>
      <c r="AN58" s="342">
        <v>67386</v>
      </c>
      <c r="AO58" s="343">
        <v>46</v>
      </c>
      <c r="AP58" s="344">
        <v>70652</v>
      </c>
      <c r="AQ58" s="345">
        <v>3.1</v>
      </c>
      <c r="AR58" s="346">
        <v>42.9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672959</v>
      </c>
      <c r="AN59" s="334">
        <v>94810</v>
      </c>
      <c r="AO59" s="335">
        <v>6.6</v>
      </c>
      <c r="AP59" s="336">
        <v>146367</v>
      </c>
      <c r="AQ59" s="337">
        <v>5.8</v>
      </c>
      <c r="AR59" s="338">
        <v>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356375</v>
      </c>
      <c r="AN60" s="342">
        <v>50208</v>
      </c>
      <c r="AO60" s="343">
        <v>-25.5</v>
      </c>
      <c r="AP60" s="344">
        <v>79441</v>
      </c>
      <c r="AQ60" s="345">
        <v>12.4</v>
      </c>
      <c r="AR60" s="346">
        <v>-37.9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707042</v>
      </c>
      <c r="AN61" s="349">
        <v>94166</v>
      </c>
      <c r="AO61" s="350">
        <v>10.5</v>
      </c>
      <c r="AP61" s="351">
        <v>135350</v>
      </c>
      <c r="AQ61" s="352">
        <v>5.3</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347195</v>
      </c>
      <c r="AN62" s="342">
        <v>46509</v>
      </c>
      <c r="AO62" s="343">
        <v>20.2</v>
      </c>
      <c r="AP62" s="344">
        <v>73059</v>
      </c>
      <c r="AQ62" s="345">
        <v>6.5</v>
      </c>
      <c r="AR62" s="346">
        <v>13.7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KCu5CIy7nN/YBE05Z0/tcSdAgRUlMVjJnq212xm5RIaq7o0ra3DCTUSvjcXsdUIvsEcnXiTxEq5YVRC4RtqOA==" saltValue="WNOJAODrWNkLfA2DR+bb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1" spans="125:125" ht="13.5" hidden="1" customHeight="1" x14ac:dyDescent="0.15">
      <c r="DU121" s="259"/>
    </row>
  </sheetData>
  <sheetProtection algorithmName="SHA-512" hashValue="mPkDHBmPH2RPti6WljyR3INRdW7Ai6Z9jLcLzL3/R9Ab8WMHmnBssV+ZP2NxDTISY4mgJqG1zUjsWgQCPOaFdw==" saltValue="v3AhteExxsuc9shh+aqR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kxUDcLqiZXE/Y8XJRdOpJhCZvjl0f5uNHKN4VjVmRWTP9d/VAfFWlWJDcciXs7UITABTzBErbCT6qjk70OsA+A==" saltValue="suT+vUEcWkO1ERZQgr9n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5" t="s">
        <v>3</v>
      </c>
      <c r="D47" s="1175"/>
      <c r="E47" s="1176"/>
      <c r="F47" s="11">
        <v>85.91</v>
      </c>
      <c r="G47" s="12">
        <v>73</v>
      </c>
      <c r="H47" s="12">
        <v>64.86</v>
      </c>
      <c r="I47" s="12">
        <v>56.11</v>
      </c>
      <c r="J47" s="13">
        <v>53.68</v>
      </c>
    </row>
    <row r="48" spans="2:10" ht="57.75" customHeight="1" x14ac:dyDescent="0.15">
      <c r="B48" s="14"/>
      <c r="C48" s="1177" t="s">
        <v>4</v>
      </c>
      <c r="D48" s="1177"/>
      <c r="E48" s="1178"/>
      <c r="F48" s="15">
        <v>5.66</v>
      </c>
      <c r="G48" s="16">
        <v>6.05</v>
      </c>
      <c r="H48" s="16">
        <v>4.42</v>
      </c>
      <c r="I48" s="16">
        <v>8.6</v>
      </c>
      <c r="J48" s="17">
        <v>12.31</v>
      </c>
    </row>
    <row r="49" spans="2:10" ht="57.75" customHeight="1" thickBot="1" x14ac:dyDescent="0.2">
      <c r="B49" s="18"/>
      <c r="C49" s="1179" t="s">
        <v>5</v>
      </c>
      <c r="D49" s="1179"/>
      <c r="E49" s="1180"/>
      <c r="F49" s="19" t="s">
        <v>561</v>
      </c>
      <c r="G49" s="20" t="s">
        <v>562</v>
      </c>
      <c r="H49" s="20" t="s">
        <v>563</v>
      </c>
      <c r="I49" s="20" t="s">
        <v>564</v>
      </c>
      <c r="J49" s="21" t="s">
        <v>565</v>
      </c>
    </row>
    <row r="50" spans="2:10" x14ac:dyDescent="0.15"/>
  </sheetData>
  <sheetProtection algorithmName="SHA-512" hashValue="sOyu66MAbDlylg4LktUgrTi6tiQmr4Xn3tpV1EredYKjbffTEpMExsCGo3dEr3HYfI2gbgHu7PzHG9c9DaSMvA==" saltValue="SqIV0J7l2eFoliJ6E6ha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7" t="s">
        <v>566</v>
      </c>
      <c r="D34" s="1187"/>
      <c r="E34" s="1188"/>
      <c r="F34" s="32">
        <v>22.22</v>
      </c>
      <c r="G34" s="33">
        <v>23.17</v>
      </c>
      <c r="H34" s="33">
        <v>22.79</v>
      </c>
      <c r="I34" s="33">
        <v>22.57</v>
      </c>
      <c r="J34" s="34">
        <v>15.33</v>
      </c>
      <c r="K34" s="22"/>
      <c r="L34" s="22"/>
      <c r="M34" s="22"/>
      <c r="N34" s="22"/>
      <c r="O34" s="22"/>
      <c r="P34" s="22"/>
    </row>
    <row r="35" spans="1:16" ht="39" customHeight="1" x14ac:dyDescent="0.15">
      <c r="A35" s="22"/>
      <c r="B35" s="35"/>
      <c r="C35" s="1181" t="s">
        <v>567</v>
      </c>
      <c r="D35" s="1182"/>
      <c r="E35" s="1183"/>
      <c r="F35" s="36">
        <v>14.4</v>
      </c>
      <c r="G35" s="37">
        <v>14.86</v>
      </c>
      <c r="H35" s="37">
        <v>14.34</v>
      </c>
      <c r="I35" s="37">
        <v>14.27</v>
      </c>
      <c r="J35" s="38">
        <v>12.86</v>
      </c>
      <c r="K35" s="22"/>
      <c r="L35" s="22"/>
      <c r="M35" s="22"/>
      <c r="N35" s="22"/>
      <c r="O35" s="22"/>
      <c r="P35" s="22"/>
    </row>
    <row r="36" spans="1:16" ht="39" customHeight="1" x14ac:dyDescent="0.15">
      <c r="A36" s="22"/>
      <c r="B36" s="35"/>
      <c r="C36" s="1181" t="s">
        <v>568</v>
      </c>
      <c r="D36" s="1182"/>
      <c r="E36" s="1183"/>
      <c r="F36" s="36">
        <v>6.12</v>
      </c>
      <c r="G36" s="37">
        <v>6.05</v>
      </c>
      <c r="H36" s="37">
        <v>4.41</v>
      </c>
      <c r="I36" s="37">
        <v>8.59</v>
      </c>
      <c r="J36" s="38">
        <v>12.3</v>
      </c>
      <c r="K36" s="22"/>
      <c r="L36" s="22"/>
      <c r="M36" s="22"/>
      <c r="N36" s="22"/>
      <c r="O36" s="22"/>
      <c r="P36" s="22"/>
    </row>
    <row r="37" spans="1:16" ht="39" customHeight="1" x14ac:dyDescent="0.15">
      <c r="A37" s="22"/>
      <c r="B37" s="35"/>
      <c r="C37" s="1181" t="s">
        <v>569</v>
      </c>
      <c r="D37" s="1182"/>
      <c r="E37" s="1183"/>
      <c r="F37" s="36">
        <v>4.2300000000000004</v>
      </c>
      <c r="G37" s="37">
        <v>5.31</v>
      </c>
      <c r="H37" s="37">
        <v>4.9400000000000004</v>
      </c>
      <c r="I37" s="37">
        <v>4.6100000000000003</v>
      </c>
      <c r="J37" s="38">
        <v>4.1900000000000004</v>
      </c>
      <c r="K37" s="22"/>
      <c r="L37" s="22"/>
      <c r="M37" s="22"/>
      <c r="N37" s="22"/>
      <c r="O37" s="22"/>
      <c r="P37" s="22"/>
    </row>
    <row r="38" spans="1:16" ht="39" customHeight="1" x14ac:dyDescent="0.15">
      <c r="A38" s="22"/>
      <c r="B38" s="35"/>
      <c r="C38" s="1181" t="s">
        <v>570</v>
      </c>
      <c r="D38" s="1182"/>
      <c r="E38" s="1183"/>
      <c r="F38" s="36">
        <v>0.73</v>
      </c>
      <c r="G38" s="37">
        <v>0.77</v>
      </c>
      <c r="H38" s="37">
        <v>1.1299999999999999</v>
      </c>
      <c r="I38" s="37">
        <v>0.9</v>
      </c>
      <c r="J38" s="38">
        <v>0.81</v>
      </c>
      <c r="K38" s="22"/>
      <c r="L38" s="22"/>
      <c r="M38" s="22"/>
      <c r="N38" s="22"/>
      <c r="O38" s="22"/>
      <c r="P38" s="22"/>
    </row>
    <row r="39" spans="1:16" ht="39" customHeight="1" x14ac:dyDescent="0.15">
      <c r="A39" s="22"/>
      <c r="B39" s="35"/>
      <c r="C39" s="1181" t="s">
        <v>571</v>
      </c>
      <c r="D39" s="1182"/>
      <c r="E39" s="1183"/>
      <c r="F39" s="36">
        <v>0.02</v>
      </c>
      <c r="G39" s="37">
        <v>0.01</v>
      </c>
      <c r="H39" s="37">
        <v>0.01</v>
      </c>
      <c r="I39" s="37">
        <v>0.01</v>
      </c>
      <c r="J39" s="38">
        <v>0.01</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572</v>
      </c>
      <c r="D42" s="1182"/>
      <c r="E42" s="1183"/>
      <c r="F42" s="36" t="s">
        <v>514</v>
      </c>
      <c r="G42" s="37" t="s">
        <v>514</v>
      </c>
      <c r="H42" s="37" t="s">
        <v>514</v>
      </c>
      <c r="I42" s="37" t="s">
        <v>514</v>
      </c>
      <c r="J42" s="38" t="s">
        <v>514</v>
      </c>
      <c r="K42" s="22"/>
      <c r="L42" s="22"/>
      <c r="M42" s="22"/>
      <c r="N42" s="22"/>
      <c r="O42" s="22"/>
      <c r="P42" s="22"/>
    </row>
    <row r="43" spans="1:16" ht="39" customHeight="1" thickBot="1" x14ac:dyDescent="0.2">
      <c r="A43" s="22"/>
      <c r="B43" s="40"/>
      <c r="C43" s="1184" t="s">
        <v>573</v>
      </c>
      <c r="D43" s="1185"/>
      <c r="E43" s="1186"/>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a7YceAkEoUQMfYV41P2s4GepSkAXS5/zAcTOwxl1ZsCRv3//0EuKcCUTaxOhhDEQhfFQHO++92QtXC/FIu/uw==" saltValue="PiYNEu04VsQtwmftCe1w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541</v>
      </c>
      <c r="L45" s="60">
        <v>614</v>
      </c>
      <c r="M45" s="60">
        <v>600</v>
      </c>
      <c r="N45" s="60">
        <v>566</v>
      </c>
      <c r="O45" s="61">
        <v>560</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514</v>
      </c>
      <c r="L46" s="64" t="s">
        <v>514</v>
      </c>
      <c r="M46" s="64" t="s">
        <v>514</v>
      </c>
      <c r="N46" s="64" t="s">
        <v>514</v>
      </c>
      <c r="O46" s="65" t="s">
        <v>514</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514</v>
      </c>
      <c r="L47" s="64" t="s">
        <v>514</v>
      </c>
      <c r="M47" s="64" t="s">
        <v>514</v>
      </c>
      <c r="N47" s="64" t="s">
        <v>514</v>
      </c>
      <c r="O47" s="65" t="s">
        <v>514</v>
      </c>
      <c r="P47" s="48"/>
      <c r="Q47" s="48"/>
      <c r="R47" s="48"/>
      <c r="S47" s="48"/>
      <c r="T47" s="48"/>
      <c r="U47" s="48"/>
    </row>
    <row r="48" spans="1:21" ht="30.75" customHeight="1" x14ac:dyDescent="0.15">
      <c r="A48" s="48"/>
      <c r="B48" s="1191"/>
      <c r="C48" s="1192"/>
      <c r="D48" s="62"/>
      <c r="E48" s="1197" t="s">
        <v>14</v>
      </c>
      <c r="F48" s="1197"/>
      <c r="G48" s="1197"/>
      <c r="H48" s="1197"/>
      <c r="I48" s="1197"/>
      <c r="J48" s="1198"/>
      <c r="K48" s="63">
        <v>0</v>
      </c>
      <c r="L48" s="64">
        <v>0</v>
      </c>
      <c r="M48" s="64">
        <v>0</v>
      </c>
      <c r="N48" s="64">
        <v>0</v>
      </c>
      <c r="O48" s="65">
        <v>0</v>
      </c>
      <c r="P48" s="48"/>
      <c r="Q48" s="48"/>
      <c r="R48" s="48"/>
      <c r="S48" s="48"/>
      <c r="T48" s="48"/>
      <c r="U48" s="48"/>
    </row>
    <row r="49" spans="1:21" ht="30.75" customHeight="1" x14ac:dyDescent="0.15">
      <c r="A49" s="48"/>
      <c r="B49" s="1191"/>
      <c r="C49" s="1192"/>
      <c r="D49" s="62"/>
      <c r="E49" s="1197" t="s">
        <v>15</v>
      </c>
      <c r="F49" s="1197"/>
      <c r="G49" s="1197"/>
      <c r="H49" s="1197"/>
      <c r="I49" s="1197"/>
      <c r="J49" s="1198"/>
      <c r="K49" s="63">
        <v>73</v>
      </c>
      <c r="L49" s="64">
        <v>71</v>
      </c>
      <c r="M49" s="64">
        <v>67</v>
      </c>
      <c r="N49" s="64">
        <v>50</v>
      </c>
      <c r="O49" s="65">
        <v>24</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514</v>
      </c>
      <c r="L50" s="64" t="s">
        <v>514</v>
      </c>
      <c r="M50" s="64" t="s">
        <v>514</v>
      </c>
      <c r="N50" s="64" t="s">
        <v>514</v>
      </c>
      <c r="O50" s="65" t="s">
        <v>514</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514</v>
      </c>
      <c r="L51" s="64" t="s">
        <v>514</v>
      </c>
      <c r="M51" s="64" t="s">
        <v>514</v>
      </c>
      <c r="N51" s="64" t="s">
        <v>514</v>
      </c>
      <c r="O51" s="65" t="s">
        <v>514</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531</v>
      </c>
      <c r="L52" s="64">
        <v>531</v>
      </c>
      <c r="M52" s="64">
        <v>531</v>
      </c>
      <c r="N52" s="64">
        <v>490</v>
      </c>
      <c r="O52" s="65">
        <v>452</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83</v>
      </c>
      <c r="L53" s="69">
        <v>154</v>
      </c>
      <c r="M53" s="69">
        <v>136</v>
      </c>
      <c r="N53" s="69">
        <v>126</v>
      </c>
      <c r="O53" s="70">
        <v>132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9ZBw/lw1zxr5Y8Qa5oCU5bEQzMbl9ja/4QI3mgN1kiUK+UtvavubUHsvbeotADncLZ5UwS7b/+7l+Vt2oQqog==" saltValue="RXCJL/rHRz3uZLQPaMof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556</v>
      </c>
      <c r="J40" s="103" t="s">
        <v>557</v>
      </c>
      <c r="K40" s="103" t="s">
        <v>558</v>
      </c>
      <c r="L40" s="103" t="s">
        <v>559</v>
      </c>
      <c r="M40" s="104" t="s">
        <v>560</v>
      </c>
    </row>
    <row r="41" spans="2:13" ht="27.75" customHeight="1" x14ac:dyDescent="0.15">
      <c r="B41" s="1220" t="s">
        <v>31</v>
      </c>
      <c r="C41" s="1221"/>
      <c r="D41" s="105"/>
      <c r="E41" s="1226" t="s">
        <v>32</v>
      </c>
      <c r="F41" s="1226"/>
      <c r="G41" s="1226"/>
      <c r="H41" s="1227"/>
      <c r="I41" s="355">
        <v>5139</v>
      </c>
      <c r="J41" s="356">
        <v>4709</v>
      </c>
      <c r="K41" s="356">
        <v>4357</v>
      </c>
      <c r="L41" s="356">
        <v>4008</v>
      </c>
      <c r="M41" s="357">
        <v>3566</v>
      </c>
    </row>
    <row r="42" spans="2:13" ht="27.75" customHeight="1" x14ac:dyDescent="0.15">
      <c r="B42" s="1222"/>
      <c r="C42" s="1223"/>
      <c r="D42" s="106"/>
      <c r="E42" s="1228" t="s">
        <v>33</v>
      </c>
      <c r="F42" s="1228"/>
      <c r="G42" s="1228"/>
      <c r="H42" s="1229"/>
      <c r="I42" s="358">
        <v>48</v>
      </c>
      <c r="J42" s="359">
        <v>183</v>
      </c>
      <c r="K42" s="359">
        <v>121</v>
      </c>
      <c r="L42" s="359">
        <v>68</v>
      </c>
      <c r="M42" s="360">
        <v>116</v>
      </c>
    </row>
    <row r="43" spans="2:13" ht="27.75" customHeight="1" x14ac:dyDescent="0.15">
      <c r="B43" s="1222"/>
      <c r="C43" s="1223"/>
      <c r="D43" s="106"/>
      <c r="E43" s="1228" t="s">
        <v>34</v>
      </c>
      <c r="F43" s="1228"/>
      <c r="G43" s="1228"/>
      <c r="H43" s="1229"/>
      <c r="I43" s="358" t="s">
        <v>514</v>
      </c>
      <c r="J43" s="359" t="s">
        <v>514</v>
      </c>
      <c r="K43" s="359" t="s">
        <v>514</v>
      </c>
      <c r="L43" s="359" t="s">
        <v>514</v>
      </c>
      <c r="M43" s="360" t="s">
        <v>514</v>
      </c>
    </row>
    <row r="44" spans="2:13" ht="27.75" customHeight="1" x14ac:dyDescent="0.15">
      <c r="B44" s="1222"/>
      <c r="C44" s="1223"/>
      <c r="D44" s="106"/>
      <c r="E44" s="1228" t="s">
        <v>35</v>
      </c>
      <c r="F44" s="1228"/>
      <c r="G44" s="1228"/>
      <c r="H44" s="1229"/>
      <c r="I44" s="358">
        <v>356</v>
      </c>
      <c r="J44" s="359">
        <v>306</v>
      </c>
      <c r="K44" s="359">
        <v>251</v>
      </c>
      <c r="L44" s="359">
        <v>221</v>
      </c>
      <c r="M44" s="360">
        <v>212</v>
      </c>
    </row>
    <row r="45" spans="2:13" ht="27.75" customHeight="1" x14ac:dyDescent="0.15">
      <c r="B45" s="1222"/>
      <c r="C45" s="1223"/>
      <c r="D45" s="106"/>
      <c r="E45" s="1228" t="s">
        <v>36</v>
      </c>
      <c r="F45" s="1228"/>
      <c r="G45" s="1228"/>
      <c r="H45" s="1229"/>
      <c r="I45" s="358">
        <v>886</v>
      </c>
      <c r="J45" s="359">
        <v>812</v>
      </c>
      <c r="K45" s="359">
        <v>1544</v>
      </c>
      <c r="L45" s="359">
        <v>1488</v>
      </c>
      <c r="M45" s="360">
        <v>1542</v>
      </c>
    </row>
    <row r="46" spans="2:13" ht="27.75" customHeight="1" x14ac:dyDescent="0.15">
      <c r="B46" s="1222"/>
      <c r="C46" s="1223"/>
      <c r="D46" s="107"/>
      <c r="E46" s="1228" t="s">
        <v>37</v>
      </c>
      <c r="F46" s="1228"/>
      <c r="G46" s="1228"/>
      <c r="H46" s="1229"/>
      <c r="I46" s="358" t="s">
        <v>514</v>
      </c>
      <c r="J46" s="359" t="s">
        <v>514</v>
      </c>
      <c r="K46" s="359" t="s">
        <v>514</v>
      </c>
      <c r="L46" s="359" t="s">
        <v>514</v>
      </c>
      <c r="M46" s="360" t="s">
        <v>514</v>
      </c>
    </row>
    <row r="47" spans="2:13" ht="27.75" customHeight="1" x14ac:dyDescent="0.15">
      <c r="B47" s="1222"/>
      <c r="C47" s="1223"/>
      <c r="D47" s="108"/>
      <c r="E47" s="1230" t="s">
        <v>38</v>
      </c>
      <c r="F47" s="1231"/>
      <c r="G47" s="1231"/>
      <c r="H47" s="1232"/>
      <c r="I47" s="358" t="s">
        <v>514</v>
      </c>
      <c r="J47" s="359" t="s">
        <v>514</v>
      </c>
      <c r="K47" s="359" t="s">
        <v>514</v>
      </c>
      <c r="L47" s="359" t="s">
        <v>514</v>
      </c>
      <c r="M47" s="360" t="s">
        <v>514</v>
      </c>
    </row>
    <row r="48" spans="2:13" ht="27.75" customHeight="1" x14ac:dyDescent="0.15">
      <c r="B48" s="1222"/>
      <c r="C48" s="1223"/>
      <c r="D48" s="106"/>
      <c r="E48" s="1228" t="s">
        <v>39</v>
      </c>
      <c r="F48" s="1228"/>
      <c r="G48" s="1228"/>
      <c r="H48" s="1229"/>
      <c r="I48" s="358" t="s">
        <v>514</v>
      </c>
      <c r="J48" s="359" t="s">
        <v>514</v>
      </c>
      <c r="K48" s="359" t="s">
        <v>514</v>
      </c>
      <c r="L48" s="359" t="s">
        <v>514</v>
      </c>
      <c r="M48" s="360" t="s">
        <v>514</v>
      </c>
    </row>
    <row r="49" spans="2:13" ht="27.75" customHeight="1" x14ac:dyDescent="0.15">
      <c r="B49" s="1224"/>
      <c r="C49" s="1225"/>
      <c r="D49" s="106"/>
      <c r="E49" s="1228" t="s">
        <v>40</v>
      </c>
      <c r="F49" s="1228"/>
      <c r="G49" s="1228"/>
      <c r="H49" s="1229"/>
      <c r="I49" s="358" t="s">
        <v>514</v>
      </c>
      <c r="J49" s="359" t="s">
        <v>514</v>
      </c>
      <c r="K49" s="359" t="s">
        <v>514</v>
      </c>
      <c r="L49" s="359" t="s">
        <v>514</v>
      </c>
      <c r="M49" s="360" t="s">
        <v>514</v>
      </c>
    </row>
    <row r="50" spans="2:13" ht="27.75" customHeight="1" x14ac:dyDescent="0.15">
      <c r="B50" s="1233" t="s">
        <v>41</v>
      </c>
      <c r="C50" s="1234"/>
      <c r="D50" s="109"/>
      <c r="E50" s="1228" t="s">
        <v>42</v>
      </c>
      <c r="F50" s="1228"/>
      <c r="G50" s="1228"/>
      <c r="H50" s="1229"/>
      <c r="I50" s="358">
        <v>6399</v>
      </c>
      <c r="J50" s="359">
        <v>5449</v>
      </c>
      <c r="K50" s="359">
        <v>5802</v>
      </c>
      <c r="L50" s="359">
        <v>5963</v>
      </c>
      <c r="M50" s="360">
        <v>5230</v>
      </c>
    </row>
    <row r="51" spans="2:13" ht="27.75" customHeight="1" x14ac:dyDescent="0.15">
      <c r="B51" s="1222"/>
      <c r="C51" s="1223"/>
      <c r="D51" s="106"/>
      <c r="E51" s="1228" t="s">
        <v>43</v>
      </c>
      <c r="F51" s="1228"/>
      <c r="G51" s="1228"/>
      <c r="H51" s="1229"/>
      <c r="I51" s="358" t="s">
        <v>514</v>
      </c>
      <c r="J51" s="359" t="s">
        <v>514</v>
      </c>
      <c r="K51" s="359" t="s">
        <v>514</v>
      </c>
      <c r="L51" s="359" t="s">
        <v>514</v>
      </c>
      <c r="M51" s="360" t="s">
        <v>514</v>
      </c>
    </row>
    <row r="52" spans="2:13" ht="27.75" customHeight="1" x14ac:dyDescent="0.15">
      <c r="B52" s="1224"/>
      <c r="C52" s="1225"/>
      <c r="D52" s="106"/>
      <c r="E52" s="1228" t="s">
        <v>44</v>
      </c>
      <c r="F52" s="1228"/>
      <c r="G52" s="1228"/>
      <c r="H52" s="1229"/>
      <c r="I52" s="358">
        <v>4598</v>
      </c>
      <c r="J52" s="359">
        <v>4346</v>
      </c>
      <c r="K52" s="359">
        <v>3971</v>
      </c>
      <c r="L52" s="359">
        <v>3717</v>
      </c>
      <c r="M52" s="360">
        <v>3366</v>
      </c>
    </row>
    <row r="53" spans="2:13" ht="27.75" customHeight="1" thickBot="1" x14ac:dyDescent="0.2">
      <c r="B53" s="1235" t="s">
        <v>45</v>
      </c>
      <c r="C53" s="1236"/>
      <c r="D53" s="110"/>
      <c r="E53" s="1237" t="s">
        <v>46</v>
      </c>
      <c r="F53" s="1237"/>
      <c r="G53" s="1237"/>
      <c r="H53" s="1238"/>
      <c r="I53" s="361">
        <v>-4569</v>
      </c>
      <c r="J53" s="362">
        <v>-3784</v>
      </c>
      <c r="K53" s="362">
        <v>-3500</v>
      </c>
      <c r="L53" s="362">
        <v>-3895</v>
      </c>
      <c r="M53" s="363">
        <v>-3160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57Dya/5y5bu2OPbspWB67hWXiWYgisNabFlpkHTQigZ8/a8/4u6YT23V44mQH497DKWQ6yui9CXP2MlV8zC8/A==" saltValue="8ptgy+J2OTlXzFvB0VUV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47" t="s">
        <v>49</v>
      </c>
      <c r="D55" s="1247"/>
      <c r="E55" s="1248"/>
      <c r="F55" s="122">
        <v>2251</v>
      </c>
      <c r="G55" s="122">
        <v>2038</v>
      </c>
      <c r="H55" s="123">
        <v>1874</v>
      </c>
    </row>
    <row r="56" spans="2:8" ht="52.5" customHeight="1" x14ac:dyDescent="0.15">
      <c r="B56" s="124"/>
      <c r="C56" s="1249" t="s">
        <v>50</v>
      </c>
      <c r="D56" s="1249"/>
      <c r="E56" s="1250"/>
      <c r="F56" s="125">
        <v>2</v>
      </c>
      <c r="G56" s="125">
        <v>29</v>
      </c>
      <c r="H56" s="126">
        <v>54</v>
      </c>
    </row>
    <row r="57" spans="2:8" ht="53.25" customHeight="1" x14ac:dyDescent="0.15">
      <c r="B57" s="124"/>
      <c r="C57" s="1251" t="s">
        <v>51</v>
      </c>
      <c r="D57" s="1251"/>
      <c r="E57" s="1252"/>
      <c r="F57" s="127">
        <v>4550</v>
      </c>
      <c r="G57" s="127">
        <v>4897</v>
      </c>
      <c r="H57" s="128">
        <v>5303</v>
      </c>
    </row>
    <row r="58" spans="2:8" ht="45.75" customHeight="1" x14ac:dyDescent="0.15">
      <c r="B58" s="129"/>
      <c r="C58" s="1239" t="s">
        <v>588</v>
      </c>
      <c r="D58" s="1240"/>
      <c r="E58" s="1241"/>
      <c r="F58" s="130">
        <v>1837</v>
      </c>
      <c r="G58" s="130">
        <v>1863</v>
      </c>
      <c r="H58" s="131">
        <v>1961</v>
      </c>
    </row>
    <row r="59" spans="2:8" ht="45.75" customHeight="1" x14ac:dyDescent="0.15">
      <c r="B59" s="129"/>
      <c r="C59" s="1239" t="s">
        <v>589</v>
      </c>
      <c r="D59" s="1240"/>
      <c r="E59" s="1241"/>
      <c r="F59" s="130">
        <v>1298</v>
      </c>
      <c r="G59" s="130">
        <v>1598</v>
      </c>
      <c r="H59" s="131">
        <v>1898</v>
      </c>
    </row>
    <row r="60" spans="2:8" ht="45.75" customHeight="1" x14ac:dyDescent="0.15">
      <c r="B60" s="129"/>
      <c r="C60" s="1239" t="s">
        <v>590</v>
      </c>
      <c r="D60" s="1240"/>
      <c r="E60" s="1241"/>
      <c r="F60" s="130">
        <v>1001</v>
      </c>
      <c r="G60" s="130">
        <v>1001</v>
      </c>
      <c r="H60" s="131">
        <v>1001</v>
      </c>
    </row>
    <row r="61" spans="2:8" ht="45.75" customHeight="1" x14ac:dyDescent="0.15">
      <c r="B61" s="129"/>
      <c r="C61" s="1239" t="s">
        <v>591</v>
      </c>
      <c r="D61" s="1240"/>
      <c r="E61" s="1241"/>
      <c r="F61" s="130">
        <v>67</v>
      </c>
      <c r="G61" s="130">
        <v>155</v>
      </c>
      <c r="H61" s="131">
        <v>129</v>
      </c>
    </row>
    <row r="62" spans="2:8" ht="45.75" customHeight="1" thickBot="1" x14ac:dyDescent="0.2">
      <c r="B62" s="132"/>
      <c r="C62" s="1242" t="s">
        <v>592</v>
      </c>
      <c r="D62" s="1243"/>
      <c r="E62" s="1244"/>
      <c r="F62" s="133">
        <v>93</v>
      </c>
      <c r="G62" s="133">
        <v>93</v>
      </c>
      <c r="H62" s="134">
        <v>93</v>
      </c>
    </row>
    <row r="63" spans="2:8" ht="52.5" customHeight="1" thickBot="1" x14ac:dyDescent="0.2">
      <c r="B63" s="135"/>
      <c r="C63" s="1245" t="s">
        <v>52</v>
      </c>
      <c r="D63" s="1245"/>
      <c r="E63" s="1246"/>
      <c r="F63" s="136">
        <v>6803</v>
      </c>
      <c r="G63" s="136">
        <v>6964</v>
      </c>
      <c r="H63" s="137">
        <v>7231</v>
      </c>
    </row>
    <row r="64" spans="2:8" x14ac:dyDescent="0.15"/>
  </sheetData>
  <sheetProtection algorithmName="SHA-512" hashValue="DcfyGq31ooorzFB4Gvvu3q3/2gttne1aI5s1Pg1n+8Xw6JvzOXklMuAoTvfp4PVrTKwShfxWBvfnss085/9ZAg==" saltValue="+KQ5Va5C6O0J8NKaY3Ue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3BBC-BCE4-44A3-9239-AA5C328106C1}">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603</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595</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556</v>
      </c>
      <c r="BQ50" s="1257"/>
      <c r="BR50" s="1257"/>
      <c r="BS50" s="1257"/>
      <c r="BT50" s="1257"/>
      <c r="BU50" s="1257"/>
      <c r="BV50" s="1257"/>
      <c r="BW50" s="1257"/>
      <c r="BX50" s="1257" t="s">
        <v>557</v>
      </c>
      <c r="BY50" s="1257"/>
      <c r="BZ50" s="1257"/>
      <c r="CA50" s="1257"/>
      <c r="CB50" s="1257"/>
      <c r="CC50" s="1257"/>
      <c r="CD50" s="1257"/>
      <c r="CE50" s="1257"/>
      <c r="CF50" s="1257" t="s">
        <v>558</v>
      </c>
      <c r="CG50" s="1257"/>
      <c r="CH50" s="1257"/>
      <c r="CI50" s="1257"/>
      <c r="CJ50" s="1257"/>
      <c r="CK50" s="1257"/>
      <c r="CL50" s="1257"/>
      <c r="CM50" s="1257"/>
      <c r="CN50" s="1257" t="s">
        <v>559</v>
      </c>
      <c r="CO50" s="1257"/>
      <c r="CP50" s="1257"/>
      <c r="CQ50" s="1257"/>
      <c r="CR50" s="1257"/>
      <c r="CS50" s="1257"/>
      <c r="CT50" s="1257"/>
      <c r="CU50" s="1257"/>
      <c r="CV50" s="1257" t="s">
        <v>560</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596</v>
      </c>
      <c r="AO51" s="1259"/>
      <c r="AP51" s="1259"/>
      <c r="AQ51" s="1259"/>
      <c r="AR51" s="1259"/>
      <c r="AS51" s="1259"/>
      <c r="AT51" s="1259"/>
      <c r="AU51" s="1259"/>
      <c r="AV51" s="1259"/>
      <c r="AW51" s="1259"/>
      <c r="AX51" s="1259"/>
      <c r="AY51" s="1259"/>
      <c r="AZ51" s="1259"/>
      <c r="BA51" s="1259"/>
      <c r="BB51" s="1259" t="s">
        <v>597</v>
      </c>
      <c r="BC51" s="1259"/>
      <c r="BD51" s="1259"/>
      <c r="BE51" s="1259"/>
      <c r="BF51" s="1259"/>
      <c r="BG51" s="1259"/>
      <c r="BH51" s="1259"/>
      <c r="BI51" s="1259"/>
      <c r="BJ51" s="1259"/>
      <c r="BK51" s="1259"/>
      <c r="BL51" s="1259"/>
      <c r="BM51" s="1259"/>
      <c r="BN51" s="1259"/>
      <c r="BO51" s="1259"/>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598</v>
      </c>
      <c r="BC53" s="1259"/>
      <c r="BD53" s="1259"/>
      <c r="BE53" s="1259"/>
      <c r="BF53" s="1259"/>
      <c r="BG53" s="1259"/>
      <c r="BH53" s="1259"/>
      <c r="BI53" s="1259"/>
      <c r="BJ53" s="1259"/>
      <c r="BK53" s="1259"/>
      <c r="BL53" s="1259"/>
      <c r="BM53" s="1259"/>
      <c r="BN53" s="1259"/>
      <c r="BO53" s="1259"/>
      <c r="BP53" s="1258">
        <v>72.7</v>
      </c>
      <c r="BQ53" s="1258"/>
      <c r="BR53" s="1258"/>
      <c r="BS53" s="1258"/>
      <c r="BT53" s="1258"/>
      <c r="BU53" s="1258"/>
      <c r="BV53" s="1258"/>
      <c r="BW53" s="1258"/>
      <c r="BX53" s="1258">
        <v>68.8</v>
      </c>
      <c r="BY53" s="1258"/>
      <c r="BZ53" s="1258"/>
      <c r="CA53" s="1258"/>
      <c r="CB53" s="1258"/>
      <c r="CC53" s="1258"/>
      <c r="CD53" s="1258"/>
      <c r="CE53" s="1258"/>
      <c r="CF53" s="1258">
        <v>69.599999999999994</v>
      </c>
      <c r="CG53" s="1258"/>
      <c r="CH53" s="1258"/>
      <c r="CI53" s="1258"/>
      <c r="CJ53" s="1258"/>
      <c r="CK53" s="1258"/>
      <c r="CL53" s="1258"/>
      <c r="CM53" s="1258"/>
      <c r="CN53" s="1258">
        <v>76.2</v>
      </c>
      <c r="CO53" s="1258"/>
      <c r="CP53" s="1258"/>
      <c r="CQ53" s="1258"/>
      <c r="CR53" s="1258"/>
      <c r="CS53" s="1258"/>
      <c r="CT53" s="1258"/>
      <c r="CU53" s="1258"/>
      <c r="CV53" s="1258">
        <v>77.5</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599</v>
      </c>
      <c r="AO55" s="1257"/>
      <c r="AP55" s="1257"/>
      <c r="AQ55" s="1257"/>
      <c r="AR55" s="1257"/>
      <c r="AS55" s="1257"/>
      <c r="AT55" s="1257"/>
      <c r="AU55" s="1257"/>
      <c r="AV55" s="1257"/>
      <c r="AW55" s="1257"/>
      <c r="AX55" s="1257"/>
      <c r="AY55" s="1257"/>
      <c r="AZ55" s="1257"/>
      <c r="BA55" s="1257"/>
      <c r="BB55" s="1259" t="s">
        <v>597</v>
      </c>
      <c r="BC55" s="1259"/>
      <c r="BD55" s="1259"/>
      <c r="BE55" s="1259"/>
      <c r="BF55" s="1259"/>
      <c r="BG55" s="1259"/>
      <c r="BH55" s="1259"/>
      <c r="BI55" s="1259"/>
      <c r="BJ55" s="1259"/>
      <c r="BK55" s="1259"/>
      <c r="BL55" s="1259"/>
      <c r="BM55" s="1259"/>
      <c r="BN55" s="1259"/>
      <c r="BO55" s="1259"/>
      <c r="BP55" s="1258">
        <v>7.6</v>
      </c>
      <c r="BQ55" s="1258"/>
      <c r="BR55" s="1258"/>
      <c r="BS55" s="1258"/>
      <c r="BT55" s="1258"/>
      <c r="BU55" s="1258"/>
      <c r="BV55" s="1258"/>
      <c r="BW55" s="1258"/>
      <c r="BX55" s="1258">
        <v>3</v>
      </c>
      <c r="BY55" s="1258"/>
      <c r="BZ55" s="1258"/>
      <c r="CA55" s="1258"/>
      <c r="CB55" s="1258"/>
      <c r="CC55" s="1258"/>
      <c r="CD55" s="1258"/>
      <c r="CE55" s="1258"/>
      <c r="CF55" s="1258">
        <v>3.4</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598</v>
      </c>
      <c r="BC57" s="1259"/>
      <c r="BD57" s="1259"/>
      <c r="BE57" s="1259"/>
      <c r="BF57" s="1259"/>
      <c r="BG57" s="1259"/>
      <c r="BH57" s="1259"/>
      <c r="BI57" s="1259"/>
      <c r="BJ57" s="1259"/>
      <c r="BK57" s="1259"/>
      <c r="BL57" s="1259"/>
      <c r="BM57" s="1259"/>
      <c r="BN57" s="1259"/>
      <c r="BO57" s="1259"/>
      <c r="BP57" s="1258">
        <v>63.4</v>
      </c>
      <c r="BQ57" s="1258"/>
      <c r="BR57" s="1258"/>
      <c r="BS57" s="1258"/>
      <c r="BT57" s="1258"/>
      <c r="BU57" s="1258"/>
      <c r="BV57" s="1258"/>
      <c r="BW57" s="1258"/>
      <c r="BX57" s="1258">
        <v>63.3</v>
      </c>
      <c r="BY57" s="1258"/>
      <c r="BZ57" s="1258"/>
      <c r="CA57" s="1258"/>
      <c r="CB57" s="1258"/>
      <c r="CC57" s="1258"/>
      <c r="CD57" s="1258"/>
      <c r="CE57" s="1258"/>
      <c r="CF57" s="1258">
        <v>62.8</v>
      </c>
      <c r="CG57" s="1258"/>
      <c r="CH57" s="1258"/>
      <c r="CI57" s="1258"/>
      <c r="CJ57" s="1258"/>
      <c r="CK57" s="1258"/>
      <c r="CL57" s="1258"/>
      <c r="CM57" s="1258"/>
      <c r="CN57" s="1258">
        <v>62.6</v>
      </c>
      <c r="CO57" s="1258"/>
      <c r="CP57" s="1258"/>
      <c r="CQ57" s="1258"/>
      <c r="CR57" s="1258"/>
      <c r="CS57" s="1258"/>
      <c r="CT57" s="1258"/>
      <c r="CU57" s="1258"/>
      <c r="CV57" s="1258">
        <v>63</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600</v>
      </c>
    </row>
    <row r="64" spans="1:109" x14ac:dyDescent="0.15">
      <c r="B64" s="372"/>
      <c r="G64" s="379"/>
      <c r="I64" s="392"/>
      <c r="J64" s="392"/>
      <c r="K64" s="392"/>
      <c r="L64" s="392"/>
      <c r="M64" s="392"/>
      <c r="N64" s="393"/>
      <c r="AM64" s="379"/>
      <c r="AN64" s="379" t="s">
        <v>594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602</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595</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556</v>
      </c>
      <c r="BQ72" s="1257"/>
      <c r="BR72" s="1257"/>
      <c r="BS72" s="1257"/>
      <c r="BT72" s="1257"/>
      <c r="BU72" s="1257"/>
      <c r="BV72" s="1257"/>
      <c r="BW72" s="1257"/>
      <c r="BX72" s="1257" t="s">
        <v>557</v>
      </c>
      <c r="BY72" s="1257"/>
      <c r="BZ72" s="1257"/>
      <c r="CA72" s="1257"/>
      <c r="CB72" s="1257"/>
      <c r="CC72" s="1257"/>
      <c r="CD72" s="1257"/>
      <c r="CE72" s="1257"/>
      <c r="CF72" s="1257" t="s">
        <v>558</v>
      </c>
      <c r="CG72" s="1257"/>
      <c r="CH72" s="1257"/>
      <c r="CI72" s="1257"/>
      <c r="CJ72" s="1257"/>
      <c r="CK72" s="1257"/>
      <c r="CL72" s="1257"/>
      <c r="CM72" s="1257"/>
      <c r="CN72" s="1257" t="s">
        <v>559</v>
      </c>
      <c r="CO72" s="1257"/>
      <c r="CP72" s="1257"/>
      <c r="CQ72" s="1257"/>
      <c r="CR72" s="1257"/>
      <c r="CS72" s="1257"/>
      <c r="CT72" s="1257"/>
      <c r="CU72" s="1257"/>
      <c r="CV72" s="1257" t="s">
        <v>560</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596</v>
      </c>
      <c r="AO73" s="1259"/>
      <c r="AP73" s="1259"/>
      <c r="AQ73" s="1259"/>
      <c r="AR73" s="1259"/>
      <c r="AS73" s="1259"/>
      <c r="AT73" s="1259"/>
      <c r="AU73" s="1259"/>
      <c r="AV73" s="1259"/>
      <c r="AW73" s="1259"/>
      <c r="AX73" s="1259"/>
      <c r="AY73" s="1259"/>
      <c r="AZ73" s="1259"/>
      <c r="BA73" s="1259"/>
      <c r="BB73" s="1259" t="s">
        <v>597</v>
      </c>
      <c r="BC73" s="1259"/>
      <c r="BD73" s="1259"/>
      <c r="BE73" s="1259"/>
      <c r="BF73" s="1259"/>
      <c r="BG73" s="1259"/>
      <c r="BH73" s="1259"/>
      <c r="BI73" s="1259"/>
      <c r="BJ73" s="1259"/>
      <c r="BK73" s="1259"/>
      <c r="BL73" s="1259"/>
      <c r="BM73" s="1259"/>
      <c r="BN73" s="1259"/>
      <c r="BO73" s="1259"/>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601</v>
      </c>
      <c r="BC75" s="1259"/>
      <c r="BD75" s="1259"/>
      <c r="BE75" s="1259"/>
      <c r="BF75" s="1259"/>
      <c r="BG75" s="1259"/>
      <c r="BH75" s="1259"/>
      <c r="BI75" s="1259"/>
      <c r="BJ75" s="1259"/>
      <c r="BK75" s="1259"/>
      <c r="BL75" s="1259"/>
      <c r="BM75" s="1259"/>
      <c r="BN75" s="1259"/>
      <c r="BO75" s="1259"/>
      <c r="BP75" s="1258">
        <v>2.6</v>
      </c>
      <c r="BQ75" s="1258"/>
      <c r="BR75" s="1258"/>
      <c r="BS75" s="1258"/>
      <c r="BT75" s="1258"/>
      <c r="BU75" s="1258"/>
      <c r="BV75" s="1258"/>
      <c r="BW75" s="1258"/>
      <c r="BX75" s="1258">
        <v>3.9</v>
      </c>
      <c r="BY75" s="1258"/>
      <c r="BZ75" s="1258"/>
      <c r="CA75" s="1258"/>
      <c r="CB75" s="1258"/>
      <c r="CC75" s="1258"/>
      <c r="CD75" s="1258"/>
      <c r="CE75" s="1258"/>
      <c r="CF75" s="1258">
        <v>4.3</v>
      </c>
      <c r="CG75" s="1258"/>
      <c r="CH75" s="1258"/>
      <c r="CI75" s="1258"/>
      <c r="CJ75" s="1258"/>
      <c r="CK75" s="1258"/>
      <c r="CL75" s="1258"/>
      <c r="CM75" s="1258"/>
      <c r="CN75" s="1258">
        <v>4.5999999999999996</v>
      </c>
      <c r="CO75" s="1258"/>
      <c r="CP75" s="1258"/>
      <c r="CQ75" s="1258"/>
      <c r="CR75" s="1258"/>
      <c r="CS75" s="1258"/>
      <c r="CT75" s="1258"/>
      <c r="CU75" s="1258"/>
      <c r="CV75" s="1258">
        <v>4.3</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599</v>
      </c>
      <c r="AO77" s="1257"/>
      <c r="AP77" s="1257"/>
      <c r="AQ77" s="1257"/>
      <c r="AR77" s="1257"/>
      <c r="AS77" s="1257"/>
      <c r="AT77" s="1257"/>
      <c r="AU77" s="1257"/>
      <c r="AV77" s="1257"/>
      <c r="AW77" s="1257"/>
      <c r="AX77" s="1257"/>
      <c r="AY77" s="1257"/>
      <c r="AZ77" s="1257"/>
      <c r="BA77" s="1257"/>
      <c r="BB77" s="1259" t="s">
        <v>597</v>
      </c>
      <c r="BC77" s="1259"/>
      <c r="BD77" s="1259"/>
      <c r="BE77" s="1259"/>
      <c r="BF77" s="1259"/>
      <c r="BG77" s="1259"/>
      <c r="BH77" s="1259"/>
      <c r="BI77" s="1259"/>
      <c r="BJ77" s="1259"/>
      <c r="BK77" s="1259"/>
      <c r="BL77" s="1259"/>
      <c r="BM77" s="1259"/>
      <c r="BN77" s="1259"/>
      <c r="BO77" s="1259"/>
      <c r="BP77" s="1258">
        <v>7.6</v>
      </c>
      <c r="BQ77" s="1258"/>
      <c r="BR77" s="1258"/>
      <c r="BS77" s="1258"/>
      <c r="BT77" s="1258"/>
      <c r="BU77" s="1258"/>
      <c r="BV77" s="1258"/>
      <c r="BW77" s="1258"/>
      <c r="BX77" s="1258">
        <v>3</v>
      </c>
      <c r="BY77" s="1258"/>
      <c r="BZ77" s="1258"/>
      <c r="CA77" s="1258"/>
      <c r="CB77" s="1258"/>
      <c r="CC77" s="1258"/>
      <c r="CD77" s="1258"/>
      <c r="CE77" s="1258"/>
      <c r="CF77" s="1258">
        <v>3.4</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601</v>
      </c>
      <c r="BC79" s="1259"/>
      <c r="BD79" s="1259"/>
      <c r="BE79" s="1259"/>
      <c r="BF79" s="1259"/>
      <c r="BG79" s="1259"/>
      <c r="BH79" s="1259"/>
      <c r="BI79" s="1259"/>
      <c r="BJ79" s="1259"/>
      <c r="BK79" s="1259"/>
      <c r="BL79" s="1259"/>
      <c r="BM79" s="1259"/>
      <c r="BN79" s="1259"/>
      <c r="BO79" s="1259"/>
      <c r="BP79" s="1258">
        <v>8.6</v>
      </c>
      <c r="BQ79" s="1258"/>
      <c r="BR79" s="1258"/>
      <c r="BS79" s="1258"/>
      <c r="BT79" s="1258"/>
      <c r="BU79" s="1258"/>
      <c r="BV79" s="1258"/>
      <c r="BW79" s="1258"/>
      <c r="BX79" s="1258">
        <v>8.8000000000000007</v>
      </c>
      <c r="BY79" s="1258"/>
      <c r="BZ79" s="1258"/>
      <c r="CA79" s="1258"/>
      <c r="CB79" s="1258"/>
      <c r="CC79" s="1258"/>
      <c r="CD79" s="1258"/>
      <c r="CE79" s="1258"/>
      <c r="CF79" s="1258">
        <v>8.8000000000000007</v>
      </c>
      <c r="CG79" s="1258"/>
      <c r="CH79" s="1258"/>
      <c r="CI79" s="1258"/>
      <c r="CJ79" s="1258"/>
      <c r="CK79" s="1258"/>
      <c r="CL79" s="1258"/>
      <c r="CM79" s="1258"/>
      <c r="CN79" s="1258">
        <v>8.3000000000000007</v>
      </c>
      <c r="CO79" s="1258"/>
      <c r="CP79" s="1258"/>
      <c r="CQ79" s="1258"/>
      <c r="CR79" s="1258"/>
      <c r="CS79" s="1258"/>
      <c r="CT79" s="1258"/>
      <c r="CU79" s="1258"/>
      <c r="CV79" s="1258">
        <v>8.1</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4XfcsgQ+hkdwgWOf2j63cWo4/+B66H2qf2R9pfZj1gV0LYme37ZgLcdCSVEKDEOfi/8FHeafRv3+cVTk2ziUsw==" saltValue="BCyyco7nW7JcvRIejveq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0D572-CD52-4882-9B68-8AE4ABB86CB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AwXYBuHvAXwP065qJo8TVN8XqvSGL87zyIDIsFAQ6KTJPd1IIFKYsgxUUMjVWJULW6Wk0KyJwsF8C0H2PEWn0g==" saltValue="F/zfqNbxJtw/bM9r3YS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DD431-E6AE-43A3-9395-EA19B5A56D3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oVlzs8ng3T5CP2snAD6pd1R1VVYOUDkBCPSC5IJ9qKY1/2+GSYCl6ocPeRpMXad/alJUmGqLTaYcPn4q3ZSMjw==" saltValue="s8ZN7Ks/HEooCRCJ5FOw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553</v>
      </c>
      <c r="G2" s="151"/>
      <c r="H2" s="152"/>
    </row>
    <row r="3" spans="1:8" x14ac:dyDescent="0.15">
      <c r="A3" s="148" t="s">
        <v>546</v>
      </c>
      <c r="B3" s="153"/>
      <c r="C3" s="154"/>
      <c r="D3" s="155">
        <v>77290</v>
      </c>
      <c r="E3" s="156"/>
      <c r="F3" s="157">
        <v>121449</v>
      </c>
      <c r="G3" s="158"/>
      <c r="H3" s="159"/>
    </row>
    <row r="4" spans="1:8" x14ac:dyDescent="0.15">
      <c r="A4" s="160"/>
      <c r="B4" s="161"/>
      <c r="C4" s="162"/>
      <c r="D4" s="163">
        <v>41235</v>
      </c>
      <c r="E4" s="164"/>
      <c r="F4" s="165">
        <v>62922</v>
      </c>
      <c r="G4" s="166"/>
      <c r="H4" s="167"/>
    </row>
    <row r="5" spans="1:8" x14ac:dyDescent="0.15">
      <c r="A5" s="148" t="s">
        <v>548</v>
      </c>
      <c r="B5" s="153"/>
      <c r="C5" s="154"/>
      <c r="D5" s="155">
        <v>97800</v>
      </c>
      <c r="E5" s="156"/>
      <c r="F5" s="157">
        <v>145139</v>
      </c>
      <c r="G5" s="158"/>
      <c r="H5" s="159"/>
    </row>
    <row r="6" spans="1:8" x14ac:dyDescent="0.15">
      <c r="A6" s="160"/>
      <c r="B6" s="161"/>
      <c r="C6" s="162"/>
      <c r="D6" s="163">
        <v>27548</v>
      </c>
      <c r="E6" s="164"/>
      <c r="F6" s="165">
        <v>83762</v>
      </c>
      <c r="G6" s="166"/>
      <c r="H6" s="167"/>
    </row>
    <row r="7" spans="1:8" x14ac:dyDescent="0.15">
      <c r="A7" s="148" t="s">
        <v>549</v>
      </c>
      <c r="B7" s="153"/>
      <c r="C7" s="154"/>
      <c r="D7" s="155">
        <v>111954</v>
      </c>
      <c r="E7" s="156"/>
      <c r="F7" s="157">
        <v>125391</v>
      </c>
      <c r="G7" s="158"/>
      <c r="H7" s="159"/>
    </row>
    <row r="8" spans="1:8" x14ac:dyDescent="0.15">
      <c r="A8" s="160"/>
      <c r="B8" s="161"/>
      <c r="C8" s="162"/>
      <c r="D8" s="163">
        <v>46166</v>
      </c>
      <c r="E8" s="164"/>
      <c r="F8" s="165">
        <v>68516</v>
      </c>
      <c r="G8" s="166"/>
      <c r="H8" s="167"/>
    </row>
    <row r="9" spans="1:8" x14ac:dyDescent="0.15">
      <c r="A9" s="148" t="s">
        <v>550</v>
      </c>
      <c r="B9" s="153"/>
      <c r="C9" s="154"/>
      <c r="D9" s="155">
        <v>88976</v>
      </c>
      <c r="E9" s="156"/>
      <c r="F9" s="157">
        <v>138402</v>
      </c>
      <c r="G9" s="158"/>
      <c r="H9" s="159"/>
    </row>
    <row r="10" spans="1:8" x14ac:dyDescent="0.15">
      <c r="A10" s="160"/>
      <c r="B10" s="161"/>
      <c r="C10" s="162"/>
      <c r="D10" s="163">
        <v>67386</v>
      </c>
      <c r="E10" s="164"/>
      <c r="F10" s="165">
        <v>70652</v>
      </c>
      <c r="G10" s="166"/>
      <c r="H10" s="167"/>
    </row>
    <row r="11" spans="1:8" x14ac:dyDescent="0.15">
      <c r="A11" s="148" t="s">
        <v>551</v>
      </c>
      <c r="B11" s="153"/>
      <c r="C11" s="154"/>
      <c r="D11" s="155">
        <v>94810</v>
      </c>
      <c r="E11" s="156"/>
      <c r="F11" s="157">
        <v>146367</v>
      </c>
      <c r="G11" s="158"/>
      <c r="H11" s="159"/>
    </row>
    <row r="12" spans="1:8" x14ac:dyDescent="0.15">
      <c r="A12" s="160"/>
      <c r="B12" s="161"/>
      <c r="C12" s="168"/>
      <c r="D12" s="163">
        <v>50208</v>
      </c>
      <c r="E12" s="164"/>
      <c r="F12" s="165">
        <v>79441</v>
      </c>
      <c r="G12" s="166"/>
      <c r="H12" s="167"/>
    </row>
    <row r="13" spans="1:8" x14ac:dyDescent="0.15">
      <c r="A13" s="148"/>
      <c r="B13" s="153"/>
      <c r="C13" s="169"/>
      <c r="D13" s="170">
        <v>94166</v>
      </c>
      <c r="E13" s="171"/>
      <c r="F13" s="172">
        <v>135350</v>
      </c>
      <c r="G13" s="173"/>
      <c r="H13" s="159"/>
    </row>
    <row r="14" spans="1:8" x14ac:dyDescent="0.15">
      <c r="A14" s="160"/>
      <c r="B14" s="161"/>
      <c r="C14" s="162"/>
      <c r="D14" s="163">
        <v>46509</v>
      </c>
      <c r="E14" s="164"/>
      <c r="F14" s="165">
        <v>73059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5.66</v>
      </c>
      <c r="C19" s="174">
        <f>ROUND(VALUE(SUBSTITUTE(実質収支比率等に係る経年分析!G$48,"▲","-")),2)</f>
        <v>6.05</v>
      </c>
      <c r="D19" s="174">
        <f>ROUND(VALUE(SUBSTITUTE(実質収支比率等に係る経年分析!H$48,"▲","-")),2)</f>
        <v>4.42</v>
      </c>
      <c r="E19" s="174">
        <f>ROUND(VALUE(SUBSTITUTE(実質収支比率等に係る経年分析!I$48,"▲","-")),2)</f>
        <v>8.6</v>
      </c>
      <c r="F19" s="174">
        <f>ROUND(VALUE(SUBSTITUTE(実質収支比率等に係る経年分析!J$48,"▲","-")),2)</f>
        <v>12.31</v>
      </c>
    </row>
    <row r="20" spans="1:11" x14ac:dyDescent="0.15">
      <c r="A20" s="174" t="s">
        <v>56</v>
      </c>
      <c r="B20" s="174">
        <f>ROUND(VALUE(SUBSTITUTE(実質収支比率等に係る経年分析!F$47,"▲","-")),2)</f>
        <v>85.91</v>
      </c>
      <c r="C20" s="174">
        <f>ROUND(VALUE(SUBSTITUTE(実質収支比率等に係る経年分析!G$47,"▲","-")),2)</f>
        <v>73</v>
      </c>
      <c r="D20" s="174">
        <f>ROUND(VALUE(SUBSTITUTE(実質収支比率等に係る経年分析!H$47,"▲","-")),2)</f>
        <v>64.86</v>
      </c>
      <c r="E20" s="174">
        <f>ROUND(VALUE(SUBSTITUTE(実質収支比率等に係る経年分析!I$47,"▲","-")),2)</f>
        <v>56.11</v>
      </c>
      <c r="F20" s="174">
        <f>ROUND(VALUE(SUBSTITUTE(実質収支比率等に係る経年分析!J$47,"▲","-")),2)</f>
        <v>53.68</v>
      </c>
    </row>
    <row r="21" spans="1:11" x14ac:dyDescent="0.15">
      <c r="A21" s="174" t="s">
        <v>57</v>
      </c>
      <c r="B21" s="174">
        <f>IF(ISNUMBER(VALUE(SUBSTITUTE(実質収支比率等に係る経年分析!F$49,"▲","-"))),ROUND(VALUE(SUBSTITUTE(実質収支比率等に係る経年分析!F$49,"▲","-")),2),NA())</f>
        <v>-0.11</v>
      </c>
      <c r="C21" s="174">
        <f>IF(ISNUMBER(VALUE(SUBSTITUTE(実質収支比率等に係る経年分析!G$49,"▲","-"))),ROUND(VALUE(SUBSTITUTE(実質収支比率等に係る経年分析!G$49,"▲","-")),2),NA())</f>
        <v>-15.55</v>
      </c>
      <c r="D21" s="174">
        <f>IF(ISNUMBER(VALUE(SUBSTITUTE(実質収支比率等に係る経年分析!H$49,"▲","-"))),ROUND(VALUE(SUBSTITUTE(実質収支比率等に係る経年分析!H$49,"▲","-")),2),NA())</f>
        <v>-6.91</v>
      </c>
      <c r="E21" s="174">
        <f>IF(ISNUMBER(VALUE(SUBSTITUTE(実質収支比率等に係る経年分析!I$49,"▲","-"))),ROUND(VALUE(SUBSTITUTE(実質収支比率等に係る経年分析!I$49,"▲","-")),2),NA())</f>
        <v>-1.49</v>
      </c>
      <c r="F21" s="174">
        <f>IF(ISNUMBER(VALUE(SUBSTITUTE(実質収支比率等に係る経年分析!J$49,"▲","-"))),ROUND(VALUE(SUBSTITUTE(実質収支比率等に係る経年分析!J$49,"▲","-")),2),NA())</f>
        <v>-1.31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4.2300000000000004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4.9400000000000004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4.6100000000000003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4.1900000000000004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12.86</v>
      </c>
    </row>
    <row r="36" spans="1:16" x14ac:dyDescent="0.15">
      <c r="A36" s="175" t="str">
        <f>IF(連結実質赤字比率に係る赤字・黒字の構成分析!C$34="",NA(),連結実質赤字比率に係る赤字・黒字の構成分析!C$34)</f>
        <v>温泉事業会計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15.33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531</v>
      </c>
      <c r="E42" s="176"/>
      <c r="F42" s="176"/>
      <c r="G42" s="176">
        <f>'実質公債費比率（分子）の構造'!L$52</f>
        <v>531</v>
      </c>
      <c r="H42" s="176"/>
      <c r="I42" s="176"/>
      <c r="J42" s="176">
        <f>'実質公債費比率（分子）の構造'!M$52</f>
        <v>531</v>
      </c>
      <c r="K42" s="176"/>
      <c r="L42" s="176"/>
      <c r="M42" s="176">
        <f>'実質公債費比率（分子）の構造'!N$52</f>
        <v>490</v>
      </c>
      <c r="N42" s="176"/>
      <c r="O42" s="176"/>
      <c r="P42" s="176">
        <f>'実質公債費比率（分子）の構造'!O$52</f>
        <v>452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73</v>
      </c>
      <c r="C45" s="176"/>
      <c r="D45" s="176"/>
      <c r="E45" s="176">
        <f>'実質公債費比率（分子）の構造'!L$49</f>
        <v>71</v>
      </c>
      <c r="F45" s="176"/>
      <c r="G45" s="176"/>
      <c r="H45" s="176">
        <f>'実質公債費比率（分子）の構造'!M$49</f>
        <v>67</v>
      </c>
      <c r="I45" s="176"/>
      <c r="J45" s="176"/>
      <c r="K45" s="176">
        <f>'実質公債費比率（分子）の構造'!N$49</f>
        <v>50</v>
      </c>
      <c r="L45" s="176"/>
      <c r="M45" s="176"/>
      <c r="N45" s="176">
        <f>'実質公債費比率（分子）の構造'!O$49</f>
        <v>24</v>
      </c>
      <c r="O45" s="176"/>
      <c r="P45" s="176"/>
    </row>
    <row r="46" spans="1:16" x14ac:dyDescent="0.15">
      <c r="A46" s="176" t="s">
        <v>68</v>
      </c>
      <c r="B46" s="176">
        <f>'実質公債費比率（分子）の構造'!K$48</f>
        <v>0</v>
      </c>
      <c r="C46" s="176"/>
      <c r="D46" s="176"/>
      <c r="E46" s="176">
        <f>'実質公債費比率（分子）の構造'!L$48</f>
        <v>0</v>
      </c>
      <c r="F46" s="176"/>
      <c r="G46" s="176"/>
      <c r="H46" s="176">
        <f>'実質公債費比率（分子）の構造'!M$48</f>
        <v>0</v>
      </c>
      <c r="I46" s="176"/>
      <c r="J46" s="176"/>
      <c r="K46" s="176">
        <f>'実質公債費比率（分子）の構造'!N$48</f>
        <v>0</v>
      </c>
      <c r="L46" s="176"/>
      <c r="M46" s="176"/>
      <c r="N46" s="176">
        <f>'実質公債費比率（分子）の構造'!O$48</f>
        <v>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541</v>
      </c>
      <c r="C49" s="176"/>
      <c r="D49" s="176"/>
      <c r="E49" s="176">
        <f>'実質公債費比率（分子）の構造'!L$45</f>
        <v>614</v>
      </c>
      <c r="F49" s="176"/>
      <c r="G49" s="176"/>
      <c r="H49" s="176">
        <f>'実質公債費比率（分子）の構造'!M$45</f>
        <v>600</v>
      </c>
      <c r="I49" s="176"/>
      <c r="J49" s="176"/>
      <c r="K49" s="176">
        <f>'実質公債費比率（分子）の構造'!N$45</f>
        <v>566</v>
      </c>
      <c r="L49" s="176"/>
      <c r="M49" s="176"/>
      <c r="N49" s="176">
        <f>'実質公債費比率（分子）の構造'!O$45</f>
        <v>560</v>
      </c>
      <c r="O49" s="176"/>
      <c r="P49" s="176"/>
    </row>
    <row r="50" spans="1:16" x14ac:dyDescent="0.15">
      <c r="A50" s="176" t="s">
        <v>72</v>
      </c>
      <c r="B50" s="176" t="e">
        <f>NA()</f>
        <v>#N/A</v>
      </c>
      <c r="C50" s="176">
        <f>IF(ISNUMBER('実質公債費比率（分子）の構造'!K$53),'実質公債費比率（分子）の構造'!K$53,NA())</f>
        <v>83</v>
      </c>
      <c r="D50" s="176" t="e">
        <f>NA()</f>
        <v>#N/A</v>
      </c>
      <c r="E50" s="176" t="e">
        <f>NA()</f>
        <v>#N/A</v>
      </c>
      <c r="F50" s="176">
        <f>IF(ISNUMBER('実質公債費比率（分子）の構造'!L$53),'実質公債費比率（分子）の構造'!L$53,NA())</f>
        <v>154</v>
      </c>
      <c r="G50" s="176" t="e">
        <f>NA()</f>
        <v>#N/A</v>
      </c>
      <c r="H50" s="176" t="e">
        <f>NA()</f>
        <v>#N/A</v>
      </c>
      <c r="I50" s="176">
        <f>IF(ISNUMBER('実質公債費比率（分子）の構造'!M$53),'実質公債費比率（分子）の構造'!M$53,NA())</f>
        <v>136</v>
      </c>
      <c r="J50" s="176" t="e">
        <f>NA()</f>
        <v>#N/A</v>
      </c>
      <c r="K50" s="176" t="e">
        <f>NA()</f>
        <v>#N/A</v>
      </c>
      <c r="L50" s="176">
        <f>IF(ISNUMBER('実質公債費比率（分子）の構造'!N$53),'実質公債費比率（分子）の構造'!N$53,NA())</f>
        <v>126</v>
      </c>
      <c r="M50" s="176" t="e">
        <f>NA()</f>
        <v>#N/A</v>
      </c>
      <c r="N50" s="176" t="e">
        <f>NA()</f>
        <v>#N/A</v>
      </c>
      <c r="O50" s="176">
        <f>IF(ISNUMBER('実質公債費比率（分子）の構造'!O$53),'実質公債費比率（分子）の構造'!O$53,NA())</f>
        <v>132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4598</v>
      </c>
      <c r="E56" s="175"/>
      <c r="F56" s="175"/>
      <c r="G56" s="175">
        <f>'将来負担比率（分子）の構造'!J$52</f>
        <v>4346</v>
      </c>
      <c r="H56" s="175"/>
      <c r="I56" s="175"/>
      <c r="J56" s="175">
        <f>'将来負担比率（分子）の構造'!K$52</f>
        <v>3971</v>
      </c>
      <c r="K56" s="175"/>
      <c r="L56" s="175"/>
      <c r="M56" s="175">
        <f>'将来負担比率（分子）の構造'!L$52</f>
        <v>3717</v>
      </c>
      <c r="N56" s="175"/>
      <c r="O56" s="175"/>
      <c r="P56" s="175">
        <f>'将来負担比率（分子）の構造'!M$52</f>
        <v>3366</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6399</v>
      </c>
      <c r="E58" s="175"/>
      <c r="F58" s="175"/>
      <c r="G58" s="175">
        <f>'将来負担比率（分子）の構造'!J$50</f>
        <v>5449</v>
      </c>
      <c r="H58" s="175"/>
      <c r="I58" s="175"/>
      <c r="J58" s="175">
        <f>'将来負担比率（分子）の構造'!K$50</f>
        <v>5802</v>
      </c>
      <c r="K58" s="175"/>
      <c r="L58" s="175"/>
      <c r="M58" s="175">
        <f>'将来負担比率（分子）の構造'!L$50</f>
        <v>5963</v>
      </c>
      <c r="N58" s="175"/>
      <c r="O58" s="175"/>
      <c r="P58" s="175">
        <f>'将来負担比率（分子）の構造'!M$50</f>
        <v>5230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886</v>
      </c>
      <c r="C62" s="175"/>
      <c r="D62" s="175"/>
      <c r="E62" s="175">
        <f>'将来負担比率（分子）の構造'!J$45</f>
        <v>812</v>
      </c>
      <c r="F62" s="175"/>
      <c r="G62" s="175"/>
      <c r="H62" s="175">
        <f>'将来負担比率（分子）の構造'!K$45</f>
        <v>1544</v>
      </c>
      <c r="I62" s="175"/>
      <c r="J62" s="175"/>
      <c r="K62" s="175">
        <f>'将来負担比率（分子）の構造'!L$45</f>
        <v>1488</v>
      </c>
      <c r="L62" s="175"/>
      <c r="M62" s="175"/>
      <c r="N62" s="175">
        <f>'将来負担比率（分子）の構造'!M$45</f>
        <v>1542</v>
      </c>
      <c r="O62" s="175"/>
      <c r="P62" s="175"/>
    </row>
    <row r="63" spans="1:16" x14ac:dyDescent="0.15">
      <c r="A63" s="175" t="s">
        <v>35</v>
      </c>
      <c r="B63" s="175">
        <f>'将来負担比率（分子）の構造'!I$44</f>
        <v>356</v>
      </c>
      <c r="C63" s="175"/>
      <c r="D63" s="175"/>
      <c r="E63" s="175">
        <f>'将来負担比率（分子）の構造'!J$44</f>
        <v>306</v>
      </c>
      <c r="F63" s="175"/>
      <c r="G63" s="175"/>
      <c r="H63" s="175">
        <f>'将来負担比率（分子）の構造'!K$44</f>
        <v>251</v>
      </c>
      <c r="I63" s="175"/>
      <c r="J63" s="175"/>
      <c r="K63" s="175">
        <f>'将来負担比率（分子）の構造'!L$44</f>
        <v>221</v>
      </c>
      <c r="L63" s="175"/>
      <c r="M63" s="175"/>
      <c r="N63" s="175">
        <f>'将来負担比率（分子）の構造'!M$44</f>
        <v>212</v>
      </c>
      <c r="O63" s="175"/>
      <c r="P63" s="175"/>
    </row>
    <row r="64" spans="1:16" x14ac:dyDescent="0.15">
      <c r="A64" s="175" t="s">
        <v>34</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33</v>
      </c>
      <c r="B65" s="175">
        <f>'将来負担比率（分子）の構造'!I$42</f>
        <v>48</v>
      </c>
      <c r="C65" s="175"/>
      <c r="D65" s="175"/>
      <c r="E65" s="175">
        <f>'将来負担比率（分子）の構造'!J$42</f>
        <v>183</v>
      </c>
      <c r="F65" s="175"/>
      <c r="G65" s="175"/>
      <c r="H65" s="175">
        <f>'将来負担比率（分子）の構造'!K$42</f>
        <v>121</v>
      </c>
      <c r="I65" s="175"/>
      <c r="J65" s="175"/>
      <c r="K65" s="175">
        <f>'将来負担比率（分子）の構造'!L$42</f>
        <v>68</v>
      </c>
      <c r="L65" s="175"/>
      <c r="M65" s="175"/>
      <c r="N65" s="175">
        <f>'将来負担比率（分子）の構造'!M$42</f>
        <v>116</v>
      </c>
      <c r="O65" s="175"/>
      <c r="P65" s="175"/>
    </row>
    <row r="66" spans="1:16" x14ac:dyDescent="0.15">
      <c r="A66" s="175" t="s">
        <v>32</v>
      </c>
      <c r="B66" s="175">
        <f>'将来負担比率（分子）の構造'!I$41</f>
        <v>5139</v>
      </c>
      <c r="C66" s="175"/>
      <c r="D66" s="175"/>
      <c r="E66" s="175">
        <f>'将来負担比率（分子）の構造'!J$41</f>
        <v>4709</v>
      </c>
      <c r="F66" s="175"/>
      <c r="G66" s="175"/>
      <c r="H66" s="175">
        <f>'将来負担比率（分子）の構造'!K$41</f>
        <v>4357</v>
      </c>
      <c r="I66" s="175"/>
      <c r="J66" s="175"/>
      <c r="K66" s="175">
        <f>'将来負担比率（分子）の構造'!L$41</f>
        <v>4008</v>
      </c>
      <c r="L66" s="175"/>
      <c r="M66" s="175"/>
      <c r="N66" s="175">
        <f>'将来負担比率（分子）の構造'!M$41</f>
        <v>3566</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2251</v>
      </c>
      <c r="C72" s="179">
        <f>基金残高に係る経年分析!G55</f>
        <v>2038</v>
      </c>
      <c r="D72" s="179">
        <f>基金残高に係る経年分析!H55</f>
        <v>1874</v>
      </c>
    </row>
    <row r="73" spans="1:16" x14ac:dyDescent="0.15">
      <c r="A73" s="178" t="s">
        <v>79</v>
      </c>
      <c r="B73" s="179">
        <f>基金残高に係る経年分析!F56</f>
        <v>2</v>
      </c>
      <c r="C73" s="179">
        <f>基金残高に係る経年分析!G56</f>
        <v>29</v>
      </c>
      <c r="D73" s="179">
        <f>基金残高に係る経年分析!H56</f>
        <v>54</v>
      </c>
    </row>
    <row r="74" spans="1:16" x14ac:dyDescent="0.15">
      <c r="A74" s="178" t="s">
        <v>80</v>
      </c>
      <c r="B74" s="179">
        <f>基金残高に係る経年分析!F57</f>
        <v>4550</v>
      </c>
      <c r="C74" s="179">
        <f>基金残高に係る経年分析!G57</f>
        <v>4897</v>
      </c>
      <c r="D74" s="179">
        <f>基金残高に係る経年分析!H57</f>
        <v>5303</v>
      </c>
    </row>
  </sheetData>
  <sheetProtection algorithmName="SHA-512" hashValue="jZWcuhl5oFk/Ocb7s4LHu4i7aXvryCLwITAqzYHuJNCbbRUBzP2nrWo7Z/Rydl7/CSPP9j/TKC6qpnhLTbsCJQ==" saltValue="GnHhO7+qYpHdFlEuJoYd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2024-09-17T01:41:03Z</cp:lastPrinted>
  <dcterms:created xsi:type="dcterms:W3CDTF">2024-03-14T02:49:52Z</dcterms:created>
  <dcterms:modified xsi:type="dcterms:W3CDTF">2024-09-17T01:42:05Z</dcterms:modified>
  <cp:category/>
</cp:coreProperties>
</file>