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mc:AlternateContent xmlns:mc="http://schemas.openxmlformats.org/markup-compatibility/2006">
    <mc:Choice Requires="x15">
      <x15ac:absPath xmlns:x15ac="http://schemas.microsoft.com/office/spreadsheetml/2010/11/ac" url="C:\Users\u0304.KAWADU5\Documents\01総務課　財政係\大分類【財政関係】\ざ　財政状況\財政状況資料集\R4財政状況資料集\"/>
    </mc:Choice>
  </mc:AlternateContent>
  <xr:revisionPtr revIDLastSave="0" documentId="13_ncr:1_{DBEC03BF-06AC-4C00-9C40-67A0CC519E40}" xr6:coauthVersionLast="47" xr6:coauthVersionMax="47"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O35" i="10"/>
  <c r="BW35" i="10"/>
  <c r="BE35" i="10"/>
  <c r="CO34" i="10"/>
  <c r="BW34" i="10"/>
  <c r="BE34" i="10"/>
  <c r="C34" i="10"/>
  <c r="C35" i="10" l="1"/>
  <c r="C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s="1"/>
  <c r="AM34" i="10"/>
  <c r="AM35" i="10" s="1"/>
</calcChain>
</file>

<file path=xl/sharedStrings.xml><?xml version="1.0" encoding="utf-8"?>
<sst xmlns="http://schemas.openxmlformats.org/spreadsheetml/2006/main" count="1185" uniqueCount="612">
  <si>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</si>
  <si>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</si>
  <si>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</si>
  <si>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</si>
  <si>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</si>
  <si>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</si>
  <si>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</si>
  <si>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</si>
  <si>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</si>
  <si>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</si>
  <si>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</si>
  <si>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</si>
  <si>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</si>
  <si>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</si>
  <si>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</si>
  <si>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</si>
  <si>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</si>
  <si>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</si>
  <si>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</si>
  <si>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</si>
  <si>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</si>
  <si>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</si>
  <si>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</si>
  <si>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</si>
  <si>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</si>
  <si>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</si>
  <si>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</si>
  <si>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</si>
  <si>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</si>
  <si>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</si>
  <si>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</si>
  <si>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</si>
  <si>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</si>
  <si>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</si>
  <si>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</si>
  <si>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</si>
  <si>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</si>
  <si>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</si>
  <si>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</si>
  <si>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</si>
  <si>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</si>
  <si>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</si>
  <si>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</si>
  <si>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</si>
  <si>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</si>
  <si>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</si>
  <si>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</si>
  <si>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</si>
  <si>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</si>
  <si>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</si>
  <si>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</si>
  <si>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</si>
  <si>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</si>
  <si>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</si>
  <si>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</si>
  <si>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</si>
  <si>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</si>
  <si>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</si>
  <si>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</si>
  <si>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</si>
  <si>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</si>
  <si>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</si>
  <si>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</si>
  <si>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</si>
  <si>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</si>
  <si>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</si>
  <si>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</si>
  <si>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</si>
  <si>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</si>
  <si>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</si>
  <si>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</si>
  <si>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</si>
  <si>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</si>
  <si>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</si>
  <si>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</si>
  <si>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</si>
  <si>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</si>
  <si>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</si>
  <si>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</si>
  <si>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</si>
  <si>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</si>
  <si>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</si>
  <si>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</si>
  <si>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</si>
  <si>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</si>
  <si>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</si>
  <si>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</si>
  <si>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</si>
  <si>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</si>
  <si>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</si>
  <si>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</si>
  <si>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</si>
  <si>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</si>
  <si>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</si>
  <si>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</si>
  <si>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</si>
  <si>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</si>
  <si>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</si>
  <si>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</si>
  <si>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</si>
  <si>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河津町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</si>
  <si>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</si>
  <si>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</si>
  <si>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</si>
  <si>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</si>
  <si>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</si>
  <si>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</si>
  <si>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</si>
  <si>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</si>
  <si>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</si>
  <si>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</si>
  <si>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</si>
  <si>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</si>
  <si>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</si>
  <si>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</si>
  <si>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</si>
  <si>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</si>
  <si>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</si>
  <si>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</si>
  <si>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</si>
  <si>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</si>
  <si>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</si>
  <si>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</si>
  <si>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</si>
  <si>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</si>
  <si>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</si>
  <si>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</si>
  <si>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</si>
  <si>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</si>
  <si>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</si>
  <si>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</si>
  <si>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</si>
  <si>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</si>
  <si>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</si>
  <si>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</si>
  <si>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</si>
  <si>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</si>
  <si>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</si>
  <si>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</si>
  <si>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</si>
  <si>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</si>
  <si>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</si>
  <si>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</si>
  <si>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</si>
  <si>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</si>
  <si>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</si>
  <si>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</si>
  <si>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</si>
  <si>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</si>
  <si>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</si>
  <si>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-2.4</t>
    <phoneticPr fontId="5"/>
  </si>
  <si>
    <t>基準財政需要額</t>
    <phoneticPr fontId="25"/>
  </si>
  <si>
    <t>うち日本人(％)</t>
    <phoneticPr fontId="5"/>
  </si>
  <si>
    <t>-2.7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</si>
  <si>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</si>
  <si>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</si>
  <si>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</si>
  <si>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</si>
  <si>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</si>
  <si>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</si>
  <si>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</si>
  <si>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</si>
  <si>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</si>
  <si>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</si>
  <si>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</si>
  <si>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</si>
  <si>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</si>
  <si>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</si>
  <si>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</si>
  <si>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</si>
  <si>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</si>
  <si>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</si>
  <si>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</si>
  <si>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</si>
  <si>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</si>
  <si>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</si>
  <si>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</si>
  <si>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</si>
  <si>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</si>
  <si>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</si>
  <si>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</si>
  <si>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</si>
  <si>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</si>
  <si>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</si>
  <si>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</si>
  <si>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</si>
  <si>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</si>
  <si>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</si>
  <si>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</si>
  <si>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</si>
  <si>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</si>
  <si>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</si>
  <si>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</si>
  <si>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</si>
  <si>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</si>
  <si>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</si>
  <si>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</si>
  <si>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</si>
  <si>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</si>
  <si>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</si>
  <si>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</si>
  <si>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</si>
  <si>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</si>
  <si>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</si>
  <si>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</si>
  <si>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</si>
  <si>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</si>
  <si>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</si>
  <si>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</si>
  <si>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</si>
  <si>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</si>
  <si>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</si>
  <si>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</si>
  <si>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</si>
  <si>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</si>
  <si>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</si>
  <si>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静岡県河津町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</si>
  <si>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</si>
  <si>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</si>
  <si>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</si>
  <si>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</si>
  <si>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</si>
  <si>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</si>
  <si>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</si>
  <si>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</si>
  <si>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</si>
  <si>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</si>
  <si>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</si>
  <si>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</si>
  <si>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</si>
  <si>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</si>
  <si>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</si>
  <si>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</si>
  <si>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</si>
  <si>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</si>
  <si>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</si>
  <si>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</si>
  <si>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</si>
  <si>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</si>
  <si>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</si>
  <si>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</si>
  <si>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</si>
  <si>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</si>
  <si>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</si>
  <si>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</si>
  <si>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</si>
  <si>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</si>
  <si>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</si>
  <si>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</si>
  <si>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</si>
  <si>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</si>
  <si>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</si>
  <si>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</si>
  <si>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</si>
  <si>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</si>
  <si>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</si>
  <si>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</si>
  <si>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</si>
  <si>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</si>
  <si>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</si>
  <si>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</si>
  <si>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</si>
  <si>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</si>
  <si>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</si>
  <si>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</si>
  <si>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</si>
  <si>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</si>
  <si>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</si>
  <si>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</si>
  <si>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</si>
  <si>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</si>
  <si>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</si>
  <si>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</si>
  <si>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</si>
  <si>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</si>
  <si>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</si>
  <si>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</si>
  <si>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</si>
  <si>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</si>
  <si>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</si>
  <si>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</si>
  <si>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</si>
  <si>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</si>
  <si>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</si>
  <si>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</si>
  <si>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</si>
  <si>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</si>
  <si>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</si>
  <si>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</si>
  <si>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</si>
  <si>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</si>
  <si>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</si>
  <si>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</si>
  <si>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</si>
  <si>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</si>
  <si>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</si>
  <si>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</si>
  <si>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</si>
  <si>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</si>
  <si>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</si>
  <si>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</si>
  <si>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</si>
  <si>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</si>
  <si>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</si>
  <si>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</si>
  <si>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</si>
  <si>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</si>
  <si>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</si>
  <si>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</si>
  <si>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</si>
  <si>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</si>
  <si>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</si>
  <si>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</si>
  <si>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</si>
  <si>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</si>
  <si>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</si>
  <si>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</si>
  <si>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</si>
  <si>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</si>
  <si>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</si>
  <si>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</si>
  <si>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</si>
  <si>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</si>
  <si>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</si>
  <si>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</si>
  <si>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</si>
  <si>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</si>
  <si>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</si>
  <si>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</si>
  <si>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</si>
  <si>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</si>
  <si>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</si>
  <si>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</si>
  <si>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</si>
  <si>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上水道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</si>
  <si>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</si>
  <si>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</si>
  <si>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</si>
  <si>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</si>
  <si>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</si>
  <si>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</si>
  <si>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</si>
  <si>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</si>
  <si>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</si>
  <si>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</si>
  <si>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</si>
  <si>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</si>
  <si>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</si>
  <si>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</si>
  <si>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</si>
  <si>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</si>
  <si>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</si>
  <si>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</si>
  <si>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</si>
  <si>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</si>
  <si>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</si>
  <si>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</si>
  <si>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</si>
  <si>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</si>
  <si>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</si>
  <si>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</si>
  <si>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</si>
  <si>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</si>
  <si>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</si>
  <si>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</si>
  <si>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</si>
  <si>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</si>
  <si>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</si>
  <si>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</si>
  <si>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静岡県河津町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</si>
  <si>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</si>
  <si>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</si>
  <si>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</si>
  <si>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</si>
  <si>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</si>
  <si>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</si>
  <si>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</si>
  <si>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</si>
  <si>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</si>
  <si>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</si>
  <si>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</si>
  <si>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</si>
  <si>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</si>
  <si>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</si>
  <si>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</si>
  <si>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</si>
  <si>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</si>
  <si>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</si>
  <si>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</si>
  <si>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</si>
  <si>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河津駅前広場整備事業特別会計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</si>
  <si>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</si>
  <si>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</si>
  <si>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</si>
  <si>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</si>
  <si>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</si>
  <si>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</si>
  <si>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</si>
  <si>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</si>
  <si>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</si>
  <si>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</si>
  <si>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</si>
  <si>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</si>
  <si>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</si>
  <si>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</si>
  <si>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</si>
  <si>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</si>
  <si>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</si>
  <si>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</si>
  <si>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</si>
  <si>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</si>
  <si>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温泉事業会計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</si>
  <si>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</si>
  <si>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</si>
  <si>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</si>
  <si>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</si>
  <si>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</si>
  <si>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</si>
  <si>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</si>
  <si>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</si>
  <si>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</si>
  <si>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</si>
  <si>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</si>
  <si>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</si>
  <si>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</si>
  <si>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</si>
  <si>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</si>
  <si>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</si>
  <si>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</si>
  <si>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</si>
  <si>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</si>
  <si>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</si>
  <si>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</si>
  <si>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</si>
  <si>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</si>
  <si>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</si>
  <si>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</si>
  <si>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</si>
  <si>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</si>
  <si>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</si>
  <si>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</si>
  <si>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</si>
  <si>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</si>
  <si>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</si>
  <si>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</si>
  <si>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</si>
  <si>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</si>
  <si>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</si>
  <si>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</si>
  <si>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</si>
  <si>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</si>
  <si>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</si>
  <si>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</si>
  <si>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t>
    <phoneticPr fontId="5"/>
  </si>
  <si>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</si>
  <si>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</si>
  <si>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</si>
  <si>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</si>
  <si>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</si>
  <si>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</si>
  <si>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</si>
  <si>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</si>
  <si>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</si>
  <si>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</si>
  <si>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</si>
  <si>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</si>
  <si>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</si>
  <si>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</si>
  <si>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</si>
  <si>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</si>
  <si>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</si>
  <si>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</si>
  <si>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</si>
  <si>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</si>
  <si>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</si>
  <si>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</si>
  <si>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</si>
  <si>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温泉事業会計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</si>
  <si>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</si>
  <si>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</si>
  <si>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</si>
  <si>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</si>
  <si>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</si>
  <si>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</si>
  <si>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</si>
  <si>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</si>
  <si>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</si>
  <si>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</si>
  <si>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</si>
  <si>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</si>
  <si>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</si>
  <si>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</si>
  <si>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</si>
  <si>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</si>
  <si>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</si>
  <si>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</si>
  <si>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</si>
  <si>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</si>
  <si>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</si>
  <si>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</si>
  <si>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</si>
  <si>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</si>
  <si>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</si>
  <si>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</si>
  <si>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</si>
  <si>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</si>
  <si>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</si>
  <si>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</si>
  <si>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</si>
  <si>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</si>
  <si>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</si>
  <si>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</si>
  <si>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</si>
  <si>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</si>
  <si>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</si>
  <si>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</si>
  <si>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</si>
  <si>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</si>
  <si>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</si>
  <si>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</si>
  <si>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</si>
  <si>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</si>
  <si>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</si>
  <si>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</si>
  <si>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</si>
  <si>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</si>
  <si>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</si>
  <si>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</si>
  <si>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</si>
  <si>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</si>
  <si>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</si>
  <si>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</si>
  <si>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</si>
  <si>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</si>
  <si>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</si>
  <si>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</si>
  <si>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</si>
  <si>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</si>
  <si>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</si>
  <si>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</si>
  <si>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</si>
  <si>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</si>
  <si>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</si>
  <si>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</si>
  <si>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</si>
  <si>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</si>
  <si>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</si>
  <si>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</si>
  <si>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</si>
  <si>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</si>
  <si>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</si>
  <si>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</si>
  <si>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</si>
  <si>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</si>
  <si>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</si>
  <si>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</si>
  <si>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</si>
  <si>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</si>
  <si>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</si>
  <si>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</si>
  <si>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</si>
  <si>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</si>
  <si>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</si>
  <si>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</si>
  <si>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</si>
  <si>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0.06</t>
  </si>
  <si>
    <t>▲ 4.83</t>
  </si>
  <si>
    <t>温泉事業会計</t>
  </si>
  <si>
    <t>一般会計</t>
  </si>
  <si>
    <t>水道事業会計</t>
  </si>
  <si>
    <t>介護保険特別会計</t>
  </si>
  <si>
    <t>国民健康保険特別会計</t>
  </si>
  <si>
    <t>河津駅前広場整備事業特別会計</t>
  </si>
  <si>
    <t>後期高齢者医療特別会計</t>
  </si>
  <si>
    <t>土地取得特別会計</t>
  </si>
  <si>
    <t>その他会計（赤字）</t>
  </si>
  <si>
    <t>その他会計（黒字）</t>
  </si>
  <si>
    <t>（百万円）</t>
    <phoneticPr fontId="5"/>
  </si>
  <si>
    <t>H30</t>
    <phoneticPr fontId="5"/>
  </si>
  <si>
    <t>R01</t>
    <phoneticPr fontId="5"/>
  </si>
  <si>
    <t>R02</t>
    <phoneticPr fontId="5"/>
  </si>
  <si>
    <t>R03</t>
    <phoneticPr fontId="5"/>
  </si>
  <si>
    <t>R04</t>
    <phoneticPr fontId="5"/>
  </si>
  <si>
    <t>河津町公共施設整備基金</t>
    <rPh sb="0" eb="3">
      <t>カワヅチョウ</t>
    </rPh>
    <rPh sb="3" eb="7">
      <t>コウキョウシセツ</t>
    </rPh>
    <rPh sb="7" eb="11">
      <t>セイビキキン</t>
    </rPh>
    <phoneticPr fontId="5"/>
  </si>
  <si>
    <t>河津町ふるさと基金</t>
    <rPh sb="0" eb="3">
      <t>カワヅチョウ</t>
    </rPh>
    <rPh sb="7" eb="9">
      <t>キキン</t>
    </rPh>
    <phoneticPr fontId="2"/>
  </si>
  <si>
    <t>河津町いきいき福祉基金</t>
    <rPh sb="0" eb="3">
      <t>カワヅチョウ</t>
    </rPh>
    <rPh sb="7" eb="9">
      <t>フクシ</t>
    </rPh>
    <rPh sb="9" eb="11">
      <t>キキン</t>
    </rPh>
    <phoneticPr fontId="2"/>
  </si>
  <si>
    <t>河津町駅前広場運営基金</t>
    <rPh sb="0" eb="3">
      <t>カワヅチョウ</t>
    </rPh>
    <rPh sb="3" eb="7">
      <t>エキマエヒロバ</t>
    </rPh>
    <rPh sb="7" eb="9">
      <t>ウンエイ</t>
    </rPh>
    <rPh sb="9" eb="11">
      <t>キキン</t>
    </rPh>
    <phoneticPr fontId="2"/>
  </si>
  <si>
    <t>河津町教育振興基金</t>
    <rPh sb="0" eb="3">
      <t>カワヅチョウ</t>
    </rPh>
    <rPh sb="3" eb="5">
      <t>キョウイク</t>
    </rPh>
    <rPh sb="5" eb="7">
      <t>シンコウ</t>
    </rPh>
    <rPh sb="7" eb="9">
      <t>キキン</t>
    </rPh>
    <phoneticPr fontId="2"/>
  </si>
  <si>
    <t>-</t>
    <phoneticPr fontId="2"/>
  </si>
  <si>
    <t>静岡県市町総合事務組合</t>
    <rPh sb="0" eb="3">
      <t>シズオカケン</t>
    </rPh>
    <rPh sb="3" eb="5">
      <t>シマチ</t>
    </rPh>
    <rPh sb="5" eb="7">
      <t>ソウゴウ</t>
    </rPh>
    <rPh sb="7" eb="11">
      <t>ジムクミアイ</t>
    </rPh>
    <phoneticPr fontId="2"/>
  </si>
  <si>
    <t>東河環境センター</t>
    <rPh sb="0" eb="1">
      <t>ヒガシ</t>
    </rPh>
    <rPh sb="1" eb="2">
      <t>カワ</t>
    </rPh>
    <rPh sb="2" eb="4">
      <t>カンキョウ</t>
    </rPh>
    <phoneticPr fontId="2"/>
  </si>
  <si>
    <t>伊豆斎場組合</t>
    <rPh sb="0" eb="2">
      <t>イズ</t>
    </rPh>
    <rPh sb="2" eb="6">
      <t>サイジョウクミアイ</t>
    </rPh>
    <phoneticPr fontId="2"/>
  </si>
  <si>
    <t>下田地区消防組合</t>
    <rPh sb="0" eb="4">
      <t>シモダチク</t>
    </rPh>
    <rPh sb="4" eb="8">
      <t>ショウボウクミアイ</t>
    </rPh>
    <phoneticPr fontId="2"/>
  </si>
  <si>
    <t>一部事務組合下田メディカルセンター（普通会計分）</t>
    <rPh sb="0" eb="6">
      <t>イチブジムクミアイ</t>
    </rPh>
    <rPh sb="6" eb="8">
      <t>シモダ</t>
    </rPh>
    <rPh sb="18" eb="23">
      <t>フツウカイケイブン</t>
    </rPh>
    <phoneticPr fontId="2"/>
  </si>
  <si>
    <t>一部事務組合下田メディカルセンター（事業会計分）</t>
    <rPh sb="0" eb="6">
      <t>イチブジムクミアイ</t>
    </rPh>
    <rPh sb="6" eb="8">
      <t>シモダ</t>
    </rPh>
    <rPh sb="18" eb="23">
      <t>ジギョウカイケイブン</t>
    </rPh>
    <phoneticPr fontId="2"/>
  </si>
  <si>
    <t>静岡県後期高齢者医療広域連合</t>
    <rPh sb="0" eb="3">
      <t>シズオカケン</t>
    </rPh>
    <rPh sb="3" eb="8">
      <t>コウキコウレイシャ</t>
    </rPh>
    <rPh sb="8" eb="10">
      <t>イリョウ</t>
    </rPh>
    <rPh sb="10" eb="12">
      <t>コウイキ</t>
    </rPh>
    <rPh sb="12" eb="14">
      <t>レンゴウ</t>
    </rPh>
    <phoneticPr fontId="2"/>
  </si>
  <si>
    <t>静岡県後期高齢者医療広域連合（事業会計分）</t>
    <rPh sb="0" eb="3">
      <t>シズオカケン</t>
    </rPh>
    <rPh sb="3" eb="8">
      <t>コウキコウレイシャ</t>
    </rPh>
    <rPh sb="8" eb="10">
      <t>イリョウ</t>
    </rPh>
    <rPh sb="10" eb="12">
      <t>コウイキ</t>
    </rPh>
    <rPh sb="12" eb="14">
      <t>レンゴウ</t>
    </rPh>
    <rPh sb="15" eb="20">
      <t>ジギョウカイケイブン</t>
    </rPh>
    <phoneticPr fontId="2"/>
  </si>
  <si>
    <t>静岡地方税滞納整理機構</t>
    <rPh sb="0" eb="2">
      <t>シズオカ</t>
    </rPh>
    <rPh sb="2" eb="4">
      <t>チホウ</t>
    </rPh>
    <rPh sb="4" eb="5">
      <t>ゼイ</t>
    </rPh>
    <rPh sb="5" eb="9">
      <t>タイノウセイリ</t>
    </rPh>
    <rPh sb="9" eb="11">
      <t>キコウ</t>
    </rPh>
    <phoneticPr fontId="2"/>
  </si>
  <si>
    <t>-</t>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</si>
  <si>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</si>
  <si>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</si>
  <si>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</si>
  <si>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</si>
  <si>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</si>
  <si>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</si>
  <si>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</si>
  <si>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</si>
  <si>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</si>
  <si>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</si>
  <si>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</si>
  <si>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将来負担比率は、財政調整基金の積み立てによる充当可能基金の増加と令和３年度から過疎対策事業債の発行が可能となり、起債対象事業の大部分を過疎対策事業債を発行し財源確保したことで、基準財政需要額算入見込額が増加し、充当可能財源が増加したことから、前年度から12.1ポイント低下したが、有形固定資産減価償却率は上昇していることから、老朽化した施設の更新や長寿命化等を先送りしている状況であると考えられる。老朽化施設の更新や長寿命化等を行う際は、交付税算入率の有利な地方債発行や補助財源の確保等により、将来負担比率の上昇を抑えつつ、公共施設等総合管理計画に基づいた施設の維持管理を行っていく。</t>
    <rPh sb="57" eb="59">
      <t>キサイ</t>
    </rPh>
    <rPh sb="59" eb="61">
      <t>タイショウ</t>
    </rPh>
    <rPh sb="79" eb="83">
      <t>ザイゲンカクホ</t>
    </rPh>
    <rPh sb="141" eb="147">
      <t>ユウケイコテイシサン</t>
    </rPh>
    <rPh sb="147" eb="152">
      <t>ゲンカショウキャクリツ</t>
    </rPh>
    <rPh sb="153" eb="155">
      <t>ジョウショウ</t>
    </rPh>
    <rPh sb="164" eb="167">
      <t>ロウキュウカ</t>
    </rPh>
    <rPh sb="169" eb="171">
      <t>シセツ</t>
    </rPh>
    <rPh sb="172" eb="174">
      <t>コウシン</t>
    </rPh>
    <rPh sb="175" eb="179">
      <t>チョウジュミョウカ</t>
    </rPh>
    <rPh sb="179" eb="180">
      <t>トウ</t>
    </rPh>
    <rPh sb="181" eb="183">
      <t>サキオク</t>
    </rPh>
    <rPh sb="188" eb="190">
      <t>ジョウキョウ</t>
    </rPh>
    <rPh sb="194" eb="195">
      <t>カンガ</t>
    </rPh>
    <rPh sb="200" eb="205">
      <t>ロウキュウカシセツ</t>
    </rPh>
    <rPh sb="206" eb="208">
      <t>コウシン</t>
    </rPh>
    <rPh sb="209" eb="213">
      <t>チョウジュミョウカ</t>
    </rPh>
    <rPh sb="213" eb="214">
      <t>トウ</t>
    </rPh>
    <rPh sb="215" eb="216">
      <t>オコナ</t>
    </rPh>
    <rPh sb="217" eb="218">
      <t>サイ</t>
    </rPh>
    <rPh sb="227" eb="229">
      <t>ユウリ</t>
    </rPh>
    <rPh sb="230" eb="233">
      <t>チホウサイ</t>
    </rPh>
    <rPh sb="233" eb="235">
      <t>ハッコウ</t>
    </rPh>
    <rPh sb="236" eb="240">
      <t>ホジョザイゲン</t>
    </rPh>
    <rPh sb="241" eb="243">
      <t>カクホ</t>
    </rPh>
    <rPh sb="243" eb="244">
      <t>トウ</t>
    </rPh>
    <rPh sb="287" eb="288">
      <t>オコナ</t>
    </rPh>
    <phoneticPr fontId="5"/>
  </si>
  <si>
    <t>　将来負担比率は前年度から12.1ポイント低下したが、充当可能基金等の充当可能財源が類似団体内平均値より少ないことで、将来負担比率が類似団体内平均値より高くなっていると考えている。実質公債費比率は、一部事務組合東河環境センターの地方債償還に充てた負担金による準元利償還金が増加したことと、臨時財政対策債発行可能額が減額したため、前年度から0.2ポイント上昇した。将来負担比率が低下し、実質公債費比率が上昇している現状から、地方債の発行と償還のバランスを考慮しながら、健全な財政運営に努めていく。</t>
    <rPh sb="27" eb="31">
      <t>ジュウトウカノウ</t>
    </rPh>
    <rPh sb="31" eb="33">
      <t>キキン</t>
    </rPh>
    <rPh sb="33" eb="34">
      <t>トウ</t>
    </rPh>
    <rPh sb="35" eb="41">
      <t>ジュウトウカノウザイゲン</t>
    </rPh>
    <rPh sb="42" eb="46">
      <t>ルイジダンタイ</t>
    </rPh>
    <rPh sb="46" eb="47">
      <t>ナイ</t>
    </rPh>
    <rPh sb="47" eb="50">
      <t>ヘイキンチ</t>
    </rPh>
    <rPh sb="52" eb="53">
      <t>スク</t>
    </rPh>
    <rPh sb="59" eb="65">
      <t>ショウライフタンヒリツ</t>
    </rPh>
    <rPh sb="66" eb="71">
      <t>ルイジダンタイナイ</t>
    </rPh>
    <rPh sb="71" eb="74">
      <t>ヘイキンチ</t>
    </rPh>
    <rPh sb="76" eb="77">
      <t>タカ</t>
    </rPh>
    <rPh sb="84" eb="85">
      <t>カンガ</t>
    </rPh>
    <rPh sb="94" eb="96">
      <t>ヒリツ</t>
    </rPh>
    <rPh sb="113" eb="116">
      <t>チホウサイ</t>
    </rPh>
    <rPh sb="116" eb="118">
      <t>ショウカン</t>
    </rPh>
    <rPh sb="119" eb="120">
      <t>ア</t>
    </rPh>
    <rPh sb="122" eb="125">
      <t>フタンキン</t>
    </rPh>
    <rPh sb="128" eb="131">
      <t>ジュンガンリ</t>
    </rPh>
    <rPh sb="131" eb="134">
      <t>ショウカンキン</t>
    </rPh>
    <rPh sb="163" eb="166">
      <t>ゼンネンド</t>
    </rPh>
    <rPh sb="175" eb="177">
      <t>ジョウショウ</t>
    </rPh>
    <rPh sb="180" eb="186">
      <t>ショウライフタンヒリツ</t>
    </rPh>
    <rPh sb="187" eb="189">
      <t>テイカ</t>
    </rPh>
    <rPh sb="191" eb="196">
      <t>ジッシツコウサイヒ</t>
    </rPh>
    <rPh sb="196" eb="198">
      <t>ヒリツ</t>
    </rPh>
    <rPh sb="199" eb="201">
      <t>ジョウショウ</t>
    </rPh>
    <rPh sb="205" eb="207">
      <t>ゲンジョウ</t>
    </rPh>
    <rPh sb="210" eb="213">
      <t>チホウサイ</t>
    </rPh>
    <rPh sb="214" eb="216">
      <t>ハッコウ</t>
    </rPh>
    <rPh sb="217" eb="219">
      <t>ショウカン</t>
    </rPh>
    <rPh sb="225" eb="227">
      <t>コウリョ</t>
    </rPh>
    <rPh sb="232" eb="234">
      <t>ケンゼン</t>
    </rPh>
    <rPh sb="235" eb="239">
      <t>ザイセイウンエイ</t>
    </rPh>
    <rPh sb="240" eb="241">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</si>
</sst>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0" fillId="0" borderId="84" xfId="11" applyNumberFormat="1" applyFont="1" applyBorder="1" applyAlignment="1">
      <alignment horizontal="right" vertical="center" shrinkToFit="1"/>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8" xfId="11" applyBorder="1" applyAlignment="1">
      <alignment horizontal="right" vertical="center" shrinkToFit="1"/>
    </xf>
    <xf numFmtId="181" fontId="20" fillId="0" borderId="41"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6F93090D-7BD0-4929-A632-EAC7BE418ED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121449</c:v>
                </c:pt>
                <c:pt idx="1">
                  <c:v>145139</c:v>
                </c:pt>
                <c:pt idx="2">
                  <c:v>125391</c:v>
                </c:pt>
                <c:pt idx="3">
                  <c:v>138402</c:v>
                </c:pt>
                <c:pt idx="4">
                  <c:v>146367</c:v>
                </c:pt>
              </c:numCache>
            </c:numRef>
          </c:val>
          <c:smooth val="0"/>
          <c:extLst>
            <c:ext xmlns:c16="http://schemas.microsoft.com/office/drawing/2014/chart" uri="{C3380CC4-5D6E-409C-BE32-E72D297353CC}">
              <c16:uniqueId val="{00000000-661D-491B-A7A5-1FFCCDA7876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44345</c:v>
                </c:pt>
                <c:pt idx="1">
                  <c:v>33822</c:v>
                </c:pt>
                <c:pt idx="2">
                  <c:v>76328</c:v>
                </c:pt>
                <c:pt idx="3">
                  <c:v>63530</c:v>
                </c:pt>
                <c:pt idx="4">
                  <c:v>97403</c:v>
                </c:pt>
              </c:numCache>
            </c:numRef>
          </c:val>
          <c:smooth val="0"/>
          <c:extLst>
            <c:ext xmlns:c16="http://schemas.microsoft.com/office/drawing/2014/chart" uri="{C3380CC4-5D6E-409C-BE32-E72D297353CC}">
              <c16:uniqueId val="{00000001-661D-491B-A7A5-1FFCCDA7876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7.45</c:v>
                </c:pt>
                <c:pt idx="1">
                  <c:v>2.63</c:v>
                </c:pt>
                <c:pt idx="2">
                  <c:v>9.2200000000000006</c:v>
                </c:pt>
                <c:pt idx="3">
                  <c:v>9</c:v>
                </c:pt>
                <c:pt idx="4">
                  <c:v>6.71</c:v>
                </c:pt>
              </c:numCache>
            </c:numRef>
          </c:val>
          <c:extLst>
            <c:ext xmlns:c16="http://schemas.microsoft.com/office/drawing/2014/chart" uri="{C3380CC4-5D6E-409C-BE32-E72D297353CC}">
              <c16:uniqueId val="{00000000-D0B1-409C-BC63-45E6796AB45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31.55</c:v>
                </c:pt>
                <c:pt idx="1">
                  <c:v>31.64</c:v>
                </c:pt>
                <c:pt idx="2">
                  <c:v>29.87</c:v>
                </c:pt>
                <c:pt idx="3">
                  <c:v>40.14</c:v>
                </c:pt>
                <c:pt idx="4">
                  <c:v>46.64</c:v>
                </c:pt>
              </c:numCache>
            </c:numRef>
          </c:val>
          <c:extLst>
            <c:ext xmlns:c16="http://schemas.microsoft.com/office/drawing/2014/chart" uri="{C3380CC4-5D6E-409C-BE32-E72D297353CC}">
              <c16:uniqueId val="{00000001-D0B1-409C-BC63-45E6796AB45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-0.06</c:v>
                </c:pt>
                <c:pt idx="1">
                  <c:v>-4.83</c:v>
                </c:pt>
                <c:pt idx="2">
                  <c:v>6.74</c:v>
                </c:pt>
                <c:pt idx="3">
                  <c:v>13.2</c:v>
                </c:pt>
                <c:pt idx="4">
                  <c:v>3.26</c:v>
                </c:pt>
              </c:numCache>
            </c:numRef>
          </c:val>
          <c:smooth val="0"/>
          <c:extLst>
            <c:ext xmlns:c16="http://schemas.microsoft.com/office/drawing/2014/chart" uri="{C3380CC4-5D6E-409C-BE32-E72D297353CC}">
              <c16:uniqueId val="{00000002-D0B1-409C-BC63-45E6796AB45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A50-40C8-BBFE-C06DD9E4154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A50-40C8-BBFE-C06DD9E41545}"/>
            </c:ext>
          </c:extLst>
        </c:ser>
        <c:ser>
          <c:idx val="2"/>
          <c:order val="2"/>
          <c:tx>
            <c:strRef>
              <c:f>データシート!$A$29</c:f>
              <c:strCache>
                <c:ptCount val="1"/>
                <c:pt idx="0">
                  <c:v>土地取得特別会計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2-CA50-40C8-BBFE-C06DD9E4154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0.01</c:v>
                </c:pt>
                <c:pt idx="8">
                  <c:v>#N/A</c:v>
                </c:pt>
                <c:pt idx="9">
                  <c:v>0.01</c:v>
                </c:pt>
              </c:numCache>
            </c:numRef>
          </c:val>
          <c:extLst>
            <c:ext xmlns:c16="http://schemas.microsoft.com/office/drawing/2014/chart" uri="{C3380CC4-5D6E-409C-BE32-E72D297353CC}">
              <c16:uniqueId val="{00000003-CA50-40C8-BBFE-C06DD9E41545}"/>
            </c:ext>
          </c:extLst>
        </c:ser>
        <c:ser>
          <c:idx val="4"/>
          <c:order val="4"/>
          <c:tx>
            <c:strRef>
              <c:f>データシート!$A$31</c:f>
              <c:strCache>
                <c:ptCount val="1"/>
                <c:pt idx="0">
                  <c:v>河津駅前広場整備事業特別会計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0.01</c:v>
                </c:pt>
                <c:pt idx="4">
                  <c:v>#N/A</c:v>
                </c:pt>
                <c:pt idx="5">
                  <c:v>0.01</c:v>
                </c:pt>
                <c:pt idx="6">
                  <c:v>#N/A</c:v>
                </c:pt>
                <c:pt idx="7">
                  <c:v>0</c:v>
                </c:pt>
                <c:pt idx="8">
                  <c:v>#N/A</c:v>
                </c:pt>
                <c:pt idx="9">
                  <c:v>0.02</c:v>
                </c:pt>
              </c:numCache>
            </c:numRef>
          </c:val>
          <c:extLst>
            <c:ext xmlns:c16="http://schemas.microsoft.com/office/drawing/2014/chart" uri="{C3380CC4-5D6E-409C-BE32-E72D297353CC}">
              <c16:uniqueId val="{00000004-CA50-40C8-BBFE-C06DD9E41545}"/>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2.0499999999999998</c:v>
                </c:pt>
                <c:pt idx="2">
                  <c:v>#N/A</c:v>
                </c:pt>
                <c:pt idx="3">
                  <c:v>2.5099999999999998</c:v>
                </c:pt>
                <c:pt idx="4">
                  <c:v>#N/A</c:v>
                </c:pt>
                <c:pt idx="5">
                  <c:v>2.29</c:v>
                </c:pt>
                <c:pt idx="6">
                  <c:v>#N/A</c:v>
                </c:pt>
                <c:pt idx="7">
                  <c:v>1.53</c:v>
                </c:pt>
                <c:pt idx="8">
                  <c:v>#N/A</c:v>
                </c:pt>
                <c:pt idx="9">
                  <c:v>1.05</c:v>
                </c:pt>
              </c:numCache>
            </c:numRef>
          </c:val>
          <c:extLst>
            <c:ext xmlns:c16="http://schemas.microsoft.com/office/drawing/2014/chart" uri="{C3380CC4-5D6E-409C-BE32-E72D297353CC}">
              <c16:uniqueId val="{00000005-CA50-40C8-BBFE-C06DD9E41545}"/>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2.56</c:v>
                </c:pt>
                <c:pt idx="2">
                  <c:v>#N/A</c:v>
                </c:pt>
                <c:pt idx="3">
                  <c:v>3.98</c:v>
                </c:pt>
                <c:pt idx="4">
                  <c:v>#N/A</c:v>
                </c:pt>
                <c:pt idx="5">
                  <c:v>2.93</c:v>
                </c:pt>
                <c:pt idx="6">
                  <c:v>#N/A</c:v>
                </c:pt>
                <c:pt idx="7">
                  <c:v>3.38</c:v>
                </c:pt>
                <c:pt idx="8">
                  <c:v>#N/A</c:v>
                </c:pt>
                <c:pt idx="9">
                  <c:v>3.81</c:v>
                </c:pt>
              </c:numCache>
            </c:numRef>
          </c:val>
          <c:extLst>
            <c:ext xmlns:c16="http://schemas.microsoft.com/office/drawing/2014/chart" uri="{C3380CC4-5D6E-409C-BE32-E72D297353CC}">
              <c16:uniqueId val="{00000006-CA50-40C8-BBFE-C06DD9E41545}"/>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4.1500000000000004</c:v>
                </c:pt>
                <c:pt idx="2">
                  <c:v>#N/A</c:v>
                </c:pt>
                <c:pt idx="3">
                  <c:v>3.87</c:v>
                </c:pt>
                <c:pt idx="4">
                  <c:v>#N/A</c:v>
                </c:pt>
                <c:pt idx="5">
                  <c:v>3.76</c:v>
                </c:pt>
                <c:pt idx="6">
                  <c:v>#N/A</c:v>
                </c:pt>
                <c:pt idx="7">
                  <c:v>3.82</c:v>
                </c:pt>
                <c:pt idx="8">
                  <c:v>#N/A</c:v>
                </c:pt>
                <c:pt idx="9">
                  <c:v>5.16</c:v>
                </c:pt>
              </c:numCache>
            </c:numRef>
          </c:val>
          <c:extLst>
            <c:ext xmlns:c16="http://schemas.microsoft.com/office/drawing/2014/chart" uri="{C3380CC4-5D6E-409C-BE32-E72D297353CC}">
              <c16:uniqueId val="{00000007-CA50-40C8-BBFE-C06DD9E4154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7.42</c:v>
                </c:pt>
                <c:pt idx="2">
                  <c:v>#N/A</c:v>
                </c:pt>
                <c:pt idx="3">
                  <c:v>4.2699999999999996</c:v>
                </c:pt>
                <c:pt idx="4">
                  <c:v>#N/A</c:v>
                </c:pt>
                <c:pt idx="5">
                  <c:v>9.19</c:v>
                </c:pt>
                <c:pt idx="6">
                  <c:v>#N/A</c:v>
                </c:pt>
                <c:pt idx="7">
                  <c:v>8.9700000000000006</c:v>
                </c:pt>
                <c:pt idx="8">
                  <c:v>#N/A</c:v>
                </c:pt>
                <c:pt idx="9">
                  <c:v>6.67</c:v>
                </c:pt>
              </c:numCache>
            </c:numRef>
          </c:val>
          <c:extLst>
            <c:ext xmlns:c16="http://schemas.microsoft.com/office/drawing/2014/chart" uri="{C3380CC4-5D6E-409C-BE32-E72D297353CC}">
              <c16:uniqueId val="{00000008-CA50-40C8-BBFE-C06DD9E41545}"/>
            </c:ext>
          </c:extLst>
        </c:ser>
        <c:ser>
          <c:idx val="9"/>
          <c:order val="9"/>
          <c:tx>
            <c:strRef>
              <c:f>データシート!$A$36</c:f>
              <c:strCache>
                <c:ptCount val="1"/>
                <c:pt idx="0">
                  <c:v>温泉事業会計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19.649999999999999</c:v>
                </c:pt>
                <c:pt idx="2">
                  <c:v>#N/A</c:v>
                </c:pt>
                <c:pt idx="3">
                  <c:v>20.79</c:v>
                </c:pt>
                <c:pt idx="4">
                  <c:v>#N/A</c:v>
                </c:pt>
                <c:pt idx="5">
                  <c:v>20.87</c:v>
                </c:pt>
                <c:pt idx="6">
                  <c:v>#N/A</c:v>
                </c:pt>
                <c:pt idx="7">
                  <c:v>20.43</c:v>
                </c:pt>
                <c:pt idx="8">
                  <c:v>#N/A</c:v>
                </c:pt>
                <c:pt idx="9">
                  <c:v>22.23</c:v>
                </c:pt>
              </c:numCache>
            </c:numRef>
          </c:val>
          <c:extLst>
            <c:ext xmlns:c16="http://schemas.microsoft.com/office/drawing/2014/chart" uri="{C3380CC4-5D6E-409C-BE32-E72D297353CC}">
              <c16:uniqueId val="{00000009-CA50-40C8-BBFE-C06DD9E4154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228</c:v>
                </c:pt>
                <c:pt idx="5">
                  <c:v>231</c:v>
                </c:pt>
                <c:pt idx="8">
                  <c:v>227</c:v>
                </c:pt>
                <c:pt idx="11">
                  <c:v>224</c:v>
                </c:pt>
                <c:pt idx="14">
                  <c:v>228</c:v>
                </c:pt>
              </c:numCache>
            </c:numRef>
          </c:val>
          <c:extLst>
            <c:ext xmlns:c16="http://schemas.microsoft.com/office/drawing/2014/chart" uri="{C3380CC4-5D6E-409C-BE32-E72D297353CC}">
              <c16:uniqueId val="{00000000-5EF0-4553-81CF-DC9C7249C81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F0-4553-81CF-DC9C7249C81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F0-4553-81CF-DC9C7249C81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17</c:v>
                </c:pt>
                <c:pt idx="3">
                  <c:v>15</c:v>
                </c:pt>
                <c:pt idx="6">
                  <c:v>18</c:v>
                </c:pt>
                <c:pt idx="9">
                  <c:v>30</c:v>
                </c:pt>
                <c:pt idx="12">
                  <c:v>51</c:v>
                </c:pt>
              </c:numCache>
            </c:numRef>
          </c:val>
          <c:extLst>
            <c:ext xmlns:c16="http://schemas.microsoft.com/office/drawing/2014/chart" uri="{C3380CC4-5D6E-409C-BE32-E72D297353CC}">
              <c16:uniqueId val="{00000003-5EF0-4553-81CF-DC9C7249C81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5</c:v>
                </c:pt>
                <c:pt idx="3">
                  <c:v>4</c:v>
                </c:pt>
                <c:pt idx="6">
                  <c:v>4</c:v>
                </c:pt>
                <c:pt idx="9">
                  <c:v>6</c:v>
                </c:pt>
                <c:pt idx="12">
                  <c:v>3</c:v>
                </c:pt>
              </c:numCache>
            </c:numRef>
          </c:val>
          <c:extLst>
            <c:ext xmlns:c16="http://schemas.microsoft.com/office/drawing/2014/chart" uri="{C3380CC4-5D6E-409C-BE32-E72D297353CC}">
              <c16:uniqueId val="{00000004-5EF0-4553-81CF-DC9C7249C81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F0-4553-81CF-DC9C7249C81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F0-4553-81CF-DC9C7249C81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333</c:v>
                </c:pt>
                <c:pt idx="3">
                  <c:v>342</c:v>
                </c:pt>
                <c:pt idx="6">
                  <c:v>349</c:v>
                </c:pt>
                <c:pt idx="9">
                  <c:v>349</c:v>
                </c:pt>
                <c:pt idx="12">
                  <c:v>335</c:v>
                </c:pt>
              </c:numCache>
            </c:numRef>
          </c:val>
          <c:extLst>
            <c:ext xmlns:c16="http://schemas.microsoft.com/office/drawing/2014/chart" uri="{C3380CC4-5D6E-409C-BE32-E72D297353CC}">
              <c16:uniqueId val="{00000007-5EF0-4553-81CF-DC9C7249C81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127</c:v>
                </c:pt>
                <c:pt idx="2">
                  <c:v>#N/A</c:v>
                </c:pt>
                <c:pt idx="3">
                  <c:v>#N/A</c:v>
                </c:pt>
                <c:pt idx="4">
                  <c:v>130</c:v>
                </c:pt>
                <c:pt idx="5">
                  <c:v>#N/A</c:v>
                </c:pt>
                <c:pt idx="6">
                  <c:v>#N/A</c:v>
                </c:pt>
                <c:pt idx="7">
                  <c:v>144</c:v>
                </c:pt>
                <c:pt idx="8">
                  <c:v>#N/A</c:v>
                </c:pt>
                <c:pt idx="9">
                  <c:v>#N/A</c:v>
                </c:pt>
                <c:pt idx="10">
                  <c:v>161</c:v>
                </c:pt>
                <c:pt idx="11">
                  <c:v>#N/A</c:v>
                </c:pt>
                <c:pt idx="12">
                  <c:v>#N/A</c:v>
                </c:pt>
                <c:pt idx="13">
                  <c:v>161</c:v>
                </c:pt>
                <c:pt idx="14">
                  <c:v>#N/A</c:v>
                </c:pt>
              </c:numCache>
            </c:numRef>
          </c:val>
          <c:smooth val="0"/>
          <c:extLst>
            <c:ext xmlns:c16="http://schemas.microsoft.com/office/drawing/2014/chart" uri="{C3380CC4-5D6E-409C-BE32-E72D297353CC}">
              <c16:uniqueId val="{00000008-5EF0-4553-81CF-DC9C7249C81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2701</c:v>
                </c:pt>
                <c:pt idx="5">
                  <c:v>2724</c:v>
                </c:pt>
                <c:pt idx="8">
                  <c:v>2698</c:v>
                </c:pt>
                <c:pt idx="11">
                  <c:v>2592</c:v>
                </c:pt>
                <c:pt idx="14">
                  <c:v>2833</c:v>
                </c:pt>
              </c:numCache>
            </c:numRef>
          </c:val>
          <c:extLst>
            <c:ext xmlns:c16="http://schemas.microsoft.com/office/drawing/2014/chart" uri="{C3380CC4-5D6E-409C-BE32-E72D297353CC}">
              <c16:uniqueId val="{00000000-A157-4125-9EA6-B251B4258A2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A157-4125-9EA6-B251B4258A2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886</c:v>
                </c:pt>
                <c:pt idx="5">
                  <c:v>886</c:v>
                </c:pt>
                <c:pt idx="8">
                  <c:v>886</c:v>
                </c:pt>
                <c:pt idx="11">
                  <c:v>1283</c:v>
                </c:pt>
                <c:pt idx="14">
                  <c:v>1441</c:v>
                </c:pt>
              </c:numCache>
            </c:numRef>
          </c:val>
          <c:extLst>
            <c:ext xmlns:c16="http://schemas.microsoft.com/office/drawing/2014/chart" uri="{C3380CC4-5D6E-409C-BE32-E72D297353CC}">
              <c16:uniqueId val="{00000002-A157-4125-9EA6-B251B4258A2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57-4125-9EA6-B251B4258A2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157-4125-9EA6-B251B4258A2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57-4125-9EA6-B251B4258A2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857</c:v>
                </c:pt>
                <c:pt idx="3">
                  <c:v>823</c:v>
                </c:pt>
                <c:pt idx="6">
                  <c:v>805</c:v>
                </c:pt>
                <c:pt idx="9">
                  <c:v>811</c:v>
                </c:pt>
                <c:pt idx="12">
                  <c:v>802</c:v>
                </c:pt>
              </c:numCache>
            </c:numRef>
          </c:val>
          <c:extLst>
            <c:ext xmlns:c16="http://schemas.microsoft.com/office/drawing/2014/chart" uri="{C3380CC4-5D6E-409C-BE32-E72D297353CC}">
              <c16:uniqueId val="{00000006-A157-4125-9EA6-B251B4258A2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553</c:v>
                </c:pt>
                <c:pt idx="3">
                  <c:v>843</c:v>
                </c:pt>
                <c:pt idx="6">
                  <c:v>857</c:v>
                </c:pt>
                <c:pt idx="9">
                  <c:v>886</c:v>
                </c:pt>
                <c:pt idx="12">
                  <c:v>878</c:v>
                </c:pt>
              </c:numCache>
            </c:numRef>
          </c:val>
          <c:extLst>
            <c:ext xmlns:c16="http://schemas.microsoft.com/office/drawing/2014/chart" uri="{C3380CC4-5D6E-409C-BE32-E72D297353CC}">
              <c16:uniqueId val="{00000007-A157-4125-9EA6-B251B4258A2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8-A157-4125-9EA6-B251B4258A2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157-4125-9EA6-B251B4258A2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3055</c:v>
                </c:pt>
                <c:pt idx="3">
                  <c:v>2902</c:v>
                </c:pt>
                <c:pt idx="6">
                  <c:v>2746</c:v>
                </c:pt>
                <c:pt idx="9">
                  <c:v>2766</c:v>
                </c:pt>
                <c:pt idx="12">
                  <c:v>2862</c:v>
                </c:pt>
              </c:numCache>
            </c:numRef>
          </c:val>
          <c:extLst>
            <c:ext xmlns:c16="http://schemas.microsoft.com/office/drawing/2014/chart" uri="{C3380CC4-5D6E-409C-BE32-E72D297353CC}">
              <c16:uniqueId val="{0000000A-A157-4125-9EA6-B251B4258A2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878</c:v>
                </c:pt>
                <c:pt idx="2">
                  <c:v>#N/A</c:v>
                </c:pt>
                <c:pt idx="3">
                  <c:v>#N/A</c:v>
                </c:pt>
                <c:pt idx="4">
                  <c:v>958</c:v>
                </c:pt>
                <c:pt idx="5">
                  <c:v>#N/A</c:v>
                </c:pt>
                <c:pt idx="6">
                  <c:v>#N/A</c:v>
                </c:pt>
                <c:pt idx="7">
                  <c:v>824</c:v>
                </c:pt>
                <c:pt idx="8">
                  <c:v>#N/A</c:v>
                </c:pt>
                <c:pt idx="9">
                  <c:v>#N/A</c:v>
                </c:pt>
                <c:pt idx="10">
                  <c:v>588</c:v>
                </c:pt>
                <c:pt idx="11">
                  <c:v>#N/A</c:v>
                </c:pt>
                <c:pt idx="12">
                  <c:v>#N/A</c:v>
                </c:pt>
                <c:pt idx="13">
                  <c:v>267</c:v>
                </c:pt>
                <c:pt idx="14">
                  <c:v>#N/A</c:v>
                </c:pt>
              </c:numCache>
            </c:numRef>
          </c:val>
          <c:smooth val="0"/>
          <c:extLst>
            <c:ext xmlns:c16="http://schemas.microsoft.com/office/drawing/2014/chart" uri="{C3380CC4-5D6E-409C-BE32-E72D297353CC}">
              <c16:uniqueId val="{0000000B-A157-4125-9EA6-B251B4258A2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774</c:v>
                </c:pt>
                <c:pt idx="1">
                  <c:v>1131</c:v>
                </c:pt>
                <c:pt idx="2">
                  <c:v>1289</c:v>
                </c:pt>
              </c:numCache>
            </c:numRef>
          </c:val>
          <c:extLst>
            <c:ext xmlns:c16="http://schemas.microsoft.com/office/drawing/2014/chart" uri="{C3380CC4-5D6E-409C-BE32-E72D297353CC}">
              <c16:uniqueId val="{00000000-2F03-4A68-BB18-3E8BC697DC2F}"/>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112</c:v>
                </c:pt>
                <c:pt idx="1">
                  <c:v>152</c:v>
                </c:pt>
                <c:pt idx="2">
                  <c:v>152</c:v>
                </c:pt>
              </c:numCache>
            </c:numRef>
          </c:val>
          <c:extLst>
            <c:ext xmlns:c16="http://schemas.microsoft.com/office/drawing/2014/chart" uri="{C3380CC4-5D6E-409C-BE32-E72D297353CC}">
              <c16:uniqueId val="{00000001-2F03-4A68-BB18-3E8BC697DC2F}"/>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641</c:v>
                </c:pt>
                <c:pt idx="1">
                  <c:v>584</c:v>
                </c:pt>
                <c:pt idx="2">
                  <c:v>501</c:v>
                </c:pt>
              </c:numCache>
            </c:numRef>
          </c:val>
          <c:extLst>
            <c:ext xmlns:c16="http://schemas.microsoft.com/office/drawing/2014/chart" uri="{C3380CC4-5D6E-409C-BE32-E72D297353CC}">
              <c16:uniqueId val="{00000002-2F03-4A68-BB18-3E8BC697DC2F}"/>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{6FDD59AD-C0A3-44AD-B6DE-5F40BC29CDA8}</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6BF8-401F-8E74-0D99FCE84A8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{5FD810BC-6469-43DD-A0B0-57B9DF10FC30}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BF8-401F-8E74-0D99FCE84A8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{F8E634D6-F32D-49D8-B46C-394B421B5774}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BF8-401F-8E74-0D99FCE84A8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{C9A25ED4-DEC4-46D9-A604-DB81D61D35E4}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BF8-401F-8E74-0D99FCE84A8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{3A108A84-EB52-484A-9888-ADCEC23F8C5F}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BF8-401F-8E74-0D99FCE84A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{801A5713-9AB8-4EE2-81E2-2A2DAE9D1879}</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6BF8-401F-8E74-0D99FCE84A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{FD409655-EF00-4F13-9980-F6A0EF65B55E}</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6BF8-401F-8E74-0D99FCE84A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{9E664E9C-EFB0-430A-8279-8403B3FFDD8A}</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6BF8-401F-8E74-0D99FCE84A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{56788A01-A290-4243-82DA-E24E1E876352}</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6BF8-401F-8E74-0D99FCE84A8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59.3</c:v>
                </c:pt>
                <c:pt idx="8">
                  <c:v>56.5</c:v>
                </c:pt>
                <c:pt idx="16">
                  <c:v>58.8</c:v>
                </c:pt>
                <c:pt idx="24">
                  <c:v>59.9</c:v>
                </c:pt>
                <c:pt idx="32">
                  <c:v>61.4</c:v>
                </c:pt>
              </c:numCache>
            </c:numRef>
          </c:xVal>
          <c:yVal>
            <c:numRef>
              <c:f>公会計指標分析・財政指標組合せ分析表!$BP$51:$DC$51</c:f>
              <c:numCache>
                <c:formatCode>#,##0.0;"▲ "#,##0.0</c:formatCode>
                <c:ptCount val="40"/>
                <c:pt idx="0">
                  <c:v>39.4</c:v>
                </c:pt>
                <c:pt idx="8">
                  <c:v>43.2</c:v>
                </c:pt>
                <c:pt idx="16">
                  <c:v>34.799999999999997</c:v>
                </c:pt>
                <c:pt idx="24">
                  <c:v>22.6</c:v>
                </c:pt>
                <c:pt idx="32">
                  <c:v>10.5</c:v>
                </c:pt>
              </c:numCache>
            </c:numRef>
          </c:yVal>
          <c:smooth val="0"/>
          <c:extLst>
            <c:ext xmlns:c16="http://schemas.microsoft.com/office/drawing/2014/chart" uri="{C3380CC4-5D6E-409C-BE32-E72D297353CC}">
              <c16:uniqueId val="{00000009-6BF8-401F-8E74-0D99FCE84A8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{03CF7728-DF4C-4913-BFA0-73FD467815FE}</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6BF8-401F-8E74-0D99FCE84A8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{8B9CDB53-217D-4408-8629-F97B6452AD8A}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BF8-401F-8E74-0D99FCE84A8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{288A9618-8508-424C-BF62-FB158D07704D}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BF8-401F-8E74-0D99FCE84A8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{58BBEFD0-4C0F-4C06-9C92-897603B63715}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BF8-401F-8E74-0D99FCE84A8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{CE0B702E-1B34-4ADE-BE9B-D65820236B1A}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BF8-401F-8E74-0D99FCE84A8C}"/>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{F9576443-C1D9-4BA2-83DD-E22611567212}</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6BF8-401F-8E74-0D99FCE84A8C}"/>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{89363B47-2935-4A84-A3CC-D9F000FAFD2D}</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6BF8-401F-8E74-0D99FCE84A8C}"/>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{3EA9AAB5-0A52-4EFC-99EC-FF30CA7B96D3}</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6BF8-401F-8E74-0D99FCE84A8C}"/>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{9DAA472E-8747-4E61-8C0D-2A7FA95C80A0}</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6BF8-401F-8E74-0D99FCE84A8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63.4</c:v>
                </c:pt>
                <c:pt idx="8">
                  <c:v>63.3</c:v>
                </c:pt>
                <c:pt idx="16">
                  <c:v>62.8</c:v>
                </c:pt>
                <c:pt idx="24">
                  <c:v>62.6</c:v>
                </c:pt>
                <c:pt idx="32">
                  <c:v>63</c:v>
                </c:pt>
              </c:numCache>
            </c:numRef>
          </c:xVal>
          <c:yVal>
            <c:numRef>
              <c:f>公会計指標分析・財政指標組合せ分析表!$BP$55:$DC$55</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6BF8-401F-8E74-0D99FCE84A8C}"/>
            </c:ext>
          </c:extLst>
        </c:ser>
        <c:dLbls>
          <c:showLegendKey val="0"/>
          <c:showVal val="1"/>
          <c:showCatName val="0"/>
          <c:showSerName val="0"/>
          <c:showPercent val="0"/>
          <c:showBubbleSize val="0"/>
        </c:dLbls>
        <c:axId val="46179840"/>
        <c:axId val="46181760"/>
      </c:scatterChart>
      <c:valAx>
        <c:axId val="46179840"/>
        <c:scaling>
          <c:orientation val="maxMin"/>
          <c:max val="64"/>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{7E292435-4A18-45AF-AC03-F2BAFA5A6618}</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52DB-49A8-9B05-521C4FC504A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{B9D3883B-B30C-46A5-8C35-DA92A050D0C1}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2DB-49A8-9B05-521C4FC504A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{B1DAE78F-21D5-4BCD-A541-8FF830D0EAD4}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2DB-49A8-9B05-521C4FC504A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{0C17E573-BD83-440A-8211-BD027C5ADDCA}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2DB-49A8-9B05-521C4FC504A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{542E4741-7CB8-4709-9129-6C11A1FFAB17}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2DB-49A8-9B05-521C4FC504AD}"/>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{3B2D3013-F81D-4FE6-B74F-0DFD40BACF43}</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52DB-49A8-9B05-521C4FC504AD}"/>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{6EBE3FF7-7F78-4D22-B19E-0D915BDE5ED3}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52DB-49A8-9B05-521C4FC504AD}"/>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{10B3FB36-CF7C-4D73-8139-ADBE07669765}</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52DB-49A8-9B05-521C4FC504AD}"/>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{5FC6755E-193A-4C3E-BAAE-9EC2C63ED68A}</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52DB-49A8-9B05-521C4FC504A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6.1</c:v>
                </c:pt>
                <c:pt idx="8">
                  <c:v>5.9</c:v>
                </c:pt>
                <c:pt idx="16">
                  <c:v>5.9</c:v>
                </c:pt>
                <c:pt idx="24">
                  <c:v>6</c:v>
                </c:pt>
                <c:pt idx="32">
                  <c:v>6.2</c:v>
                </c:pt>
              </c:numCache>
            </c:numRef>
          </c:xVal>
          <c:yVal>
            <c:numRef>
              <c:f>公会計指標分析・財政指標組合せ分析表!$BP$73:$DC$73</c:f>
              <c:numCache>
                <c:formatCode>#,##0.0;"▲ "#,##0.0</c:formatCode>
                <c:ptCount val="40"/>
                <c:pt idx="0">
                  <c:v>39.4</c:v>
                </c:pt>
                <c:pt idx="8">
                  <c:v>43.2</c:v>
                </c:pt>
                <c:pt idx="16">
                  <c:v>34.799999999999997</c:v>
                </c:pt>
                <c:pt idx="24">
                  <c:v>22.6</c:v>
                </c:pt>
                <c:pt idx="32">
                  <c:v>10.5</c:v>
                </c:pt>
              </c:numCache>
            </c:numRef>
          </c:yVal>
          <c:smooth val="0"/>
          <c:extLst>
            <c:ext xmlns:c16="http://schemas.microsoft.com/office/drawing/2014/chart" uri="{C3380CC4-5D6E-409C-BE32-E72D297353CC}">
              <c16:uniqueId val="{00000009-52DB-49A8-9B05-521C4FC504AD}"/>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{B547755A-B735-4BB7-A372-8684533EBC0D}</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52DB-49A8-9B05-521C4FC504AD}"/>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{8862F1B9-A549-4C54-BE04-57B6A1CCE721}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2DB-49A8-9B05-521C4FC504A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{67EEEDEB-25A2-4E6D-A11C-C802D75D614F}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2DB-49A8-9B05-521C4FC504A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{CCDE4408-558F-463D-A171-734E416B72BF}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2DB-49A8-9B05-521C4FC504A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{7AD15220-3D78-4B1F-998C-1061E246034D}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2DB-49A8-9B05-521C4FC504AD}"/>
                </c:ext>
              </c:extLst>
            </c:dLbl>
            <c:dLbl>
              <c:idx val="8"/>
              <c:layout>
                <c:manualLayout>
                  <c:x val="-4.490505736590119E-2"/>
                  <c:y val="-6.2416647087793951E-2"/>
                </c:manualLayout>
              </c:layout>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{0F7606BD-C6EB-4D54-988B-389213915FBB}</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52DB-49A8-9B05-521C4FC504AD}"/>
                </c:ext>
              </c:extLst>
            </c:dLbl>
            <c:dLbl>
              <c:idx val="16"/>
              <c:layout>
                <c:manualLayout>
                  <c:x val="-1.823562808425001E-2"/>
                  <c:y val="-6.2416647087793951E-2"/>
                </c:manualLayout>
              </c:layout>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{02928E12-56B8-4422-83DF-A56A798764B3}</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52DB-49A8-9B05-521C4FC504AD}"/>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{60D11DA7-1ED1-4DD2-8504-F4E64A0E69E8}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52DB-49A8-9B05-521C4FC504AD}"/>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{086B48BA-5F7F-4B2E-8792-9DDC0045CFB8}</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52DB-49A8-9B05-521C4FC504A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8.8000000000000007</c:v>
                </c:pt>
                <c:pt idx="16">
                  <c:v>8.8000000000000007</c:v>
                </c:pt>
                <c:pt idx="24">
                  <c:v>8.3000000000000007</c:v>
                </c:pt>
                <c:pt idx="32">
                  <c:v>8.1</c:v>
                </c:pt>
              </c:numCache>
            </c:numRef>
          </c:xVal>
          <c:yVal>
            <c:numRef>
              <c:f>公会計指標分析・財政指標組合せ分析表!$BP$77:$DC$77</c:f>
              <c:numCache>
                <c:formatCode>#,##0.0;"▲ "#,##0.0</c:formatCode>
                <c:ptCount val="40"/>
                <c:pt idx="0">
                  <c:v>7.6</c:v>
                </c:pt>
                <c:pt idx="8">
                  <c:v>3</c:v>
                </c:pt>
                <c:pt idx="16">
                  <c:v>3.4</c:v>
                </c:pt>
                <c:pt idx="24">
                  <c:v>0</c:v>
                </c:pt>
                <c:pt idx="32">
                  <c:v>0</c:v>
                </c:pt>
              </c:numCache>
            </c:numRef>
          </c:yVal>
          <c:smooth val="0"/>
          <c:extLst>
            <c:ext xmlns:c16="http://schemas.microsoft.com/office/drawing/2014/chart" uri="{C3380CC4-5D6E-409C-BE32-E72D297353CC}">
              <c16:uniqueId val="{00000013-52DB-49A8-9B05-521C4FC504AD}"/>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36C5137F-6B5F-4E55-908D-01836EF30EE3}"/>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4F1C99A5-4EE5-4496-B92C-099FF92D463E}"/>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794C4161-2A74-48DC-983F-E40951F6D5B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88B9F507-8B92-4043-B637-F8F408608D65}"/>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FEE145F4-C91D-4A8A-9E56-03D35B7638BE}"/>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D243C6E3-8619-42F7-83A0-94149A9395B9}"/>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A7E29787-F53D-44C8-B1D5-C17C1BD13162}"/>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381A293E-CB72-438B-98A2-B86C02513D09}"/>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BFA8CFF-3224-4D8F-8511-ED24B028F385}"/>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8E65D6E3-81FF-493A-A165-6FD556E5227D}"/>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FC91BD2E-F599-4DC8-A14F-6CAAE83B8E66}"/>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DD3FA65B-C0CA-4604-BAF1-26718234CD99}"/>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FBEF490C-1DEB-4574-9AB5-25F1C144B293}"/>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6EC38674-EB67-4A61-A9C0-8847115C7CCF}"/>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AF1669C2-4BFB-49DE-A0DA-5E2E698BE68C}"/>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65A60720-B33B-445B-B976-08F3709BBA4C}"/>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556B6A0C-145C-4352-BF4B-798A7120AB2E}"/>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653D2D90-ED10-4998-AE2A-EB11F4F36461}"/>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7BE6815-ADEF-4DB6-A71F-3A1FF5D5B5C4}"/>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5AC2EE3B-84CA-4CAE-B976-8832EA6CDD92}"/>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F65E8744-A79C-4E77-8401-B12E03259A2C}"/>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112A6784-9636-4082-B92A-1BF4A80ADE69}"/>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D90C1E1D-60A3-4931-A464-75E27B858C6F}"/>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AE733748-E438-4E4D-B0DF-32F262E1689F}"/>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92A18E75-B588-4AB7-8AD8-BED6CBE3508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17B7D06C-03FB-4230-B927-EB9F93519DE1}"/>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C2CD05E9-5E81-4CD7-B832-A1F57CE2EA3B}"/>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AD56082B-C092-4088-9FD3-19836E938759}"/>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7F89638-3D08-4E6B-9A4C-DD40A1796B8F}"/>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E3D1F949-F0C9-40CF-8C02-F074CB1DF424}"/>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70046850-DA2F-4FEB-9E21-638A77A28603}"/>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5D9DE0FB-546A-4132-87E0-4EA6361BF221}"/>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98CA2D10-9815-4B54-A1DC-ECC61113D4F3}"/>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C199A49E-9F77-4CCD-A4C6-9AB14376736C}"/>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19B80DBC-BEA7-4DB1-A404-1EB328B77AD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63C02C81-4738-4EDD-AF9A-05F8B82AF5A3}"/>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63DB1972-7834-41D7-B379-91E1D7BC48FB}"/>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D1AEBCDD-E9C7-49F0-A49B-8E302C4E5F4F}"/>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1A9CB38-C95C-4FD4-97E1-E2E82F15CFD4}"/>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B631E5D3-D2BD-4310-9C2D-23A191C32069}"/>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4F5210F2-4F34-4C45-BA24-E2B8A29E143D}"/>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208FCA5C-027D-491A-8C31-C8F5348415D5}"/>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80521E78-54A2-46E6-991A-FD1612FA50BC}"/>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8AE288D8-9197-4D3E-90FA-DB964E6D2322}"/>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4392E2DA-081D-4DD2-97A4-3DCF5F3B0933}"/>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D9F117B1-A899-47D6-A3CB-E77239B949AE}"/>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60514865-859A-43DE-B280-7222EF869B45}"/>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財政力指数は類似団体内平均値を</a:t>
          </a:r>
          <a:r>
            <a:rPr kumimoji="1" lang="en-US" altLang="ja-JP" sz="1300">
              <a:latin typeface="ＭＳ Ｐゴシック" panose="020B0600070205080204" pitchFamily="50" charset="-128"/>
              <a:ea typeface="ＭＳ Ｐゴシック" panose="020B0600070205080204" pitchFamily="50" charset="-128"/>
            </a:rPr>
            <a:t>0.03</a:t>
          </a:r>
          <a:r>
            <a:rPr kumimoji="1" lang="ja-JP" altLang="en-US" sz="1300">
              <a:latin typeface="ＭＳ Ｐゴシック" panose="020B0600070205080204" pitchFamily="50" charset="-128"/>
              <a:ea typeface="ＭＳ Ｐゴシック" panose="020B0600070205080204" pitchFamily="50" charset="-128"/>
            </a:rPr>
            <a:t>ポイント上回っているものの、前年度から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前年度比較で見た場合では、令和３年度は</a:t>
          </a:r>
          <a:r>
            <a:rPr kumimoji="1" lang="en-US" altLang="ja-JP" sz="1300">
              <a:latin typeface="ＭＳ Ｐゴシック" panose="020B0600070205080204" pitchFamily="50" charset="-128"/>
              <a:ea typeface="ＭＳ Ｐゴシック" panose="020B0600070205080204" pitchFamily="50" charset="-128"/>
            </a:rPr>
            <a:t>0.38</a:t>
          </a:r>
          <a:r>
            <a:rPr kumimoji="1" lang="ja-JP" altLang="en-US" sz="1300">
              <a:latin typeface="ＭＳ Ｐゴシック" panose="020B0600070205080204" pitchFamily="50" charset="-128"/>
              <a:ea typeface="ＭＳ Ｐゴシック" panose="020B0600070205080204" pitchFamily="50" charset="-128"/>
            </a:rPr>
            <a:t>、令和４年度は</a:t>
          </a:r>
          <a:r>
            <a:rPr kumimoji="1" lang="en-US" altLang="ja-JP" sz="1300">
              <a:latin typeface="ＭＳ Ｐゴシック" panose="020B0600070205080204" pitchFamily="50" charset="-128"/>
              <a:ea typeface="ＭＳ Ｐゴシック" panose="020B0600070205080204" pitchFamily="50" charset="-128"/>
            </a:rPr>
            <a:t>0.40</a:t>
          </a:r>
          <a:r>
            <a:rPr kumimoji="1" lang="ja-JP" altLang="en-US" sz="1300">
              <a:latin typeface="ＭＳ Ｐゴシック" panose="020B0600070205080204" pitchFamily="50" charset="-128"/>
              <a:ea typeface="ＭＳ Ｐゴシック" panose="020B0600070205080204" pitchFamily="50" charset="-128"/>
            </a:rPr>
            <a:t>となり、</a:t>
          </a:r>
          <a:r>
            <a:rPr kumimoji="1" lang="en-US" altLang="ja-JP" sz="1300">
              <a:latin typeface="ＭＳ Ｐゴシック" panose="020B0600070205080204" pitchFamily="50" charset="-128"/>
              <a:ea typeface="ＭＳ Ｐゴシック" panose="020B0600070205080204" pitchFamily="50" charset="-128"/>
            </a:rPr>
            <a:t>0.02</a:t>
          </a:r>
          <a:r>
            <a:rPr kumimoji="1" lang="ja-JP" altLang="en-US" sz="1300">
              <a:latin typeface="ＭＳ Ｐゴシック" panose="020B0600070205080204" pitchFamily="50" charset="-128"/>
              <a:ea typeface="ＭＳ Ｐゴシック" panose="020B0600070205080204" pitchFamily="50" charset="-128"/>
            </a:rPr>
            <a:t>ポイント上昇している。この主な要因として、住民税所得割及び固定資産税償却資産分の増加等により、基準財政収入額が前年度から</a:t>
          </a:r>
          <a:r>
            <a:rPr kumimoji="1" lang="en-US" altLang="ja-JP" sz="1300">
              <a:latin typeface="ＭＳ Ｐゴシック" panose="020B0600070205080204" pitchFamily="50" charset="-128"/>
              <a:ea typeface="ＭＳ Ｐゴシック" panose="020B0600070205080204" pitchFamily="50" charset="-128"/>
            </a:rPr>
            <a:t>66</a:t>
          </a:r>
          <a:r>
            <a:rPr kumimoji="1" lang="ja-JP" altLang="en-US" sz="1300">
              <a:latin typeface="ＭＳ Ｐゴシック" panose="020B0600070205080204" pitchFamily="50" charset="-128"/>
              <a:ea typeface="ＭＳ Ｐゴシック" panose="020B0600070205080204" pitchFamily="50" charset="-128"/>
            </a:rPr>
            <a:t>百万円増加したことが挙げられる。また、基準財政需要額についても、前年度から</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百万円増加していることから、更なる歳出削減に努め、財政基盤強化を図っていく。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A18B6676-9E30-480D-B768-122CEA9B752E}"/>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93739693-DC52-4D62-B930-678B382B1C0E}"/>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E5A63681-23B3-4B11-B86E-EE53A0D3BBDB}"/>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BC5F9890-E7BC-4254-8D6A-97C0522212E3}"/>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5BF904DE-88F7-4C66-B5DA-0AFEBA9CF285}"/>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2ADDA61A-1362-46F2-8EAD-F819A3EF540E}"/>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F5203030-450A-458A-A9D7-26DBA1EB5207}"/>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372BA279-52BD-49B9-ACA5-E453870C7FBA}"/>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603D6B6C-134B-4D45-83F2-F144A8583F8E}"/>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7FCB7F90-DC50-4312-A137-6A0911009D9F}"/>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81638B25-BFF7-46B9-A73D-33FCCBDF1007}"/>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7A88DBE4-817B-44BE-983A-E3F75610589D}"/>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5BB457F7-9040-451D-8542-05A857BD8F71}"/>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FBC5DB6B-FDDB-4C1A-A9BF-FCB56CE00C78}"/>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B670C2FD-6AC5-4653-BB7A-CB0F439B7B5F}"/>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917A644A-8C04-4D73-A559-BA6526FFD5DC}"/>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9374</xdr:rowOff>
    </xdr:from>
    <xdr:to>
      <xdr:col>23</xdr:col>
      <xdr:colOff>133350</xdr:colOff>
      <xdr:row>44</xdr:row>
      <xdr:rowOff>119138</xdr:rowOff>
    </xdr:to>
    <xdr:cxnSp macro="">
      <xdr:nvCxnSpPr>
        <xdr:cNvPr id="65" name="直線コネクタ 64">
          <a:extLst>
            <a:ext uri="{FF2B5EF4-FFF2-40B4-BE49-F238E27FC236}">
              <a16:creationId xmlns:a16="http://schemas.microsoft.com/office/drawing/2014/main" id="{20186060-8FA8-452C-B538-3978BF9BBFFF}"/>
            </a:ext>
          </a:extLst>
        </xdr:cNvPr>
        <xdr:cNvCxnSpPr/>
      </xdr:nvCxnSpPr>
      <xdr:spPr>
        <a:xfrm flipV="1">
          <a:off x="4953000" y="6353024"/>
          <a:ext cx="0" cy="13099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a:extLst>
            <a:ext uri="{FF2B5EF4-FFF2-40B4-BE49-F238E27FC236}">
              <a16:creationId xmlns:a16="http://schemas.microsoft.com/office/drawing/2014/main" id="{40756C27-0030-43A0-AF80-A1B3C80555BE}"/>
            </a:ext>
          </a:extLst>
        </xdr:cNvPr>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a:extLst>
            <a:ext uri="{FF2B5EF4-FFF2-40B4-BE49-F238E27FC236}">
              <a16:creationId xmlns:a16="http://schemas.microsoft.com/office/drawing/2014/main" id="{EA6C698E-1938-4F8C-986C-DC2BFBB3B8BA}"/>
            </a:ext>
          </a:extLst>
        </xdr:cNvPr>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95751</xdr:rowOff>
    </xdr:from>
    <xdr:ext cx="762000" cy="259045"/>
    <xdr:sp macro="" textlink="">
      <xdr:nvSpPr>
        <xdr:cNvPr id="68" name="財政力最大値テキスト">
          <a:extLst>
            <a:ext uri="{FF2B5EF4-FFF2-40B4-BE49-F238E27FC236}">
              <a16:creationId xmlns:a16="http://schemas.microsoft.com/office/drawing/2014/main" id="{AEFBF0AB-FBFE-451D-A41F-3ABA0A48AA7C}"/>
            </a:ext>
          </a:extLst>
        </xdr:cNvPr>
        <xdr:cNvSpPr txBox="1"/>
      </xdr:nvSpPr>
      <xdr:spPr>
        <a:xfrm>
          <a:off x="5041900" y="609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9374</xdr:rowOff>
    </xdr:from>
    <xdr:to>
      <xdr:col>24</xdr:col>
      <xdr:colOff>12700</xdr:colOff>
      <xdr:row>37</xdr:row>
      <xdr:rowOff>9374</xdr:rowOff>
    </xdr:to>
    <xdr:cxnSp macro="">
      <xdr:nvCxnSpPr>
        <xdr:cNvPr id="69" name="直線コネクタ 68">
          <a:extLst>
            <a:ext uri="{FF2B5EF4-FFF2-40B4-BE49-F238E27FC236}">
              <a16:creationId xmlns:a16="http://schemas.microsoft.com/office/drawing/2014/main" id="{2E6775CB-7CDA-41A3-BA26-69ABC3020C68}"/>
            </a:ext>
          </a:extLst>
        </xdr:cNvPr>
        <xdr:cNvCxnSpPr/>
      </xdr:nvCxnSpPr>
      <xdr:spPr>
        <a:xfrm>
          <a:off x="4864100" y="635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id="{0E13D533-3556-4785-BA03-F64C24B43ED1}"/>
            </a:ext>
          </a:extLst>
        </xdr:cNvPr>
        <xdr:cNvCxnSpPr/>
      </xdr:nvCxnSpPr>
      <xdr:spPr>
        <a:xfrm>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130525</xdr:rowOff>
    </xdr:from>
    <xdr:ext cx="762000" cy="259045"/>
    <xdr:sp macro="" textlink="">
      <xdr:nvSpPr>
        <xdr:cNvPr id="71" name="財政力平均値テキスト">
          <a:extLst>
            <a:ext uri="{FF2B5EF4-FFF2-40B4-BE49-F238E27FC236}">
              <a16:creationId xmlns:a16="http://schemas.microsoft.com/office/drawing/2014/main" id="{FF6FFDE1-9DCE-44AB-AF66-18E585C8519E}"/>
            </a:ext>
          </a:extLst>
        </xdr:cNvPr>
        <xdr:cNvSpPr txBox="1"/>
      </xdr:nvSpPr>
      <xdr:spPr>
        <a:xfrm>
          <a:off x="5041900" y="7331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158448</xdr:rowOff>
    </xdr:from>
    <xdr:to>
      <xdr:col>23</xdr:col>
      <xdr:colOff>184150</xdr:colOff>
      <xdr:row>43</xdr:row>
      <xdr:rowOff>88598</xdr:rowOff>
    </xdr:to>
    <xdr:sp macro="" textlink="">
      <xdr:nvSpPr>
        <xdr:cNvPr id="72" name="フローチャート: 判断 71">
          <a:extLst>
            <a:ext uri="{FF2B5EF4-FFF2-40B4-BE49-F238E27FC236}">
              <a16:creationId xmlns:a16="http://schemas.microsoft.com/office/drawing/2014/main" id="{3C7A1A73-1F8A-4A89-89ED-C64122E0BB5F}"/>
            </a:ext>
          </a:extLst>
        </xdr:cNvPr>
        <xdr:cNvSpPr/>
      </xdr:nvSpPr>
      <xdr:spPr>
        <a:xfrm>
          <a:off x="49022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140305</xdr:rowOff>
    </xdr:from>
    <xdr:to>
      <xdr:col>19</xdr:col>
      <xdr:colOff>133350</xdr:colOff>
      <xdr:row>42</xdr:row>
      <xdr:rowOff>163285</xdr:rowOff>
    </xdr:to>
    <xdr:cxnSp macro="">
      <xdr:nvCxnSpPr>
        <xdr:cNvPr id="73" name="直線コネクタ 72">
          <a:extLst>
            <a:ext uri="{FF2B5EF4-FFF2-40B4-BE49-F238E27FC236}">
              <a16:creationId xmlns:a16="http://schemas.microsoft.com/office/drawing/2014/main" id="{93BAF5CE-D696-49A5-A97A-8104DE77F7CF}"/>
            </a:ext>
          </a:extLst>
        </xdr:cNvPr>
        <xdr:cNvCxnSpPr/>
      </xdr:nvCxnSpPr>
      <xdr:spPr>
        <a:xfrm>
          <a:off x="3225800" y="7341205"/>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158448</xdr:rowOff>
    </xdr:from>
    <xdr:to>
      <xdr:col>19</xdr:col>
      <xdr:colOff>184150</xdr:colOff>
      <xdr:row>43</xdr:row>
      <xdr:rowOff>88598</xdr:rowOff>
    </xdr:to>
    <xdr:sp macro="" textlink="">
      <xdr:nvSpPr>
        <xdr:cNvPr id="74" name="フローチャート: 判断 73">
          <a:extLst>
            <a:ext uri="{FF2B5EF4-FFF2-40B4-BE49-F238E27FC236}">
              <a16:creationId xmlns:a16="http://schemas.microsoft.com/office/drawing/2014/main" id="{D5C62EA4-8A77-42F8-A0D8-A32BCAED437F}"/>
            </a:ext>
          </a:extLst>
        </xdr:cNvPr>
        <xdr:cNvSpPr/>
      </xdr:nvSpPr>
      <xdr:spPr>
        <a:xfrm>
          <a:off x="4064000" y="735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73375</xdr:rowOff>
    </xdr:from>
    <xdr:ext cx="736600" cy="259045"/>
    <xdr:sp macro="" textlink="">
      <xdr:nvSpPr>
        <xdr:cNvPr id="75" name="テキスト ボックス 74">
          <a:extLst>
            <a:ext uri="{FF2B5EF4-FFF2-40B4-BE49-F238E27FC236}">
              <a16:creationId xmlns:a16="http://schemas.microsoft.com/office/drawing/2014/main" id="{FAC82B94-D77C-49DE-8B83-A0E0DD49A656}"/>
            </a:ext>
          </a:extLst>
        </xdr:cNvPr>
        <xdr:cNvSpPr txBox="1"/>
      </xdr:nvSpPr>
      <xdr:spPr>
        <a:xfrm>
          <a:off x="3733800" y="74457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140305</xdr:rowOff>
    </xdr:from>
    <xdr:to>
      <xdr:col>15</xdr:col>
      <xdr:colOff>82550</xdr:colOff>
      <xdr:row>42</xdr:row>
      <xdr:rowOff>140305</xdr:rowOff>
    </xdr:to>
    <xdr:cxnSp macro="">
      <xdr:nvCxnSpPr>
        <xdr:cNvPr id="76" name="直線コネクタ 75">
          <a:extLst>
            <a:ext uri="{FF2B5EF4-FFF2-40B4-BE49-F238E27FC236}">
              <a16:creationId xmlns:a16="http://schemas.microsoft.com/office/drawing/2014/main" id="{E240461B-1464-4C69-A8C6-EADEFCE9D892}"/>
            </a:ext>
          </a:extLst>
        </xdr:cNvPr>
        <xdr:cNvCxnSpPr/>
      </xdr:nvCxnSpPr>
      <xdr:spPr>
        <a:xfrm>
          <a:off x="2336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123976</xdr:rowOff>
    </xdr:from>
    <xdr:to>
      <xdr:col>15</xdr:col>
      <xdr:colOff>133350</xdr:colOff>
      <xdr:row>43</xdr:row>
      <xdr:rowOff>54126</xdr:rowOff>
    </xdr:to>
    <xdr:sp macro="" textlink="">
      <xdr:nvSpPr>
        <xdr:cNvPr id="77" name="フローチャート: 判断 76">
          <a:extLst>
            <a:ext uri="{FF2B5EF4-FFF2-40B4-BE49-F238E27FC236}">
              <a16:creationId xmlns:a16="http://schemas.microsoft.com/office/drawing/2014/main" id="{B483FCFC-EA06-403C-BDA6-99148617F2C1}"/>
            </a:ext>
          </a:extLst>
        </xdr:cNvPr>
        <xdr:cNvSpPr/>
      </xdr:nvSpPr>
      <xdr:spPr>
        <a:xfrm>
          <a:off x="3175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78" name="テキスト ボックス 77">
          <a:extLst>
            <a:ext uri="{FF2B5EF4-FFF2-40B4-BE49-F238E27FC236}">
              <a16:creationId xmlns:a16="http://schemas.microsoft.com/office/drawing/2014/main" id="{6FCA668D-5A30-47A4-A73B-86FAD942D052}"/>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140305</xdr:rowOff>
    </xdr:from>
    <xdr:to>
      <xdr:col>11</xdr:col>
      <xdr:colOff>31750</xdr:colOff>
      <xdr:row>42</xdr:row>
      <xdr:rowOff>140305</xdr:rowOff>
    </xdr:to>
    <xdr:cxnSp macro="">
      <xdr:nvCxnSpPr>
        <xdr:cNvPr id="79" name="直線コネクタ 78">
          <a:extLst>
            <a:ext uri="{FF2B5EF4-FFF2-40B4-BE49-F238E27FC236}">
              <a16:creationId xmlns:a16="http://schemas.microsoft.com/office/drawing/2014/main" id="{89B3439C-2638-45F0-AD5B-B8A2AFA7954D}"/>
            </a:ext>
          </a:extLst>
        </xdr:cNvPr>
        <xdr:cNvCxnSpPr/>
      </xdr:nvCxnSpPr>
      <xdr:spPr>
        <a:xfrm>
          <a:off x="1447800" y="73412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123976</xdr:rowOff>
    </xdr:from>
    <xdr:to>
      <xdr:col>11</xdr:col>
      <xdr:colOff>82550</xdr:colOff>
      <xdr:row>43</xdr:row>
      <xdr:rowOff>54126</xdr:rowOff>
    </xdr:to>
    <xdr:sp macro="" textlink="">
      <xdr:nvSpPr>
        <xdr:cNvPr id="80" name="フローチャート: 判断 79">
          <a:extLst>
            <a:ext uri="{FF2B5EF4-FFF2-40B4-BE49-F238E27FC236}">
              <a16:creationId xmlns:a16="http://schemas.microsoft.com/office/drawing/2014/main" id="{D1265321-51D3-419A-BFB6-ED867D33E9D1}"/>
            </a:ext>
          </a:extLst>
        </xdr:cNvPr>
        <xdr:cNvSpPr/>
      </xdr:nvSpPr>
      <xdr:spPr>
        <a:xfrm>
          <a:off x="2286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38903</xdr:rowOff>
    </xdr:from>
    <xdr:ext cx="762000" cy="259045"/>
    <xdr:sp macro="" textlink="">
      <xdr:nvSpPr>
        <xdr:cNvPr id="81" name="テキスト ボックス 80">
          <a:extLst>
            <a:ext uri="{FF2B5EF4-FFF2-40B4-BE49-F238E27FC236}">
              <a16:creationId xmlns:a16="http://schemas.microsoft.com/office/drawing/2014/main" id="{B9147C4D-F860-43B4-BA42-7B17D0977FB7}"/>
            </a:ext>
          </a:extLst>
        </xdr:cNvPr>
        <xdr:cNvSpPr txBox="1"/>
      </xdr:nvSpPr>
      <xdr:spPr>
        <a:xfrm>
          <a:off x="1955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82" name="フローチャート: 判断 81">
          <a:extLst>
            <a:ext uri="{FF2B5EF4-FFF2-40B4-BE49-F238E27FC236}">
              <a16:creationId xmlns:a16="http://schemas.microsoft.com/office/drawing/2014/main" id="{E4E404B5-959F-4EE2-B860-E76E308A6239}"/>
            </a:ext>
          </a:extLst>
        </xdr:cNvPr>
        <xdr:cNvSpPr/>
      </xdr:nvSpPr>
      <xdr:spPr>
        <a:xfrm>
          <a:off x="1397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83" name="テキスト ボックス 82">
          <a:extLst>
            <a:ext uri="{FF2B5EF4-FFF2-40B4-BE49-F238E27FC236}">
              <a16:creationId xmlns:a16="http://schemas.microsoft.com/office/drawing/2014/main" id="{FB0FFA23-EE76-470F-B926-B3C7A6549916}"/>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24880003-253F-4255-86E3-26E98EF3273F}"/>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E11EF642-B33E-47DC-BEB8-57EA8243BD8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83FDEAF3-8541-4FD8-BAED-A13442F606E4}"/>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75BCCC8F-73B2-4DAF-ACE8-1DBA3A3BD197}"/>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CFBE29CD-C6C4-4838-B581-A1AC21BE5453}"/>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89" name="楕円 88">
          <a:extLst>
            <a:ext uri="{FF2B5EF4-FFF2-40B4-BE49-F238E27FC236}">
              <a16:creationId xmlns:a16="http://schemas.microsoft.com/office/drawing/2014/main" id="{2F7434FB-38FD-4082-829C-8D238577B221}"/>
            </a:ext>
          </a:extLst>
        </xdr:cNvPr>
        <xdr:cNvSpPr/>
      </xdr:nvSpPr>
      <xdr:spPr>
        <a:xfrm>
          <a:off x="49022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140503</xdr:rowOff>
    </xdr:from>
    <xdr:ext cx="762000" cy="259045"/>
    <xdr:sp macro="" textlink="">
      <xdr:nvSpPr>
        <xdr:cNvPr id="90" name="財政力該当値テキスト">
          <a:extLst>
            <a:ext uri="{FF2B5EF4-FFF2-40B4-BE49-F238E27FC236}">
              <a16:creationId xmlns:a16="http://schemas.microsoft.com/office/drawing/2014/main" id="{45980761-0C36-4A7F-9990-3E0772439AA0}"/>
            </a:ext>
          </a:extLst>
        </xdr:cNvPr>
        <xdr:cNvSpPr txBox="1"/>
      </xdr:nvSpPr>
      <xdr:spPr>
        <a:xfrm>
          <a:off x="50419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112485</xdr:rowOff>
    </xdr:from>
    <xdr:to>
      <xdr:col>19</xdr:col>
      <xdr:colOff>184150</xdr:colOff>
      <xdr:row>43</xdr:row>
      <xdr:rowOff>42635</xdr:rowOff>
    </xdr:to>
    <xdr:sp macro="" textlink="">
      <xdr:nvSpPr>
        <xdr:cNvPr id="91" name="楕円 90">
          <a:extLst>
            <a:ext uri="{FF2B5EF4-FFF2-40B4-BE49-F238E27FC236}">
              <a16:creationId xmlns:a16="http://schemas.microsoft.com/office/drawing/2014/main" id="{5C9A46A1-3E2F-46BE-B415-6D87F6D77749}"/>
            </a:ext>
          </a:extLst>
        </xdr:cNvPr>
        <xdr:cNvSpPr/>
      </xdr:nvSpPr>
      <xdr:spPr>
        <a:xfrm>
          <a:off x="4064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52812</xdr:rowOff>
    </xdr:from>
    <xdr:ext cx="736600" cy="259045"/>
    <xdr:sp macro="" textlink="">
      <xdr:nvSpPr>
        <xdr:cNvPr id="92" name="テキスト ボックス 91">
          <a:extLst>
            <a:ext uri="{FF2B5EF4-FFF2-40B4-BE49-F238E27FC236}">
              <a16:creationId xmlns:a16="http://schemas.microsoft.com/office/drawing/2014/main" id="{31178E9F-46A5-446F-AF78-9F37717D54AA}"/>
            </a:ext>
          </a:extLst>
        </xdr:cNvPr>
        <xdr:cNvSpPr txBox="1"/>
      </xdr:nvSpPr>
      <xdr:spPr>
        <a:xfrm>
          <a:off x="3733800" y="7082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89505</xdr:rowOff>
    </xdr:from>
    <xdr:to>
      <xdr:col>15</xdr:col>
      <xdr:colOff>133350</xdr:colOff>
      <xdr:row>43</xdr:row>
      <xdr:rowOff>19655</xdr:rowOff>
    </xdr:to>
    <xdr:sp macro="" textlink="">
      <xdr:nvSpPr>
        <xdr:cNvPr id="93" name="楕円 92">
          <a:extLst>
            <a:ext uri="{FF2B5EF4-FFF2-40B4-BE49-F238E27FC236}">
              <a16:creationId xmlns:a16="http://schemas.microsoft.com/office/drawing/2014/main" id="{AE1EA716-0F1E-4DA2-AD9D-3AEFBEAAD90C}"/>
            </a:ext>
          </a:extLst>
        </xdr:cNvPr>
        <xdr:cNvSpPr/>
      </xdr:nvSpPr>
      <xdr:spPr>
        <a:xfrm>
          <a:off x="3175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29832</xdr:rowOff>
    </xdr:from>
    <xdr:ext cx="762000" cy="259045"/>
    <xdr:sp macro="" textlink="">
      <xdr:nvSpPr>
        <xdr:cNvPr id="94" name="テキスト ボックス 93">
          <a:extLst>
            <a:ext uri="{FF2B5EF4-FFF2-40B4-BE49-F238E27FC236}">
              <a16:creationId xmlns:a16="http://schemas.microsoft.com/office/drawing/2014/main" id="{543A6FEC-840F-4135-B650-C4423FBB55AF}"/>
            </a:ext>
          </a:extLst>
        </xdr:cNvPr>
        <xdr:cNvSpPr txBox="1"/>
      </xdr:nvSpPr>
      <xdr:spPr>
        <a:xfrm>
          <a:off x="2844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89505</xdr:rowOff>
    </xdr:from>
    <xdr:to>
      <xdr:col>11</xdr:col>
      <xdr:colOff>82550</xdr:colOff>
      <xdr:row>43</xdr:row>
      <xdr:rowOff>19655</xdr:rowOff>
    </xdr:to>
    <xdr:sp macro="" textlink="">
      <xdr:nvSpPr>
        <xdr:cNvPr id="95" name="楕円 94">
          <a:extLst>
            <a:ext uri="{FF2B5EF4-FFF2-40B4-BE49-F238E27FC236}">
              <a16:creationId xmlns:a16="http://schemas.microsoft.com/office/drawing/2014/main" id="{93885FBA-0B1B-4969-8396-D8D5D20E99AC}"/>
            </a:ext>
          </a:extLst>
        </xdr:cNvPr>
        <xdr:cNvSpPr/>
      </xdr:nvSpPr>
      <xdr:spPr>
        <a:xfrm>
          <a:off x="2286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29832</xdr:rowOff>
    </xdr:from>
    <xdr:ext cx="762000" cy="259045"/>
    <xdr:sp macro="" textlink="">
      <xdr:nvSpPr>
        <xdr:cNvPr id="96" name="テキスト ボックス 95">
          <a:extLst>
            <a:ext uri="{FF2B5EF4-FFF2-40B4-BE49-F238E27FC236}">
              <a16:creationId xmlns:a16="http://schemas.microsoft.com/office/drawing/2014/main" id="{95F5E68C-6F66-4AAA-AF80-53C4CD64E3BE}"/>
            </a:ext>
          </a:extLst>
        </xdr:cNvPr>
        <xdr:cNvSpPr txBox="1"/>
      </xdr:nvSpPr>
      <xdr:spPr>
        <a:xfrm>
          <a:off x="1955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89505</xdr:rowOff>
    </xdr:from>
    <xdr:to>
      <xdr:col>7</xdr:col>
      <xdr:colOff>31750</xdr:colOff>
      <xdr:row>43</xdr:row>
      <xdr:rowOff>19655</xdr:rowOff>
    </xdr:to>
    <xdr:sp macro="" textlink="">
      <xdr:nvSpPr>
        <xdr:cNvPr id="97" name="楕円 96">
          <a:extLst>
            <a:ext uri="{FF2B5EF4-FFF2-40B4-BE49-F238E27FC236}">
              <a16:creationId xmlns:a16="http://schemas.microsoft.com/office/drawing/2014/main" id="{A2A4EE6C-1B75-4E78-A0B7-9D235ACA644F}"/>
            </a:ext>
          </a:extLst>
        </xdr:cNvPr>
        <xdr:cNvSpPr/>
      </xdr:nvSpPr>
      <xdr:spPr>
        <a:xfrm>
          <a:off x="1397000" y="7290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29832</xdr:rowOff>
    </xdr:from>
    <xdr:ext cx="762000" cy="259045"/>
    <xdr:sp macro="" textlink="">
      <xdr:nvSpPr>
        <xdr:cNvPr id="98" name="テキスト ボックス 97">
          <a:extLst>
            <a:ext uri="{FF2B5EF4-FFF2-40B4-BE49-F238E27FC236}">
              <a16:creationId xmlns:a16="http://schemas.microsoft.com/office/drawing/2014/main" id="{C8B544D1-2EC4-4DD5-A640-544F34DC258E}"/>
            </a:ext>
          </a:extLst>
        </xdr:cNvPr>
        <xdr:cNvSpPr txBox="1"/>
      </xdr:nvSpPr>
      <xdr:spPr>
        <a:xfrm>
          <a:off x="1066800" y="705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AFD52112-8374-4B7C-9383-91B94BC32EA7}"/>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895F4F61-C45B-40F9-88B6-57B43049AC4B}"/>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4C1C155-4D44-4341-B200-A33A5430FCE7}"/>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1520B2C3-7DEB-47B6-869F-5F62C1C63E88}"/>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8D25C828-C560-420F-96BF-585A8115E5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83820291-3648-43D5-9FF0-F07977351F21}"/>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1DAA0259-610B-4D0C-A493-478129B58646}"/>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278C7F8F-43C3-4EB8-A8F2-1CECE5DE0F3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2D191F15-7751-47CD-B7DB-FD1D6EC1E0F7}"/>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A3119E47-227E-4EC6-807D-6CEE205984F3}"/>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65B49201-298F-4DFF-A632-ACCB090F66CB}"/>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D004F45A-49DF-4E88-AC76-BA6FC43EC8FE}"/>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E438C91C-1EA8-415C-BAD8-26E609D39843}"/>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物件費、補助費等の増加はあったのもの、人件費、扶助費の減少により、分子となる経常経費充当一般財源が前年度から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百万円減少したが、地方交付税、臨時財政対策債の減少により、分母となる経常一般財源が前年度から</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百万円減少したことで、経常収支比率は前年度から</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ポイント上昇し、類似団体内平均値を</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ポイント上回ってる。</a:t>
          </a:r>
        </a:p>
        <a:p>
          <a:r>
            <a:rPr kumimoji="1" lang="ja-JP" altLang="en-US" sz="1300">
              <a:latin typeface="ＭＳ Ｐゴシック" panose="020B0600070205080204" pitchFamily="50" charset="-128"/>
              <a:ea typeface="ＭＳ Ｐゴシック" panose="020B0600070205080204" pitchFamily="50" charset="-128"/>
            </a:rPr>
            <a:t>　前年度に引き続き類似団体内平均値を上回っていることから、事務事業の見直しにより、経常経費の削減を図っていく。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BE09FE4D-5D34-47DD-AA7D-0B0FB446F9C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EFBE58B-C8A5-4174-AE11-74B886D60B31}"/>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8885903A-5870-410D-91B7-786009D106C7}"/>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657A504E-2915-4B29-84F5-C7AD0C664585}"/>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32D5C397-F227-4B3C-98F3-1821213D1183}"/>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88F6AAF6-C44B-45A0-866C-927411A34D5E}"/>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EA7D2C90-C095-4E28-8C76-B11A2395834E}"/>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74374CE6-80D9-47E6-A814-A6CCAD358AE9}"/>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B5A29573-C29E-4464-AA7B-687C4F2799CE}"/>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12829334-E1A4-458F-B6B0-5E7857125359}"/>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7B4D4D41-6F7B-404A-9537-47FAAD5A6CF1}"/>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C1C8CEA4-272E-4CF0-9605-EA3AFD1DE8CE}"/>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65B24264-62D4-4019-8201-83604DC347B2}"/>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7E6ACE48-A2E0-419A-BFBF-17B01CC14DD8}"/>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42418</xdr:rowOff>
    </xdr:from>
    <xdr:to>
      <xdr:col>23</xdr:col>
      <xdr:colOff>133350</xdr:colOff>
      <xdr:row>66</xdr:row>
      <xdr:rowOff>97028</xdr:rowOff>
    </xdr:to>
    <xdr:cxnSp macro="">
      <xdr:nvCxnSpPr>
        <xdr:cNvPr id="126" name="直線コネクタ 125">
          <a:extLst>
            <a:ext uri="{FF2B5EF4-FFF2-40B4-BE49-F238E27FC236}">
              <a16:creationId xmlns:a16="http://schemas.microsoft.com/office/drawing/2014/main" id="{33486851-9B6B-48B2-A858-B12DB6DC8B0D}"/>
            </a:ext>
          </a:extLst>
        </xdr:cNvPr>
        <xdr:cNvCxnSpPr/>
      </xdr:nvCxnSpPr>
      <xdr:spPr>
        <a:xfrm flipV="1">
          <a:off x="4953000" y="10157968"/>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69105</xdr:rowOff>
    </xdr:from>
    <xdr:ext cx="762000" cy="259045"/>
    <xdr:sp macro="" textlink="">
      <xdr:nvSpPr>
        <xdr:cNvPr id="127" name="財政構造の弾力性最小値テキスト">
          <a:extLst>
            <a:ext uri="{FF2B5EF4-FFF2-40B4-BE49-F238E27FC236}">
              <a16:creationId xmlns:a16="http://schemas.microsoft.com/office/drawing/2014/main" id="{0712C247-15D5-40C3-925E-082618B911CF}"/>
            </a:ext>
          </a:extLst>
        </xdr:cNvPr>
        <xdr:cNvSpPr txBox="1"/>
      </xdr:nvSpPr>
      <xdr:spPr>
        <a:xfrm>
          <a:off x="5041900" y="1138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97028</xdr:rowOff>
    </xdr:from>
    <xdr:to>
      <xdr:col>24</xdr:col>
      <xdr:colOff>12700</xdr:colOff>
      <xdr:row>66</xdr:row>
      <xdr:rowOff>97028</xdr:rowOff>
    </xdr:to>
    <xdr:cxnSp macro="">
      <xdr:nvCxnSpPr>
        <xdr:cNvPr id="128" name="直線コネクタ 127">
          <a:extLst>
            <a:ext uri="{FF2B5EF4-FFF2-40B4-BE49-F238E27FC236}">
              <a16:creationId xmlns:a16="http://schemas.microsoft.com/office/drawing/2014/main" id="{EAC00CE6-F6EC-4998-9976-72CEFBE60173}"/>
            </a:ext>
          </a:extLst>
        </xdr:cNvPr>
        <xdr:cNvCxnSpPr/>
      </xdr:nvCxnSpPr>
      <xdr:spPr>
        <a:xfrm>
          <a:off x="4864100" y="11412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128795</xdr:rowOff>
    </xdr:from>
    <xdr:ext cx="762000" cy="259045"/>
    <xdr:sp macro="" textlink="">
      <xdr:nvSpPr>
        <xdr:cNvPr id="129" name="財政構造の弾力性最大値テキスト">
          <a:extLst>
            <a:ext uri="{FF2B5EF4-FFF2-40B4-BE49-F238E27FC236}">
              <a16:creationId xmlns:a16="http://schemas.microsoft.com/office/drawing/2014/main" id="{C1BD91D6-5BCD-4CBA-B183-F95A3D3CF656}"/>
            </a:ext>
          </a:extLst>
        </xdr:cNvPr>
        <xdr:cNvSpPr txBox="1"/>
      </xdr:nvSpPr>
      <xdr:spPr>
        <a:xfrm>
          <a:off x="5041900" y="990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42418</xdr:rowOff>
    </xdr:from>
    <xdr:to>
      <xdr:col>24</xdr:col>
      <xdr:colOff>12700</xdr:colOff>
      <xdr:row>59</xdr:row>
      <xdr:rowOff>42418</xdr:rowOff>
    </xdr:to>
    <xdr:cxnSp macro="">
      <xdr:nvCxnSpPr>
        <xdr:cNvPr id="130" name="直線コネクタ 129">
          <a:extLst>
            <a:ext uri="{FF2B5EF4-FFF2-40B4-BE49-F238E27FC236}">
              <a16:creationId xmlns:a16="http://schemas.microsoft.com/office/drawing/2014/main" id="{9FD7CBC8-9CBF-410A-91B8-3613F07E29B8}"/>
            </a:ext>
          </a:extLst>
        </xdr:cNvPr>
        <xdr:cNvCxnSpPr/>
      </xdr:nvCxnSpPr>
      <xdr:spPr>
        <a:xfrm>
          <a:off x="4864100" y="1015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27432</xdr:rowOff>
    </xdr:from>
    <xdr:to>
      <xdr:col>23</xdr:col>
      <xdr:colOff>133350</xdr:colOff>
      <xdr:row>63</xdr:row>
      <xdr:rowOff>157734</xdr:rowOff>
    </xdr:to>
    <xdr:cxnSp macro="">
      <xdr:nvCxnSpPr>
        <xdr:cNvPr id="131" name="直線コネクタ 130">
          <a:extLst>
            <a:ext uri="{FF2B5EF4-FFF2-40B4-BE49-F238E27FC236}">
              <a16:creationId xmlns:a16="http://schemas.microsoft.com/office/drawing/2014/main" id="{BA246E24-DC4F-450E-BE52-E2D42D658AB7}"/>
            </a:ext>
          </a:extLst>
        </xdr:cNvPr>
        <xdr:cNvCxnSpPr/>
      </xdr:nvCxnSpPr>
      <xdr:spPr>
        <a:xfrm>
          <a:off x="4114800" y="10828782"/>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51071</xdr:rowOff>
    </xdr:from>
    <xdr:ext cx="762000" cy="259045"/>
    <xdr:sp macro="" textlink="">
      <xdr:nvSpPr>
        <xdr:cNvPr id="132" name="財政構造の弾力性平均値テキスト">
          <a:extLst>
            <a:ext uri="{FF2B5EF4-FFF2-40B4-BE49-F238E27FC236}">
              <a16:creationId xmlns:a16="http://schemas.microsoft.com/office/drawing/2014/main" id="{DCCBE41F-B393-4CBB-833E-BF9B30A5DBF1}"/>
            </a:ext>
          </a:extLst>
        </xdr:cNvPr>
        <xdr:cNvSpPr txBox="1"/>
      </xdr:nvSpPr>
      <xdr:spPr>
        <a:xfrm>
          <a:off x="5041900" y="10680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34544</xdr:rowOff>
    </xdr:from>
    <xdr:to>
      <xdr:col>23</xdr:col>
      <xdr:colOff>184150</xdr:colOff>
      <xdr:row>63</xdr:row>
      <xdr:rowOff>136144</xdr:rowOff>
    </xdr:to>
    <xdr:sp macro="" textlink="">
      <xdr:nvSpPr>
        <xdr:cNvPr id="133" name="フローチャート: 判断 132">
          <a:extLst>
            <a:ext uri="{FF2B5EF4-FFF2-40B4-BE49-F238E27FC236}">
              <a16:creationId xmlns:a16="http://schemas.microsoft.com/office/drawing/2014/main" id="{A57DC22D-AC36-47D3-A53D-AE1B670BCD6E}"/>
            </a:ext>
          </a:extLst>
        </xdr:cNvPr>
        <xdr:cNvSpPr/>
      </xdr:nvSpPr>
      <xdr:spPr>
        <a:xfrm>
          <a:off x="49022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27432</xdr:rowOff>
    </xdr:from>
    <xdr:to>
      <xdr:col>19</xdr:col>
      <xdr:colOff>133350</xdr:colOff>
      <xdr:row>63</xdr:row>
      <xdr:rowOff>167386</xdr:rowOff>
    </xdr:to>
    <xdr:cxnSp macro="">
      <xdr:nvCxnSpPr>
        <xdr:cNvPr id="134" name="直線コネクタ 133">
          <a:extLst>
            <a:ext uri="{FF2B5EF4-FFF2-40B4-BE49-F238E27FC236}">
              <a16:creationId xmlns:a16="http://schemas.microsoft.com/office/drawing/2014/main" id="{DB0AFE12-D33B-4AF9-B76C-4E6776BE93BE}"/>
            </a:ext>
          </a:extLst>
        </xdr:cNvPr>
        <xdr:cNvCxnSpPr/>
      </xdr:nvCxnSpPr>
      <xdr:spPr>
        <a:xfrm flipV="1">
          <a:off x="3225800" y="10828782"/>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46736</xdr:rowOff>
    </xdr:from>
    <xdr:to>
      <xdr:col>19</xdr:col>
      <xdr:colOff>184150</xdr:colOff>
      <xdr:row>62</xdr:row>
      <xdr:rowOff>148336</xdr:rowOff>
    </xdr:to>
    <xdr:sp macro="" textlink="">
      <xdr:nvSpPr>
        <xdr:cNvPr id="135" name="フローチャート: 判断 134">
          <a:extLst>
            <a:ext uri="{FF2B5EF4-FFF2-40B4-BE49-F238E27FC236}">
              <a16:creationId xmlns:a16="http://schemas.microsoft.com/office/drawing/2014/main" id="{EEE5F688-6E98-4170-B12D-68B6BDA42C46}"/>
            </a:ext>
          </a:extLst>
        </xdr:cNvPr>
        <xdr:cNvSpPr/>
      </xdr:nvSpPr>
      <xdr:spPr>
        <a:xfrm>
          <a:off x="4064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158513</xdr:rowOff>
    </xdr:from>
    <xdr:ext cx="736600" cy="259045"/>
    <xdr:sp macro="" textlink="">
      <xdr:nvSpPr>
        <xdr:cNvPr id="136" name="テキスト ボックス 135">
          <a:extLst>
            <a:ext uri="{FF2B5EF4-FFF2-40B4-BE49-F238E27FC236}">
              <a16:creationId xmlns:a16="http://schemas.microsoft.com/office/drawing/2014/main" id="{8F1DFA1F-A60A-40CB-9558-54624CCFD361}"/>
            </a:ext>
          </a:extLst>
        </xdr:cNvPr>
        <xdr:cNvSpPr txBox="1"/>
      </xdr:nvSpPr>
      <xdr:spPr>
        <a:xfrm>
          <a:off x="3733800" y="1044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167386</xdr:rowOff>
    </xdr:from>
    <xdr:to>
      <xdr:col>15</xdr:col>
      <xdr:colOff>82550</xdr:colOff>
      <xdr:row>64</xdr:row>
      <xdr:rowOff>762</xdr:rowOff>
    </xdr:to>
    <xdr:cxnSp macro="">
      <xdr:nvCxnSpPr>
        <xdr:cNvPr id="137" name="直線コネクタ 136">
          <a:extLst>
            <a:ext uri="{FF2B5EF4-FFF2-40B4-BE49-F238E27FC236}">
              <a16:creationId xmlns:a16="http://schemas.microsoft.com/office/drawing/2014/main" id="{6EB95423-71AB-426D-A552-202062FB20C8}"/>
            </a:ext>
          </a:extLst>
        </xdr:cNvPr>
        <xdr:cNvCxnSpPr/>
      </xdr:nvCxnSpPr>
      <xdr:spPr>
        <a:xfrm flipV="1">
          <a:off x="2336800" y="1096873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22352</xdr:rowOff>
    </xdr:from>
    <xdr:to>
      <xdr:col>15</xdr:col>
      <xdr:colOff>133350</xdr:colOff>
      <xdr:row>64</xdr:row>
      <xdr:rowOff>123952</xdr:rowOff>
    </xdr:to>
    <xdr:sp macro="" textlink="">
      <xdr:nvSpPr>
        <xdr:cNvPr id="138" name="フローチャート: 判断 137">
          <a:extLst>
            <a:ext uri="{FF2B5EF4-FFF2-40B4-BE49-F238E27FC236}">
              <a16:creationId xmlns:a16="http://schemas.microsoft.com/office/drawing/2014/main" id="{3C418F41-05CD-4630-8A7F-FC5B9638183B}"/>
            </a:ext>
          </a:extLst>
        </xdr:cNvPr>
        <xdr:cNvSpPr/>
      </xdr:nvSpPr>
      <xdr:spPr>
        <a:xfrm>
          <a:off x="3175000" y="1099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108729</xdr:rowOff>
    </xdr:from>
    <xdr:ext cx="762000" cy="259045"/>
    <xdr:sp macro="" textlink="">
      <xdr:nvSpPr>
        <xdr:cNvPr id="139" name="テキスト ボックス 138">
          <a:extLst>
            <a:ext uri="{FF2B5EF4-FFF2-40B4-BE49-F238E27FC236}">
              <a16:creationId xmlns:a16="http://schemas.microsoft.com/office/drawing/2014/main" id="{6889B33A-E62D-494E-AE1E-7E60060CF464}"/>
            </a:ext>
          </a:extLst>
        </xdr:cNvPr>
        <xdr:cNvSpPr txBox="1"/>
      </xdr:nvSpPr>
      <xdr:spPr>
        <a:xfrm>
          <a:off x="2844800" y="1108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114300</xdr:rowOff>
    </xdr:from>
    <xdr:to>
      <xdr:col>11</xdr:col>
      <xdr:colOff>31750</xdr:colOff>
      <xdr:row>64</xdr:row>
      <xdr:rowOff>762</xdr:rowOff>
    </xdr:to>
    <xdr:cxnSp macro="">
      <xdr:nvCxnSpPr>
        <xdr:cNvPr id="140" name="直線コネクタ 139">
          <a:extLst>
            <a:ext uri="{FF2B5EF4-FFF2-40B4-BE49-F238E27FC236}">
              <a16:creationId xmlns:a16="http://schemas.microsoft.com/office/drawing/2014/main" id="{9B0A9826-6933-491A-9289-DE54EF79F473}"/>
            </a:ext>
          </a:extLst>
        </xdr:cNvPr>
        <xdr:cNvCxnSpPr/>
      </xdr:nvCxnSpPr>
      <xdr:spPr>
        <a:xfrm>
          <a:off x="1447800" y="10915650"/>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70612</xdr:rowOff>
    </xdr:from>
    <xdr:to>
      <xdr:col>11</xdr:col>
      <xdr:colOff>82550</xdr:colOff>
      <xdr:row>65</xdr:row>
      <xdr:rowOff>762</xdr:rowOff>
    </xdr:to>
    <xdr:sp macro="" textlink="">
      <xdr:nvSpPr>
        <xdr:cNvPr id="141" name="フローチャート: 判断 140">
          <a:extLst>
            <a:ext uri="{FF2B5EF4-FFF2-40B4-BE49-F238E27FC236}">
              <a16:creationId xmlns:a16="http://schemas.microsoft.com/office/drawing/2014/main" id="{00A8730E-2615-4F0E-A098-8A6D714544D7}"/>
            </a:ext>
          </a:extLst>
        </xdr:cNvPr>
        <xdr:cNvSpPr/>
      </xdr:nvSpPr>
      <xdr:spPr>
        <a:xfrm>
          <a:off x="2286000" y="1104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156989</xdr:rowOff>
    </xdr:from>
    <xdr:ext cx="762000" cy="259045"/>
    <xdr:sp macro="" textlink="">
      <xdr:nvSpPr>
        <xdr:cNvPr id="142" name="テキスト ボックス 141">
          <a:extLst>
            <a:ext uri="{FF2B5EF4-FFF2-40B4-BE49-F238E27FC236}">
              <a16:creationId xmlns:a16="http://schemas.microsoft.com/office/drawing/2014/main" id="{D2D0C233-76FB-4F1B-8C8B-AFEABCEAD1DF}"/>
            </a:ext>
          </a:extLst>
        </xdr:cNvPr>
        <xdr:cNvSpPr txBox="1"/>
      </xdr:nvSpPr>
      <xdr:spPr>
        <a:xfrm>
          <a:off x="1955800" y="11129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51308</xdr:rowOff>
    </xdr:from>
    <xdr:to>
      <xdr:col>7</xdr:col>
      <xdr:colOff>31750</xdr:colOff>
      <xdr:row>64</xdr:row>
      <xdr:rowOff>152908</xdr:rowOff>
    </xdr:to>
    <xdr:sp macro="" textlink="">
      <xdr:nvSpPr>
        <xdr:cNvPr id="143" name="フローチャート: 判断 142">
          <a:extLst>
            <a:ext uri="{FF2B5EF4-FFF2-40B4-BE49-F238E27FC236}">
              <a16:creationId xmlns:a16="http://schemas.microsoft.com/office/drawing/2014/main" id="{51F78F84-CB02-453B-8D2C-F1E0E671A24E}"/>
            </a:ext>
          </a:extLst>
        </xdr:cNvPr>
        <xdr:cNvSpPr/>
      </xdr:nvSpPr>
      <xdr:spPr>
        <a:xfrm>
          <a:off x="1397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137685</xdr:rowOff>
    </xdr:from>
    <xdr:ext cx="762000" cy="259045"/>
    <xdr:sp macro="" textlink="">
      <xdr:nvSpPr>
        <xdr:cNvPr id="144" name="テキスト ボックス 143">
          <a:extLst>
            <a:ext uri="{FF2B5EF4-FFF2-40B4-BE49-F238E27FC236}">
              <a16:creationId xmlns:a16="http://schemas.microsoft.com/office/drawing/2014/main" id="{12487E96-D96B-47B9-BE0B-CF89204C74AB}"/>
            </a:ext>
          </a:extLst>
        </xdr:cNvPr>
        <xdr:cNvSpPr txBox="1"/>
      </xdr:nvSpPr>
      <xdr:spPr>
        <a:xfrm>
          <a:off x="1066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FB84316A-ED47-424F-9821-F50271E2484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C3603065-EEDB-44AC-BB11-522DF87480CD}"/>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DB5551DF-052B-4A4C-9037-FC2893805BBC}"/>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C623E11-5549-47EC-AF33-B4F9C4B43694}"/>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98B96803-7672-420A-9E10-3A776345C71F}"/>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106934</xdr:rowOff>
    </xdr:from>
    <xdr:to>
      <xdr:col>23</xdr:col>
      <xdr:colOff>184150</xdr:colOff>
      <xdr:row>64</xdr:row>
      <xdr:rowOff>37084</xdr:rowOff>
    </xdr:to>
    <xdr:sp macro="" textlink="">
      <xdr:nvSpPr>
        <xdr:cNvPr id="150" name="楕円 149">
          <a:extLst>
            <a:ext uri="{FF2B5EF4-FFF2-40B4-BE49-F238E27FC236}">
              <a16:creationId xmlns:a16="http://schemas.microsoft.com/office/drawing/2014/main" id="{5502649E-0368-4D61-AF9C-6534FFBD51E7}"/>
            </a:ext>
          </a:extLst>
        </xdr:cNvPr>
        <xdr:cNvSpPr/>
      </xdr:nvSpPr>
      <xdr:spPr>
        <a:xfrm>
          <a:off x="49022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79011</xdr:rowOff>
    </xdr:from>
    <xdr:ext cx="762000" cy="259045"/>
    <xdr:sp macro="" textlink="">
      <xdr:nvSpPr>
        <xdr:cNvPr id="151" name="財政構造の弾力性該当値テキスト">
          <a:extLst>
            <a:ext uri="{FF2B5EF4-FFF2-40B4-BE49-F238E27FC236}">
              <a16:creationId xmlns:a16="http://schemas.microsoft.com/office/drawing/2014/main" id="{99D6B054-C967-48CB-A1C1-FEAD2926CD80}"/>
            </a:ext>
          </a:extLst>
        </xdr:cNvPr>
        <xdr:cNvSpPr txBox="1"/>
      </xdr:nvSpPr>
      <xdr:spPr>
        <a:xfrm>
          <a:off x="5041900" y="10880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148082</xdr:rowOff>
    </xdr:from>
    <xdr:to>
      <xdr:col>19</xdr:col>
      <xdr:colOff>184150</xdr:colOff>
      <xdr:row>63</xdr:row>
      <xdr:rowOff>78232</xdr:rowOff>
    </xdr:to>
    <xdr:sp macro="" textlink="">
      <xdr:nvSpPr>
        <xdr:cNvPr id="152" name="楕円 151">
          <a:extLst>
            <a:ext uri="{FF2B5EF4-FFF2-40B4-BE49-F238E27FC236}">
              <a16:creationId xmlns:a16="http://schemas.microsoft.com/office/drawing/2014/main" id="{85907D70-FA5E-4CE5-8E66-EBB48193F779}"/>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63009</xdr:rowOff>
    </xdr:from>
    <xdr:ext cx="736600" cy="259045"/>
    <xdr:sp macro="" textlink="">
      <xdr:nvSpPr>
        <xdr:cNvPr id="153" name="テキスト ボックス 152">
          <a:extLst>
            <a:ext uri="{FF2B5EF4-FFF2-40B4-BE49-F238E27FC236}">
              <a16:creationId xmlns:a16="http://schemas.microsoft.com/office/drawing/2014/main" id="{7AF81312-984E-43CC-86BB-CA7101A5316F}"/>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116586</xdr:rowOff>
    </xdr:from>
    <xdr:to>
      <xdr:col>15</xdr:col>
      <xdr:colOff>133350</xdr:colOff>
      <xdr:row>64</xdr:row>
      <xdr:rowOff>46736</xdr:rowOff>
    </xdr:to>
    <xdr:sp macro="" textlink="">
      <xdr:nvSpPr>
        <xdr:cNvPr id="154" name="楕円 153">
          <a:extLst>
            <a:ext uri="{FF2B5EF4-FFF2-40B4-BE49-F238E27FC236}">
              <a16:creationId xmlns:a16="http://schemas.microsoft.com/office/drawing/2014/main" id="{6137111B-FE6C-4D0F-B6B4-D92885A793ED}"/>
            </a:ext>
          </a:extLst>
        </xdr:cNvPr>
        <xdr:cNvSpPr/>
      </xdr:nvSpPr>
      <xdr:spPr>
        <a:xfrm>
          <a:off x="3175000" y="1091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56913</xdr:rowOff>
    </xdr:from>
    <xdr:ext cx="762000" cy="259045"/>
    <xdr:sp macro="" textlink="">
      <xdr:nvSpPr>
        <xdr:cNvPr id="155" name="テキスト ボックス 154">
          <a:extLst>
            <a:ext uri="{FF2B5EF4-FFF2-40B4-BE49-F238E27FC236}">
              <a16:creationId xmlns:a16="http://schemas.microsoft.com/office/drawing/2014/main" id="{46DB24F5-43D9-4127-AC42-5343F049A22D}"/>
            </a:ext>
          </a:extLst>
        </xdr:cNvPr>
        <xdr:cNvSpPr txBox="1"/>
      </xdr:nvSpPr>
      <xdr:spPr>
        <a:xfrm>
          <a:off x="2844800" y="1068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121412</xdr:rowOff>
    </xdr:from>
    <xdr:to>
      <xdr:col>11</xdr:col>
      <xdr:colOff>82550</xdr:colOff>
      <xdr:row>64</xdr:row>
      <xdr:rowOff>51562</xdr:rowOff>
    </xdr:to>
    <xdr:sp macro="" textlink="">
      <xdr:nvSpPr>
        <xdr:cNvPr id="156" name="楕円 155">
          <a:extLst>
            <a:ext uri="{FF2B5EF4-FFF2-40B4-BE49-F238E27FC236}">
              <a16:creationId xmlns:a16="http://schemas.microsoft.com/office/drawing/2014/main" id="{51BC2FEA-E3B7-4402-B884-E9EFE4B4F4FE}"/>
            </a:ext>
          </a:extLst>
        </xdr:cNvPr>
        <xdr:cNvSpPr/>
      </xdr:nvSpPr>
      <xdr:spPr>
        <a:xfrm>
          <a:off x="22860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61739</xdr:rowOff>
    </xdr:from>
    <xdr:ext cx="762000" cy="259045"/>
    <xdr:sp macro="" textlink="">
      <xdr:nvSpPr>
        <xdr:cNvPr id="157" name="テキスト ボックス 156">
          <a:extLst>
            <a:ext uri="{FF2B5EF4-FFF2-40B4-BE49-F238E27FC236}">
              <a16:creationId xmlns:a16="http://schemas.microsoft.com/office/drawing/2014/main" id="{458C26DA-754E-4EEC-BF21-9D66608F67F0}"/>
            </a:ext>
          </a:extLst>
        </xdr:cNvPr>
        <xdr:cNvSpPr txBox="1"/>
      </xdr:nvSpPr>
      <xdr:spPr>
        <a:xfrm>
          <a:off x="1955800" y="1069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63500</xdr:rowOff>
    </xdr:from>
    <xdr:to>
      <xdr:col>7</xdr:col>
      <xdr:colOff>31750</xdr:colOff>
      <xdr:row>63</xdr:row>
      <xdr:rowOff>165100</xdr:rowOff>
    </xdr:to>
    <xdr:sp macro="" textlink="">
      <xdr:nvSpPr>
        <xdr:cNvPr id="158" name="楕円 157">
          <a:extLst>
            <a:ext uri="{FF2B5EF4-FFF2-40B4-BE49-F238E27FC236}">
              <a16:creationId xmlns:a16="http://schemas.microsoft.com/office/drawing/2014/main" id="{B0335E20-9394-4DDE-8C80-30CE38062C96}"/>
            </a:ext>
          </a:extLst>
        </xdr:cNvPr>
        <xdr:cNvSpPr/>
      </xdr:nvSpPr>
      <xdr:spPr>
        <a:xfrm>
          <a:off x="1397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3827</xdr:rowOff>
    </xdr:from>
    <xdr:ext cx="762000" cy="259045"/>
    <xdr:sp macro="" textlink="">
      <xdr:nvSpPr>
        <xdr:cNvPr id="159" name="テキスト ボックス 158">
          <a:extLst>
            <a:ext uri="{FF2B5EF4-FFF2-40B4-BE49-F238E27FC236}">
              <a16:creationId xmlns:a16="http://schemas.microsoft.com/office/drawing/2014/main" id="{19244569-29C3-4AEE-91EA-09395BACAF67}"/>
            </a:ext>
          </a:extLst>
        </xdr:cNvPr>
        <xdr:cNvSpPr txBox="1"/>
      </xdr:nvSpPr>
      <xdr:spPr>
        <a:xfrm>
          <a:off x="1066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CAC91BD5-7EEA-4220-9D94-7B67D386C97D}"/>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3E610938-1875-4AC4-8C27-A7B7D6AE0954}"/>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FD67C689-F115-466A-B4AD-D07D6F5A60A1}"/>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[248,401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2763D4A5-BCDB-4664-8622-B264C4C742E1}"/>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5819C62B-D103-4CD8-987D-CAFDCC9F7402}"/>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D52529B6-9F4F-497D-80B6-E15A1CD48A84}"/>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5D4C5433-83D7-495F-976F-82E66D4B7106}"/>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5BFCFF02-B0F0-47ED-AB34-6850A41F2068}"/>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9E6BFCCC-F5A6-4ED9-B87D-7A8BCD8FE759}"/>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BE04D82D-CBBA-4EE4-B92B-1A4ACD5B1FED}"/>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EFE90330-AFEB-4C24-BC48-CFDC68E7CF28}"/>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77F4436E-4BBB-4811-822F-A9E7B429F708}"/>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23218816-EEE0-4AB1-8772-B8764FA22A8F}"/>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低くなっているのは、人件費が主な要因となっているが、人口は年々減少しているのに対して、物件費及び維持補修費は増加傾向にあり、人口１人当たり人件費・物件費等決算額は、前年度から</a:t>
          </a:r>
          <a:r>
            <a:rPr kumimoji="1" lang="en-US" altLang="ja-JP" sz="1300">
              <a:latin typeface="ＭＳ Ｐゴシック" panose="020B0600070205080204" pitchFamily="50" charset="-128"/>
              <a:ea typeface="ＭＳ Ｐゴシック" panose="020B0600070205080204" pitchFamily="50" charset="-128"/>
            </a:rPr>
            <a:t>15,689</a:t>
          </a:r>
          <a:r>
            <a:rPr kumimoji="1" lang="ja-JP" altLang="en-US" sz="1300">
              <a:latin typeface="ＭＳ Ｐゴシック" panose="020B0600070205080204" pitchFamily="50" charset="-128"/>
              <a:ea typeface="ＭＳ Ｐゴシック" panose="020B0600070205080204" pitchFamily="50" charset="-128"/>
            </a:rPr>
            <a:t>円増加しているため、更なる削減に努めて経費の適正化を図っていく。</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A6ED8BF3-0B00-428D-994C-EAB1FFBDCE4F}"/>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D1CF8D58-9591-4617-94D6-33A4585B6C6C}"/>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8E38ECD9-FF9F-4CC7-A5BA-B4C758FCC32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D9DAFD3B-17DC-451E-AF4A-E1D3F10B3595}"/>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60CFC7CA-4BFF-4CAD-8752-E683F17AA45E}"/>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C39D723F-D07B-43F0-BB8E-991485BB712F}"/>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51CE9B58-D1BB-4B4C-BAF6-6E9153B69D7D}"/>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700A030E-5505-4C30-8DC5-CD4C847448F6}"/>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3C0DD15B-74DD-40D6-A3DA-3EA8630940C2}"/>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D9298748-6D57-405C-83EF-50626989EE3F}"/>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42F8DBD5-1F51-4C0C-8E45-31AB92C50F04}"/>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ABDF8D19-AB1C-4AF3-94EF-477462151D56}"/>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9336704E-7694-453C-B5BE-A38353007A53}"/>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50AE2872-A4DB-4B78-B161-66EED4A1A21E}"/>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AF2A9FA5-BADA-4008-B78F-666BFB194B18}"/>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B2BB4CB2-2EE4-4856-A0CA-F75096E7972A}"/>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162399</xdr:rowOff>
    </xdr:from>
    <xdr:to>
      <xdr:col>23</xdr:col>
      <xdr:colOff>133350</xdr:colOff>
      <xdr:row>89</xdr:row>
      <xdr:rowOff>90757</xdr:rowOff>
    </xdr:to>
    <xdr:cxnSp macro="">
      <xdr:nvCxnSpPr>
        <xdr:cNvPr id="189" name="直線コネクタ 188">
          <a:extLst>
            <a:ext uri="{FF2B5EF4-FFF2-40B4-BE49-F238E27FC236}">
              <a16:creationId xmlns:a16="http://schemas.microsoft.com/office/drawing/2014/main" id="{0DD9CADF-B7BD-47A1-9C17-E9EF10D9CA59}"/>
            </a:ext>
          </a:extLst>
        </xdr:cNvPr>
        <xdr:cNvCxnSpPr/>
      </xdr:nvCxnSpPr>
      <xdr:spPr>
        <a:xfrm flipV="1">
          <a:off x="4953000" y="13706949"/>
          <a:ext cx="0" cy="164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62834</xdr:rowOff>
    </xdr:from>
    <xdr:ext cx="762000" cy="259045"/>
    <xdr:sp macro="" textlink="">
      <xdr:nvSpPr>
        <xdr:cNvPr id="190" name="人件費・物件費等の状況最小値テキスト">
          <a:extLst>
            <a:ext uri="{FF2B5EF4-FFF2-40B4-BE49-F238E27FC236}">
              <a16:creationId xmlns:a16="http://schemas.microsoft.com/office/drawing/2014/main" id="{38A82F99-91BB-49C8-A7F5-5A1D9FB533F1}"/>
            </a:ext>
          </a:extLst>
        </xdr:cNvPr>
        <xdr:cNvSpPr txBox="1"/>
      </xdr:nvSpPr>
      <xdr:spPr>
        <a:xfrm>
          <a:off x="5041900" y="15321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90757</xdr:rowOff>
    </xdr:from>
    <xdr:to>
      <xdr:col>24</xdr:col>
      <xdr:colOff>12700</xdr:colOff>
      <xdr:row>89</xdr:row>
      <xdr:rowOff>90757</xdr:rowOff>
    </xdr:to>
    <xdr:cxnSp macro="">
      <xdr:nvCxnSpPr>
        <xdr:cNvPr id="191" name="直線コネクタ 190">
          <a:extLst>
            <a:ext uri="{FF2B5EF4-FFF2-40B4-BE49-F238E27FC236}">
              <a16:creationId xmlns:a16="http://schemas.microsoft.com/office/drawing/2014/main" id="{3E12247C-48FE-4C51-B282-069F477082D2}"/>
            </a:ext>
          </a:extLst>
        </xdr:cNvPr>
        <xdr:cNvCxnSpPr/>
      </xdr:nvCxnSpPr>
      <xdr:spPr>
        <a:xfrm>
          <a:off x="4864100" y="15349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77326</xdr:rowOff>
    </xdr:from>
    <xdr:ext cx="762000" cy="259045"/>
    <xdr:sp macro="" textlink="">
      <xdr:nvSpPr>
        <xdr:cNvPr id="192" name="人件費・物件費等の状況最大値テキスト">
          <a:extLst>
            <a:ext uri="{FF2B5EF4-FFF2-40B4-BE49-F238E27FC236}">
              <a16:creationId xmlns:a16="http://schemas.microsoft.com/office/drawing/2014/main" id="{23195859-9E87-410C-B20C-1910EA685D44}"/>
            </a:ext>
          </a:extLst>
        </xdr:cNvPr>
        <xdr:cNvSpPr txBox="1"/>
      </xdr:nvSpPr>
      <xdr:spPr>
        <a:xfrm>
          <a:off x="5041900" y="1345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162399</xdr:rowOff>
    </xdr:from>
    <xdr:to>
      <xdr:col>24</xdr:col>
      <xdr:colOff>12700</xdr:colOff>
      <xdr:row>79</xdr:row>
      <xdr:rowOff>162399</xdr:rowOff>
    </xdr:to>
    <xdr:cxnSp macro="">
      <xdr:nvCxnSpPr>
        <xdr:cNvPr id="193" name="直線コネクタ 192">
          <a:extLst>
            <a:ext uri="{FF2B5EF4-FFF2-40B4-BE49-F238E27FC236}">
              <a16:creationId xmlns:a16="http://schemas.microsoft.com/office/drawing/2014/main" id="{DA623581-BB2A-4C1D-832B-FB3E61B97F2B}"/>
            </a:ext>
          </a:extLst>
        </xdr:cNvPr>
        <xdr:cNvCxnSpPr/>
      </xdr:nvCxnSpPr>
      <xdr:spPr>
        <a:xfrm>
          <a:off x="4864100" y="13706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150445</xdr:rowOff>
    </xdr:from>
    <xdr:to>
      <xdr:col>23</xdr:col>
      <xdr:colOff>133350</xdr:colOff>
      <xdr:row>81</xdr:row>
      <xdr:rowOff>10544</xdr:rowOff>
    </xdr:to>
    <xdr:cxnSp macro="">
      <xdr:nvCxnSpPr>
        <xdr:cNvPr id="194" name="直線コネクタ 193">
          <a:extLst>
            <a:ext uri="{FF2B5EF4-FFF2-40B4-BE49-F238E27FC236}">
              <a16:creationId xmlns:a16="http://schemas.microsoft.com/office/drawing/2014/main" id="{4BD8DB75-7CDB-4AB5-A2D6-C196E7817916}"/>
            </a:ext>
          </a:extLst>
        </xdr:cNvPr>
        <xdr:cNvCxnSpPr/>
      </xdr:nvCxnSpPr>
      <xdr:spPr>
        <a:xfrm>
          <a:off x="4114800" y="13866445"/>
          <a:ext cx="838200" cy="31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19207</xdr:rowOff>
    </xdr:from>
    <xdr:ext cx="762000" cy="259045"/>
    <xdr:sp macro="" textlink="">
      <xdr:nvSpPr>
        <xdr:cNvPr id="195" name="人件費・物件費等の状況平均値テキスト">
          <a:extLst>
            <a:ext uri="{FF2B5EF4-FFF2-40B4-BE49-F238E27FC236}">
              <a16:creationId xmlns:a16="http://schemas.microsoft.com/office/drawing/2014/main" id="{3A80B7F1-0A63-4447-BC88-DAF365D973EB}"/>
            </a:ext>
          </a:extLst>
        </xdr:cNvPr>
        <xdr:cNvSpPr txBox="1"/>
      </xdr:nvSpPr>
      <xdr:spPr>
        <a:xfrm>
          <a:off x="5041900" y="13906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47130</xdr:rowOff>
    </xdr:from>
    <xdr:to>
      <xdr:col>23</xdr:col>
      <xdr:colOff>184150</xdr:colOff>
      <xdr:row>81</xdr:row>
      <xdr:rowOff>148730</xdr:rowOff>
    </xdr:to>
    <xdr:sp macro="" textlink="">
      <xdr:nvSpPr>
        <xdr:cNvPr id="196" name="フローチャート: 判断 195">
          <a:extLst>
            <a:ext uri="{FF2B5EF4-FFF2-40B4-BE49-F238E27FC236}">
              <a16:creationId xmlns:a16="http://schemas.microsoft.com/office/drawing/2014/main" id="{C8C7B027-E67F-4F4D-954D-600FF9478396}"/>
            </a:ext>
          </a:extLst>
        </xdr:cNvPr>
        <xdr:cNvSpPr/>
      </xdr:nvSpPr>
      <xdr:spPr>
        <a:xfrm>
          <a:off x="4902200" y="1393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121486</xdr:rowOff>
    </xdr:from>
    <xdr:to>
      <xdr:col>19</xdr:col>
      <xdr:colOff>133350</xdr:colOff>
      <xdr:row>80</xdr:row>
      <xdr:rowOff>150445</xdr:rowOff>
    </xdr:to>
    <xdr:cxnSp macro="">
      <xdr:nvCxnSpPr>
        <xdr:cNvPr id="197" name="直線コネクタ 196">
          <a:extLst>
            <a:ext uri="{FF2B5EF4-FFF2-40B4-BE49-F238E27FC236}">
              <a16:creationId xmlns:a16="http://schemas.microsoft.com/office/drawing/2014/main" id="{E4069D70-17A6-42CD-9C57-7B60A2D82422}"/>
            </a:ext>
          </a:extLst>
        </xdr:cNvPr>
        <xdr:cNvCxnSpPr/>
      </xdr:nvCxnSpPr>
      <xdr:spPr>
        <a:xfrm>
          <a:off x="3225800" y="13837486"/>
          <a:ext cx="889000" cy="2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12767</xdr:rowOff>
    </xdr:from>
    <xdr:to>
      <xdr:col>19</xdr:col>
      <xdr:colOff>184150</xdr:colOff>
      <xdr:row>81</xdr:row>
      <xdr:rowOff>114367</xdr:rowOff>
    </xdr:to>
    <xdr:sp macro="" textlink="">
      <xdr:nvSpPr>
        <xdr:cNvPr id="198" name="フローチャート: 判断 197">
          <a:extLst>
            <a:ext uri="{FF2B5EF4-FFF2-40B4-BE49-F238E27FC236}">
              <a16:creationId xmlns:a16="http://schemas.microsoft.com/office/drawing/2014/main" id="{C012FD60-5F1B-48A3-9F48-6D46E7CDE6B5}"/>
            </a:ext>
          </a:extLst>
        </xdr:cNvPr>
        <xdr:cNvSpPr/>
      </xdr:nvSpPr>
      <xdr:spPr>
        <a:xfrm>
          <a:off x="4064000" y="13900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99144</xdr:rowOff>
    </xdr:from>
    <xdr:ext cx="736600" cy="259045"/>
    <xdr:sp macro="" textlink="">
      <xdr:nvSpPr>
        <xdr:cNvPr id="199" name="テキスト ボックス 198">
          <a:extLst>
            <a:ext uri="{FF2B5EF4-FFF2-40B4-BE49-F238E27FC236}">
              <a16:creationId xmlns:a16="http://schemas.microsoft.com/office/drawing/2014/main" id="{03E38A24-945C-45E4-87C8-8F6A9245DFB3}"/>
            </a:ext>
          </a:extLst>
        </xdr:cNvPr>
        <xdr:cNvSpPr txBox="1"/>
      </xdr:nvSpPr>
      <xdr:spPr>
        <a:xfrm>
          <a:off x="3733800" y="13986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115435</xdr:rowOff>
    </xdr:from>
    <xdr:to>
      <xdr:col>15</xdr:col>
      <xdr:colOff>82550</xdr:colOff>
      <xdr:row>80</xdr:row>
      <xdr:rowOff>121486</xdr:rowOff>
    </xdr:to>
    <xdr:cxnSp macro="">
      <xdr:nvCxnSpPr>
        <xdr:cNvPr id="200" name="直線コネクタ 199">
          <a:extLst>
            <a:ext uri="{FF2B5EF4-FFF2-40B4-BE49-F238E27FC236}">
              <a16:creationId xmlns:a16="http://schemas.microsoft.com/office/drawing/2014/main" id="{279FE1A8-0658-478F-AAB1-614BCD79F776}"/>
            </a:ext>
          </a:extLst>
        </xdr:cNvPr>
        <xdr:cNvCxnSpPr/>
      </xdr:nvCxnSpPr>
      <xdr:spPr>
        <a:xfrm>
          <a:off x="2336800" y="13831435"/>
          <a:ext cx="889000" cy="6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163063</xdr:rowOff>
    </xdr:from>
    <xdr:to>
      <xdr:col>15</xdr:col>
      <xdr:colOff>133350</xdr:colOff>
      <xdr:row>81</xdr:row>
      <xdr:rowOff>93213</xdr:rowOff>
    </xdr:to>
    <xdr:sp macro="" textlink="">
      <xdr:nvSpPr>
        <xdr:cNvPr id="201" name="フローチャート: 判断 200">
          <a:extLst>
            <a:ext uri="{FF2B5EF4-FFF2-40B4-BE49-F238E27FC236}">
              <a16:creationId xmlns:a16="http://schemas.microsoft.com/office/drawing/2014/main" id="{3F6D2192-8D46-4547-B65E-B1EBB5FB1F15}"/>
            </a:ext>
          </a:extLst>
        </xdr:cNvPr>
        <xdr:cNvSpPr/>
      </xdr:nvSpPr>
      <xdr:spPr>
        <a:xfrm>
          <a:off x="3175000" y="13879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77990</xdr:rowOff>
    </xdr:from>
    <xdr:ext cx="762000" cy="259045"/>
    <xdr:sp macro="" textlink="">
      <xdr:nvSpPr>
        <xdr:cNvPr id="202" name="テキスト ボックス 201">
          <a:extLst>
            <a:ext uri="{FF2B5EF4-FFF2-40B4-BE49-F238E27FC236}">
              <a16:creationId xmlns:a16="http://schemas.microsoft.com/office/drawing/2014/main" id="{31E617D8-C183-4E4D-8E58-653CEA67A87E}"/>
            </a:ext>
          </a:extLst>
        </xdr:cNvPr>
        <xdr:cNvSpPr txBox="1"/>
      </xdr:nvSpPr>
      <xdr:spPr>
        <a:xfrm>
          <a:off x="2844800" y="13965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91887</xdr:rowOff>
    </xdr:from>
    <xdr:to>
      <xdr:col>11</xdr:col>
      <xdr:colOff>31750</xdr:colOff>
      <xdr:row>80</xdr:row>
      <xdr:rowOff>115435</xdr:rowOff>
    </xdr:to>
    <xdr:cxnSp macro="">
      <xdr:nvCxnSpPr>
        <xdr:cNvPr id="203" name="直線コネクタ 202">
          <a:extLst>
            <a:ext uri="{FF2B5EF4-FFF2-40B4-BE49-F238E27FC236}">
              <a16:creationId xmlns:a16="http://schemas.microsoft.com/office/drawing/2014/main" id="{A9B86566-1F8C-40D6-BD99-8BF8B0BF18B2}"/>
            </a:ext>
          </a:extLst>
        </xdr:cNvPr>
        <xdr:cNvCxnSpPr/>
      </xdr:nvCxnSpPr>
      <xdr:spPr>
        <a:xfrm>
          <a:off x="1447800" y="13807887"/>
          <a:ext cx="889000" cy="2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128608</xdr:rowOff>
    </xdr:from>
    <xdr:to>
      <xdr:col>11</xdr:col>
      <xdr:colOff>82550</xdr:colOff>
      <xdr:row>81</xdr:row>
      <xdr:rowOff>58758</xdr:rowOff>
    </xdr:to>
    <xdr:sp macro="" textlink="">
      <xdr:nvSpPr>
        <xdr:cNvPr id="204" name="フローチャート: 判断 203">
          <a:extLst>
            <a:ext uri="{FF2B5EF4-FFF2-40B4-BE49-F238E27FC236}">
              <a16:creationId xmlns:a16="http://schemas.microsoft.com/office/drawing/2014/main" id="{95874910-BECE-4C91-BB69-0668480DA0A8}"/>
            </a:ext>
          </a:extLst>
        </xdr:cNvPr>
        <xdr:cNvSpPr/>
      </xdr:nvSpPr>
      <xdr:spPr>
        <a:xfrm>
          <a:off x="2286000" y="13844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43535</xdr:rowOff>
    </xdr:from>
    <xdr:ext cx="762000" cy="259045"/>
    <xdr:sp macro="" textlink="">
      <xdr:nvSpPr>
        <xdr:cNvPr id="205" name="テキスト ボックス 204">
          <a:extLst>
            <a:ext uri="{FF2B5EF4-FFF2-40B4-BE49-F238E27FC236}">
              <a16:creationId xmlns:a16="http://schemas.microsoft.com/office/drawing/2014/main" id="{3AD6FC65-EE5C-4960-BE61-5A775A98539A}"/>
            </a:ext>
          </a:extLst>
        </xdr:cNvPr>
        <xdr:cNvSpPr txBox="1"/>
      </xdr:nvSpPr>
      <xdr:spPr>
        <a:xfrm>
          <a:off x="1955800" y="13930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113649</xdr:rowOff>
    </xdr:from>
    <xdr:to>
      <xdr:col>7</xdr:col>
      <xdr:colOff>31750</xdr:colOff>
      <xdr:row>81</xdr:row>
      <xdr:rowOff>43799</xdr:rowOff>
    </xdr:to>
    <xdr:sp macro="" textlink="">
      <xdr:nvSpPr>
        <xdr:cNvPr id="206" name="フローチャート: 判断 205">
          <a:extLst>
            <a:ext uri="{FF2B5EF4-FFF2-40B4-BE49-F238E27FC236}">
              <a16:creationId xmlns:a16="http://schemas.microsoft.com/office/drawing/2014/main" id="{B44F3EC4-4DB7-4C91-A6FA-7CC4D0151F8E}"/>
            </a:ext>
          </a:extLst>
        </xdr:cNvPr>
        <xdr:cNvSpPr/>
      </xdr:nvSpPr>
      <xdr:spPr>
        <a:xfrm>
          <a:off x="1397000" y="1382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28576</xdr:rowOff>
    </xdr:from>
    <xdr:ext cx="762000" cy="259045"/>
    <xdr:sp macro="" textlink="">
      <xdr:nvSpPr>
        <xdr:cNvPr id="207" name="テキスト ボックス 206">
          <a:extLst>
            <a:ext uri="{FF2B5EF4-FFF2-40B4-BE49-F238E27FC236}">
              <a16:creationId xmlns:a16="http://schemas.microsoft.com/office/drawing/2014/main" id="{BF898A5C-C1A4-417A-8208-4C4D3154F3F5}"/>
            </a:ext>
          </a:extLst>
        </xdr:cNvPr>
        <xdr:cNvSpPr txBox="1"/>
      </xdr:nvSpPr>
      <xdr:spPr>
        <a:xfrm>
          <a:off x="1066800" y="13916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5051935E-71C9-4BB8-84C0-BF78B0BF661F}"/>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940FDC5A-B796-4BE0-9F31-54938DB46C7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D9DDC7C0-EBEF-44C8-A489-738DF88ABADD}"/>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3163752F-37ED-4242-AB9C-930C9A757239}"/>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CAF4E5CF-5689-4860-9E11-99E88E3611BF}"/>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131194</xdr:rowOff>
    </xdr:from>
    <xdr:to>
      <xdr:col>23</xdr:col>
      <xdr:colOff>184150</xdr:colOff>
      <xdr:row>81</xdr:row>
      <xdr:rowOff>61344</xdr:rowOff>
    </xdr:to>
    <xdr:sp macro="" textlink="">
      <xdr:nvSpPr>
        <xdr:cNvPr id="213" name="楕円 212">
          <a:extLst>
            <a:ext uri="{FF2B5EF4-FFF2-40B4-BE49-F238E27FC236}">
              <a16:creationId xmlns:a16="http://schemas.microsoft.com/office/drawing/2014/main" id="{30689E4D-DEBF-4BF2-AFC9-7926205FCCD9}"/>
            </a:ext>
          </a:extLst>
        </xdr:cNvPr>
        <xdr:cNvSpPr/>
      </xdr:nvSpPr>
      <xdr:spPr>
        <a:xfrm>
          <a:off x="4902200" y="1384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147721</xdr:rowOff>
    </xdr:from>
    <xdr:ext cx="762000" cy="259045"/>
    <xdr:sp macro="" textlink="">
      <xdr:nvSpPr>
        <xdr:cNvPr id="214" name="人件費・物件費等の状況該当値テキスト">
          <a:extLst>
            <a:ext uri="{FF2B5EF4-FFF2-40B4-BE49-F238E27FC236}">
              <a16:creationId xmlns:a16="http://schemas.microsoft.com/office/drawing/2014/main" id="{DF2F130F-B5BA-404A-8C83-B09A16B9D8DC}"/>
            </a:ext>
          </a:extLst>
        </xdr:cNvPr>
        <xdr:cNvSpPr txBox="1"/>
      </xdr:nvSpPr>
      <xdr:spPr>
        <a:xfrm>
          <a:off x="5041900" y="136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99645</xdr:rowOff>
    </xdr:from>
    <xdr:to>
      <xdr:col>19</xdr:col>
      <xdr:colOff>184150</xdr:colOff>
      <xdr:row>81</xdr:row>
      <xdr:rowOff>29795</xdr:rowOff>
    </xdr:to>
    <xdr:sp macro="" textlink="">
      <xdr:nvSpPr>
        <xdr:cNvPr id="215" name="楕円 214">
          <a:extLst>
            <a:ext uri="{FF2B5EF4-FFF2-40B4-BE49-F238E27FC236}">
              <a16:creationId xmlns:a16="http://schemas.microsoft.com/office/drawing/2014/main" id="{76F43700-532E-4D4B-B180-D40447B6D614}"/>
            </a:ext>
          </a:extLst>
        </xdr:cNvPr>
        <xdr:cNvSpPr/>
      </xdr:nvSpPr>
      <xdr:spPr>
        <a:xfrm>
          <a:off x="4064000" y="13815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39972</xdr:rowOff>
    </xdr:from>
    <xdr:ext cx="736600" cy="259045"/>
    <xdr:sp macro="" textlink="">
      <xdr:nvSpPr>
        <xdr:cNvPr id="216" name="テキスト ボックス 215">
          <a:extLst>
            <a:ext uri="{FF2B5EF4-FFF2-40B4-BE49-F238E27FC236}">
              <a16:creationId xmlns:a16="http://schemas.microsoft.com/office/drawing/2014/main" id="{7E1A074F-C990-4B63-9010-AD2B048A5910}"/>
            </a:ext>
          </a:extLst>
        </xdr:cNvPr>
        <xdr:cNvSpPr txBox="1"/>
      </xdr:nvSpPr>
      <xdr:spPr>
        <a:xfrm>
          <a:off x="3733800" y="135845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70686</xdr:rowOff>
    </xdr:from>
    <xdr:to>
      <xdr:col>15</xdr:col>
      <xdr:colOff>133350</xdr:colOff>
      <xdr:row>81</xdr:row>
      <xdr:rowOff>836</xdr:rowOff>
    </xdr:to>
    <xdr:sp macro="" textlink="">
      <xdr:nvSpPr>
        <xdr:cNvPr id="217" name="楕円 216">
          <a:extLst>
            <a:ext uri="{FF2B5EF4-FFF2-40B4-BE49-F238E27FC236}">
              <a16:creationId xmlns:a16="http://schemas.microsoft.com/office/drawing/2014/main" id="{E0BC2532-82A8-42B1-A4FD-D2BA5A673875}"/>
            </a:ext>
          </a:extLst>
        </xdr:cNvPr>
        <xdr:cNvSpPr/>
      </xdr:nvSpPr>
      <xdr:spPr>
        <a:xfrm>
          <a:off x="3175000" y="1378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11013</xdr:rowOff>
    </xdr:from>
    <xdr:ext cx="762000" cy="259045"/>
    <xdr:sp macro="" textlink="">
      <xdr:nvSpPr>
        <xdr:cNvPr id="218" name="テキスト ボックス 217">
          <a:extLst>
            <a:ext uri="{FF2B5EF4-FFF2-40B4-BE49-F238E27FC236}">
              <a16:creationId xmlns:a16="http://schemas.microsoft.com/office/drawing/2014/main" id="{40ABEC27-FDB4-4434-8883-77868D0A2C59}"/>
            </a:ext>
          </a:extLst>
        </xdr:cNvPr>
        <xdr:cNvSpPr txBox="1"/>
      </xdr:nvSpPr>
      <xdr:spPr>
        <a:xfrm>
          <a:off x="2844800" y="13555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64635</xdr:rowOff>
    </xdr:from>
    <xdr:to>
      <xdr:col>11</xdr:col>
      <xdr:colOff>82550</xdr:colOff>
      <xdr:row>80</xdr:row>
      <xdr:rowOff>166235</xdr:rowOff>
    </xdr:to>
    <xdr:sp macro="" textlink="">
      <xdr:nvSpPr>
        <xdr:cNvPr id="219" name="楕円 218">
          <a:extLst>
            <a:ext uri="{FF2B5EF4-FFF2-40B4-BE49-F238E27FC236}">
              <a16:creationId xmlns:a16="http://schemas.microsoft.com/office/drawing/2014/main" id="{8D60FAA2-7CDF-4AB4-82D5-1F69D6B81B2B}"/>
            </a:ext>
          </a:extLst>
        </xdr:cNvPr>
        <xdr:cNvSpPr/>
      </xdr:nvSpPr>
      <xdr:spPr>
        <a:xfrm>
          <a:off x="2286000" y="13780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4962</xdr:rowOff>
    </xdr:from>
    <xdr:ext cx="762000" cy="259045"/>
    <xdr:sp macro="" textlink="">
      <xdr:nvSpPr>
        <xdr:cNvPr id="220" name="テキスト ボックス 219">
          <a:extLst>
            <a:ext uri="{FF2B5EF4-FFF2-40B4-BE49-F238E27FC236}">
              <a16:creationId xmlns:a16="http://schemas.microsoft.com/office/drawing/2014/main" id="{2729AA4A-6ACF-4C58-925A-B73FA85654F2}"/>
            </a:ext>
          </a:extLst>
        </xdr:cNvPr>
        <xdr:cNvSpPr txBox="1"/>
      </xdr:nvSpPr>
      <xdr:spPr>
        <a:xfrm>
          <a:off x="1955800" y="13549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41087</xdr:rowOff>
    </xdr:from>
    <xdr:to>
      <xdr:col>7</xdr:col>
      <xdr:colOff>31750</xdr:colOff>
      <xdr:row>80</xdr:row>
      <xdr:rowOff>142687</xdr:rowOff>
    </xdr:to>
    <xdr:sp macro="" textlink="">
      <xdr:nvSpPr>
        <xdr:cNvPr id="221" name="楕円 220">
          <a:extLst>
            <a:ext uri="{FF2B5EF4-FFF2-40B4-BE49-F238E27FC236}">
              <a16:creationId xmlns:a16="http://schemas.microsoft.com/office/drawing/2014/main" id="{0BFADC3A-7858-40B8-B9F1-77AF9BA5AD1A}"/>
            </a:ext>
          </a:extLst>
        </xdr:cNvPr>
        <xdr:cNvSpPr/>
      </xdr:nvSpPr>
      <xdr:spPr>
        <a:xfrm>
          <a:off x="1397000" y="1375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152864</xdr:rowOff>
    </xdr:from>
    <xdr:ext cx="762000" cy="259045"/>
    <xdr:sp macro="" textlink="">
      <xdr:nvSpPr>
        <xdr:cNvPr id="222" name="テキスト ボックス 221">
          <a:extLst>
            <a:ext uri="{FF2B5EF4-FFF2-40B4-BE49-F238E27FC236}">
              <a16:creationId xmlns:a16="http://schemas.microsoft.com/office/drawing/2014/main" id="{C1D67AB5-E030-40F6-8CB0-6C15167D1546}"/>
            </a:ext>
          </a:extLst>
        </xdr:cNvPr>
        <xdr:cNvSpPr txBox="1"/>
      </xdr:nvSpPr>
      <xdr:spPr>
        <a:xfrm>
          <a:off x="1066800" y="13525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D36380A2-FF7B-42C9-9CEA-82C2DEECB8B8}"/>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1ABBC22C-EF9E-4CD6-B5A8-32E96EE75A86}"/>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52BA36E6-2080-49E9-A428-51A568470EF2}"/>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9F4B6F09-FC79-4BB6-8E37-0C8E978A5495}"/>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13BC4A1C-375C-4611-ABB8-9E09599E8C25}"/>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F353EA1C-3443-4682-803E-E31B9AC32547}"/>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A5D5F1CD-5AD3-4E77-AF37-5A011F2CE9BA}"/>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4B0F52BC-987F-4C33-85E0-F02D25B3A48D}"/>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CD24C765-07A1-4186-B436-E616DC70F5F2}"/>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2A5EC97-90DC-4C09-BBC3-DA35A2B2C7F7}"/>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601B6D83-BC24-4D3A-8F40-8F89D73A3A05}"/>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9C83F6B4-D0A5-4712-BA3F-14C2C728BFA5}"/>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2EF98382-A395-42FD-84F0-DDBAC4420018}"/>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ポイント上昇したが、全国町村平均値より</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ポイント、類似団体内平均値より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前年度から上昇した要因は、ラスパイレス指数の高い若年層職員の占める割合が増加したことが主な要因と考えている。今後も事務の合理化を進め、職員給与体系に留意していく。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718BDA8B-3095-48D6-9C0E-093E95AA688B}"/>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AD469FAF-3891-48EC-A284-CFE1C40FAF2B}"/>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8" name="直線コネクタ 237">
          <a:extLst>
            <a:ext uri="{FF2B5EF4-FFF2-40B4-BE49-F238E27FC236}">
              <a16:creationId xmlns:a16="http://schemas.microsoft.com/office/drawing/2014/main" id="{821E3704-AD2D-411C-9C9F-87338DBA1A68}"/>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9" name="テキスト ボックス 238">
          <a:extLst>
            <a:ext uri="{FF2B5EF4-FFF2-40B4-BE49-F238E27FC236}">
              <a16:creationId xmlns:a16="http://schemas.microsoft.com/office/drawing/2014/main" id="{4882F71A-F96F-453E-A91E-237E7F955CD4}"/>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0" name="直線コネクタ 239">
          <a:extLst>
            <a:ext uri="{FF2B5EF4-FFF2-40B4-BE49-F238E27FC236}">
              <a16:creationId xmlns:a16="http://schemas.microsoft.com/office/drawing/2014/main" id="{84C6DFF0-9085-43D8-A8DA-CB9D4DAC1E5F}"/>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1" name="テキスト ボックス 240">
          <a:extLst>
            <a:ext uri="{FF2B5EF4-FFF2-40B4-BE49-F238E27FC236}">
              <a16:creationId xmlns:a16="http://schemas.microsoft.com/office/drawing/2014/main" id="{73587B74-876D-4A06-AE76-692D520519E8}"/>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2" name="直線コネクタ 241">
          <a:extLst>
            <a:ext uri="{FF2B5EF4-FFF2-40B4-BE49-F238E27FC236}">
              <a16:creationId xmlns:a16="http://schemas.microsoft.com/office/drawing/2014/main" id="{AC5BFC7C-F5A5-4C61-A1EE-7BAC862456ED}"/>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3" name="テキスト ボックス 242">
          <a:extLst>
            <a:ext uri="{FF2B5EF4-FFF2-40B4-BE49-F238E27FC236}">
              <a16:creationId xmlns:a16="http://schemas.microsoft.com/office/drawing/2014/main" id="{ECD64E4F-8C44-48AB-88B3-303C43D91F4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4" name="直線コネクタ 243">
          <a:extLst>
            <a:ext uri="{FF2B5EF4-FFF2-40B4-BE49-F238E27FC236}">
              <a16:creationId xmlns:a16="http://schemas.microsoft.com/office/drawing/2014/main" id="{DA920966-9296-4E3C-8A96-5325D5FF1996}"/>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5" name="テキスト ボックス 244">
          <a:extLst>
            <a:ext uri="{FF2B5EF4-FFF2-40B4-BE49-F238E27FC236}">
              <a16:creationId xmlns:a16="http://schemas.microsoft.com/office/drawing/2014/main" id="{EC848EDB-5380-4B7D-B194-A34E452F9D55}"/>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6" name="直線コネクタ 245">
          <a:extLst>
            <a:ext uri="{FF2B5EF4-FFF2-40B4-BE49-F238E27FC236}">
              <a16:creationId xmlns:a16="http://schemas.microsoft.com/office/drawing/2014/main" id="{AE2D0DDB-4A8E-4EAC-B768-F694DB55BEA7}"/>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7" name="テキスト ボックス 246">
          <a:extLst>
            <a:ext uri="{FF2B5EF4-FFF2-40B4-BE49-F238E27FC236}">
              <a16:creationId xmlns:a16="http://schemas.microsoft.com/office/drawing/2014/main" id="{40E39F1E-C21D-4A9A-A9EC-B568BB921851}"/>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8" name="直線コネクタ 247">
          <a:extLst>
            <a:ext uri="{FF2B5EF4-FFF2-40B4-BE49-F238E27FC236}">
              <a16:creationId xmlns:a16="http://schemas.microsoft.com/office/drawing/2014/main" id="{6B6D0949-F1E7-4967-B100-EF368ED7993E}"/>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9" name="テキスト ボックス 248">
          <a:extLst>
            <a:ext uri="{FF2B5EF4-FFF2-40B4-BE49-F238E27FC236}">
              <a16:creationId xmlns:a16="http://schemas.microsoft.com/office/drawing/2014/main" id="{5AFAE558-FBFC-4ACE-9E14-6C37C4DFB42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6AD8CA9F-B422-432A-96F7-E5D37D0A2A19}"/>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928ACFDC-5986-45F7-861B-AA1F5E67C5D6}"/>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941D1C2B-FF33-494F-AA4B-C8E283B23359}"/>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36286</xdr:rowOff>
    </xdr:to>
    <xdr:cxnSp macro="">
      <xdr:nvCxnSpPr>
        <xdr:cNvPr id="253" name="直線コネクタ 252">
          <a:extLst>
            <a:ext uri="{FF2B5EF4-FFF2-40B4-BE49-F238E27FC236}">
              <a16:creationId xmlns:a16="http://schemas.microsoft.com/office/drawing/2014/main" id="{4CD32DDE-985A-4725-B1ED-06BB1A2C98D9}"/>
            </a:ext>
          </a:extLst>
        </xdr:cNvPr>
        <xdr:cNvCxnSpPr/>
      </xdr:nvCxnSpPr>
      <xdr:spPr>
        <a:xfrm flipV="1">
          <a:off x="17018000" y="1395004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4" name="給与水準   （国との比較）最小値テキスト">
          <a:extLst>
            <a:ext uri="{FF2B5EF4-FFF2-40B4-BE49-F238E27FC236}">
              <a16:creationId xmlns:a16="http://schemas.microsoft.com/office/drawing/2014/main" id="{0583E0E0-A21C-452A-A2AA-965559AA6151}"/>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5" name="直線コネクタ 254">
          <a:extLst>
            <a:ext uri="{FF2B5EF4-FFF2-40B4-BE49-F238E27FC236}">
              <a16:creationId xmlns:a16="http://schemas.microsoft.com/office/drawing/2014/main" id="{23392AB4-504D-42C5-89DC-9B9B1726DF06}"/>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56" name="給与水準   （国との比較）最大値テキスト">
          <a:extLst>
            <a:ext uri="{FF2B5EF4-FFF2-40B4-BE49-F238E27FC236}">
              <a16:creationId xmlns:a16="http://schemas.microsoft.com/office/drawing/2014/main" id="{7CAB8E60-AFD4-418F-A4A5-B93B07B750E3}"/>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57" name="直線コネクタ 256">
          <a:extLst>
            <a:ext uri="{FF2B5EF4-FFF2-40B4-BE49-F238E27FC236}">
              <a16:creationId xmlns:a16="http://schemas.microsoft.com/office/drawing/2014/main" id="{FF70A377-B00B-4367-A634-51597987B0AB}"/>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134257</xdr:rowOff>
    </xdr:from>
    <xdr:to>
      <xdr:col>81</xdr:col>
      <xdr:colOff>44450</xdr:colOff>
      <xdr:row>85</xdr:row>
      <xdr:rowOff>43241</xdr:rowOff>
    </xdr:to>
    <xdr:cxnSp macro="">
      <xdr:nvCxnSpPr>
        <xdr:cNvPr id="258" name="直線コネクタ 257">
          <a:extLst>
            <a:ext uri="{FF2B5EF4-FFF2-40B4-BE49-F238E27FC236}">
              <a16:creationId xmlns:a16="http://schemas.microsoft.com/office/drawing/2014/main" id="{474D9314-6AAE-468B-9D0C-43A87BFB7670}"/>
            </a:ext>
          </a:extLst>
        </xdr:cNvPr>
        <xdr:cNvCxnSpPr/>
      </xdr:nvCxnSpPr>
      <xdr:spPr>
        <a:xfrm>
          <a:off x="16179800" y="145360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67932</xdr:rowOff>
    </xdr:from>
    <xdr:ext cx="762000" cy="259045"/>
    <xdr:sp macro="" textlink="">
      <xdr:nvSpPr>
        <xdr:cNvPr id="259" name="給与水準   （国との比較）平均値テキスト">
          <a:extLst>
            <a:ext uri="{FF2B5EF4-FFF2-40B4-BE49-F238E27FC236}">
              <a16:creationId xmlns:a16="http://schemas.microsoft.com/office/drawing/2014/main" id="{6D9ADEDD-78D3-43FE-AA12-D7D0F2EF1A7F}"/>
            </a:ext>
          </a:extLst>
        </xdr:cNvPr>
        <xdr:cNvSpPr txBox="1"/>
      </xdr:nvSpPr>
      <xdr:spPr>
        <a:xfrm>
          <a:off x="17106900" y="14641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95855</xdr:rowOff>
    </xdr:from>
    <xdr:to>
      <xdr:col>81</xdr:col>
      <xdr:colOff>95250</xdr:colOff>
      <xdr:row>86</xdr:row>
      <xdr:rowOff>26005</xdr:rowOff>
    </xdr:to>
    <xdr:sp macro="" textlink="">
      <xdr:nvSpPr>
        <xdr:cNvPr id="260" name="フローチャート: 判断 259">
          <a:extLst>
            <a:ext uri="{FF2B5EF4-FFF2-40B4-BE49-F238E27FC236}">
              <a16:creationId xmlns:a16="http://schemas.microsoft.com/office/drawing/2014/main" id="{4BB983B2-681E-4BC5-B495-43AFAFEA55FF}"/>
            </a:ext>
          </a:extLst>
        </xdr:cNvPr>
        <xdr:cNvSpPr/>
      </xdr:nvSpPr>
      <xdr:spPr>
        <a:xfrm>
          <a:off x="169672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122766</xdr:rowOff>
    </xdr:from>
    <xdr:to>
      <xdr:col>77</xdr:col>
      <xdr:colOff>44450</xdr:colOff>
      <xdr:row>84</xdr:row>
      <xdr:rowOff>134257</xdr:rowOff>
    </xdr:to>
    <xdr:cxnSp macro="">
      <xdr:nvCxnSpPr>
        <xdr:cNvPr id="261" name="直線コネクタ 260">
          <a:extLst>
            <a:ext uri="{FF2B5EF4-FFF2-40B4-BE49-F238E27FC236}">
              <a16:creationId xmlns:a16="http://schemas.microsoft.com/office/drawing/2014/main" id="{AE19F937-23D9-4366-9608-430908BB8771}"/>
            </a:ext>
          </a:extLst>
        </xdr:cNvPr>
        <xdr:cNvCxnSpPr/>
      </xdr:nvCxnSpPr>
      <xdr:spPr>
        <a:xfrm>
          <a:off x="15290800" y="1452456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95855</xdr:rowOff>
    </xdr:from>
    <xdr:to>
      <xdr:col>77</xdr:col>
      <xdr:colOff>95250</xdr:colOff>
      <xdr:row>86</xdr:row>
      <xdr:rowOff>26005</xdr:rowOff>
    </xdr:to>
    <xdr:sp macro="" textlink="">
      <xdr:nvSpPr>
        <xdr:cNvPr id="262" name="フローチャート: 判断 261">
          <a:extLst>
            <a:ext uri="{FF2B5EF4-FFF2-40B4-BE49-F238E27FC236}">
              <a16:creationId xmlns:a16="http://schemas.microsoft.com/office/drawing/2014/main" id="{A457777E-E8AB-45B9-9B8F-6D64A6A7BF8F}"/>
            </a:ext>
          </a:extLst>
        </xdr:cNvPr>
        <xdr:cNvSpPr/>
      </xdr:nvSpPr>
      <xdr:spPr>
        <a:xfrm>
          <a:off x="16129000" y="1466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10782</xdr:rowOff>
    </xdr:from>
    <xdr:ext cx="736600" cy="259045"/>
    <xdr:sp macro="" textlink="">
      <xdr:nvSpPr>
        <xdr:cNvPr id="263" name="テキスト ボックス 262">
          <a:extLst>
            <a:ext uri="{FF2B5EF4-FFF2-40B4-BE49-F238E27FC236}">
              <a16:creationId xmlns:a16="http://schemas.microsoft.com/office/drawing/2014/main" id="{7BBE0912-B49B-4B97-BD8D-D6C43653B6B0}"/>
            </a:ext>
          </a:extLst>
        </xdr:cNvPr>
        <xdr:cNvSpPr txBox="1"/>
      </xdr:nvSpPr>
      <xdr:spPr>
        <a:xfrm>
          <a:off x="15798800" y="1475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84</xdr:row>
      <xdr:rowOff>157238</xdr:rowOff>
    </xdr:to>
    <xdr:cxnSp macro="">
      <xdr:nvCxnSpPr>
        <xdr:cNvPr id="264" name="直線コネクタ 263">
          <a:extLst>
            <a:ext uri="{FF2B5EF4-FFF2-40B4-BE49-F238E27FC236}">
              <a16:creationId xmlns:a16="http://schemas.microsoft.com/office/drawing/2014/main" id="{02AC5BF4-2F75-4A45-B635-A0DB7F8BB753}"/>
            </a:ext>
          </a:extLst>
        </xdr:cNvPr>
        <xdr:cNvCxnSpPr/>
      </xdr:nvCxnSpPr>
      <xdr:spPr>
        <a:xfrm flipV="1">
          <a:off x="14401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61384</xdr:rowOff>
    </xdr:from>
    <xdr:to>
      <xdr:col>73</xdr:col>
      <xdr:colOff>44450</xdr:colOff>
      <xdr:row>85</xdr:row>
      <xdr:rowOff>162984</xdr:rowOff>
    </xdr:to>
    <xdr:sp macro="" textlink="">
      <xdr:nvSpPr>
        <xdr:cNvPr id="265" name="フローチャート: 判断 264">
          <a:extLst>
            <a:ext uri="{FF2B5EF4-FFF2-40B4-BE49-F238E27FC236}">
              <a16:creationId xmlns:a16="http://schemas.microsoft.com/office/drawing/2014/main" id="{36D07EB1-61EB-4BD8-B347-02B8D877D96D}"/>
            </a:ext>
          </a:extLst>
        </xdr:cNvPr>
        <xdr:cNvSpPr/>
      </xdr:nvSpPr>
      <xdr:spPr>
        <a:xfrm>
          <a:off x="15240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147761</xdr:rowOff>
    </xdr:from>
    <xdr:ext cx="762000" cy="259045"/>
    <xdr:sp macro="" textlink="">
      <xdr:nvSpPr>
        <xdr:cNvPr id="266" name="テキスト ボックス 265">
          <a:extLst>
            <a:ext uri="{FF2B5EF4-FFF2-40B4-BE49-F238E27FC236}">
              <a16:creationId xmlns:a16="http://schemas.microsoft.com/office/drawing/2014/main" id="{78E6010B-51B0-475F-B9AB-6DBE31692F51}"/>
            </a:ext>
          </a:extLst>
        </xdr:cNvPr>
        <xdr:cNvSpPr txBox="1"/>
      </xdr:nvSpPr>
      <xdr:spPr>
        <a:xfrm>
          <a:off x="14909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122766</xdr:rowOff>
    </xdr:from>
    <xdr:to>
      <xdr:col>68</xdr:col>
      <xdr:colOff>152400</xdr:colOff>
      <xdr:row>84</xdr:row>
      <xdr:rowOff>157238</xdr:rowOff>
    </xdr:to>
    <xdr:cxnSp macro="">
      <xdr:nvCxnSpPr>
        <xdr:cNvPr id="267" name="直線コネクタ 266">
          <a:extLst>
            <a:ext uri="{FF2B5EF4-FFF2-40B4-BE49-F238E27FC236}">
              <a16:creationId xmlns:a16="http://schemas.microsoft.com/office/drawing/2014/main" id="{F2EA5386-C0ED-4E58-A474-8D3A9527A292}"/>
            </a:ext>
          </a:extLst>
        </xdr:cNvPr>
        <xdr:cNvCxnSpPr/>
      </xdr:nvCxnSpPr>
      <xdr:spPr>
        <a:xfrm>
          <a:off x="13512800" y="1452456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68" name="フローチャート: 判断 267">
          <a:extLst>
            <a:ext uri="{FF2B5EF4-FFF2-40B4-BE49-F238E27FC236}">
              <a16:creationId xmlns:a16="http://schemas.microsoft.com/office/drawing/2014/main" id="{A25358DD-B562-4385-B094-E456EAEB49C3}"/>
            </a:ext>
          </a:extLst>
        </xdr:cNvPr>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69" name="テキスト ボックス 268">
          <a:extLst>
            <a:ext uri="{FF2B5EF4-FFF2-40B4-BE49-F238E27FC236}">
              <a16:creationId xmlns:a16="http://schemas.microsoft.com/office/drawing/2014/main" id="{9797290B-69C3-4D28-A824-B6CD7F44727C}"/>
            </a:ext>
          </a:extLst>
        </xdr:cNvPr>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26912</xdr:rowOff>
    </xdr:from>
    <xdr:to>
      <xdr:col>64</xdr:col>
      <xdr:colOff>152400</xdr:colOff>
      <xdr:row>85</xdr:row>
      <xdr:rowOff>128512</xdr:rowOff>
    </xdr:to>
    <xdr:sp macro="" textlink="">
      <xdr:nvSpPr>
        <xdr:cNvPr id="270" name="フローチャート: 判断 269">
          <a:extLst>
            <a:ext uri="{FF2B5EF4-FFF2-40B4-BE49-F238E27FC236}">
              <a16:creationId xmlns:a16="http://schemas.microsoft.com/office/drawing/2014/main" id="{698177D7-A140-4D6B-B39D-E4F87F789037}"/>
            </a:ext>
          </a:extLst>
        </xdr:cNvPr>
        <xdr:cNvSpPr/>
      </xdr:nvSpPr>
      <xdr:spPr>
        <a:xfrm>
          <a:off x="13462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113289</xdr:rowOff>
    </xdr:from>
    <xdr:ext cx="762000" cy="259045"/>
    <xdr:sp macro="" textlink="">
      <xdr:nvSpPr>
        <xdr:cNvPr id="271" name="テキスト ボックス 270">
          <a:extLst>
            <a:ext uri="{FF2B5EF4-FFF2-40B4-BE49-F238E27FC236}">
              <a16:creationId xmlns:a16="http://schemas.microsoft.com/office/drawing/2014/main" id="{1629B3F5-7394-4531-AA3D-0986225E0365}"/>
            </a:ext>
          </a:extLst>
        </xdr:cNvPr>
        <xdr:cNvSpPr txBox="1"/>
      </xdr:nvSpPr>
      <xdr:spPr>
        <a:xfrm>
          <a:off x="13131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EE5D2218-DD68-451F-9AF9-47B40876C6C7}"/>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EBDE1CB6-F7D6-42AC-AC8D-8A1D320F61A5}"/>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9D5DE970-C734-412B-870F-CE3AB657B95F}"/>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97FD6B55-0621-4442-A772-2DEED9282C8D}"/>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8552594A-762B-4E24-8846-742EEA0538DD}"/>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163891</xdr:rowOff>
    </xdr:from>
    <xdr:to>
      <xdr:col>81</xdr:col>
      <xdr:colOff>95250</xdr:colOff>
      <xdr:row>85</xdr:row>
      <xdr:rowOff>94041</xdr:rowOff>
    </xdr:to>
    <xdr:sp macro="" textlink="">
      <xdr:nvSpPr>
        <xdr:cNvPr id="277" name="楕円 276">
          <a:extLst>
            <a:ext uri="{FF2B5EF4-FFF2-40B4-BE49-F238E27FC236}">
              <a16:creationId xmlns:a16="http://schemas.microsoft.com/office/drawing/2014/main" id="{DFAADD45-13BD-42DB-8F1E-AE46BE555ECB}"/>
            </a:ext>
          </a:extLst>
        </xdr:cNvPr>
        <xdr:cNvSpPr/>
      </xdr:nvSpPr>
      <xdr:spPr>
        <a:xfrm>
          <a:off x="16967200" y="14565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8968</xdr:rowOff>
    </xdr:from>
    <xdr:ext cx="762000" cy="259045"/>
    <xdr:sp macro="" textlink="">
      <xdr:nvSpPr>
        <xdr:cNvPr id="278" name="給与水準   （国との比較）該当値テキスト">
          <a:extLst>
            <a:ext uri="{FF2B5EF4-FFF2-40B4-BE49-F238E27FC236}">
              <a16:creationId xmlns:a16="http://schemas.microsoft.com/office/drawing/2014/main" id="{6FA05C31-69BA-4C77-BB35-F3108601C3DD}"/>
            </a:ext>
          </a:extLst>
        </xdr:cNvPr>
        <xdr:cNvSpPr txBox="1"/>
      </xdr:nvSpPr>
      <xdr:spPr>
        <a:xfrm>
          <a:off x="17106900" y="14410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83457</xdr:rowOff>
    </xdr:from>
    <xdr:to>
      <xdr:col>77</xdr:col>
      <xdr:colOff>95250</xdr:colOff>
      <xdr:row>85</xdr:row>
      <xdr:rowOff>13607</xdr:rowOff>
    </xdr:to>
    <xdr:sp macro="" textlink="">
      <xdr:nvSpPr>
        <xdr:cNvPr id="279" name="楕円 278">
          <a:extLst>
            <a:ext uri="{FF2B5EF4-FFF2-40B4-BE49-F238E27FC236}">
              <a16:creationId xmlns:a16="http://schemas.microsoft.com/office/drawing/2014/main" id="{50E9FB6A-B756-44CA-80C5-D7BCADC3FC5E}"/>
            </a:ext>
          </a:extLst>
        </xdr:cNvPr>
        <xdr:cNvSpPr/>
      </xdr:nvSpPr>
      <xdr:spPr>
        <a:xfrm>
          <a:off x="16129000" y="1448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23784</xdr:rowOff>
    </xdr:from>
    <xdr:ext cx="736600" cy="259045"/>
    <xdr:sp macro="" textlink="">
      <xdr:nvSpPr>
        <xdr:cNvPr id="280" name="テキスト ボックス 279">
          <a:extLst>
            <a:ext uri="{FF2B5EF4-FFF2-40B4-BE49-F238E27FC236}">
              <a16:creationId xmlns:a16="http://schemas.microsoft.com/office/drawing/2014/main" id="{0EF417D3-F524-41BD-A717-7D6735F2F49B}"/>
            </a:ext>
          </a:extLst>
        </xdr:cNvPr>
        <xdr:cNvSpPr txBox="1"/>
      </xdr:nvSpPr>
      <xdr:spPr>
        <a:xfrm>
          <a:off x="15798800" y="1425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1" name="楕円 280">
          <a:extLst>
            <a:ext uri="{FF2B5EF4-FFF2-40B4-BE49-F238E27FC236}">
              <a16:creationId xmlns:a16="http://schemas.microsoft.com/office/drawing/2014/main" id="{AB3089D0-4B5A-411A-ABEC-79C0C66DCA9E}"/>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82" name="テキスト ボックス 281">
          <a:extLst>
            <a:ext uri="{FF2B5EF4-FFF2-40B4-BE49-F238E27FC236}">
              <a16:creationId xmlns:a16="http://schemas.microsoft.com/office/drawing/2014/main" id="{1215C7DB-D15F-4C93-B13D-21D0C817A241}"/>
            </a:ext>
          </a:extLst>
        </xdr:cNvPr>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106438</xdr:rowOff>
    </xdr:from>
    <xdr:to>
      <xdr:col>68</xdr:col>
      <xdr:colOff>203200</xdr:colOff>
      <xdr:row>85</xdr:row>
      <xdr:rowOff>36588</xdr:rowOff>
    </xdr:to>
    <xdr:sp macro="" textlink="">
      <xdr:nvSpPr>
        <xdr:cNvPr id="283" name="楕円 282">
          <a:extLst>
            <a:ext uri="{FF2B5EF4-FFF2-40B4-BE49-F238E27FC236}">
              <a16:creationId xmlns:a16="http://schemas.microsoft.com/office/drawing/2014/main" id="{E011F024-0F57-494C-8BC2-15890417F05F}"/>
            </a:ext>
          </a:extLst>
        </xdr:cNvPr>
        <xdr:cNvSpPr/>
      </xdr:nvSpPr>
      <xdr:spPr>
        <a:xfrm>
          <a:off x="14351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46765</xdr:rowOff>
    </xdr:from>
    <xdr:ext cx="762000" cy="259045"/>
    <xdr:sp macro="" textlink="">
      <xdr:nvSpPr>
        <xdr:cNvPr id="284" name="テキスト ボックス 283">
          <a:extLst>
            <a:ext uri="{FF2B5EF4-FFF2-40B4-BE49-F238E27FC236}">
              <a16:creationId xmlns:a16="http://schemas.microsoft.com/office/drawing/2014/main" id="{3928788D-C8F2-418A-9A09-420366D54F2D}"/>
            </a:ext>
          </a:extLst>
        </xdr:cNvPr>
        <xdr:cNvSpPr txBox="1"/>
      </xdr:nvSpPr>
      <xdr:spPr>
        <a:xfrm>
          <a:off x="14020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71966</xdr:rowOff>
    </xdr:from>
    <xdr:to>
      <xdr:col>64</xdr:col>
      <xdr:colOff>152400</xdr:colOff>
      <xdr:row>85</xdr:row>
      <xdr:rowOff>2116</xdr:rowOff>
    </xdr:to>
    <xdr:sp macro="" textlink="">
      <xdr:nvSpPr>
        <xdr:cNvPr id="285" name="楕円 284">
          <a:extLst>
            <a:ext uri="{FF2B5EF4-FFF2-40B4-BE49-F238E27FC236}">
              <a16:creationId xmlns:a16="http://schemas.microsoft.com/office/drawing/2014/main" id="{1600AB53-94F9-4855-9FA2-581BFD714930}"/>
            </a:ext>
          </a:extLst>
        </xdr:cNvPr>
        <xdr:cNvSpPr/>
      </xdr:nvSpPr>
      <xdr:spPr>
        <a:xfrm>
          <a:off x="13462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12293</xdr:rowOff>
    </xdr:from>
    <xdr:ext cx="762000" cy="259045"/>
    <xdr:sp macro="" textlink="">
      <xdr:nvSpPr>
        <xdr:cNvPr id="286" name="テキスト ボックス 285">
          <a:extLst>
            <a:ext uri="{FF2B5EF4-FFF2-40B4-BE49-F238E27FC236}">
              <a16:creationId xmlns:a16="http://schemas.microsoft.com/office/drawing/2014/main" id="{161F69A2-95D8-4D49-BFBC-599879E12994}"/>
            </a:ext>
          </a:extLst>
        </xdr:cNvPr>
        <xdr:cNvSpPr txBox="1"/>
      </xdr:nvSpPr>
      <xdr:spPr>
        <a:xfrm>
          <a:off x="13131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735DD437-B70B-4057-8D5B-39C0521CBBCC}"/>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9C84DE4E-EC15-4073-BEB9-B0D640608EA1}"/>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3785F469-DB81-4EC8-BA9D-E31B16C21687}"/>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602DF979-C9F6-4056-A574-534A708974F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3F4BED54-3706-4D5C-8048-73362CE7614E}"/>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6714CF0C-C444-4005-B78F-16A585FF4B18}"/>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6302B05A-26A8-417D-A4CF-EFEAAAD1A8D9}"/>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4AB33407-6C0A-4892-B65F-40DDC4FF4C08}"/>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6185CE3C-C3D2-4B7C-A99B-3D1096886EB3}"/>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5D5EDAB9-1A8A-4731-AB13-785177513C85}"/>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5BCC525-9499-433E-A7EC-212729E63C6D}"/>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E8A7640C-3FCF-4CA8-90CE-CE69F1F00CA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E103A276-2189-4BFE-8F3E-29F3F4CAE976}"/>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職員数は前年度から１名減となったが、人口減少に伴い、人口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類似団体内平均値を</a:t>
          </a:r>
          <a:r>
            <a:rPr kumimoji="1" lang="en-US" altLang="ja-JP" sz="1300">
              <a:latin typeface="ＭＳ Ｐゴシック" panose="020B0600070205080204" pitchFamily="50" charset="-128"/>
              <a:ea typeface="ＭＳ Ｐゴシック" panose="020B0600070205080204" pitchFamily="50" charset="-128"/>
            </a:rPr>
            <a:t>1.36</a:t>
          </a:r>
          <a:r>
            <a:rPr kumimoji="1" lang="ja-JP" altLang="en-US" sz="1300">
              <a:latin typeface="ＭＳ Ｐゴシック" panose="020B0600070205080204" pitchFamily="50" charset="-128"/>
              <a:ea typeface="ＭＳ Ｐゴシック" panose="020B0600070205080204" pitchFamily="50" charset="-128"/>
            </a:rPr>
            <a:t>ポイント下回っており、業務の多様化や業務量の増加を勘案すると職員数は不足していると思われる。近年では、若手職員の退職や採用内定者の辞退など、人材確保に苦慮しているため、自治体ＤＸの推進等により、事務事業の効率化等を図るとともに、定員管理計画に基づいた適正な定員管理に努め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16BAA435-6DA3-4643-B487-3F52704D0194}"/>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BD064A96-6C87-4F09-BBAA-F2ED47284B4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D9228981-2A11-4499-9C5E-B48FF6BCB5EE}"/>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3" name="直線コネクタ 302">
          <a:extLst>
            <a:ext uri="{FF2B5EF4-FFF2-40B4-BE49-F238E27FC236}">
              <a16:creationId xmlns:a16="http://schemas.microsoft.com/office/drawing/2014/main" id="{1EC70E74-8C81-4FCE-B8B8-23E523B29C91}"/>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4" name="テキスト ボックス 303">
          <a:extLst>
            <a:ext uri="{FF2B5EF4-FFF2-40B4-BE49-F238E27FC236}">
              <a16:creationId xmlns:a16="http://schemas.microsoft.com/office/drawing/2014/main" id="{4329571F-B0F8-4A98-A5D6-FF0D5E55CE7D}"/>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5" name="直線コネクタ 304">
          <a:extLst>
            <a:ext uri="{FF2B5EF4-FFF2-40B4-BE49-F238E27FC236}">
              <a16:creationId xmlns:a16="http://schemas.microsoft.com/office/drawing/2014/main" id="{F14580D8-83DF-4E10-923C-3F981D8A5A9C}"/>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6" name="テキスト ボックス 305">
          <a:extLst>
            <a:ext uri="{FF2B5EF4-FFF2-40B4-BE49-F238E27FC236}">
              <a16:creationId xmlns:a16="http://schemas.microsoft.com/office/drawing/2014/main" id="{7ACF87BF-D4B7-4E82-95A8-784439586F6D}"/>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7" name="直線コネクタ 306">
          <a:extLst>
            <a:ext uri="{FF2B5EF4-FFF2-40B4-BE49-F238E27FC236}">
              <a16:creationId xmlns:a16="http://schemas.microsoft.com/office/drawing/2014/main" id="{B14C93F8-08C6-4F62-80CD-BD461842D393}"/>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8" name="テキスト ボックス 307">
          <a:extLst>
            <a:ext uri="{FF2B5EF4-FFF2-40B4-BE49-F238E27FC236}">
              <a16:creationId xmlns:a16="http://schemas.microsoft.com/office/drawing/2014/main" id="{AE9995CC-1F25-4430-B47F-DA9FAA3751C2}"/>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9" name="直線コネクタ 308">
          <a:extLst>
            <a:ext uri="{FF2B5EF4-FFF2-40B4-BE49-F238E27FC236}">
              <a16:creationId xmlns:a16="http://schemas.microsoft.com/office/drawing/2014/main" id="{D481ABAF-8BB2-441A-9DDE-EFC4B953469C}"/>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0" name="テキスト ボックス 309">
          <a:extLst>
            <a:ext uri="{FF2B5EF4-FFF2-40B4-BE49-F238E27FC236}">
              <a16:creationId xmlns:a16="http://schemas.microsoft.com/office/drawing/2014/main" id="{F334493A-39A9-44E3-A8F4-28696F9B8539}"/>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1" name="直線コネクタ 310">
          <a:extLst>
            <a:ext uri="{FF2B5EF4-FFF2-40B4-BE49-F238E27FC236}">
              <a16:creationId xmlns:a16="http://schemas.microsoft.com/office/drawing/2014/main" id="{FB069144-21A9-4ECE-85B6-A19B6C54124A}"/>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2" name="テキスト ボックス 311">
          <a:extLst>
            <a:ext uri="{FF2B5EF4-FFF2-40B4-BE49-F238E27FC236}">
              <a16:creationId xmlns:a16="http://schemas.microsoft.com/office/drawing/2014/main" id="{066DEFDB-FED6-491F-B751-5042B3668A07}"/>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a:extLst>
            <a:ext uri="{FF2B5EF4-FFF2-40B4-BE49-F238E27FC236}">
              <a16:creationId xmlns:a16="http://schemas.microsoft.com/office/drawing/2014/main" id="{553B06BC-E2F2-44B3-93C2-684D484993B6}"/>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a:extLst>
            <a:ext uri="{FF2B5EF4-FFF2-40B4-BE49-F238E27FC236}">
              <a16:creationId xmlns:a16="http://schemas.microsoft.com/office/drawing/2014/main" id="{48EBEDBC-77F9-4BFF-851A-0F622617217F}"/>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a:extLst>
            <a:ext uri="{FF2B5EF4-FFF2-40B4-BE49-F238E27FC236}">
              <a16:creationId xmlns:a16="http://schemas.microsoft.com/office/drawing/2014/main" id="{B62AE452-4E27-4882-8A43-15B81F743CDF}"/>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143764</xdr:rowOff>
    </xdr:from>
    <xdr:to>
      <xdr:col>81</xdr:col>
      <xdr:colOff>44450</xdr:colOff>
      <xdr:row>67</xdr:row>
      <xdr:rowOff>63119</xdr:rowOff>
    </xdr:to>
    <xdr:cxnSp macro="">
      <xdr:nvCxnSpPr>
        <xdr:cNvPr id="316" name="直線コネクタ 315">
          <a:extLst>
            <a:ext uri="{FF2B5EF4-FFF2-40B4-BE49-F238E27FC236}">
              <a16:creationId xmlns:a16="http://schemas.microsoft.com/office/drawing/2014/main" id="{D93611C9-4382-4609-BDB1-6091DFA706A1}"/>
            </a:ext>
          </a:extLst>
        </xdr:cNvPr>
        <xdr:cNvCxnSpPr/>
      </xdr:nvCxnSpPr>
      <xdr:spPr>
        <a:xfrm flipV="1">
          <a:off x="17018000" y="10259314"/>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35196</xdr:rowOff>
    </xdr:from>
    <xdr:ext cx="762000" cy="259045"/>
    <xdr:sp macro="" textlink="">
      <xdr:nvSpPr>
        <xdr:cNvPr id="317" name="定員管理の状況最小値テキスト">
          <a:extLst>
            <a:ext uri="{FF2B5EF4-FFF2-40B4-BE49-F238E27FC236}">
              <a16:creationId xmlns:a16="http://schemas.microsoft.com/office/drawing/2014/main" id="{483863CC-172B-4262-A5DC-1DBAA120FC6E}"/>
            </a:ext>
          </a:extLst>
        </xdr:cNvPr>
        <xdr:cNvSpPr txBox="1"/>
      </xdr:nvSpPr>
      <xdr:spPr>
        <a:xfrm>
          <a:off x="17106900" y="11522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63119</xdr:rowOff>
    </xdr:from>
    <xdr:to>
      <xdr:col>81</xdr:col>
      <xdr:colOff>133350</xdr:colOff>
      <xdr:row>67</xdr:row>
      <xdr:rowOff>63119</xdr:rowOff>
    </xdr:to>
    <xdr:cxnSp macro="">
      <xdr:nvCxnSpPr>
        <xdr:cNvPr id="318" name="直線コネクタ 317">
          <a:extLst>
            <a:ext uri="{FF2B5EF4-FFF2-40B4-BE49-F238E27FC236}">
              <a16:creationId xmlns:a16="http://schemas.microsoft.com/office/drawing/2014/main" id="{E0C6ED84-9EB8-46A6-ACA7-DE15C8883BF4}"/>
            </a:ext>
          </a:extLst>
        </xdr:cNvPr>
        <xdr:cNvCxnSpPr/>
      </xdr:nvCxnSpPr>
      <xdr:spPr>
        <a:xfrm>
          <a:off x="16929100" y="115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58691</xdr:rowOff>
    </xdr:from>
    <xdr:ext cx="762000" cy="259045"/>
    <xdr:sp macro="" textlink="">
      <xdr:nvSpPr>
        <xdr:cNvPr id="319" name="定員管理の状況最大値テキスト">
          <a:extLst>
            <a:ext uri="{FF2B5EF4-FFF2-40B4-BE49-F238E27FC236}">
              <a16:creationId xmlns:a16="http://schemas.microsoft.com/office/drawing/2014/main" id="{BF97CA24-9124-42C7-BA1D-2C7DC96F0C61}"/>
            </a:ext>
          </a:extLst>
        </xdr:cNvPr>
        <xdr:cNvSpPr txBox="1"/>
      </xdr:nvSpPr>
      <xdr:spPr>
        <a:xfrm>
          <a:off x="17106900" y="10002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143764</xdr:rowOff>
    </xdr:from>
    <xdr:to>
      <xdr:col>81</xdr:col>
      <xdr:colOff>133350</xdr:colOff>
      <xdr:row>59</xdr:row>
      <xdr:rowOff>143764</xdr:rowOff>
    </xdr:to>
    <xdr:cxnSp macro="">
      <xdr:nvCxnSpPr>
        <xdr:cNvPr id="320" name="直線コネクタ 319">
          <a:extLst>
            <a:ext uri="{FF2B5EF4-FFF2-40B4-BE49-F238E27FC236}">
              <a16:creationId xmlns:a16="http://schemas.microsoft.com/office/drawing/2014/main" id="{593817B1-98BB-4C99-8139-0265904F3C08}"/>
            </a:ext>
          </a:extLst>
        </xdr:cNvPr>
        <xdr:cNvCxnSpPr/>
      </xdr:nvCxnSpPr>
      <xdr:spPr>
        <a:xfrm>
          <a:off x="16929100" y="1025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121793</xdr:rowOff>
    </xdr:from>
    <xdr:to>
      <xdr:col>81</xdr:col>
      <xdr:colOff>44450</xdr:colOff>
      <xdr:row>61</xdr:row>
      <xdr:rowOff>134662</xdr:rowOff>
    </xdr:to>
    <xdr:cxnSp macro="">
      <xdr:nvCxnSpPr>
        <xdr:cNvPr id="321" name="直線コネクタ 320">
          <a:extLst>
            <a:ext uri="{FF2B5EF4-FFF2-40B4-BE49-F238E27FC236}">
              <a16:creationId xmlns:a16="http://schemas.microsoft.com/office/drawing/2014/main" id="{67FAA118-7464-4452-A7BA-865B1D392B33}"/>
            </a:ext>
          </a:extLst>
        </xdr:cNvPr>
        <xdr:cNvCxnSpPr/>
      </xdr:nvCxnSpPr>
      <xdr:spPr>
        <a:xfrm>
          <a:off x="16179800" y="1058024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165329</xdr:rowOff>
    </xdr:from>
    <xdr:ext cx="762000" cy="259045"/>
    <xdr:sp macro="" textlink="">
      <xdr:nvSpPr>
        <xdr:cNvPr id="322" name="定員管理の状況平均値テキスト">
          <a:extLst>
            <a:ext uri="{FF2B5EF4-FFF2-40B4-BE49-F238E27FC236}">
              <a16:creationId xmlns:a16="http://schemas.microsoft.com/office/drawing/2014/main" id="{031DCA17-B999-435A-9F86-E843C185866F}"/>
            </a:ext>
          </a:extLst>
        </xdr:cNvPr>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21802</xdr:rowOff>
    </xdr:from>
    <xdr:to>
      <xdr:col>81</xdr:col>
      <xdr:colOff>95250</xdr:colOff>
      <xdr:row>62</xdr:row>
      <xdr:rowOff>123402</xdr:rowOff>
    </xdr:to>
    <xdr:sp macro="" textlink="">
      <xdr:nvSpPr>
        <xdr:cNvPr id="323" name="フローチャート: 判断 322">
          <a:extLst>
            <a:ext uri="{FF2B5EF4-FFF2-40B4-BE49-F238E27FC236}">
              <a16:creationId xmlns:a16="http://schemas.microsoft.com/office/drawing/2014/main" id="{866A70EA-516B-4BBE-B465-2088D0B07CB0}"/>
            </a:ext>
          </a:extLst>
        </xdr:cNvPr>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102489</xdr:rowOff>
    </xdr:from>
    <xdr:to>
      <xdr:col>77</xdr:col>
      <xdr:colOff>44450</xdr:colOff>
      <xdr:row>61</xdr:row>
      <xdr:rowOff>121793</xdr:rowOff>
    </xdr:to>
    <xdr:cxnSp macro="">
      <xdr:nvCxnSpPr>
        <xdr:cNvPr id="324" name="直線コネクタ 323">
          <a:extLst>
            <a:ext uri="{FF2B5EF4-FFF2-40B4-BE49-F238E27FC236}">
              <a16:creationId xmlns:a16="http://schemas.microsoft.com/office/drawing/2014/main" id="{ED630E6A-9C16-4AFD-AA9A-A04B92421137}"/>
            </a:ext>
          </a:extLst>
        </xdr:cNvPr>
        <xdr:cNvCxnSpPr/>
      </xdr:nvCxnSpPr>
      <xdr:spPr>
        <a:xfrm>
          <a:off x="15290800" y="10560939"/>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18584</xdr:rowOff>
    </xdr:from>
    <xdr:to>
      <xdr:col>77</xdr:col>
      <xdr:colOff>95250</xdr:colOff>
      <xdr:row>62</xdr:row>
      <xdr:rowOff>120184</xdr:rowOff>
    </xdr:to>
    <xdr:sp macro="" textlink="">
      <xdr:nvSpPr>
        <xdr:cNvPr id="325" name="フローチャート: 判断 324">
          <a:extLst>
            <a:ext uri="{FF2B5EF4-FFF2-40B4-BE49-F238E27FC236}">
              <a16:creationId xmlns:a16="http://schemas.microsoft.com/office/drawing/2014/main" id="{B19C8302-DAB6-439E-9BD3-34FDCDF47F14}"/>
            </a:ext>
          </a:extLst>
        </xdr:cNvPr>
        <xdr:cNvSpPr/>
      </xdr:nvSpPr>
      <xdr:spPr>
        <a:xfrm>
          <a:off x="16129000" y="10648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104961</xdr:rowOff>
    </xdr:from>
    <xdr:ext cx="736600" cy="259045"/>
    <xdr:sp macro="" textlink="">
      <xdr:nvSpPr>
        <xdr:cNvPr id="326" name="テキスト ボックス 325">
          <a:extLst>
            <a:ext uri="{FF2B5EF4-FFF2-40B4-BE49-F238E27FC236}">
              <a16:creationId xmlns:a16="http://schemas.microsoft.com/office/drawing/2014/main" id="{F0E79D0A-BEC5-4342-9701-09C3559F4A23}"/>
            </a:ext>
          </a:extLst>
        </xdr:cNvPr>
        <xdr:cNvSpPr txBox="1"/>
      </xdr:nvSpPr>
      <xdr:spPr>
        <a:xfrm>
          <a:off x="15798800" y="107348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69511</xdr:rowOff>
    </xdr:from>
    <xdr:to>
      <xdr:col>72</xdr:col>
      <xdr:colOff>203200</xdr:colOff>
      <xdr:row>61</xdr:row>
      <xdr:rowOff>102489</xdr:rowOff>
    </xdr:to>
    <xdr:cxnSp macro="">
      <xdr:nvCxnSpPr>
        <xdr:cNvPr id="327" name="直線コネクタ 326">
          <a:extLst>
            <a:ext uri="{FF2B5EF4-FFF2-40B4-BE49-F238E27FC236}">
              <a16:creationId xmlns:a16="http://schemas.microsoft.com/office/drawing/2014/main" id="{C6B4624D-FABC-4350-8872-D359AAB1AB78}"/>
            </a:ext>
          </a:extLst>
        </xdr:cNvPr>
        <xdr:cNvCxnSpPr/>
      </xdr:nvCxnSpPr>
      <xdr:spPr>
        <a:xfrm>
          <a:off x="14401800" y="10527961"/>
          <a:ext cx="8890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14563</xdr:rowOff>
    </xdr:from>
    <xdr:to>
      <xdr:col>73</xdr:col>
      <xdr:colOff>44450</xdr:colOff>
      <xdr:row>62</xdr:row>
      <xdr:rowOff>116163</xdr:rowOff>
    </xdr:to>
    <xdr:sp macro="" textlink="">
      <xdr:nvSpPr>
        <xdr:cNvPr id="328" name="フローチャート: 判断 327">
          <a:extLst>
            <a:ext uri="{FF2B5EF4-FFF2-40B4-BE49-F238E27FC236}">
              <a16:creationId xmlns:a16="http://schemas.microsoft.com/office/drawing/2014/main" id="{76558176-AE27-4639-B49E-A954BF875BA3}"/>
            </a:ext>
          </a:extLst>
        </xdr:cNvPr>
        <xdr:cNvSpPr/>
      </xdr:nvSpPr>
      <xdr:spPr>
        <a:xfrm>
          <a:off x="15240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100940</xdr:rowOff>
    </xdr:from>
    <xdr:ext cx="762000" cy="259045"/>
    <xdr:sp macro="" textlink="">
      <xdr:nvSpPr>
        <xdr:cNvPr id="329" name="テキスト ボックス 328">
          <a:extLst>
            <a:ext uri="{FF2B5EF4-FFF2-40B4-BE49-F238E27FC236}">
              <a16:creationId xmlns:a16="http://schemas.microsoft.com/office/drawing/2014/main" id="{90478479-140B-4BCF-92CB-E1FD0762DC0F}"/>
            </a:ext>
          </a:extLst>
        </xdr:cNvPr>
        <xdr:cNvSpPr txBox="1"/>
      </xdr:nvSpPr>
      <xdr:spPr>
        <a:xfrm>
          <a:off x="14909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57446</xdr:rowOff>
    </xdr:from>
    <xdr:to>
      <xdr:col>68</xdr:col>
      <xdr:colOff>152400</xdr:colOff>
      <xdr:row>61</xdr:row>
      <xdr:rowOff>69511</xdr:rowOff>
    </xdr:to>
    <xdr:cxnSp macro="">
      <xdr:nvCxnSpPr>
        <xdr:cNvPr id="330" name="直線コネクタ 329">
          <a:extLst>
            <a:ext uri="{FF2B5EF4-FFF2-40B4-BE49-F238E27FC236}">
              <a16:creationId xmlns:a16="http://schemas.microsoft.com/office/drawing/2014/main" id="{CA5C9E4B-C76B-4059-8FC6-57D31A972BA2}"/>
            </a:ext>
          </a:extLst>
        </xdr:cNvPr>
        <xdr:cNvCxnSpPr/>
      </xdr:nvCxnSpPr>
      <xdr:spPr>
        <a:xfrm>
          <a:off x="13512800" y="10515896"/>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16976</xdr:rowOff>
    </xdr:from>
    <xdr:to>
      <xdr:col>68</xdr:col>
      <xdr:colOff>203200</xdr:colOff>
      <xdr:row>62</xdr:row>
      <xdr:rowOff>118576</xdr:rowOff>
    </xdr:to>
    <xdr:sp macro="" textlink="">
      <xdr:nvSpPr>
        <xdr:cNvPr id="331" name="フローチャート: 判断 330">
          <a:extLst>
            <a:ext uri="{FF2B5EF4-FFF2-40B4-BE49-F238E27FC236}">
              <a16:creationId xmlns:a16="http://schemas.microsoft.com/office/drawing/2014/main" id="{0A6F3DF2-B740-4FC3-AB7A-55F0FC088F03}"/>
            </a:ext>
          </a:extLst>
        </xdr:cNvPr>
        <xdr:cNvSpPr/>
      </xdr:nvSpPr>
      <xdr:spPr>
        <a:xfrm>
          <a:off x="143510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103353</xdr:rowOff>
    </xdr:from>
    <xdr:ext cx="762000" cy="259045"/>
    <xdr:sp macro="" textlink="">
      <xdr:nvSpPr>
        <xdr:cNvPr id="332" name="テキスト ボックス 331">
          <a:extLst>
            <a:ext uri="{FF2B5EF4-FFF2-40B4-BE49-F238E27FC236}">
              <a16:creationId xmlns:a16="http://schemas.microsoft.com/office/drawing/2014/main" id="{90BFA054-32F2-4A28-B2F1-F5FC1B27D99F}"/>
            </a:ext>
          </a:extLst>
        </xdr:cNvPr>
        <xdr:cNvSpPr txBox="1"/>
      </xdr:nvSpPr>
      <xdr:spPr>
        <a:xfrm>
          <a:off x="14020800" y="1073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14563</xdr:rowOff>
    </xdr:from>
    <xdr:to>
      <xdr:col>64</xdr:col>
      <xdr:colOff>152400</xdr:colOff>
      <xdr:row>62</xdr:row>
      <xdr:rowOff>116163</xdr:rowOff>
    </xdr:to>
    <xdr:sp macro="" textlink="">
      <xdr:nvSpPr>
        <xdr:cNvPr id="333" name="フローチャート: 判断 332">
          <a:extLst>
            <a:ext uri="{FF2B5EF4-FFF2-40B4-BE49-F238E27FC236}">
              <a16:creationId xmlns:a16="http://schemas.microsoft.com/office/drawing/2014/main" id="{242948C9-8BCA-47F5-B2FC-B8B2B4313335}"/>
            </a:ext>
          </a:extLst>
        </xdr:cNvPr>
        <xdr:cNvSpPr/>
      </xdr:nvSpPr>
      <xdr:spPr>
        <a:xfrm>
          <a:off x="13462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100940</xdr:rowOff>
    </xdr:from>
    <xdr:ext cx="762000" cy="259045"/>
    <xdr:sp macro="" textlink="">
      <xdr:nvSpPr>
        <xdr:cNvPr id="334" name="テキスト ボックス 333">
          <a:extLst>
            <a:ext uri="{FF2B5EF4-FFF2-40B4-BE49-F238E27FC236}">
              <a16:creationId xmlns:a16="http://schemas.microsoft.com/office/drawing/2014/main" id="{C091B9E8-AB20-4FEF-B639-B1236FF1EF03}"/>
            </a:ext>
          </a:extLst>
        </xdr:cNvPr>
        <xdr:cNvSpPr txBox="1"/>
      </xdr:nvSpPr>
      <xdr:spPr>
        <a:xfrm>
          <a:off x="13131800" y="107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330CF823-7F46-4C52-A882-DBB2915087BB}"/>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C461DEE2-F70D-4F52-BDFE-BD5F6EE4D0A5}"/>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3829759B-A739-4D3F-ACE5-3B1D9CBA553F}"/>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D9534764-2B5D-4D27-8869-10C7840E25A3}"/>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728485AC-83DC-485A-854F-88F30462777C}"/>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83862</xdr:rowOff>
    </xdr:from>
    <xdr:to>
      <xdr:col>81</xdr:col>
      <xdr:colOff>95250</xdr:colOff>
      <xdr:row>62</xdr:row>
      <xdr:rowOff>14012</xdr:rowOff>
    </xdr:to>
    <xdr:sp macro="" textlink="">
      <xdr:nvSpPr>
        <xdr:cNvPr id="340" name="楕円 339">
          <a:extLst>
            <a:ext uri="{FF2B5EF4-FFF2-40B4-BE49-F238E27FC236}">
              <a16:creationId xmlns:a16="http://schemas.microsoft.com/office/drawing/2014/main" id="{D543629F-6F47-42F3-985D-E6435B7BFA91}"/>
            </a:ext>
          </a:extLst>
        </xdr:cNvPr>
        <xdr:cNvSpPr/>
      </xdr:nvSpPr>
      <xdr:spPr>
        <a:xfrm>
          <a:off x="16967200" y="1054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100389</xdr:rowOff>
    </xdr:from>
    <xdr:ext cx="762000" cy="259045"/>
    <xdr:sp macro="" textlink="">
      <xdr:nvSpPr>
        <xdr:cNvPr id="341" name="定員管理の状況該当値テキスト">
          <a:extLst>
            <a:ext uri="{FF2B5EF4-FFF2-40B4-BE49-F238E27FC236}">
              <a16:creationId xmlns:a16="http://schemas.microsoft.com/office/drawing/2014/main" id="{DDFD58DB-4158-41E4-AD48-300D73CD2F30}"/>
            </a:ext>
          </a:extLst>
        </xdr:cNvPr>
        <xdr:cNvSpPr txBox="1"/>
      </xdr:nvSpPr>
      <xdr:spPr>
        <a:xfrm>
          <a:off x="17106900" y="1038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70993</xdr:rowOff>
    </xdr:from>
    <xdr:to>
      <xdr:col>77</xdr:col>
      <xdr:colOff>95250</xdr:colOff>
      <xdr:row>62</xdr:row>
      <xdr:rowOff>1143</xdr:rowOff>
    </xdr:to>
    <xdr:sp macro="" textlink="">
      <xdr:nvSpPr>
        <xdr:cNvPr id="342" name="楕円 341">
          <a:extLst>
            <a:ext uri="{FF2B5EF4-FFF2-40B4-BE49-F238E27FC236}">
              <a16:creationId xmlns:a16="http://schemas.microsoft.com/office/drawing/2014/main" id="{04DF0ABB-EBBE-4501-B30F-4451A008F481}"/>
            </a:ext>
          </a:extLst>
        </xdr:cNvPr>
        <xdr:cNvSpPr/>
      </xdr:nvSpPr>
      <xdr:spPr>
        <a:xfrm>
          <a:off x="16129000" y="105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11320</xdr:rowOff>
    </xdr:from>
    <xdr:ext cx="736600" cy="259045"/>
    <xdr:sp macro="" textlink="">
      <xdr:nvSpPr>
        <xdr:cNvPr id="343" name="テキスト ボックス 342">
          <a:extLst>
            <a:ext uri="{FF2B5EF4-FFF2-40B4-BE49-F238E27FC236}">
              <a16:creationId xmlns:a16="http://schemas.microsoft.com/office/drawing/2014/main" id="{27001E9C-E7EF-4D27-A24E-18CEEBFD5708}"/>
            </a:ext>
          </a:extLst>
        </xdr:cNvPr>
        <xdr:cNvSpPr txBox="1"/>
      </xdr:nvSpPr>
      <xdr:spPr>
        <a:xfrm>
          <a:off x="15798800" y="10298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51689</xdr:rowOff>
    </xdr:from>
    <xdr:to>
      <xdr:col>73</xdr:col>
      <xdr:colOff>44450</xdr:colOff>
      <xdr:row>61</xdr:row>
      <xdr:rowOff>153289</xdr:rowOff>
    </xdr:to>
    <xdr:sp macro="" textlink="">
      <xdr:nvSpPr>
        <xdr:cNvPr id="344" name="楕円 343">
          <a:extLst>
            <a:ext uri="{FF2B5EF4-FFF2-40B4-BE49-F238E27FC236}">
              <a16:creationId xmlns:a16="http://schemas.microsoft.com/office/drawing/2014/main" id="{76090E85-DBA6-4959-8FFF-56A566CA555E}"/>
            </a:ext>
          </a:extLst>
        </xdr:cNvPr>
        <xdr:cNvSpPr/>
      </xdr:nvSpPr>
      <xdr:spPr>
        <a:xfrm>
          <a:off x="15240000" y="1051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163466</xdr:rowOff>
    </xdr:from>
    <xdr:ext cx="762000" cy="259045"/>
    <xdr:sp macro="" textlink="">
      <xdr:nvSpPr>
        <xdr:cNvPr id="345" name="テキスト ボックス 344">
          <a:extLst>
            <a:ext uri="{FF2B5EF4-FFF2-40B4-BE49-F238E27FC236}">
              <a16:creationId xmlns:a16="http://schemas.microsoft.com/office/drawing/2014/main" id="{0399B5F0-B4DB-4051-AB95-73C8C691826C}"/>
            </a:ext>
          </a:extLst>
        </xdr:cNvPr>
        <xdr:cNvSpPr txBox="1"/>
      </xdr:nvSpPr>
      <xdr:spPr>
        <a:xfrm>
          <a:off x="14909800" y="1027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18711</xdr:rowOff>
    </xdr:from>
    <xdr:to>
      <xdr:col>68</xdr:col>
      <xdr:colOff>203200</xdr:colOff>
      <xdr:row>61</xdr:row>
      <xdr:rowOff>120311</xdr:rowOff>
    </xdr:to>
    <xdr:sp macro="" textlink="">
      <xdr:nvSpPr>
        <xdr:cNvPr id="346" name="楕円 345">
          <a:extLst>
            <a:ext uri="{FF2B5EF4-FFF2-40B4-BE49-F238E27FC236}">
              <a16:creationId xmlns:a16="http://schemas.microsoft.com/office/drawing/2014/main" id="{6D8B4AE4-FE19-4AD2-9697-9E9D3F9E4CF1}"/>
            </a:ext>
          </a:extLst>
        </xdr:cNvPr>
        <xdr:cNvSpPr/>
      </xdr:nvSpPr>
      <xdr:spPr>
        <a:xfrm>
          <a:off x="14351000" y="1047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130488</xdr:rowOff>
    </xdr:from>
    <xdr:ext cx="762000" cy="259045"/>
    <xdr:sp macro="" textlink="">
      <xdr:nvSpPr>
        <xdr:cNvPr id="347" name="テキスト ボックス 346">
          <a:extLst>
            <a:ext uri="{FF2B5EF4-FFF2-40B4-BE49-F238E27FC236}">
              <a16:creationId xmlns:a16="http://schemas.microsoft.com/office/drawing/2014/main" id="{1572C422-AA23-4FDF-9117-834526FB4131}"/>
            </a:ext>
          </a:extLst>
        </xdr:cNvPr>
        <xdr:cNvSpPr txBox="1"/>
      </xdr:nvSpPr>
      <xdr:spPr>
        <a:xfrm>
          <a:off x="14020800" y="102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6646</xdr:rowOff>
    </xdr:from>
    <xdr:to>
      <xdr:col>64</xdr:col>
      <xdr:colOff>152400</xdr:colOff>
      <xdr:row>61</xdr:row>
      <xdr:rowOff>108246</xdr:rowOff>
    </xdr:to>
    <xdr:sp macro="" textlink="">
      <xdr:nvSpPr>
        <xdr:cNvPr id="348" name="楕円 347">
          <a:extLst>
            <a:ext uri="{FF2B5EF4-FFF2-40B4-BE49-F238E27FC236}">
              <a16:creationId xmlns:a16="http://schemas.microsoft.com/office/drawing/2014/main" id="{311DCBAF-60B1-4681-ABDB-B3B093D35FF0}"/>
            </a:ext>
          </a:extLst>
        </xdr:cNvPr>
        <xdr:cNvSpPr/>
      </xdr:nvSpPr>
      <xdr:spPr>
        <a:xfrm>
          <a:off x="13462000" y="10465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118423</xdr:rowOff>
    </xdr:from>
    <xdr:ext cx="762000" cy="259045"/>
    <xdr:sp macro="" textlink="">
      <xdr:nvSpPr>
        <xdr:cNvPr id="349" name="テキスト ボックス 348">
          <a:extLst>
            <a:ext uri="{FF2B5EF4-FFF2-40B4-BE49-F238E27FC236}">
              <a16:creationId xmlns:a16="http://schemas.microsoft.com/office/drawing/2014/main" id="{BABF2381-1082-4942-A530-43F801F2BA23}"/>
            </a:ext>
          </a:extLst>
        </xdr:cNvPr>
        <xdr:cNvSpPr txBox="1"/>
      </xdr:nvSpPr>
      <xdr:spPr>
        <a:xfrm>
          <a:off x="13131800" y="10233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a:extLst>
            <a:ext uri="{FF2B5EF4-FFF2-40B4-BE49-F238E27FC236}">
              <a16:creationId xmlns:a16="http://schemas.microsoft.com/office/drawing/2014/main" id="{0998FB16-8E0C-4A6C-B864-C4B02C7FADEA}"/>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a:extLst>
            <a:ext uri="{FF2B5EF4-FFF2-40B4-BE49-F238E27FC236}">
              <a16:creationId xmlns:a16="http://schemas.microsoft.com/office/drawing/2014/main" id="{14E2016C-2FF6-4918-8177-043D7554B2EB}"/>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a:extLst>
            <a:ext uri="{FF2B5EF4-FFF2-40B4-BE49-F238E27FC236}">
              <a16:creationId xmlns:a16="http://schemas.microsoft.com/office/drawing/2014/main" id="{B417268A-C830-4992-9411-3034740E5733}"/>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a:extLst>
            <a:ext uri="{FF2B5EF4-FFF2-40B4-BE49-F238E27FC236}">
              <a16:creationId xmlns:a16="http://schemas.microsoft.com/office/drawing/2014/main" id="{37835E54-857A-4001-A1D8-81D01D2DFDFF}"/>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a:extLst>
            <a:ext uri="{FF2B5EF4-FFF2-40B4-BE49-F238E27FC236}">
              <a16:creationId xmlns:a16="http://schemas.microsoft.com/office/drawing/2014/main" id="{C0B5CB3F-F923-4E88-AC82-D2745DFFB1C3}"/>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a:extLst>
            <a:ext uri="{FF2B5EF4-FFF2-40B4-BE49-F238E27FC236}">
              <a16:creationId xmlns:a16="http://schemas.microsoft.com/office/drawing/2014/main" id="{663D315E-BB0F-4872-B515-D202CD355E25}"/>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a:extLst>
            <a:ext uri="{FF2B5EF4-FFF2-40B4-BE49-F238E27FC236}">
              <a16:creationId xmlns:a16="http://schemas.microsoft.com/office/drawing/2014/main" id="{BAF856A3-67BE-4E1B-AF34-4A25D63E3C3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a:extLst>
            <a:ext uri="{FF2B5EF4-FFF2-40B4-BE49-F238E27FC236}">
              <a16:creationId xmlns:a16="http://schemas.microsoft.com/office/drawing/2014/main" id="{5DAC6C8B-9301-459E-829D-A1ABF8658AE4}"/>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a:extLst>
            <a:ext uri="{FF2B5EF4-FFF2-40B4-BE49-F238E27FC236}">
              <a16:creationId xmlns:a16="http://schemas.microsoft.com/office/drawing/2014/main" id="{BBC372BB-B0DB-43B7-BCA6-F3F1F2EA6E38}"/>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a:extLst>
            <a:ext uri="{FF2B5EF4-FFF2-40B4-BE49-F238E27FC236}">
              <a16:creationId xmlns:a16="http://schemas.microsoft.com/office/drawing/2014/main" id="{672C856D-9B77-4BCA-AD74-BFDFFFF8C42A}"/>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a:extLst>
            <a:ext uri="{FF2B5EF4-FFF2-40B4-BE49-F238E27FC236}">
              <a16:creationId xmlns:a16="http://schemas.microsoft.com/office/drawing/2014/main" id="{503F812F-B33C-436F-8C02-F1F4F209E2DB}"/>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a:extLst>
            <a:ext uri="{FF2B5EF4-FFF2-40B4-BE49-F238E27FC236}">
              <a16:creationId xmlns:a16="http://schemas.microsoft.com/office/drawing/2014/main" id="{E6AFCB4F-FB16-414E-8CE2-27F452BD68D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a:extLst>
            <a:ext uri="{FF2B5EF4-FFF2-40B4-BE49-F238E27FC236}">
              <a16:creationId xmlns:a16="http://schemas.microsoft.com/office/drawing/2014/main" id="{10546599-37EF-4DE3-A31F-E6B0BC901F2B}"/>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要因は、一部事務組合の地方債償還財源に充てた負担金の増加等により、分子となる準元利償還金が増加したことと、臨時財政対策債発行可能額の減少等により、分母となる標準財政規模が減少したためである。</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今後に控えている大型事業による多額の町債発行により、実質公債費比率の上昇が懸念されるため、特定財源の積極的な導入に努め、公債費の抑制を図っていく。</a:t>
          </a:r>
        </a:p>
      </xdr:txBody>
    </xdr:sp>
    <xdr:clientData/>
  </xdr:twoCellAnchor>
  <xdr:oneCellAnchor>
    <xdr:from>
      <xdr:col>61</xdr:col>
      <xdr:colOff>6350</xdr:colOff>
      <xdr:row>32</xdr:row>
      <xdr:rowOff>101600</xdr:rowOff>
    </xdr:from>
    <xdr:ext cx="298543" cy="225703"/>
    <xdr:sp macro="" textlink="">
      <xdr:nvSpPr>
        <xdr:cNvPr id="363" name="テキスト ボックス 362">
          <a:extLst>
            <a:ext uri="{FF2B5EF4-FFF2-40B4-BE49-F238E27FC236}">
              <a16:creationId xmlns:a16="http://schemas.microsoft.com/office/drawing/2014/main" id="{E405D81D-B6BB-4991-83E7-668267AFCC03}"/>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a:extLst>
            <a:ext uri="{FF2B5EF4-FFF2-40B4-BE49-F238E27FC236}">
              <a16:creationId xmlns:a16="http://schemas.microsoft.com/office/drawing/2014/main" id="{257BC5B6-1A64-4B0B-B23E-AC69059F1F9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a:extLst>
            <a:ext uri="{FF2B5EF4-FFF2-40B4-BE49-F238E27FC236}">
              <a16:creationId xmlns:a16="http://schemas.microsoft.com/office/drawing/2014/main" id="{9BBCA5A3-0A51-40AB-A897-1CDCDDD08669}"/>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a:extLst>
            <a:ext uri="{FF2B5EF4-FFF2-40B4-BE49-F238E27FC236}">
              <a16:creationId xmlns:a16="http://schemas.microsoft.com/office/drawing/2014/main" id="{E7172D8B-E31F-47EC-9DBB-24A76DC52937}"/>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a:extLst>
            <a:ext uri="{FF2B5EF4-FFF2-40B4-BE49-F238E27FC236}">
              <a16:creationId xmlns:a16="http://schemas.microsoft.com/office/drawing/2014/main" id="{5A0B5A98-7F5E-4B28-AFF3-6DE94A77A5B5}"/>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a:extLst>
            <a:ext uri="{FF2B5EF4-FFF2-40B4-BE49-F238E27FC236}">
              <a16:creationId xmlns:a16="http://schemas.microsoft.com/office/drawing/2014/main" id="{4BFE6B0B-F926-4A1E-A4A1-F97B062102AD}"/>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a:extLst>
            <a:ext uri="{FF2B5EF4-FFF2-40B4-BE49-F238E27FC236}">
              <a16:creationId xmlns:a16="http://schemas.microsoft.com/office/drawing/2014/main" id="{3A66BB52-5691-4799-BAD7-C19B08DE9EE4}"/>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a:extLst>
            <a:ext uri="{FF2B5EF4-FFF2-40B4-BE49-F238E27FC236}">
              <a16:creationId xmlns:a16="http://schemas.microsoft.com/office/drawing/2014/main" id="{1AB36221-C088-42FA-A107-AB629BAECDC2}"/>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a:extLst>
            <a:ext uri="{FF2B5EF4-FFF2-40B4-BE49-F238E27FC236}">
              <a16:creationId xmlns:a16="http://schemas.microsoft.com/office/drawing/2014/main" id="{B0AB239B-65AB-4133-86F5-60252004D09F}"/>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a:extLst>
            <a:ext uri="{FF2B5EF4-FFF2-40B4-BE49-F238E27FC236}">
              <a16:creationId xmlns:a16="http://schemas.microsoft.com/office/drawing/2014/main" id="{5AC88869-746C-44A2-A4B3-40AB79FDDC5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3" name="テキスト ボックス 372">
          <a:extLst>
            <a:ext uri="{FF2B5EF4-FFF2-40B4-BE49-F238E27FC236}">
              <a16:creationId xmlns:a16="http://schemas.microsoft.com/office/drawing/2014/main" id="{06CCDF44-05B2-4824-9626-380828046D1B}"/>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8EE92DE7-C9FF-4C23-B72B-50483C71DBD8}"/>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F54C5729-70E3-4051-A3AA-0178687AA0CD}"/>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21336</xdr:rowOff>
    </xdr:from>
    <xdr:to>
      <xdr:col>81</xdr:col>
      <xdr:colOff>44450</xdr:colOff>
      <xdr:row>45</xdr:row>
      <xdr:rowOff>3302</xdr:rowOff>
    </xdr:to>
    <xdr:cxnSp macro="">
      <xdr:nvCxnSpPr>
        <xdr:cNvPr id="376" name="直線コネクタ 375">
          <a:extLst>
            <a:ext uri="{FF2B5EF4-FFF2-40B4-BE49-F238E27FC236}">
              <a16:creationId xmlns:a16="http://schemas.microsoft.com/office/drawing/2014/main" id="{A8E62D34-31AB-4D50-86EA-6C9FCAA11342}"/>
            </a:ext>
          </a:extLst>
        </xdr:cNvPr>
        <xdr:cNvCxnSpPr/>
      </xdr:nvCxnSpPr>
      <xdr:spPr>
        <a:xfrm flipV="1">
          <a:off x="17018000" y="6193536"/>
          <a:ext cx="0" cy="1525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146829</xdr:rowOff>
    </xdr:from>
    <xdr:ext cx="762000" cy="259045"/>
    <xdr:sp macro="" textlink="">
      <xdr:nvSpPr>
        <xdr:cNvPr id="377" name="公債費負担の状況最小値テキスト">
          <a:extLst>
            <a:ext uri="{FF2B5EF4-FFF2-40B4-BE49-F238E27FC236}">
              <a16:creationId xmlns:a16="http://schemas.microsoft.com/office/drawing/2014/main" id="{42FC9A05-EF05-4D42-AD9E-A5879DE27B0A}"/>
            </a:ext>
          </a:extLst>
        </xdr:cNvPr>
        <xdr:cNvSpPr txBox="1"/>
      </xdr:nvSpPr>
      <xdr:spPr>
        <a:xfrm>
          <a:off x="17106900" y="769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3302</xdr:rowOff>
    </xdr:from>
    <xdr:to>
      <xdr:col>81</xdr:col>
      <xdr:colOff>133350</xdr:colOff>
      <xdr:row>45</xdr:row>
      <xdr:rowOff>3302</xdr:rowOff>
    </xdr:to>
    <xdr:cxnSp macro="">
      <xdr:nvCxnSpPr>
        <xdr:cNvPr id="378" name="直線コネクタ 377">
          <a:extLst>
            <a:ext uri="{FF2B5EF4-FFF2-40B4-BE49-F238E27FC236}">
              <a16:creationId xmlns:a16="http://schemas.microsoft.com/office/drawing/2014/main" id="{D2A82215-9756-4DEB-8617-391497085CE8}"/>
            </a:ext>
          </a:extLst>
        </xdr:cNvPr>
        <xdr:cNvCxnSpPr/>
      </xdr:nvCxnSpPr>
      <xdr:spPr>
        <a:xfrm>
          <a:off x="16929100" y="77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107713</xdr:rowOff>
    </xdr:from>
    <xdr:ext cx="762000" cy="259045"/>
    <xdr:sp macro="" textlink="">
      <xdr:nvSpPr>
        <xdr:cNvPr id="379" name="公債費負担の状況最大値テキスト">
          <a:extLst>
            <a:ext uri="{FF2B5EF4-FFF2-40B4-BE49-F238E27FC236}">
              <a16:creationId xmlns:a16="http://schemas.microsoft.com/office/drawing/2014/main" id="{E85EA3BC-9041-4EC3-AB27-5C456A898CF4}"/>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21336</xdr:rowOff>
    </xdr:from>
    <xdr:to>
      <xdr:col>81</xdr:col>
      <xdr:colOff>133350</xdr:colOff>
      <xdr:row>36</xdr:row>
      <xdr:rowOff>21336</xdr:rowOff>
    </xdr:to>
    <xdr:cxnSp macro="">
      <xdr:nvCxnSpPr>
        <xdr:cNvPr id="380" name="直線コネクタ 379">
          <a:extLst>
            <a:ext uri="{FF2B5EF4-FFF2-40B4-BE49-F238E27FC236}">
              <a16:creationId xmlns:a16="http://schemas.microsoft.com/office/drawing/2014/main" id="{484F42EE-9EB7-4A6B-B45B-A42A8AFE5C43}"/>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153670</xdr:rowOff>
    </xdr:from>
    <xdr:to>
      <xdr:col>81</xdr:col>
      <xdr:colOff>44450</xdr:colOff>
      <xdr:row>40</xdr:row>
      <xdr:rowOff>1524</xdr:rowOff>
    </xdr:to>
    <xdr:cxnSp macro="">
      <xdr:nvCxnSpPr>
        <xdr:cNvPr id="381" name="直線コネクタ 380">
          <a:extLst>
            <a:ext uri="{FF2B5EF4-FFF2-40B4-BE49-F238E27FC236}">
              <a16:creationId xmlns:a16="http://schemas.microsoft.com/office/drawing/2014/main" id="{6C4FA772-12DB-46C8-8E0E-D7A6F866D4B5}"/>
            </a:ext>
          </a:extLst>
        </xdr:cNvPr>
        <xdr:cNvCxnSpPr/>
      </xdr:nvCxnSpPr>
      <xdr:spPr>
        <a:xfrm>
          <a:off x="16179800" y="684022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106189</xdr:rowOff>
    </xdr:from>
    <xdr:ext cx="762000" cy="259045"/>
    <xdr:sp macro="" textlink="">
      <xdr:nvSpPr>
        <xdr:cNvPr id="382" name="公債費負担の状況平均値テキスト">
          <a:extLst>
            <a:ext uri="{FF2B5EF4-FFF2-40B4-BE49-F238E27FC236}">
              <a16:creationId xmlns:a16="http://schemas.microsoft.com/office/drawing/2014/main" id="{E13F9302-878B-4535-9E30-68B08B08C00F}"/>
            </a:ext>
          </a:extLst>
        </xdr:cNvPr>
        <xdr:cNvSpPr txBox="1"/>
      </xdr:nvSpPr>
      <xdr:spPr>
        <a:xfrm>
          <a:off x="17106900" y="6964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134112</xdr:rowOff>
    </xdr:from>
    <xdr:to>
      <xdr:col>81</xdr:col>
      <xdr:colOff>95250</xdr:colOff>
      <xdr:row>41</xdr:row>
      <xdr:rowOff>64262</xdr:rowOff>
    </xdr:to>
    <xdr:sp macro="" textlink="">
      <xdr:nvSpPr>
        <xdr:cNvPr id="383" name="フローチャート: 判断 382">
          <a:extLst>
            <a:ext uri="{FF2B5EF4-FFF2-40B4-BE49-F238E27FC236}">
              <a16:creationId xmlns:a16="http://schemas.microsoft.com/office/drawing/2014/main" id="{6AA439A3-48D5-4DC7-A9E6-5A50A92D244B}"/>
            </a:ext>
          </a:extLst>
        </xdr:cNvPr>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144018</xdr:rowOff>
    </xdr:from>
    <xdr:to>
      <xdr:col>77</xdr:col>
      <xdr:colOff>44450</xdr:colOff>
      <xdr:row>39</xdr:row>
      <xdr:rowOff>153670</xdr:rowOff>
    </xdr:to>
    <xdr:cxnSp macro="">
      <xdr:nvCxnSpPr>
        <xdr:cNvPr id="384" name="直線コネクタ 383">
          <a:extLst>
            <a:ext uri="{FF2B5EF4-FFF2-40B4-BE49-F238E27FC236}">
              <a16:creationId xmlns:a16="http://schemas.microsoft.com/office/drawing/2014/main" id="{18A6E215-160D-49C7-B03D-3B9CFFDCA9E9}"/>
            </a:ext>
          </a:extLst>
        </xdr:cNvPr>
        <xdr:cNvCxnSpPr/>
      </xdr:nvCxnSpPr>
      <xdr:spPr>
        <a:xfrm>
          <a:off x="15290800" y="6830568"/>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5" name="フローチャート: 判断 384">
          <a:extLst>
            <a:ext uri="{FF2B5EF4-FFF2-40B4-BE49-F238E27FC236}">
              <a16:creationId xmlns:a16="http://schemas.microsoft.com/office/drawing/2014/main" id="{0E34A032-E7F7-4B9E-9789-15F556F776B2}"/>
            </a:ext>
          </a:extLst>
        </xdr:cNvPr>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68343</xdr:rowOff>
    </xdr:from>
    <xdr:ext cx="736600" cy="259045"/>
    <xdr:sp macro="" textlink="">
      <xdr:nvSpPr>
        <xdr:cNvPr id="386" name="テキスト ボックス 385">
          <a:extLst>
            <a:ext uri="{FF2B5EF4-FFF2-40B4-BE49-F238E27FC236}">
              <a16:creationId xmlns:a16="http://schemas.microsoft.com/office/drawing/2014/main" id="{8CD6009F-9070-43DD-B8EB-A695EE489A97}"/>
            </a:ext>
          </a:extLst>
        </xdr:cNvPr>
        <xdr:cNvSpPr txBox="1"/>
      </xdr:nvSpPr>
      <xdr:spPr>
        <a:xfrm>
          <a:off x="15798800" y="709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144018</xdr:rowOff>
    </xdr:from>
    <xdr:to>
      <xdr:col>72</xdr:col>
      <xdr:colOff>203200</xdr:colOff>
      <xdr:row>39</xdr:row>
      <xdr:rowOff>144018</xdr:rowOff>
    </xdr:to>
    <xdr:cxnSp macro="">
      <xdr:nvCxnSpPr>
        <xdr:cNvPr id="387" name="直線コネクタ 386">
          <a:extLst>
            <a:ext uri="{FF2B5EF4-FFF2-40B4-BE49-F238E27FC236}">
              <a16:creationId xmlns:a16="http://schemas.microsoft.com/office/drawing/2014/main" id="{00E6CAE2-CB6B-437E-9BF7-E1CD002EC522}"/>
            </a:ext>
          </a:extLst>
        </xdr:cNvPr>
        <xdr:cNvCxnSpPr/>
      </xdr:nvCxnSpPr>
      <xdr:spPr>
        <a:xfrm>
          <a:off x="14401800" y="683056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30226</xdr:rowOff>
    </xdr:from>
    <xdr:to>
      <xdr:col>73</xdr:col>
      <xdr:colOff>44450</xdr:colOff>
      <xdr:row>41</xdr:row>
      <xdr:rowOff>131826</xdr:rowOff>
    </xdr:to>
    <xdr:sp macro="" textlink="">
      <xdr:nvSpPr>
        <xdr:cNvPr id="388" name="フローチャート: 判断 387">
          <a:extLst>
            <a:ext uri="{FF2B5EF4-FFF2-40B4-BE49-F238E27FC236}">
              <a16:creationId xmlns:a16="http://schemas.microsoft.com/office/drawing/2014/main" id="{FAB265C7-2383-4418-A869-DEC673A3885F}"/>
            </a:ext>
          </a:extLst>
        </xdr:cNvPr>
        <xdr:cNvSpPr/>
      </xdr:nvSpPr>
      <xdr:spPr>
        <a:xfrm>
          <a:off x="15240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116603</xdr:rowOff>
    </xdr:from>
    <xdr:ext cx="762000" cy="259045"/>
    <xdr:sp macro="" textlink="">
      <xdr:nvSpPr>
        <xdr:cNvPr id="389" name="テキスト ボックス 388">
          <a:extLst>
            <a:ext uri="{FF2B5EF4-FFF2-40B4-BE49-F238E27FC236}">
              <a16:creationId xmlns:a16="http://schemas.microsoft.com/office/drawing/2014/main" id="{6B259EC8-A1E2-4546-93AD-772B6552A2A2}"/>
            </a:ext>
          </a:extLst>
        </xdr:cNvPr>
        <xdr:cNvSpPr txBox="1"/>
      </xdr:nvSpPr>
      <xdr:spPr>
        <a:xfrm>
          <a:off x="14909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144018</xdr:rowOff>
    </xdr:from>
    <xdr:to>
      <xdr:col>68</xdr:col>
      <xdr:colOff>152400</xdr:colOff>
      <xdr:row>39</xdr:row>
      <xdr:rowOff>163322</xdr:rowOff>
    </xdr:to>
    <xdr:cxnSp macro="">
      <xdr:nvCxnSpPr>
        <xdr:cNvPr id="390" name="直線コネクタ 389">
          <a:extLst>
            <a:ext uri="{FF2B5EF4-FFF2-40B4-BE49-F238E27FC236}">
              <a16:creationId xmlns:a16="http://schemas.microsoft.com/office/drawing/2014/main" id="{72F5861C-FC09-4734-9F6C-47FA8D073935}"/>
            </a:ext>
          </a:extLst>
        </xdr:cNvPr>
        <xdr:cNvCxnSpPr/>
      </xdr:nvCxnSpPr>
      <xdr:spPr>
        <a:xfrm flipV="1">
          <a:off x="13512800" y="683056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30226</xdr:rowOff>
    </xdr:from>
    <xdr:to>
      <xdr:col>68</xdr:col>
      <xdr:colOff>203200</xdr:colOff>
      <xdr:row>41</xdr:row>
      <xdr:rowOff>131826</xdr:rowOff>
    </xdr:to>
    <xdr:sp macro="" textlink="">
      <xdr:nvSpPr>
        <xdr:cNvPr id="391" name="フローチャート: 判断 390">
          <a:extLst>
            <a:ext uri="{FF2B5EF4-FFF2-40B4-BE49-F238E27FC236}">
              <a16:creationId xmlns:a16="http://schemas.microsoft.com/office/drawing/2014/main" id="{0CB7A67F-13D6-4963-A1AD-AC35EC494496}"/>
            </a:ext>
          </a:extLst>
        </xdr:cNvPr>
        <xdr:cNvSpPr/>
      </xdr:nvSpPr>
      <xdr:spPr>
        <a:xfrm>
          <a:off x="14351000" y="70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116603</xdr:rowOff>
    </xdr:from>
    <xdr:ext cx="762000" cy="259045"/>
    <xdr:sp macro="" textlink="">
      <xdr:nvSpPr>
        <xdr:cNvPr id="392" name="テキスト ボックス 391">
          <a:extLst>
            <a:ext uri="{FF2B5EF4-FFF2-40B4-BE49-F238E27FC236}">
              <a16:creationId xmlns:a16="http://schemas.microsoft.com/office/drawing/2014/main" id="{BD20CD81-5756-401C-85A3-86BA6D075E8C}"/>
            </a:ext>
          </a:extLst>
        </xdr:cNvPr>
        <xdr:cNvSpPr txBox="1"/>
      </xdr:nvSpPr>
      <xdr:spPr>
        <a:xfrm>
          <a:off x="14020800" y="714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10922</xdr:rowOff>
    </xdr:from>
    <xdr:to>
      <xdr:col>64</xdr:col>
      <xdr:colOff>152400</xdr:colOff>
      <xdr:row>41</xdr:row>
      <xdr:rowOff>112522</xdr:rowOff>
    </xdr:to>
    <xdr:sp macro="" textlink="">
      <xdr:nvSpPr>
        <xdr:cNvPr id="393" name="フローチャート: 判断 392">
          <a:extLst>
            <a:ext uri="{FF2B5EF4-FFF2-40B4-BE49-F238E27FC236}">
              <a16:creationId xmlns:a16="http://schemas.microsoft.com/office/drawing/2014/main" id="{3F5D0EB4-667C-449F-B170-D9ACAA424FE9}"/>
            </a:ext>
          </a:extLst>
        </xdr:cNvPr>
        <xdr:cNvSpPr/>
      </xdr:nvSpPr>
      <xdr:spPr>
        <a:xfrm>
          <a:off x="13462000" y="704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97299</xdr:rowOff>
    </xdr:from>
    <xdr:ext cx="762000" cy="259045"/>
    <xdr:sp macro="" textlink="">
      <xdr:nvSpPr>
        <xdr:cNvPr id="394" name="テキスト ボックス 393">
          <a:extLst>
            <a:ext uri="{FF2B5EF4-FFF2-40B4-BE49-F238E27FC236}">
              <a16:creationId xmlns:a16="http://schemas.microsoft.com/office/drawing/2014/main" id="{4F2C46B7-73CD-4E25-8317-DCC3906AC86B}"/>
            </a:ext>
          </a:extLst>
        </xdr:cNvPr>
        <xdr:cNvSpPr txBox="1"/>
      </xdr:nvSpPr>
      <xdr:spPr>
        <a:xfrm>
          <a:off x="13131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1009FBE0-6A07-4F01-AC03-332DF2D85E8E}"/>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EE776350-E9B9-4BB2-B666-39258A259CE7}"/>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EDA7271E-AFC2-47F9-8D16-C41757DA0D79}"/>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C0E91AF1-02A7-42FE-93CB-6F150CE8DC18}"/>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E7A4948B-DFE3-4F6F-992B-930462BCFFC6}"/>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122174</xdr:rowOff>
    </xdr:from>
    <xdr:to>
      <xdr:col>81</xdr:col>
      <xdr:colOff>95250</xdr:colOff>
      <xdr:row>40</xdr:row>
      <xdr:rowOff>52324</xdr:rowOff>
    </xdr:to>
    <xdr:sp macro="" textlink="">
      <xdr:nvSpPr>
        <xdr:cNvPr id="400" name="楕円 399">
          <a:extLst>
            <a:ext uri="{FF2B5EF4-FFF2-40B4-BE49-F238E27FC236}">
              <a16:creationId xmlns:a16="http://schemas.microsoft.com/office/drawing/2014/main" id="{A1CCBB5A-1846-4523-A096-32320FA5943D}"/>
            </a:ext>
          </a:extLst>
        </xdr:cNvPr>
        <xdr:cNvSpPr/>
      </xdr:nvSpPr>
      <xdr:spPr>
        <a:xfrm>
          <a:off x="16967200" y="680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138701</xdr:rowOff>
    </xdr:from>
    <xdr:ext cx="762000" cy="259045"/>
    <xdr:sp macro="" textlink="">
      <xdr:nvSpPr>
        <xdr:cNvPr id="401" name="公債費負担の状況該当値テキスト">
          <a:extLst>
            <a:ext uri="{FF2B5EF4-FFF2-40B4-BE49-F238E27FC236}">
              <a16:creationId xmlns:a16="http://schemas.microsoft.com/office/drawing/2014/main" id="{2952B334-D363-4A5C-A251-033CF6E3AB7E}"/>
            </a:ext>
          </a:extLst>
        </xdr:cNvPr>
        <xdr:cNvSpPr txBox="1"/>
      </xdr:nvSpPr>
      <xdr:spPr>
        <a:xfrm>
          <a:off x="17106900" y="6653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102870</xdr:rowOff>
    </xdr:from>
    <xdr:to>
      <xdr:col>77</xdr:col>
      <xdr:colOff>95250</xdr:colOff>
      <xdr:row>40</xdr:row>
      <xdr:rowOff>33020</xdr:rowOff>
    </xdr:to>
    <xdr:sp macro="" textlink="">
      <xdr:nvSpPr>
        <xdr:cNvPr id="402" name="楕円 401">
          <a:extLst>
            <a:ext uri="{FF2B5EF4-FFF2-40B4-BE49-F238E27FC236}">
              <a16:creationId xmlns:a16="http://schemas.microsoft.com/office/drawing/2014/main" id="{07138F5E-060F-4516-BF4A-349193B220B3}"/>
            </a:ext>
          </a:extLst>
        </xdr:cNvPr>
        <xdr:cNvSpPr/>
      </xdr:nvSpPr>
      <xdr:spPr>
        <a:xfrm>
          <a:off x="161290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43197</xdr:rowOff>
    </xdr:from>
    <xdr:ext cx="736600" cy="259045"/>
    <xdr:sp macro="" textlink="">
      <xdr:nvSpPr>
        <xdr:cNvPr id="403" name="テキスト ボックス 402">
          <a:extLst>
            <a:ext uri="{FF2B5EF4-FFF2-40B4-BE49-F238E27FC236}">
              <a16:creationId xmlns:a16="http://schemas.microsoft.com/office/drawing/2014/main" id="{4420AF16-A15A-4E86-82BE-DD60A71161D6}"/>
            </a:ext>
          </a:extLst>
        </xdr:cNvPr>
        <xdr:cNvSpPr txBox="1"/>
      </xdr:nvSpPr>
      <xdr:spPr>
        <a:xfrm>
          <a:off x="15798800" y="6558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93218</xdr:rowOff>
    </xdr:from>
    <xdr:to>
      <xdr:col>73</xdr:col>
      <xdr:colOff>44450</xdr:colOff>
      <xdr:row>40</xdr:row>
      <xdr:rowOff>23368</xdr:rowOff>
    </xdr:to>
    <xdr:sp macro="" textlink="">
      <xdr:nvSpPr>
        <xdr:cNvPr id="404" name="楕円 403">
          <a:extLst>
            <a:ext uri="{FF2B5EF4-FFF2-40B4-BE49-F238E27FC236}">
              <a16:creationId xmlns:a16="http://schemas.microsoft.com/office/drawing/2014/main" id="{040322C7-41C4-46CA-A165-A65762D9337B}"/>
            </a:ext>
          </a:extLst>
        </xdr:cNvPr>
        <xdr:cNvSpPr/>
      </xdr:nvSpPr>
      <xdr:spPr>
        <a:xfrm>
          <a:off x="15240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405" name="テキスト ボックス 404">
          <a:extLst>
            <a:ext uri="{FF2B5EF4-FFF2-40B4-BE49-F238E27FC236}">
              <a16:creationId xmlns:a16="http://schemas.microsoft.com/office/drawing/2014/main" id="{D2D21B14-5C5E-4680-8FED-02D0988C2A6E}"/>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93218</xdr:rowOff>
    </xdr:from>
    <xdr:to>
      <xdr:col>68</xdr:col>
      <xdr:colOff>203200</xdr:colOff>
      <xdr:row>40</xdr:row>
      <xdr:rowOff>23368</xdr:rowOff>
    </xdr:to>
    <xdr:sp macro="" textlink="">
      <xdr:nvSpPr>
        <xdr:cNvPr id="406" name="楕円 405">
          <a:extLst>
            <a:ext uri="{FF2B5EF4-FFF2-40B4-BE49-F238E27FC236}">
              <a16:creationId xmlns:a16="http://schemas.microsoft.com/office/drawing/2014/main" id="{18B35D52-3564-449E-88A5-604917DD371D}"/>
            </a:ext>
          </a:extLst>
        </xdr:cNvPr>
        <xdr:cNvSpPr/>
      </xdr:nvSpPr>
      <xdr:spPr>
        <a:xfrm>
          <a:off x="14351000" y="677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407" name="テキスト ボックス 406">
          <a:extLst>
            <a:ext uri="{FF2B5EF4-FFF2-40B4-BE49-F238E27FC236}">
              <a16:creationId xmlns:a16="http://schemas.microsoft.com/office/drawing/2014/main" id="{A3B98123-D874-4D6A-B909-A47C99A49E76}"/>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112522</xdr:rowOff>
    </xdr:from>
    <xdr:to>
      <xdr:col>64</xdr:col>
      <xdr:colOff>152400</xdr:colOff>
      <xdr:row>40</xdr:row>
      <xdr:rowOff>42672</xdr:rowOff>
    </xdr:to>
    <xdr:sp macro="" textlink="">
      <xdr:nvSpPr>
        <xdr:cNvPr id="408" name="楕円 407">
          <a:extLst>
            <a:ext uri="{FF2B5EF4-FFF2-40B4-BE49-F238E27FC236}">
              <a16:creationId xmlns:a16="http://schemas.microsoft.com/office/drawing/2014/main" id="{41376424-846E-43CA-A517-800DF3E1D8B3}"/>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52849</xdr:rowOff>
    </xdr:from>
    <xdr:ext cx="762000" cy="259045"/>
    <xdr:sp macro="" textlink="">
      <xdr:nvSpPr>
        <xdr:cNvPr id="409" name="テキスト ボックス 408">
          <a:extLst>
            <a:ext uri="{FF2B5EF4-FFF2-40B4-BE49-F238E27FC236}">
              <a16:creationId xmlns:a16="http://schemas.microsoft.com/office/drawing/2014/main" id="{3CD5B755-F56C-484A-898E-E0B7D3A36F6B}"/>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4991EABF-EB66-4AB9-BAAC-D2BF8A9C3781}"/>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16134D9D-33CE-4004-BB64-F0336FEDD733}"/>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4138794D-77FE-4CBB-9BC3-A1355BD8E9B1}"/>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65C531DE-1681-4569-B25C-A0456A9B62C4}"/>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332B2030-71E9-4C6B-AFF0-E1227EC06BFF}"/>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61CF07A6-DD0A-4E71-B3FA-1C34D5C4C629}"/>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35BB18-7234-434B-80D3-6486B4D9C131}"/>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E8DFC6E-CB6A-48C5-8CAF-A08FEB2B00F2}"/>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415BB9A5-C0B7-4DA6-9A92-93F599D3B59A}"/>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F9F86891-11CC-48E6-A2DD-EB9B81244F9E}"/>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168EA5EB-F2DE-4F9F-AECB-03612CB643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87E0F2C0-DA86-4DC1-9C32-F88805F0BBAF}"/>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43F8E8E8-EF2A-4098-9FCF-57559EA01622}"/>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決算余剰金のうち、</a:t>
          </a:r>
          <a:r>
            <a:rPr kumimoji="1" lang="en-US" altLang="ja-JP" sz="1300">
              <a:latin typeface="ＭＳ Ｐゴシック" panose="020B0600070205080204" pitchFamily="50" charset="-128"/>
              <a:ea typeface="ＭＳ Ｐゴシック" panose="020B0600070205080204" pitchFamily="50" charset="-128"/>
            </a:rPr>
            <a:t>158</a:t>
          </a:r>
          <a:r>
            <a:rPr kumimoji="1" lang="ja-JP" altLang="en-US" sz="1300">
              <a:latin typeface="ＭＳ Ｐゴシック" panose="020B0600070205080204" pitchFamily="50" charset="-128"/>
              <a:ea typeface="ＭＳ Ｐゴシック" panose="020B0600070205080204" pitchFamily="50" charset="-128"/>
            </a:rPr>
            <a:t>百万円を財政調整基金へ積み立てたことにより、充当可能基金が増加したため、将来負担比率は前年度から</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ポイント低下した。</a:t>
          </a:r>
        </a:p>
        <a:p>
          <a:r>
            <a:rPr kumimoji="1" lang="ja-JP" altLang="en-US" sz="1300">
              <a:latin typeface="ＭＳ Ｐゴシック" panose="020B0600070205080204" pitchFamily="50" charset="-128"/>
              <a:ea typeface="ＭＳ Ｐゴシック" panose="020B0600070205080204" pitchFamily="50" charset="-128"/>
            </a:rPr>
            <a:t>　令和５年度からは、防災情報伝達システム整備（同報無線デジタル化）等の大型事業が控えており、事業実施にあたっては町債発行が不可欠であるため、起債と償還のバランスを考慮しつつ、将来世代への過度の負担とならないよう、財政の健全化に努めていく。</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88417D4F-0167-40DF-BF91-091C510214BB}"/>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7105336B-244E-44DD-895B-6872446C052C}"/>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69D8F26C-45AC-4404-99DF-B27C6FB8205D}"/>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4304E03A-345E-4CC8-AB2B-2A3A39D3E953}"/>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96D1DB3C-6644-4D56-8DFF-18D9BD39F82F}"/>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3279A6A2-EBA1-4040-BB7B-87D43C8B389C}"/>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1B42B618-5A2F-4991-BACB-DC801A21C45A}"/>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E6B97FFC-3ECB-49D3-8B0E-1B25AB652BB2}"/>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48D7E967-A150-40A6-B27A-B7ED2B109B1A}"/>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7923274A-B59D-4941-ACA0-7FCD5ED58403}"/>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FE52C90D-1F9E-450B-93AE-C4D4E2617FCE}"/>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59CE2BE3-2A68-416C-913F-17F2C294297A}"/>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A063EE0C-2C97-4EDF-A965-45C21321AC83}"/>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703A9EC7-2CCC-48E0-AFB8-745241E65987}"/>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EFE169C4-E93E-4807-9D78-9AB9AE8CB75D}"/>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49F294F2-6E22-4D15-BA04-076AF51A1D1B}"/>
            </a:ext>
          </a:extLst>
        </xdr:cNvPr>
        <xdr:cNvCxnSpPr/>
      </xdr:nvCxnSpPr>
      <xdr:spPr>
        <a:xfrm flipV="1">
          <a:off x="17018000" y="2370667"/>
          <a:ext cx="0" cy="14638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E23C6569-AA8B-44F3-A1F7-6D757D33EC65}"/>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231C8A0A-13F5-49F8-9872-FE88780F628A}"/>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1" name="将来負担の状況最大値テキスト">
          <a:extLst>
            <a:ext uri="{FF2B5EF4-FFF2-40B4-BE49-F238E27FC236}">
              <a16:creationId xmlns:a16="http://schemas.microsoft.com/office/drawing/2014/main" id="{3C84E619-01CF-4CEC-983B-939489388466}"/>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E9FDA8C4-8C08-45D2-81D8-CCE7212A5AA6}"/>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111125</xdr:rowOff>
    </xdr:from>
    <xdr:to>
      <xdr:col>81</xdr:col>
      <xdr:colOff>44450</xdr:colOff>
      <xdr:row>15</xdr:row>
      <xdr:rowOff>101882</xdr:rowOff>
    </xdr:to>
    <xdr:cxnSp macro="">
      <xdr:nvCxnSpPr>
        <xdr:cNvPr id="443" name="直線コネクタ 442">
          <a:extLst>
            <a:ext uri="{FF2B5EF4-FFF2-40B4-BE49-F238E27FC236}">
              <a16:creationId xmlns:a16="http://schemas.microsoft.com/office/drawing/2014/main" id="{A3D58423-7D7D-44A5-BD5C-59FF3B87FE7B}"/>
            </a:ext>
          </a:extLst>
        </xdr:cNvPr>
        <xdr:cNvCxnSpPr/>
      </xdr:nvCxnSpPr>
      <xdr:spPr>
        <a:xfrm flipV="1">
          <a:off x="16179800" y="2511425"/>
          <a:ext cx="8382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4" name="将来負担の状況平均値テキスト">
          <a:extLst>
            <a:ext uri="{FF2B5EF4-FFF2-40B4-BE49-F238E27FC236}">
              <a16:creationId xmlns:a16="http://schemas.microsoft.com/office/drawing/2014/main" id="{55465997-1D25-4187-80A3-8FD7E87CD1F1}"/>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5" name="フローチャート: 判断 444">
          <a:extLst>
            <a:ext uri="{FF2B5EF4-FFF2-40B4-BE49-F238E27FC236}">
              <a16:creationId xmlns:a16="http://schemas.microsoft.com/office/drawing/2014/main" id="{9136B636-4B9E-4570-8B39-31EC8718F8CA}"/>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101882</xdr:rowOff>
    </xdr:from>
    <xdr:to>
      <xdr:col>77</xdr:col>
      <xdr:colOff>44450</xdr:colOff>
      <xdr:row>16</xdr:row>
      <xdr:rowOff>93980</xdr:rowOff>
    </xdr:to>
    <xdr:cxnSp macro="">
      <xdr:nvCxnSpPr>
        <xdr:cNvPr id="446" name="直線コネクタ 445">
          <a:extLst>
            <a:ext uri="{FF2B5EF4-FFF2-40B4-BE49-F238E27FC236}">
              <a16:creationId xmlns:a16="http://schemas.microsoft.com/office/drawing/2014/main" id="{ACC9B232-9C78-4792-B7FA-85ECD3989DBD}"/>
            </a:ext>
          </a:extLst>
        </xdr:cNvPr>
        <xdr:cNvCxnSpPr/>
      </xdr:nvCxnSpPr>
      <xdr:spPr>
        <a:xfrm flipV="1">
          <a:off x="15290800" y="2673632"/>
          <a:ext cx="889000" cy="163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7" name="フローチャート: 判断 446">
          <a:extLst>
            <a:ext uri="{FF2B5EF4-FFF2-40B4-BE49-F238E27FC236}">
              <a16:creationId xmlns:a16="http://schemas.microsoft.com/office/drawing/2014/main" id="{8ECA0F7F-68ED-465A-A8B8-D54E5A86BA8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8" name="テキスト ボックス 447">
          <a:extLst>
            <a:ext uri="{FF2B5EF4-FFF2-40B4-BE49-F238E27FC236}">
              <a16:creationId xmlns:a16="http://schemas.microsoft.com/office/drawing/2014/main" id="{141BEB51-E490-4CAA-9BDE-421B0AF6C342}"/>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93980</xdr:rowOff>
    </xdr:from>
    <xdr:to>
      <xdr:col>72</xdr:col>
      <xdr:colOff>203200</xdr:colOff>
      <xdr:row>17</xdr:row>
      <xdr:rowOff>35137</xdr:rowOff>
    </xdr:to>
    <xdr:cxnSp macro="">
      <xdr:nvCxnSpPr>
        <xdr:cNvPr id="449" name="直線コネクタ 448">
          <a:extLst>
            <a:ext uri="{FF2B5EF4-FFF2-40B4-BE49-F238E27FC236}">
              <a16:creationId xmlns:a16="http://schemas.microsoft.com/office/drawing/2014/main" id="{2E4F6CEC-CA99-4F2B-99C0-4372EA521360}"/>
            </a:ext>
          </a:extLst>
        </xdr:cNvPr>
        <xdr:cNvCxnSpPr/>
      </xdr:nvCxnSpPr>
      <xdr:spPr>
        <a:xfrm flipV="1">
          <a:off x="14401800" y="283718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136596</xdr:rowOff>
    </xdr:from>
    <xdr:to>
      <xdr:col>73</xdr:col>
      <xdr:colOff>44450</xdr:colOff>
      <xdr:row>14</xdr:row>
      <xdr:rowOff>66746</xdr:rowOff>
    </xdr:to>
    <xdr:sp macro="" textlink="">
      <xdr:nvSpPr>
        <xdr:cNvPr id="450" name="フローチャート: 判断 449">
          <a:extLst>
            <a:ext uri="{FF2B5EF4-FFF2-40B4-BE49-F238E27FC236}">
              <a16:creationId xmlns:a16="http://schemas.microsoft.com/office/drawing/2014/main" id="{E1A6E776-6D72-4224-8398-7E02585C5C61}"/>
            </a:ext>
          </a:extLst>
        </xdr:cNvPr>
        <xdr:cNvSpPr/>
      </xdr:nvSpPr>
      <xdr:spPr>
        <a:xfrm>
          <a:off x="15240000" y="2365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76923</xdr:rowOff>
    </xdr:from>
    <xdr:ext cx="762000" cy="259045"/>
    <xdr:sp macro="" textlink="">
      <xdr:nvSpPr>
        <xdr:cNvPr id="451" name="テキスト ボックス 450">
          <a:extLst>
            <a:ext uri="{FF2B5EF4-FFF2-40B4-BE49-F238E27FC236}">
              <a16:creationId xmlns:a16="http://schemas.microsoft.com/office/drawing/2014/main" id="{B8A7F0B4-3B7C-4485-BAEE-64CD312D7BF9}"/>
            </a:ext>
          </a:extLst>
        </xdr:cNvPr>
        <xdr:cNvSpPr txBox="1"/>
      </xdr:nvSpPr>
      <xdr:spPr>
        <a:xfrm>
          <a:off x="14909800" y="2134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155646</xdr:rowOff>
    </xdr:from>
    <xdr:to>
      <xdr:col>68</xdr:col>
      <xdr:colOff>152400</xdr:colOff>
      <xdr:row>17</xdr:row>
      <xdr:rowOff>35137</xdr:rowOff>
    </xdr:to>
    <xdr:cxnSp macro="">
      <xdr:nvCxnSpPr>
        <xdr:cNvPr id="452" name="直線コネクタ 451">
          <a:extLst>
            <a:ext uri="{FF2B5EF4-FFF2-40B4-BE49-F238E27FC236}">
              <a16:creationId xmlns:a16="http://schemas.microsoft.com/office/drawing/2014/main" id="{7899DE21-56AA-46AF-8042-64DF1F58872A}"/>
            </a:ext>
          </a:extLst>
        </xdr:cNvPr>
        <xdr:cNvCxnSpPr/>
      </xdr:nvCxnSpPr>
      <xdr:spPr>
        <a:xfrm>
          <a:off x="13512800" y="2898846"/>
          <a:ext cx="889000" cy="5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13</xdr:row>
      <xdr:rowOff>131233</xdr:rowOff>
    </xdr:from>
    <xdr:to>
      <xdr:col>68</xdr:col>
      <xdr:colOff>203200</xdr:colOff>
      <xdr:row>14</xdr:row>
      <xdr:rowOff>61383</xdr:rowOff>
    </xdr:to>
    <xdr:sp macro="" textlink="">
      <xdr:nvSpPr>
        <xdr:cNvPr id="453" name="フローチャート: 判断 452">
          <a:extLst>
            <a:ext uri="{FF2B5EF4-FFF2-40B4-BE49-F238E27FC236}">
              <a16:creationId xmlns:a16="http://schemas.microsoft.com/office/drawing/2014/main" id="{DB525A66-3B9F-4326-B152-7A91F209A2D1}"/>
            </a:ext>
          </a:extLst>
        </xdr:cNvPr>
        <xdr:cNvSpPr/>
      </xdr:nvSpPr>
      <xdr:spPr>
        <a:xfrm>
          <a:off x="14351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71560</xdr:rowOff>
    </xdr:from>
    <xdr:ext cx="762000" cy="259045"/>
    <xdr:sp macro="" textlink="">
      <xdr:nvSpPr>
        <xdr:cNvPr id="454" name="テキスト ボックス 453">
          <a:extLst>
            <a:ext uri="{FF2B5EF4-FFF2-40B4-BE49-F238E27FC236}">
              <a16:creationId xmlns:a16="http://schemas.microsoft.com/office/drawing/2014/main" id="{F0390028-1B15-420C-8517-8C9C0417E871}"/>
            </a:ext>
          </a:extLst>
        </xdr:cNvPr>
        <xdr:cNvSpPr txBox="1"/>
      </xdr:nvSpPr>
      <xdr:spPr>
        <a:xfrm>
          <a:off x="14020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21449</xdr:rowOff>
    </xdr:from>
    <xdr:to>
      <xdr:col>64</xdr:col>
      <xdr:colOff>152400</xdr:colOff>
      <xdr:row>14</xdr:row>
      <xdr:rowOff>123049</xdr:rowOff>
    </xdr:to>
    <xdr:sp macro="" textlink="">
      <xdr:nvSpPr>
        <xdr:cNvPr id="455" name="フローチャート: 判断 454">
          <a:extLst>
            <a:ext uri="{FF2B5EF4-FFF2-40B4-BE49-F238E27FC236}">
              <a16:creationId xmlns:a16="http://schemas.microsoft.com/office/drawing/2014/main" id="{DBCA4066-0EF7-4F37-BD00-7BC7400706B8}"/>
            </a:ext>
          </a:extLst>
        </xdr:cNvPr>
        <xdr:cNvSpPr/>
      </xdr:nvSpPr>
      <xdr:spPr>
        <a:xfrm>
          <a:off x="13462000" y="242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133226</xdr:rowOff>
    </xdr:from>
    <xdr:ext cx="762000" cy="259045"/>
    <xdr:sp macro="" textlink="">
      <xdr:nvSpPr>
        <xdr:cNvPr id="456" name="テキスト ボックス 455">
          <a:extLst>
            <a:ext uri="{FF2B5EF4-FFF2-40B4-BE49-F238E27FC236}">
              <a16:creationId xmlns:a16="http://schemas.microsoft.com/office/drawing/2014/main" id="{36F6D78F-D974-4DF5-AD44-DA5C0ED0226F}"/>
            </a:ext>
          </a:extLst>
        </xdr:cNvPr>
        <xdr:cNvSpPr txBox="1"/>
      </xdr:nvSpPr>
      <xdr:spPr>
        <a:xfrm>
          <a:off x="13131800" y="2190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3BDB1A68-E149-43C5-BCA6-BC157F86991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448529E5-F63A-4C36-8F15-C3444F872847}"/>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9F6F3B86-4798-4BF9-BED7-A66DEBF98F2F}"/>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9B007B69-16EE-45A3-A22A-AFA55EA4C951}"/>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3B83256B-9758-4A0D-A671-ACA8D5DA99C4}"/>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60325</xdr:rowOff>
    </xdr:from>
    <xdr:to>
      <xdr:col>81</xdr:col>
      <xdr:colOff>95250</xdr:colOff>
      <xdr:row>14</xdr:row>
      <xdr:rowOff>161925</xdr:rowOff>
    </xdr:to>
    <xdr:sp macro="" textlink="">
      <xdr:nvSpPr>
        <xdr:cNvPr id="462" name="楕円 461">
          <a:extLst>
            <a:ext uri="{FF2B5EF4-FFF2-40B4-BE49-F238E27FC236}">
              <a16:creationId xmlns:a16="http://schemas.microsoft.com/office/drawing/2014/main" id="{1508AC88-CA78-4FF9-821E-C2482C40847A}"/>
            </a:ext>
          </a:extLst>
        </xdr:cNvPr>
        <xdr:cNvSpPr/>
      </xdr:nvSpPr>
      <xdr:spPr>
        <a:xfrm>
          <a:off x="16967200" y="246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32402</xdr:rowOff>
    </xdr:from>
    <xdr:ext cx="762000" cy="259045"/>
    <xdr:sp macro="" textlink="">
      <xdr:nvSpPr>
        <xdr:cNvPr id="463" name="将来負担の状況該当値テキスト">
          <a:extLst>
            <a:ext uri="{FF2B5EF4-FFF2-40B4-BE49-F238E27FC236}">
              <a16:creationId xmlns:a16="http://schemas.microsoft.com/office/drawing/2014/main" id="{6B7F01EA-B20C-44EF-B812-8E4EE8576756}"/>
            </a:ext>
          </a:extLst>
        </xdr:cNvPr>
        <xdr:cNvSpPr txBox="1"/>
      </xdr:nvSpPr>
      <xdr:spPr>
        <a:xfrm>
          <a:off x="17106900" y="2432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51082</xdr:rowOff>
    </xdr:from>
    <xdr:to>
      <xdr:col>77</xdr:col>
      <xdr:colOff>95250</xdr:colOff>
      <xdr:row>15</xdr:row>
      <xdr:rowOff>152682</xdr:rowOff>
    </xdr:to>
    <xdr:sp macro="" textlink="">
      <xdr:nvSpPr>
        <xdr:cNvPr id="464" name="楕円 463">
          <a:extLst>
            <a:ext uri="{FF2B5EF4-FFF2-40B4-BE49-F238E27FC236}">
              <a16:creationId xmlns:a16="http://schemas.microsoft.com/office/drawing/2014/main" id="{FCEA291E-921E-42D6-9A4D-127D38863D21}"/>
            </a:ext>
          </a:extLst>
        </xdr:cNvPr>
        <xdr:cNvSpPr/>
      </xdr:nvSpPr>
      <xdr:spPr>
        <a:xfrm>
          <a:off x="16129000" y="26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137459</xdr:rowOff>
    </xdr:from>
    <xdr:ext cx="736600" cy="259045"/>
    <xdr:sp macro="" textlink="">
      <xdr:nvSpPr>
        <xdr:cNvPr id="465" name="テキスト ボックス 464">
          <a:extLst>
            <a:ext uri="{FF2B5EF4-FFF2-40B4-BE49-F238E27FC236}">
              <a16:creationId xmlns:a16="http://schemas.microsoft.com/office/drawing/2014/main" id="{E04943D3-00B2-42C8-8DA4-0E8A0182C9BC}"/>
            </a:ext>
          </a:extLst>
        </xdr:cNvPr>
        <xdr:cNvSpPr txBox="1"/>
      </xdr:nvSpPr>
      <xdr:spPr>
        <a:xfrm>
          <a:off x="15798800" y="2709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43180</xdr:rowOff>
    </xdr:from>
    <xdr:to>
      <xdr:col>73</xdr:col>
      <xdr:colOff>44450</xdr:colOff>
      <xdr:row>16</xdr:row>
      <xdr:rowOff>144780</xdr:rowOff>
    </xdr:to>
    <xdr:sp macro="" textlink="">
      <xdr:nvSpPr>
        <xdr:cNvPr id="466" name="楕円 465">
          <a:extLst>
            <a:ext uri="{FF2B5EF4-FFF2-40B4-BE49-F238E27FC236}">
              <a16:creationId xmlns:a16="http://schemas.microsoft.com/office/drawing/2014/main" id="{DD7EC3F4-8F41-49EF-96D7-F58DEEDDD702}"/>
            </a:ext>
          </a:extLst>
        </xdr:cNvPr>
        <xdr:cNvSpPr/>
      </xdr:nvSpPr>
      <xdr:spPr>
        <a:xfrm>
          <a:off x="15240000" y="27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129557</xdr:rowOff>
    </xdr:from>
    <xdr:ext cx="762000" cy="259045"/>
    <xdr:sp macro="" textlink="">
      <xdr:nvSpPr>
        <xdr:cNvPr id="467" name="テキスト ボックス 466">
          <a:extLst>
            <a:ext uri="{FF2B5EF4-FFF2-40B4-BE49-F238E27FC236}">
              <a16:creationId xmlns:a16="http://schemas.microsoft.com/office/drawing/2014/main" id="{7F714EDD-175B-46CC-B996-77FF8712453C}"/>
            </a:ext>
          </a:extLst>
        </xdr:cNvPr>
        <xdr:cNvSpPr txBox="1"/>
      </xdr:nvSpPr>
      <xdr:spPr>
        <a:xfrm>
          <a:off x="14909800" y="287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155787</xdr:rowOff>
    </xdr:from>
    <xdr:to>
      <xdr:col>68</xdr:col>
      <xdr:colOff>203200</xdr:colOff>
      <xdr:row>17</xdr:row>
      <xdr:rowOff>85937</xdr:rowOff>
    </xdr:to>
    <xdr:sp macro="" textlink="">
      <xdr:nvSpPr>
        <xdr:cNvPr id="468" name="楕円 467">
          <a:extLst>
            <a:ext uri="{FF2B5EF4-FFF2-40B4-BE49-F238E27FC236}">
              <a16:creationId xmlns:a16="http://schemas.microsoft.com/office/drawing/2014/main" id="{63E067CE-ED22-43B4-AB61-C9C647CD7926}"/>
            </a:ext>
          </a:extLst>
        </xdr:cNvPr>
        <xdr:cNvSpPr/>
      </xdr:nvSpPr>
      <xdr:spPr>
        <a:xfrm>
          <a:off x="14351000" y="289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70714</xdr:rowOff>
    </xdr:from>
    <xdr:ext cx="762000" cy="259045"/>
    <xdr:sp macro="" textlink="">
      <xdr:nvSpPr>
        <xdr:cNvPr id="469" name="テキスト ボックス 468">
          <a:extLst>
            <a:ext uri="{FF2B5EF4-FFF2-40B4-BE49-F238E27FC236}">
              <a16:creationId xmlns:a16="http://schemas.microsoft.com/office/drawing/2014/main" id="{6BBB5535-E09F-4B08-9855-BCD3CEA9CC8F}"/>
            </a:ext>
          </a:extLst>
        </xdr:cNvPr>
        <xdr:cNvSpPr txBox="1"/>
      </xdr:nvSpPr>
      <xdr:spPr>
        <a:xfrm>
          <a:off x="14020800" y="298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104846</xdr:rowOff>
    </xdr:from>
    <xdr:to>
      <xdr:col>64</xdr:col>
      <xdr:colOff>152400</xdr:colOff>
      <xdr:row>17</xdr:row>
      <xdr:rowOff>34996</xdr:rowOff>
    </xdr:to>
    <xdr:sp macro="" textlink="">
      <xdr:nvSpPr>
        <xdr:cNvPr id="470" name="楕円 469">
          <a:extLst>
            <a:ext uri="{FF2B5EF4-FFF2-40B4-BE49-F238E27FC236}">
              <a16:creationId xmlns:a16="http://schemas.microsoft.com/office/drawing/2014/main" id="{F3EA643F-3D29-4CC5-B2ED-F7F458A47B61}"/>
            </a:ext>
          </a:extLst>
        </xdr:cNvPr>
        <xdr:cNvSpPr/>
      </xdr:nvSpPr>
      <xdr:spPr>
        <a:xfrm>
          <a:off x="13462000" y="284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19773</xdr:rowOff>
    </xdr:from>
    <xdr:ext cx="762000" cy="259045"/>
    <xdr:sp macro="" textlink="">
      <xdr:nvSpPr>
        <xdr:cNvPr id="471" name="テキスト ボックス 470">
          <a:extLst>
            <a:ext uri="{FF2B5EF4-FFF2-40B4-BE49-F238E27FC236}">
              <a16:creationId xmlns:a16="http://schemas.microsoft.com/office/drawing/2014/main" id="{4656A019-5380-4730-B62E-208975A593A5}"/>
            </a:ext>
          </a:extLst>
        </xdr:cNvPr>
        <xdr:cNvSpPr txBox="1"/>
      </xdr:nvSpPr>
      <xdr:spPr>
        <a:xfrm>
          <a:off x="13131800" y="293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職員数及び時間外手当の減少等により、経常経費充当一般財源は前年度から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百万円減少したが、分母となる経常一般財源についても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類似団体内平均値より</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ポイント下回っており、引き続き事務事業の効率化等を図り、人件費の抑制に努めていく。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161290</xdr:rowOff>
    </xdr:from>
    <xdr:to>
      <xdr:col>24</xdr:col>
      <xdr:colOff>25400</xdr:colOff>
      <xdr:row>41</xdr:row>
      <xdr:rowOff>130810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81914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102887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32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130810</xdr:rowOff>
    </xdr:from>
    <xdr:to>
      <xdr:col>24</xdr:col>
      <xdr:colOff>114300</xdr:colOff>
      <xdr:row>41</xdr:row>
      <xdr:rowOff>130810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6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76217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161290</xdr:rowOff>
    </xdr:from>
    <xdr:to>
      <xdr:col>24</xdr:col>
      <xdr:colOff>114300</xdr:colOff>
      <xdr:row>33</xdr:row>
      <xdr:rowOff>161290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92710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93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139717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11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36</xdr:row>
      <xdr:rowOff>119380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934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144780</xdr:rowOff>
    </xdr:from>
    <xdr:to>
      <xdr:col>20</xdr:col>
      <xdr:colOff>38100</xdr:colOff>
      <xdr:row>37</xdr:row>
      <xdr:rowOff>74930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59707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88900</xdr:rowOff>
    </xdr:from>
    <xdr:to>
      <xdr:col>15</xdr:col>
      <xdr:colOff>98425</xdr:colOff>
      <xdr:row>36</xdr:row>
      <xdr:rowOff>119380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61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156210</xdr:rowOff>
    </xdr:from>
    <xdr:to>
      <xdr:col>15</xdr:col>
      <xdr:colOff>149225</xdr:colOff>
      <xdr:row>38</xdr:row>
      <xdr:rowOff>86360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71137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27940</xdr:rowOff>
    </xdr:from>
    <xdr:to>
      <xdr:col>11</xdr:col>
      <xdr:colOff>9525</xdr:colOff>
      <xdr:row>36</xdr:row>
      <xdr:rowOff>88900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62001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64770</xdr:rowOff>
    </xdr:from>
    <xdr:to>
      <xdr:col>11</xdr:col>
      <xdr:colOff>60325</xdr:colOff>
      <xdr:row>37</xdr:row>
      <xdr:rowOff>166370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49530</xdr:rowOff>
    </xdr:from>
    <xdr:to>
      <xdr:col>6</xdr:col>
      <xdr:colOff>171450</xdr:colOff>
      <xdr:row>37</xdr:row>
      <xdr:rowOff>151130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39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135907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68580</xdr:rowOff>
    </xdr:from>
    <xdr:to>
      <xdr:col>15</xdr:col>
      <xdr:colOff>149225</xdr:colOff>
      <xdr:row>36</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8907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38100</xdr:rowOff>
    </xdr:from>
    <xdr:to>
      <xdr:col>11</xdr:col>
      <xdr:colOff>60325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148590</xdr:rowOff>
    </xdr:from>
    <xdr:to>
      <xdr:col>6</xdr:col>
      <xdr:colOff>171450</xdr:colOff>
      <xdr:row>36</xdr:row>
      <xdr:rowOff>78740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88917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1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経常経費充当一般財源が</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ポイント上昇し、依然として類似団体内平均値を</a:t>
          </a:r>
          <a:r>
            <a:rPr kumimoji="1" lang="en-US" altLang="ja-JP" sz="1300">
              <a:latin typeface="ＭＳ Ｐゴシック" panose="020B0600070205080204" pitchFamily="50" charset="-128"/>
              <a:ea typeface="ＭＳ Ｐゴシック" panose="020B0600070205080204" pitchFamily="50" charset="-128"/>
            </a:rPr>
            <a:t>4.9</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これは、町営観光施設、図書館や学校給食センター等の運営業務を行政事務包括業務委託により外部委託し、人件費を抑えていることが要因であると考える。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a:extLst>
            <a:ext uri="{FF2B5EF4-FFF2-40B4-BE49-F238E27FC236}">
              <a16:creationId xmlns:a16="http://schemas.microsoft.com/office/drawing/2014/main" id="{00000000-0008-0000-0400-000076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170434</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flipV="1">
          <a:off x="16510000" y="2586736"/>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142511</xdr:rowOff>
    </xdr:from>
    <xdr:ext cx="762000" cy="259045"/>
    <xdr:sp macro="" textlink="">
      <xdr:nvSpPr>
        <xdr:cNvPr id="120" name="物件費最小値テキスト">
          <a:extLst>
            <a:ext uri="{FF2B5EF4-FFF2-40B4-BE49-F238E27FC236}">
              <a16:creationId xmlns:a16="http://schemas.microsoft.com/office/drawing/2014/main" id="{00000000-0008-0000-0400-000078000000}"/>
            </a:ext>
          </a:extLst>
        </xdr:cNvPr>
        <xdr:cNvSpPr txBox="1"/>
      </xdr:nvSpPr>
      <xdr:spPr>
        <a:xfrm>
          <a:off x="16598900" y="3742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170434</xdr:rowOff>
    </xdr:from>
    <xdr:to>
      <xdr:col>82</xdr:col>
      <xdr:colOff>196850</xdr:colOff>
      <xdr:row>21</xdr:row>
      <xdr:rowOff>170434</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377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2" name="物件費最大値テキスト">
          <a:extLst>
            <a:ext uri="{FF2B5EF4-FFF2-40B4-BE49-F238E27FC236}">
              <a16:creationId xmlns:a16="http://schemas.microsoft.com/office/drawing/2014/main" id="{00000000-0008-0000-0400-00007A000000}"/>
            </a:ext>
          </a:extLst>
        </xdr:cNvPr>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3556</xdr:rowOff>
    </xdr:from>
    <xdr:to>
      <xdr:col>82</xdr:col>
      <xdr:colOff>107950</xdr:colOff>
      <xdr:row>18</xdr:row>
      <xdr:rowOff>72136</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5671800" y="3089656"/>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156735</xdr:rowOff>
    </xdr:from>
    <xdr:ext cx="762000" cy="259045"/>
    <xdr:sp macro="" textlink="">
      <xdr:nvSpPr>
        <xdr:cNvPr id="125" name="物件費平均値テキスト">
          <a:extLst>
            <a:ext uri="{FF2B5EF4-FFF2-40B4-BE49-F238E27FC236}">
              <a16:creationId xmlns:a16="http://schemas.microsoft.com/office/drawing/2014/main" id="{00000000-0008-0000-0400-00007D000000}"/>
            </a:ext>
          </a:extLst>
        </xdr:cNvPr>
        <xdr:cNvSpPr txBox="1"/>
      </xdr:nvSpPr>
      <xdr:spPr>
        <a:xfrm>
          <a:off x="16598900" y="2728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140208</xdr:rowOff>
    </xdr:from>
    <xdr:to>
      <xdr:col>82</xdr:col>
      <xdr:colOff>158750</xdr:colOff>
      <xdr:row>17</xdr:row>
      <xdr:rowOff>70358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64592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3556</xdr:rowOff>
    </xdr:from>
    <xdr:to>
      <xdr:col>78</xdr:col>
      <xdr:colOff>69850</xdr:colOff>
      <xdr:row>18</xdr:row>
      <xdr:rowOff>90424</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782800" y="3089656"/>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85344</xdr:rowOff>
    </xdr:from>
    <xdr:to>
      <xdr:col>78</xdr:col>
      <xdr:colOff>120650</xdr:colOff>
      <xdr:row>17</xdr:row>
      <xdr:rowOff>15494</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5621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25671</xdr:rowOff>
    </xdr:from>
    <xdr:ext cx="736600" cy="259045"/>
    <xdr:sp macro="" textlink="">
      <xdr:nvSpPr>
        <xdr:cNvPr id="129" name="テキスト ボックス 128">
          <a:extLst>
            <a:ext uri="{FF2B5EF4-FFF2-40B4-BE49-F238E27FC236}">
              <a16:creationId xmlns:a16="http://schemas.microsoft.com/office/drawing/2014/main" id="{00000000-0008-0000-0400-000081000000}"/>
            </a:ext>
          </a:extLst>
        </xdr:cNvPr>
        <xdr:cNvSpPr txBox="1"/>
      </xdr:nvSpPr>
      <xdr:spPr>
        <a:xfrm>
          <a:off x="15290800" y="259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170434</xdr:rowOff>
    </xdr:from>
    <xdr:to>
      <xdr:col>73</xdr:col>
      <xdr:colOff>180975</xdr:colOff>
      <xdr:row>18</xdr:row>
      <xdr:rowOff>90424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3893800" y="308508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121920</xdr:rowOff>
    </xdr:from>
    <xdr:to>
      <xdr:col>74</xdr:col>
      <xdr:colOff>31750</xdr:colOff>
      <xdr:row>17</xdr:row>
      <xdr:rowOff>52070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732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62247</xdr:rowOff>
    </xdr:from>
    <xdr:ext cx="7620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4401800" y="263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124714</xdr:rowOff>
    </xdr:from>
    <xdr:to>
      <xdr:col>69</xdr:col>
      <xdr:colOff>92075</xdr:colOff>
      <xdr:row>17</xdr:row>
      <xdr:rowOff>170434</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004800" y="3039364"/>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5334</xdr:rowOff>
    </xdr:from>
    <xdr:to>
      <xdr:col>69</xdr:col>
      <xdr:colOff>142875</xdr:colOff>
      <xdr:row>17</xdr:row>
      <xdr:rowOff>106934</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843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117111</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3512800" y="2688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2954000" y="291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107967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2623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21336</xdr:rowOff>
    </xdr:from>
    <xdr:to>
      <xdr:col>82</xdr:col>
      <xdr:colOff>158750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64592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164863</xdr:rowOff>
    </xdr:from>
    <xdr:ext cx="762000" cy="259045"/>
    <xdr:sp macro="" textlink="">
      <xdr:nvSpPr>
        <xdr:cNvPr id="144" name="物件費該当値テキスト">
          <a:extLst>
            <a:ext uri="{FF2B5EF4-FFF2-40B4-BE49-F238E27FC236}">
              <a16:creationId xmlns:a16="http://schemas.microsoft.com/office/drawing/2014/main" id="{00000000-0008-0000-0400-000090000000}"/>
            </a:ext>
          </a:extLst>
        </xdr:cNvPr>
        <xdr:cNvSpPr txBox="1"/>
      </xdr:nvSpPr>
      <xdr:spPr>
        <a:xfrm>
          <a:off x="16598900" y="307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124206</xdr:rowOff>
    </xdr:from>
    <xdr:to>
      <xdr:col>78</xdr:col>
      <xdr:colOff>120650</xdr:colOff>
      <xdr:row>18</xdr:row>
      <xdr:rowOff>54356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5621000" y="303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39133</xdr:rowOff>
    </xdr:from>
    <xdr:ext cx="7366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290800" y="312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39624</xdr:rowOff>
    </xdr:from>
    <xdr:to>
      <xdr:col>74</xdr:col>
      <xdr:colOff>31750</xdr:colOff>
      <xdr:row>18</xdr:row>
      <xdr:rowOff>141224</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4732000" y="312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126001</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4401800" y="321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119634</xdr:rowOff>
    </xdr:from>
    <xdr:to>
      <xdr:col>69</xdr:col>
      <xdr:colOff>142875</xdr:colOff>
      <xdr:row>18</xdr:row>
      <xdr:rowOff>49784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3843000" y="3034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34561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3512800" y="3120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73914</xdr:rowOff>
    </xdr:from>
    <xdr:to>
      <xdr:col>65</xdr:col>
      <xdr:colOff>53975</xdr:colOff>
      <xdr:row>18</xdr:row>
      <xdr:rowOff>4064</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2954000" y="29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160291</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2623800" y="307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少子高齢化に伴い、高齢者に対する扶助費は増加傾向にあるものの、幼児・児童等の子どもに対する扶助費が減少しており、経常経費充当一般財源は前年度から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百万円減少し、経常収支比率は前年度から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ポイント低下した。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今後は、少子化対策に要する扶助費の増額が見込まれるため、各種手当等の内容精査を行うなど、扶助費の適正な支給に努めていく。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8" name="テキスト ボックス 177">
          <a:extLst>
            <a:ext uri="{FF2B5EF4-FFF2-40B4-BE49-F238E27FC236}">
              <a16:creationId xmlns:a16="http://schemas.microsoft.com/office/drawing/2014/main" id="{00000000-0008-0000-0400-0000B2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9" name="扶助費グラフ枠">
          <a:extLst>
            <a:ext uri="{FF2B5EF4-FFF2-40B4-BE49-F238E27FC236}">
              <a16:creationId xmlns:a16="http://schemas.microsoft.com/office/drawing/2014/main" id="{00000000-0008-0000-0400-0000B3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flipV="1">
          <a:off x="4826000" y="90233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137177</xdr:rowOff>
    </xdr:from>
    <xdr:ext cx="762000" cy="259045"/>
    <xdr:sp macro="" textlink="">
      <xdr:nvSpPr>
        <xdr:cNvPr id="181" name="扶助費最小値テキスト">
          <a:extLst>
            <a:ext uri="{FF2B5EF4-FFF2-40B4-BE49-F238E27FC236}">
              <a16:creationId xmlns:a16="http://schemas.microsoft.com/office/drawing/2014/main" id="{00000000-0008-0000-0400-0000B5000000}"/>
            </a:ext>
          </a:extLst>
        </xdr:cNvPr>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165100</xdr:rowOff>
    </xdr:from>
    <xdr:to>
      <xdr:col>24</xdr:col>
      <xdr:colOff>114300</xdr:colOff>
      <xdr:row>61</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3" name="扶助費最大値テキスト">
          <a:extLst>
            <a:ext uri="{FF2B5EF4-FFF2-40B4-BE49-F238E27FC236}">
              <a16:creationId xmlns:a16="http://schemas.microsoft.com/office/drawing/2014/main" id="{00000000-0008-0000-0400-0000B7000000}"/>
            </a:ext>
          </a:extLst>
        </xdr:cNvPr>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69850</xdr:rowOff>
    </xdr:from>
    <xdr:to>
      <xdr:col>24</xdr:col>
      <xdr:colOff>25400</xdr:colOff>
      <xdr:row>55</xdr:row>
      <xdr:rowOff>12700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987800" y="932815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6" name="扶助費平均値テキスト">
          <a:extLst>
            <a:ext uri="{FF2B5EF4-FFF2-40B4-BE49-F238E27FC236}">
              <a16:creationId xmlns:a16="http://schemas.microsoft.com/office/drawing/2014/main" id="{00000000-0008-0000-0400-0000BA000000}"/>
            </a:ext>
          </a:extLst>
        </xdr:cNvPr>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12700</xdr:rowOff>
    </xdr:from>
    <xdr:to>
      <xdr:col>19</xdr:col>
      <xdr:colOff>187325</xdr:colOff>
      <xdr:row>55</xdr:row>
      <xdr:rowOff>127000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098800" y="94424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38100</xdr:rowOff>
    </xdr:from>
    <xdr:to>
      <xdr:col>20</xdr:col>
      <xdr:colOff>38100</xdr:colOff>
      <xdr:row>55</xdr:row>
      <xdr:rowOff>139700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937000" y="946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124477</xdr:rowOff>
    </xdr:from>
    <xdr:ext cx="7366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3606800" y="9554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127000</xdr:rowOff>
    </xdr:from>
    <xdr:to>
      <xdr:col>15</xdr:col>
      <xdr:colOff>98425</xdr:colOff>
      <xdr:row>56</xdr:row>
      <xdr:rowOff>107950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209800" y="95567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107950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320800" y="961390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76200</xdr:rowOff>
    </xdr:from>
    <xdr:to>
      <xdr:col>11</xdr:col>
      <xdr:colOff>60325</xdr:colOff>
      <xdr:row>57</xdr:row>
      <xdr:rowOff>6350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162577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19050</xdr:rowOff>
    </xdr:from>
    <xdr:to>
      <xdr:col>24</xdr:col>
      <xdr:colOff>76200</xdr:colOff>
      <xdr:row>54</xdr:row>
      <xdr:rowOff>120650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4775200" y="927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35577</xdr:rowOff>
    </xdr:from>
    <xdr:ext cx="762000" cy="259045"/>
    <xdr:sp macro="" textlink="">
      <xdr:nvSpPr>
        <xdr:cNvPr id="205" name="扶助費該当値テキスト">
          <a:extLst>
            <a:ext uri="{FF2B5EF4-FFF2-40B4-BE49-F238E27FC236}">
              <a16:creationId xmlns:a16="http://schemas.microsoft.com/office/drawing/2014/main" id="{00000000-0008-0000-0400-0000CD000000}"/>
            </a:ext>
          </a:extLst>
        </xdr:cNvPr>
        <xdr:cNvSpPr txBox="1"/>
      </xdr:nvSpPr>
      <xdr:spPr>
        <a:xfrm>
          <a:off x="49149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133350</xdr:rowOff>
    </xdr:from>
    <xdr:to>
      <xdr:col>20</xdr:col>
      <xdr:colOff>38100</xdr:colOff>
      <xdr:row>55</xdr:row>
      <xdr:rowOff>63500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937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73677</xdr:rowOff>
    </xdr:from>
    <xdr:ext cx="7366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606800" y="9160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76200</xdr:rowOff>
    </xdr:from>
    <xdr:to>
      <xdr:col>15</xdr:col>
      <xdr:colOff>149225</xdr:colOff>
      <xdr:row>56</xdr:row>
      <xdr:rowOff>6350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3048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16527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2717800" y="9274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57150</xdr:rowOff>
    </xdr:from>
    <xdr:to>
      <xdr:col>11</xdr:col>
      <xdr:colOff>60325</xdr:colOff>
      <xdr:row>56</xdr:row>
      <xdr:rowOff>158750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2159000" y="9658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168927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1828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12" name="楕円 211">
          <a:extLst>
            <a:ext uri="{FF2B5EF4-FFF2-40B4-BE49-F238E27FC236}">
              <a16:creationId xmlns:a16="http://schemas.microsoft.com/office/drawing/2014/main" id="{00000000-0008-0000-0400-0000D4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213" name="テキスト ボックス 212">
          <a:extLst>
            <a:ext uri="{FF2B5EF4-FFF2-40B4-BE49-F238E27FC236}">
              <a16:creationId xmlns:a16="http://schemas.microsoft.com/office/drawing/2014/main" id="{00000000-0008-0000-0400-0000D5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維持補修費は、経常経費充当一般財源が前年度から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百万円増加し、経常収支比率は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ポイント上昇した。今後も公共施設等総合管理計画に基づき経費削減に努めていく。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繰出金は、国民健康保険特別会計繰出金の増額はあったが、経常経費充当一般財源が前年度から</a:t>
          </a:r>
          <a:r>
            <a:rPr kumimoji="1" lang="en-US" altLang="ja-JP" sz="1300">
              <a:latin typeface="ＭＳ Ｐゴシック" panose="020B0600070205080204" pitchFamily="50" charset="-128"/>
              <a:ea typeface="ＭＳ Ｐゴシック" panose="020B0600070205080204" pitchFamily="50" charset="-128"/>
            </a:rPr>
            <a:t>86</a:t>
          </a:r>
          <a:r>
            <a:rPr kumimoji="1" lang="ja-JP" altLang="en-US" sz="1300">
              <a:latin typeface="ＭＳ Ｐゴシック" panose="020B0600070205080204" pitchFamily="50" charset="-128"/>
              <a:ea typeface="ＭＳ Ｐゴシック" panose="020B0600070205080204" pitchFamily="50" charset="-128"/>
            </a:rPr>
            <a:t>百万円減少し、経常収支比率は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ポイント低下した。今後も各事業に対応した計画策定及び財政運営により、繰出金の抑制に努めていく。</a:t>
          </a:r>
        </a:p>
      </xdr:txBody>
    </xdr:sp>
    <xdr:clientData/>
  </xdr:twoCellAnchor>
  <xdr:oneCellAnchor>
    <xdr:from>
      <xdr:col>62</xdr:col>
      <xdr:colOff>6350</xdr:colOff>
      <xdr:row>49</xdr:row>
      <xdr:rowOff>107950</xdr:rowOff>
    </xdr:from>
    <xdr:ext cx="298543" cy="225703"/>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6" name="直線コネクタ 235">
          <a:extLst>
            <a:ext uri="{FF2B5EF4-FFF2-40B4-BE49-F238E27FC236}">
              <a16:creationId xmlns:a16="http://schemas.microsoft.com/office/drawing/2014/main" id="{00000000-0008-0000-0400-0000EC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7" name="テキスト ボックス 236">
          <a:extLst>
            <a:ext uri="{FF2B5EF4-FFF2-40B4-BE49-F238E27FC236}">
              <a16:creationId xmlns:a16="http://schemas.microsoft.com/office/drawing/2014/main" id="{00000000-0008-0000-0400-0000ED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9" name="テキスト ボックス 238">
          <a:extLst>
            <a:ext uri="{FF2B5EF4-FFF2-40B4-BE49-F238E27FC236}">
              <a16:creationId xmlns:a16="http://schemas.microsoft.com/office/drawing/2014/main" id="{00000000-0008-0000-0400-0000EF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0" name="その他グラフ枠">
          <a:extLst>
            <a:ext uri="{FF2B5EF4-FFF2-40B4-BE49-F238E27FC236}">
              <a16:creationId xmlns:a16="http://schemas.microsoft.com/office/drawing/2014/main" id="{00000000-0008-0000-0400-0000F0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134620</xdr:rowOff>
    </xdr:from>
    <xdr:to>
      <xdr:col>82</xdr:col>
      <xdr:colOff>107950</xdr:colOff>
      <xdr:row>60</xdr:row>
      <xdr:rowOff>81280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6510000" y="905002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2" name="その他最小値テキスト">
          <a:extLst>
            <a:ext uri="{FF2B5EF4-FFF2-40B4-BE49-F238E27FC236}">
              <a16:creationId xmlns:a16="http://schemas.microsoft.com/office/drawing/2014/main" id="{00000000-0008-0000-0400-0000F2000000}"/>
            </a:ext>
          </a:extLst>
        </xdr:cNvPr>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49547</xdr:rowOff>
    </xdr:from>
    <xdr:ext cx="762000" cy="259045"/>
    <xdr:sp macro="" textlink="">
      <xdr:nvSpPr>
        <xdr:cNvPr id="244" name="その他最大値テキスト">
          <a:extLst>
            <a:ext uri="{FF2B5EF4-FFF2-40B4-BE49-F238E27FC236}">
              <a16:creationId xmlns:a16="http://schemas.microsoft.com/office/drawing/2014/main" id="{00000000-0008-0000-0400-0000F4000000}"/>
            </a:ext>
          </a:extLst>
        </xdr:cNvPr>
        <xdr:cNvSpPr txBox="1"/>
      </xdr:nvSpPr>
      <xdr:spPr>
        <a:xfrm>
          <a:off x="16598900" y="8793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134620</xdr:rowOff>
    </xdr:from>
    <xdr:to>
      <xdr:col>82</xdr:col>
      <xdr:colOff>196850</xdr:colOff>
      <xdr:row>52</xdr:row>
      <xdr:rowOff>134620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9050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46990</xdr:rowOff>
    </xdr:from>
    <xdr:to>
      <xdr:col>82</xdr:col>
      <xdr:colOff>107950</xdr:colOff>
      <xdr:row>54</xdr:row>
      <xdr:rowOff>66040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5671800" y="913384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151147</xdr:rowOff>
    </xdr:from>
    <xdr:ext cx="762000" cy="259045"/>
    <xdr:sp macro="" textlink="">
      <xdr:nvSpPr>
        <xdr:cNvPr id="247" name="その他平均値テキスト">
          <a:extLst>
            <a:ext uri="{FF2B5EF4-FFF2-40B4-BE49-F238E27FC236}">
              <a16:creationId xmlns:a16="http://schemas.microsoft.com/office/drawing/2014/main" id="{00000000-0008-0000-0400-0000F7000000}"/>
            </a:ext>
          </a:extLst>
        </xdr:cNvPr>
        <xdr:cNvSpPr txBox="1"/>
      </xdr:nvSpPr>
      <xdr:spPr>
        <a:xfrm>
          <a:off x="16598900" y="9580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xdr:rowOff>
    </xdr:from>
    <xdr:to>
      <xdr:col>82</xdr:col>
      <xdr:colOff>158750</xdr:colOff>
      <xdr:row>56</xdr:row>
      <xdr:rowOff>109220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64592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66040</xdr:rowOff>
    </xdr:from>
    <xdr:to>
      <xdr:col>78</xdr:col>
      <xdr:colOff>69850</xdr:colOff>
      <xdr:row>54</xdr:row>
      <xdr:rowOff>96520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flipV="1">
          <a:off x="14782800" y="93243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140970</xdr:rowOff>
    </xdr:from>
    <xdr:to>
      <xdr:col>78</xdr:col>
      <xdr:colOff>120650</xdr:colOff>
      <xdr:row>56</xdr:row>
      <xdr:rowOff>71120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5621000" y="957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55897</xdr:rowOff>
    </xdr:from>
    <xdr:ext cx="7366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5290800" y="9657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96520</xdr:rowOff>
    </xdr:from>
    <xdr:to>
      <xdr:col>73</xdr:col>
      <xdr:colOff>180975</xdr:colOff>
      <xdr:row>55</xdr:row>
      <xdr:rowOff>39370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3893800" y="935482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76200</xdr:rowOff>
    </xdr:from>
    <xdr:to>
      <xdr:col>74</xdr:col>
      <xdr:colOff>31750</xdr:colOff>
      <xdr:row>57</xdr:row>
      <xdr:rowOff>6350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32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162577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401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39370</xdr:rowOff>
    </xdr:from>
    <xdr:to>
      <xdr:col>69</xdr:col>
      <xdr:colOff>92075</xdr:colOff>
      <xdr:row>55</xdr:row>
      <xdr:rowOff>85090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004800" y="946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106680</xdr:rowOff>
    </xdr:from>
    <xdr:to>
      <xdr:col>69</xdr:col>
      <xdr:colOff>142875</xdr:colOff>
      <xdr:row>57</xdr:row>
      <xdr:rowOff>36830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3843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21607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512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106680</xdr:rowOff>
    </xdr:from>
    <xdr:to>
      <xdr:col>65</xdr:col>
      <xdr:colOff>53975</xdr:colOff>
      <xdr:row>57</xdr:row>
      <xdr:rowOff>36830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2954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21607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623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52</xdr:row>
      <xdr:rowOff>167640</xdr:rowOff>
    </xdr:from>
    <xdr:to>
      <xdr:col>82</xdr:col>
      <xdr:colOff>158750</xdr:colOff>
      <xdr:row>53</xdr:row>
      <xdr:rowOff>97790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6459200" y="908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76217</xdr:rowOff>
    </xdr:from>
    <xdr:ext cx="762000" cy="259045"/>
    <xdr:sp macro="" textlink="">
      <xdr:nvSpPr>
        <xdr:cNvPr id="266" name="その他該当値テキスト">
          <a:extLst>
            <a:ext uri="{FF2B5EF4-FFF2-40B4-BE49-F238E27FC236}">
              <a16:creationId xmlns:a16="http://schemas.microsoft.com/office/drawing/2014/main" id="{00000000-0008-0000-0400-00000A010000}"/>
            </a:ext>
          </a:extLst>
        </xdr:cNvPr>
        <xdr:cNvSpPr txBox="1"/>
      </xdr:nvSpPr>
      <xdr:spPr>
        <a:xfrm>
          <a:off x="16598900" y="8991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xdr:rowOff>
    </xdr:from>
    <xdr:to>
      <xdr:col>78</xdr:col>
      <xdr:colOff>120650</xdr:colOff>
      <xdr:row>54</xdr:row>
      <xdr:rowOff>116840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5621000" y="927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127017</xdr:rowOff>
    </xdr:from>
    <xdr:ext cx="7366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290800" y="904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45720</xdr:rowOff>
    </xdr:from>
    <xdr:to>
      <xdr:col>74</xdr:col>
      <xdr:colOff>31750</xdr:colOff>
      <xdr:row>54</xdr:row>
      <xdr:rowOff>147320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4732000" y="930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157497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4401800" y="907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160020</xdr:rowOff>
    </xdr:from>
    <xdr:to>
      <xdr:col>69</xdr:col>
      <xdr:colOff>142875</xdr:colOff>
      <xdr:row>55</xdr:row>
      <xdr:rowOff>90170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3843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100347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512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34290</xdr:rowOff>
    </xdr:from>
    <xdr:to>
      <xdr:col>65</xdr:col>
      <xdr:colOff>53975</xdr:colOff>
      <xdr:row>55</xdr:row>
      <xdr:rowOff>135890</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2954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146067</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2623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一部事務組合東河環境センター等の負担金の増額により、経常経費充当一般財源が</a:t>
          </a:r>
          <a:r>
            <a:rPr kumimoji="1" lang="en-US" altLang="ja-JP" sz="1300">
              <a:latin typeface="ＭＳ Ｐゴシック" panose="020B0600070205080204" pitchFamily="50" charset="-128"/>
              <a:ea typeface="ＭＳ Ｐゴシック" panose="020B0600070205080204" pitchFamily="50" charset="-128"/>
            </a:rPr>
            <a:t>76</a:t>
          </a:r>
          <a:r>
            <a:rPr kumimoji="1" lang="ja-JP" altLang="en-US" sz="1300">
              <a:latin typeface="ＭＳ Ｐゴシック" panose="020B0600070205080204" pitchFamily="50" charset="-128"/>
              <a:ea typeface="ＭＳ Ｐゴシック" panose="020B0600070205080204" pitchFamily="50" charset="-128"/>
            </a:rPr>
            <a:t>百万円増加したことに加え、分母となる経常一般財源が</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3.9</a:t>
          </a:r>
          <a:r>
            <a:rPr kumimoji="1" lang="ja-JP" altLang="en-US" sz="1300">
              <a:latin typeface="ＭＳ Ｐゴシック" panose="020B0600070205080204" pitchFamily="50" charset="-128"/>
              <a:ea typeface="ＭＳ Ｐゴシック" panose="020B0600070205080204" pitchFamily="50" charset="-128"/>
            </a:rPr>
            <a:t>ポイント上昇した。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前記組合への負担金は施設長寿命化等により増加が見込まれており、数値上昇が見込まれる。</a:t>
          </a:r>
        </a:p>
      </xdr:txBody>
    </xdr:sp>
    <xdr:clientData/>
  </xdr:twoCellAnchor>
  <xdr:oneCellAnchor>
    <xdr:from>
      <xdr:col>62</xdr:col>
      <xdr:colOff>6350</xdr:colOff>
      <xdr:row>29</xdr:row>
      <xdr:rowOff>107950</xdr:rowOff>
    </xdr:from>
    <xdr:ext cx="298543" cy="225703"/>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156718</xdr:rowOff>
    </xdr:from>
    <xdr:to>
      <xdr:col>82</xdr:col>
      <xdr:colOff>107950</xdr:colOff>
      <xdr:row>40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814568"/>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99077</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127000</xdr:rowOff>
    </xdr:from>
    <xdr:to>
      <xdr:col>82</xdr:col>
      <xdr:colOff>196850</xdr:colOff>
      <xdr:row>40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71645</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156718</xdr:rowOff>
    </xdr:from>
    <xdr:to>
      <xdr:col>82</xdr:col>
      <xdr:colOff>196850</xdr:colOff>
      <xdr:row>33</xdr:row>
      <xdr:rowOff>156718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39</xdr:row>
      <xdr:rowOff>120142</xdr:rowOff>
    </xdr:from>
    <xdr:to>
      <xdr:col>82</xdr:col>
      <xdr:colOff>107950</xdr:colOff>
      <xdr:row>40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5671800" y="6806692"/>
          <a:ext cx="8382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31005</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03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14478</xdr:rowOff>
    </xdr:from>
    <xdr:to>
      <xdr:col>82</xdr:col>
      <xdr:colOff>158750</xdr:colOff>
      <xdr:row>37</xdr:row>
      <xdr:rowOff>116078</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99568</xdr:rowOff>
    </xdr:from>
    <xdr:to>
      <xdr:col>78</xdr:col>
      <xdr:colOff>69850</xdr:colOff>
      <xdr:row>39</xdr:row>
      <xdr:rowOff>120142</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614668"/>
          <a:ext cx="889000" cy="192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99568</xdr:rowOff>
    </xdr:from>
    <xdr:to>
      <xdr:col>73</xdr:col>
      <xdr:colOff>180975</xdr:colOff>
      <xdr:row>38</xdr:row>
      <xdr:rowOff>104140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3893800" y="661466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51054</xdr:rowOff>
    </xdr:from>
    <xdr:to>
      <xdr:col>74</xdr:col>
      <xdr:colOff>31750</xdr:colOff>
      <xdr:row>37</xdr:row>
      <xdr:rowOff>152654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162831</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163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104140</xdr:rowOff>
    </xdr:from>
    <xdr:to>
      <xdr:col>69</xdr:col>
      <xdr:colOff>92075</xdr:colOff>
      <xdr:row>38</xdr:row>
      <xdr:rowOff>145288</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004800" y="661924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37338</xdr:rowOff>
    </xdr:from>
    <xdr:to>
      <xdr:col>69</xdr:col>
      <xdr:colOff>142875</xdr:colOff>
      <xdr:row>37</xdr:row>
      <xdr:rowOff>138938</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149115</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9906</xdr:rowOff>
    </xdr:from>
    <xdr:to>
      <xdr:col>65</xdr:col>
      <xdr:colOff>53975</xdr:colOff>
      <xdr:row>37</xdr:row>
      <xdr:rowOff>111506</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121683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40</xdr:row>
      <xdr:rowOff>76200</xdr:rowOff>
    </xdr:from>
    <xdr:to>
      <xdr:col>82</xdr:col>
      <xdr:colOff>158750</xdr:colOff>
      <xdr:row>41</xdr:row>
      <xdr:rowOff>6350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39</xdr:row>
      <xdr:rowOff>156227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39</xdr:row>
      <xdr:rowOff>69342</xdr:rowOff>
    </xdr:from>
    <xdr:to>
      <xdr:col>78</xdr:col>
      <xdr:colOff>120650</xdr:colOff>
      <xdr:row>39</xdr:row>
      <xdr:rowOff>170942</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75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155719</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842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48768</xdr:rowOff>
    </xdr:from>
    <xdr:to>
      <xdr:col>74</xdr:col>
      <xdr:colOff>31750</xdr:colOff>
      <xdr:row>38</xdr:row>
      <xdr:rowOff>150368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56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135145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65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53340</xdr:rowOff>
    </xdr:from>
    <xdr:to>
      <xdr:col>69</xdr:col>
      <xdr:colOff>142875</xdr:colOff>
      <xdr:row>38</xdr:row>
      <xdr:rowOff>154940</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139717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65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94488</xdr:rowOff>
    </xdr:from>
    <xdr:to>
      <xdr:col>65</xdr:col>
      <xdr:colOff>53975</xdr:colOff>
      <xdr:row>39</xdr:row>
      <xdr:rowOff>24638</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60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9415</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695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償還終了額に対して、償還開始額が下回ったことにより経常経費充当一般財源は前年度から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百万円減少したが、分母となる経常一般財源についても</a:t>
          </a:r>
          <a:r>
            <a:rPr kumimoji="1" lang="en-US" altLang="ja-JP" sz="1300">
              <a:latin typeface="ＭＳ Ｐゴシック" panose="020B0600070205080204" pitchFamily="50" charset="-128"/>
              <a:ea typeface="ＭＳ Ｐゴシック" panose="020B0600070205080204" pitchFamily="50" charset="-128"/>
            </a:rPr>
            <a:t>128</a:t>
          </a:r>
          <a:r>
            <a:rPr kumimoji="1" lang="ja-JP" altLang="en-US" sz="1300">
              <a:latin typeface="ＭＳ Ｐゴシック" panose="020B0600070205080204" pitchFamily="50" charset="-128"/>
              <a:ea typeface="ＭＳ Ｐゴシック" panose="020B0600070205080204" pitchFamily="50" charset="-128"/>
            </a:rPr>
            <a:t>百万円減少したことから、経常収支比率は前年度から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今後に控えている大型事業による多額の町債発行により、数値の上昇が懸念されるため、公債費の抑制を図っていく。</a:t>
          </a: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35560</xdr:rowOff>
    </xdr:from>
    <xdr:to>
      <xdr:col>24</xdr:col>
      <xdr:colOff>25400</xdr:colOff>
      <xdr:row>81</xdr:row>
      <xdr:rowOff>73661</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551410"/>
          <a:ext cx="0" cy="14097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121937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94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35560</xdr:rowOff>
    </xdr:from>
    <xdr:to>
      <xdr:col>24</xdr:col>
      <xdr:colOff>114300</xdr:colOff>
      <xdr:row>73</xdr:row>
      <xdr:rowOff>35560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551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104140</xdr:rowOff>
    </xdr:from>
    <xdr:to>
      <xdr:col>24</xdr:col>
      <xdr:colOff>25400</xdr:colOff>
      <xdr:row>75</xdr:row>
      <xdr:rowOff>107950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29628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25416</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104140</xdr:rowOff>
    </xdr:from>
    <xdr:to>
      <xdr:col>19</xdr:col>
      <xdr:colOff>187325</xdr:colOff>
      <xdr:row>75</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296289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34289</xdr:rowOff>
    </xdr:from>
    <xdr:to>
      <xdr:col>20</xdr:col>
      <xdr:colOff>38100</xdr:colOff>
      <xdr:row>76</xdr:row>
      <xdr:rowOff>135889</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120666</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1508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165100</xdr:rowOff>
    </xdr:from>
    <xdr:to>
      <xdr:col>15</xdr:col>
      <xdr:colOff>98425</xdr:colOff>
      <xdr:row>75</xdr:row>
      <xdr:rowOff>168911</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023850"/>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34289</xdr:rowOff>
    </xdr:from>
    <xdr:to>
      <xdr:col>15</xdr:col>
      <xdr:colOff>149225</xdr:colOff>
      <xdr:row>76</xdr:row>
      <xdr:rowOff>135889</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064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120666</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150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153670</xdr:rowOff>
    </xdr:from>
    <xdr:to>
      <xdr:col>11</xdr:col>
      <xdr:colOff>9525</xdr:colOff>
      <xdr:row>75</xdr:row>
      <xdr:rowOff>168911</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1320800" y="13012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132097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16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154957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185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57150</xdr:rowOff>
    </xdr:from>
    <xdr:to>
      <xdr:col>24</xdr:col>
      <xdr:colOff>76200</xdr:colOff>
      <xdr:row>75</xdr:row>
      <xdr:rowOff>158750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73677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53340</xdr:rowOff>
    </xdr:from>
    <xdr:to>
      <xdr:col>20</xdr:col>
      <xdr:colOff>38100</xdr:colOff>
      <xdr:row>75</xdr:row>
      <xdr:rowOff>154939</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165117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6809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114300</xdr:rowOff>
    </xdr:from>
    <xdr:to>
      <xdr:col>15</xdr:col>
      <xdr:colOff>149225</xdr:colOff>
      <xdr:row>76</xdr:row>
      <xdr:rowOff>44450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297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54627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741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118110</xdr:rowOff>
    </xdr:from>
    <xdr:to>
      <xdr:col>11</xdr:col>
      <xdr:colOff>60325</xdr:colOff>
      <xdr:row>76</xdr:row>
      <xdr:rowOff>48261</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58437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745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102870</xdr:rowOff>
    </xdr:from>
    <xdr:to>
      <xdr:col>6</xdr:col>
      <xdr:colOff>171450</xdr:colOff>
      <xdr:row>76</xdr:row>
      <xdr:rowOff>33020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296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43197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73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経常収支比率は、前年度から</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ポイント上昇した。経常経費充当一般財源の総額は</a:t>
          </a:r>
          <a:r>
            <a:rPr kumimoji="1" lang="en-US" altLang="ja-JP" sz="1300">
              <a:latin typeface="ＭＳ Ｐゴシック" panose="020B0600070205080204" pitchFamily="50" charset="-128"/>
              <a:ea typeface="ＭＳ Ｐゴシック" panose="020B0600070205080204" pitchFamily="50" charset="-128"/>
            </a:rPr>
            <a:t>2,138</a:t>
          </a:r>
          <a:r>
            <a:rPr kumimoji="1" lang="ja-JP" altLang="en-US" sz="1300">
              <a:latin typeface="ＭＳ Ｐゴシック" panose="020B0600070205080204" pitchFamily="50" charset="-128"/>
              <a:ea typeface="ＭＳ Ｐゴシック" panose="020B0600070205080204" pitchFamily="50" charset="-128"/>
            </a:rPr>
            <a:t>百万円で、前年度から</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百万円減少したが、依然として類似団体内平均値を上回っている。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主な要因としては、物件費と補助費等の経常収支比率が類似団体内平均値を大きく上回っているためである。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今後も補助費等の数値上昇が見込まれていることから、他項目の経費削減を図り、数値上昇の抑制に努めていく。</a:t>
          </a:r>
        </a:p>
      </xdr:txBody>
    </xdr:sp>
    <xdr:clientData/>
  </xdr:twoCellAnchor>
  <xdr:oneCellAnchor>
    <xdr:from>
      <xdr:col>62</xdr:col>
      <xdr:colOff>6350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107950</xdr:rowOff>
    </xdr:from>
    <xdr:to>
      <xdr:col>82</xdr:col>
      <xdr:colOff>107950</xdr:colOff>
      <xdr:row>82</xdr:row>
      <xdr:rowOff>5080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45235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148607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36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5080</xdr:rowOff>
    </xdr:from>
    <xdr:to>
      <xdr:col>82</xdr:col>
      <xdr:colOff>196850</xdr:colOff>
      <xdr:row>82</xdr:row>
      <xdr:rowOff>5080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63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22877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195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107950</xdr:rowOff>
    </xdr:from>
    <xdr:to>
      <xdr:col>82</xdr:col>
      <xdr:colOff>196850</xdr:colOff>
      <xdr:row>72</xdr:row>
      <xdr:rowOff>107950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452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43180</xdr:rowOff>
    </xdr:from>
    <xdr:to>
      <xdr:col>82</xdr:col>
      <xdr:colOff>107950</xdr:colOff>
      <xdr:row>78</xdr:row>
      <xdr:rowOff>142239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16280"/>
          <a:ext cx="8382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54627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84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38100</xdr:rowOff>
    </xdr:from>
    <xdr:to>
      <xdr:col>82</xdr:col>
      <xdr:colOff>158750</xdr:colOff>
      <xdr:row>77</xdr:row>
      <xdr:rowOff>139700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23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43180</xdr:rowOff>
    </xdr:from>
    <xdr:to>
      <xdr:col>78</xdr:col>
      <xdr:colOff>69850</xdr:colOff>
      <xdr:row>78</xdr:row>
      <xdr:rowOff>92711</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416280"/>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102870</xdr:rowOff>
    </xdr:from>
    <xdr:to>
      <xdr:col>78</xdr:col>
      <xdr:colOff>120650</xdr:colOff>
      <xdr:row>77</xdr:row>
      <xdr:rowOff>33020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43197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92711</xdr:rowOff>
    </xdr:from>
    <xdr:to>
      <xdr:col>73</xdr:col>
      <xdr:colOff>180975</xdr:colOff>
      <xdr:row>78</xdr:row>
      <xdr:rowOff>92711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46581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11430</xdr:rowOff>
    </xdr:from>
    <xdr:to>
      <xdr:col>74</xdr:col>
      <xdr:colOff>31750</xdr:colOff>
      <xdr:row>78</xdr:row>
      <xdr:rowOff>113030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8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123207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15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62230</xdr:rowOff>
    </xdr:from>
    <xdr:to>
      <xdr:col>69</xdr:col>
      <xdr:colOff>92075</xdr:colOff>
      <xdr:row>78</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43533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38100</xdr:rowOff>
    </xdr:from>
    <xdr:to>
      <xdr:col>69</xdr:col>
      <xdr:colOff>142875</xdr:colOff>
      <xdr:row>78</xdr:row>
      <xdr:rowOff>139700</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149877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18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0</xdr:rowOff>
    </xdr:from>
    <xdr:to>
      <xdr:col>65</xdr:col>
      <xdr:colOff>53975</xdr:colOff>
      <xdr:row>78</xdr:row>
      <xdr:rowOff>101600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111777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91439</xdr:rowOff>
    </xdr:from>
    <xdr:to>
      <xdr:col>82</xdr:col>
      <xdr:colOff>158750</xdr:colOff>
      <xdr:row>79</xdr:row>
      <xdr:rowOff>21589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63516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163830</xdr:rowOff>
    </xdr:from>
    <xdr:to>
      <xdr:col>78</xdr:col>
      <xdr:colOff>120650</xdr:colOff>
      <xdr:row>78</xdr:row>
      <xdr:rowOff>93980</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78757</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51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41911</xdr:rowOff>
    </xdr:from>
    <xdr:to>
      <xdr:col>69</xdr:col>
      <xdr:colOff>142875</xdr:colOff>
      <xdr:row>78</xdr:row>
      <xdr:rowOff>143511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128288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xdr:rowOff>
    </xdr:from>
    <xdr:to>
      <xdr:col>65</xdr:col>
      <xdr:colOff>53975</xdr:colOff>
      <xdr:row>78</xdr:row>
      <xdr:rowOff>113030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8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97807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70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64432</xdr:rowOff>
    </xdr:from>
    <xdr:to>
      <xdr:col>29</xdr:col>
      <xdr:colOff>127000</xdr:colOff>
      <xdr:row>18</xdr:row>
      <xdr:rowOff>147734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98007"/>
          <a:ext cx="0" cy="128345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119811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53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147734</xdr:rowOff>
    </xdr:from>
    <xdr:to>
      <xdr:col>30</xdr:col>
      <xdr:colOff>25400</xdr:colOff>
      <xdr:row>18</xdr:row>
      <xdr:rowOff>147734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28145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150809</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41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64432</xdr:rowOff>
    </xdr:from>
    <xdr:to>
      <xdr:col>30</xdr:col>
      <xdr:colOff>25400</xdr:colOff>
      <xdr:row>11</xdr:row>
      <xdr:rowOff>64432</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980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2733</xdr:rowOff>
    </xdr:from>
    <xdr:to>
      <xdr:col>29</xdr:col>
      <xdr:colOff>127000</xdr:colOff>
      <xdr:row>17</xdr:row>
      <xdr:rowOff>18118</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65008"/>
          <a:ext cx="647700" cy="15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87652</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35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71125</xdr:rowOff>
    </xdr:from>
    <xdr:to>
      <xdr:col>29</xdr:col>
      <xdr:colOff>177800</xdr:colOff>
      <xdr:row>16</xdr:row>
      <xdr:rowOff>1275</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6905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18118</xdr:rowOff>
    </xdr:from>
    <xdr:to>
      <xdr:col>26</xdr:col>
      <xdr:colOff>50800</xdr:colOff>
      <xdr:row>17</xdr:row>
      <xdr:rowOff>63594</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980393"/>
          <a:ext cx="698500" cy="454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88773</xdr:rowOff>
    </xdr:from>
    <xdr:to>
      <xdr:col>26</xdr:col>
      <xdr:colOff>101600</xdr:colOff>
      <xdr:row>16</xdr:row>
      <xdr:rowOff>18923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08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29100</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477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40140</xdr:rowOff>
    </xdr:from>
    <xdr:to>
      <xdr:col>22</xdr:col>
      <xdr:colOff>114300</xdr:colOff>
      <xdr:row>17</xdr:row>
      <xdr:rowOff>63594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002415"/>
          <a:ext cx="698500" cy="234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127147</xdr:rowOff>
    </xdr:from>
    <xdr:to>
      <xdr:col>22</xdr:col>
      <xdr:colOff>165100</xdr:colOff>
      <xdr:row>16</xdr:row>
      <xdr:rowOff>57297</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465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67474</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1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40140</xdr:rowOff>
    </xdr:from>
    <xdr:to>
      <xdr:col>18</xdr:col>
      <xdr:colOff>177800</xdr:colOff>
      <xdr:row>17</xdr:row>
      <xdr:rowOff>106647</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2415"/>
          <a:ext cx="698500" cy="66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121539</xdr:rowOff>
    </xdr:from>
    <xdr:to>
      <xdr:col>19</xdr:col>
      <xdr:colOff>38100</xdr:colOff>
      <xdr:row>16</xdr:row>
      <xdr:rowOff>51689</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40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61866</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09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150541</xdr:rowOff>
    </xdr:from>
    <xdr:to>
      <xdr:col>15</xdr:col>
      <xdr:colOff>101600</xdr:colOff>
      <xdr:row>16</xdr:row>
      <xdr:rowOff>80691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7699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90868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38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123383</xdr:rowOff>
    </xdr:from>
    <xdr:to>
      <xdr:col>29</xdr:col>
      <xdr:colOff>177800</xdr:colOff>
      <xdr:row>17</xdr:row>
      <xdr:rowOff>53533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142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95460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86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138768</xdr:rowOff>
    </xdr:from>
    <xdr:to>
      <xdr:col>26</xdr:col>
      <xdr:colOff>101600</xdr:colOff>
      <xdr:row>17</xdr:row>
      <xdr:rowOff>68918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295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53695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159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12794</xdr:rowOff>
    </xdr:from>
    <xdr:to>
      <xdr:col>22</xdr:col>
      <xdr:colOff>165100</xdr:colOff>
      <xdr:row>17</xdr:row>
      <xdr:rowOff>114394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750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99171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61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160790</xdr:rowOff>
    </xdr:from>
    <xdr:to>
      <xdr:col>19</xdr:col>
      <xdr:colOff>38100</xdr:colOff>
      <xdr:row>17</xdr:row>
      <xdr:rowOff>90940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16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75717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37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55847</xdr:rowOff>
    </xdr:from>
    <xdr:to>
      <xdr:col>15</xdr:col>
      <xdr:colOff>101600</xdr:colOff>
      <xdr:row>17</xdr:row>
      <xdr:rowOff>157447</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1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142224</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04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252371</xdr:rowOff>
    </xdr:from>
    <xdr:to>
      <xdr:col>29</xdr:col>
      <xdr:colOff>127000</xdr:colOff>
      <xdr:row>39</xdr:row>
      <xdr:rowOff>2772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76921"/>
          <a:ext cx="0" cy="14649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146299</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613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39</xdr:row>
      <xdr:rowOff>2772</xdr:rowOff>
    </xdr:from>
    <xdr:to>
      <xdr:col>30</xdr:col>
      <xdr:colOff>25400</xdr:colOff>
      <xdr:row>39</xdr:row>
      <xdr:rowOff>2772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6418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167298</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20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252371</xdr:rowOff>
    </xdr:from>
    <xdr:to>
      <xdr:col>30</xdr:col>
      <xdr:colOff>25400</xdr:colOff>
      <xdr:row>33</xdr:row>
      <xdr:rowOff>252371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769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93755</xdr:rowOff>
    </xdr:from>
    <xdr:to>
      <xdr:col>29</xdr:col>
      <xdr:colOff>127000</xdr:colOff>
      <xdr:row>37</xdr:row>
      <xdr:rowOff>106573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7218455"/>
          <a:ext cx="647700" cy="1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239978</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8503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52001</xdr:rowOff>
    </xdr:from>
    <xdr:to>
      <xdr:col>29</xdr:col>
      <xdr:colOff>177800</xdr:colOff>
      <xdr:row>36</xdr:row>
      <xdr:rowOff>153601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106573</xdr:rowOff>
    </xdr:from>
    <xdr:to>
      <xdr:col>26</xdr:col>
      <xdr:colOff>50800</xdr:colOff>
      <xdr:row>37</xdr:row>
      <xdr:rowOff>148325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4305300" y="7231273"/>
          <a:ext cx="698500" cy="417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78372</xdr:rowOff>
    </xdr:from>
    <xdr:to>
      <xdr:col>26</xdr:col>
      <xdr:colOff>101600</xdr:colOff>
      <xdr:row>37</xdr:row>
      <xdr:rowOff>8522</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31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190149</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6800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148325</xdr:rowOff>
    </xdr:from>
    <xdr:to>
      <xdr:col>22</xdr:col>
      <xdr:colOff>114300</xdr:colOff>
      <xdr:row>37</xdr:row>
      <xdr:rowOff>187481</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7273025"/>
          <a:ext cx="698500" cy="39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92692</xdr:rowOff>
    </xdr:from>
    <xdr:to>
      <xdr:col>22</xdr:col>
      <xdr:colOff>165100</xdr:colOff>
      <xdr:row>37</xdr:row>
      <xdr:rowOff>22842</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0459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204469</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6814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187481</xdr:rowOff>
    </xdr:from>
    <xdr:to>
      <xdr:col>18</xdr:col>
      <xdr:colOff>177800</xdr:colOff>
      <xdr:row>37</xdr:row>
      <xdr:rowOff>200609</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flipV="1">
          <a:off x="2908300" y="7312181"/>
          <a:ext cx="698500" cy="131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94994</xdr:rowOff>
    </xdr:from>
    <xdr:to>
      <xdr:col>19</xdr:col>
      <xdr:colOff>38100</xdr:colOff>
      <xdr:row>37</xdr:row>
      <xdr:rowOff>25144</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0482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206771</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6817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108122</xdr:rowOff>
    </xdr:from>
    <xdr:to>
      <xdr:col>15</xdr:col>
      <xdr:colOff>101600</xdr:colOff>
      <xdr:row>37</xdr:row>
      <xdr:rowOff>38272</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219899</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6830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42955</xdr:rowOff>
    </xdr:from>
    <xdr:to>
      <xdr:col>29</xdr:col>
      <xdr:colOff>177800</xdr:colOff>
      <xdr:row>37</xdr:row>
      <xdr:rowOff>144555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71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15032</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7139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55773</xdr:rowOff>
    </xdr:from>
    <xdr:to>
      <xdr:col>26</xdr:col>
      <xdr:colOff>101600</xdr:colOff>
      <xdr:row>37</xdr:row>
      <xdr:rowOff>157373</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7180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142150</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7266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97525</xdr:rowOff>
    </xdr:from>
    <xdr:to>
      <xdr:col>22</xdr:col>
      <xdr:colOff>165100</xdr:colOff>
      <xdr:row>37</xdr:row>
      <xdr:rowOff>199125</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72222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183902</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730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136681</xdr:rowOff>
    </xdr:from>
    <xdr:to>
      <xdr:col>19</xdr:col>
      <xdr:colOff>38100</xdr:colOff>
      <xdr:row>37</xdr:row>
      <xdr:rowOff>238281</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72613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223058</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7347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149809</xdr:rowOff>
    </xdr:from>
    <xdr:to>
      <xdr:col>15</xdr:col>
      <xdr:colOff>101600</xdr:colOff>
      <xdr:row>37</xdr:row>
      <xdr:rowOff>251409</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72745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236186</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7360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149263</xdr:rowOff>
    </xdr:from>
    <xdr:to>
      <xdr:col>24</xdr:col>
      <xdr:colOff>62865</xdr:colOff>
      <xdr:row>38</xdr:row>
      <xdr:rowOff>54600</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92763"/>
          <a:ext cx="1270" cy="12769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58427</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5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54600</xdr:rowOff>
    </xdr:from>
    <xdr:to>
      <xdr:col>24</xdr:col>
      <xdr:colOff>152400</xdr:colOff>
      <xdr:row>38</xdr:row>
      <xdr:rowOff>54600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569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95940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67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149263</xdr:rowOff>
    </xdr:from>
    <xdr:to>
      <xdr:col>24</xdr:col>
      <xdr:colOff>152400</xdr:colOff>
      <xdr:row>30</xdr:row>
      <xdr:rowOff>149263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9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151831</xdr:rowOff>
    </xdr:from>
    <xdr:to>
      <xdr:col>24</xdr:col>
      <xdr:colOff>63500</xdr:colOff>
      <xdr:row>36</xdr:row>
      <xdr:rowOff>158057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a:off x="3797300" y="6324031"/>
          <a:ext cx="838200" cy="6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23004</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523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xdr:rowOff>
    </xdr:from>
    <xdr:to>
      <xdr:col>24</xdr:col>
      <xdr:colOff>114300</xdr:colOff>
      <xdr:row>35</xdr:row>
      <xdr:rowOff>101727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0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151831</xdr:rowOff>
    </xdr:from>
    <xdr:to>
      <xdr:col>19</xdr:col>
      <xdr:colOff>177800</xdr:colOff>
      <xdr:row>37</xdr:row>
      <xdr:rowOff>23830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324031"/>
          <a:ext cx="889000" cy="4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8852</xdr:rowOff>
    </xdr:from>
    <xdr:to>
      <xdr:col>20</xdr:col>
      <xdr:colOff>38100</xdr:colOff>
      <xdr:row>35</xdr:row>
      <xdr:rowOff>110452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0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126979</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4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23830</xdr:rowOff>
    </xdr:from>
    <xdr:to>
      <xdr:col>15</xdr:col>
      <xdr:colOff>50800</xdr:colOff>
      <xdr:row>37</xdr:row>
      <xdr:rowOff>110607</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67480"/>
          <a:ext cx="889000" cy="86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44902</xdr:rowOff>
    </xdr:from>
    <xdr:to>
      <xdr:col>15</xdr:col>
      <xdr:colOff>101600</xdr:colOff>
      <xdr:row>35</xdr:row>
      <xdr:rowOff>146502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45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163029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20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110607</xdr:rowOff>
    </xdr:from>
    <xdr:to>
      <xdr:col>10</xdr:col>
      <xdr:colOff>114300</xdr:colOff>
      <xdr:row>37</xdr:row>
      <xdr:rowOff>144447</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454257"/>
          <a:ext cx="889000" cy="3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143307</xdr:rowOff>
    </xdr:from>
    <xdr:to>
      <xdr:col>10</xdr:col>
      <xdr:colOff>165100</xdr:colOff>
      <xdr:row>36</xdr:row>
      <xdr:rowOff>73457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14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89984</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919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170175</xdr:rowOff>
    </xdr:from>
    <xdr:to>
      <xdr:col>6</xdr:col>
      <xdr:colOff>38100</xdr:colOff>
      <xdr:row>36</xdr:row>
      <xdr:rowOff>100325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17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116852</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946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107257</xdr:rowOff>
    </xdr:from>
    <xdr:to>
      <xdr:col>24</xdr:col>
      <xdr:colOff>114300</xdr:colOff>
      <xdr:row>37</xdr:row>
      <xdr:rowOff>37407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79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85684</xdr:rowOff>
    </xdr:from>
    <xdr:ext cx="599010"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101031</xdr:rowOff>
    </xdr:from>
    <xdr:to>
      <xdr:col>20</xdr:col>
      <xdr:colOff>38100</xdr:colOff>
      <xdr:row>37</xdr:row>
      <xdr:rowOff>31181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73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22308</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497795" y="6365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144480</xdr:rowOff>
    </xdr:from>
    <xdr:to>
      <xdr:col>15</xdr:col>
      <xdr:colOff>101600</xdr:colOff>
      <xdr:row>37</xdr:row>
      <xdr:rowOff>74630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31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65757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4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59807</xdr:rowOff>
    </xdr:from>
    <xdr:to>
      <xdr:col>10</xdr:col>
      <xdr:colOff>165100</xdr:colOff>
      <xdr:row>37</xdr:row>
      <xdr:rowOff>161407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403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152534</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49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93647</xdr:rowOff>
    </xdr:from>
    <xdr:to>
      <xdr:col>6</xdr:col>
      <xdr:colOff>38100</xdr:colOff>
      <xdr:row>38</xdr:row>
      <xdr:rowOff>23797</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37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14924</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3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28253</xdr:rowOff>
    </xdr:from>
    <xdr:to>
      <xdr:col>24</xdr:col>
      <xdr:colOff>62865</xdr:colOff>
      <xdr:row>58</xdr:row>
      <xdr:rowOff>103747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772203"/>
          <a:ext cx="1270" cy="1275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107574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10051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103747</xdr:rowOff>
    </xdr:from>
    <xdr:to>
      <xdr:col>24</xdr:col>
      <xdr:colOff>152400</xdr:colOff>
      <xdr:row>58</xdr:row>
      <xdr:rowOff>103747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10047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146380</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547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28253</xdr:rowOff>
    </xdr:from>
    <xdr:to>
      <xdr:col>24</xdr:col>
      <xdr:colOff>152400</xdr:colOff>
      <xdr:row>51</xdr:row>
      <xdr:rowOff>28253</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772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120862</xdr:rowOff>
    </xdr:from>
    <xdr:to>
      <xdr:col>24</xdr:col>
      <xdr:colOff>63500</xdr:colOff>
      <xdr:row>57</xdr:row>
      <xdr:rowOff>147419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3512"/>
          <a:ext cx="838200" cy="26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75558</xdr:rowOff>
    </xdr:from>
    <xdr:ext cx="599010"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6767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52681</xdr:rowOff>
    </xdr:from>
    <xdr:to>
      <xdr:col>24</xdr:col>
      <xdr:colOff>114300</xdr:colOff>
      <xdr:row>57</xdr:row>
      <xdr:rowOff>154281</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82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147419</xdr:rowOff>
    </xdr:from>
    <xdr:to>
      <xdr:col>19</xdr:col>
      <xdr:colOff>177800</xdr:colOff>
      <xdr:row>57</xdr:row>
      <xdr:rowOff>160722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20069"/>
          <a:ext cx="889000" cy="1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81042</xdr:rowOff>
    </xdr:from>
    <xdr:to>
      <xdr:col>20</xdr:col>
      <xdr:colOff>38100</xdr:colOff>
      <xdr:row>58</xdr:row>
      <xdr:rowOff>11192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8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27719</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497795" y="96289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153656</xdr:rowOff>
    </xdr:from>
    <xdr:to>
      <xdr:col>15</xdr:col>
      <xdr:colOff>50800</xdr:colOff>
      <xdr:row>57</xdr:row>
      <xdr:rowOff>160722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926306"/>
          <a:ext cx="889000" cy="7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89236</xdr:rowOff>
    </xdr:from>
    <xdr:to>
      <xdr:col>15</xdr:col>
      <xdr:colOff>101600</xdr:colOff>
      <xdr:row>58</xdr:row>
      <xdr:rowOff>19386</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86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35913</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5" y="9637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153656</xdr:rowOff>
    </xdr:from>
    <xdr:to>
      <xdr:col>10</xdr:col>
      <xdr:colOff>114300</xdr:colOff>
      <xdr:row>58</xdr:row>
      <xdr:rowOff>513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926306"/>
          <a:ext cx="889000" cy="1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94665</xdr:rowOff>
    </xdr:from>
    <xdr:to>
      <xdr:col>10</xdr:col>
      <xdr:colOff>165100</xdr:colOff>
      <xdr:row>58</xdr:row>
      <xdr:rowOff>24815</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86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41342</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19795" y="9642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104894</xdr:rowOff>
    </xdr:from>
    <xdr:to>
      <xdr:col>6</xdr:col>
      <xdr:colOff>38100</xdr:colOff>
      <xdr:row>58</xdr:row>
      <xdr:rowOff>35044</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87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51571</xdr:rowOff>
    </xdr:from>
    <xdr:ext cx="59901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30795" y="965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70062</xdr:rowOff>
    </xdr:from>
    <xdr:to>
      <xdr:col>24</xdr:col>
      <xdr:colOff>114300</xdr:colOff>
      <xdr:row>58</xdr:row>
      <xdr:rowOff>212</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8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48489</xdr:rowOff>
    </xdr:from>
    <xdr:ext cx="599010"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821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96619</xdr:rowOff>
    </xdr:from>
    <xdr:to>
      <xdr:col>20</xdr:col>
      <xdr:colOff>38100</xdr:colOff>
      <xdr:row>58</xdr:row>
      <xdr:rowOff>26769</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86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17896</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497795" y="9961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109922</xdr:rowOff>
    </xdr:from>
    <xdr:to>
      <xdr:col>15</xdr:col>
      <xdr:colOff>101600</xdr:colOff>
      <xdr:row>58</xdr:row>
      <xdr:rowOff>40072</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88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31199</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08795" y="9975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102856</xdr:rowOff>
    </xdr:from>
    <xdr:to>
      <xdr:col>10</xdr:col>
      <xdr:colOff>165100</xdr:colOff>
      <xdr:row>58</xdr:row>
      <xdr:rowOff>33006</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8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24133</xdr:rowOff>
    </xdr:from>
    <xdr:ext cx="599010"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19795" y="9968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121163</xdr:rowOff>
    </xdr:from>
    <xdr:to>
      <xdr:col>6</xdr:col>
      <xdr:colOff>38100</xdr:colOff>
      <xdr:row>58</xdr:row>
      <xdr:rowOff>51313</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42440</xdr:rowOff>
    </xdr:from>
    <xdr:ext cx="599010"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30795" y="99865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6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a:extLst>
            <a:ext uri="{FF2B5EF4-FFF2-40B4-BE49-F238E27FC236}">
              <a16:creationId xmlns:a16="http://schemas.microsoft.com/office/drawing/2014/main" id="{00000000-0008-0000-06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101600</xdr:rowOff>
    </xdr:from>
    <xdr:to>
      <xdr:col>24</xdr:col>
      <xdr:colOff>62865</xdr:colOff>
      <xdr:row>79</xdr:row>
      <xdr:rowOff>20295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4633595" y="12274550"/>
          <a:ext cx="1270" cy="1290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24122</xdr:rowOff>
    </xdr:from>
    <xdr:ext cx="469744" cy="259045"/>
    <xdr:sp macro="" textlink="">
      <xdr:nvSpPr>
        <xdr:cNvPr id="171" name="維持補修費最小値テキスト">
          <a:extLst>
            <a:ext uri="{FF2B5EF4-FFF2-40B4-BE49-F238E27FC236}">
              <a16:creationId xmlns:a16="http://schemas.microsoft.com/office/drawing/2014/main" id="{00000000-0008-0000-0600-0000AB000000}"/>
            </a:ext>
          </a:extLst>
        </xdr:cNvPr>
        <xdr:cNvSpPr txBox="1"/>
      </xdr:nvSpPr>
      <xdr:spPr>
        <a:xfrm>
          <a:off x="4686300" y="13568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20295</xdr:rowOff>
    </xdr:from>
    <xdr:to>
      <xdr:col>24</xdr:col>
      <xdr:colOff>152400</xdr:colOff>
      <xdr:row>79</xdr:row>
      <xdr:rowOff>20295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356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48277</xdr:rowOff>
    </xdr:from>
    <xdr:ext cx="534377" cy="259045"/>
    <xdr:sp macro="" textlink="">
      <xdr:nvSpPr>
        <xdr:cNvPr id="173" name="維持補修費最大値テキスト">
          <a:extLst>
            <a:ext uri="{FF2B5EF4-FFF2-40B4-BE49-F238E27FC236}">
              <a16:creationId xmlns:a16="http://schemas.microsoft.com/office/drawing/2014/main" id="{00000000-0008-0000-0600-0000AD000000}"/>
            </a:ext>
          </a:extLst>
        </xdr:cNvPr>
        <xdr:cNvSpPr txBox="1"/>
      </xdr:nvSpPr>
      <xdr:spPr>
        <a:xfrm>
          <a:off x="4686300" y="1204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101600</xdr:rowOff>
    </xdr:from>
    <xdr:to>
      <xdr:col>24</xdr:col>
      <xdr:colOff>152400</xdr:colOff>
      <xdr:row>71</xdr:row>
      <xdr:rowOff>101600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4546600" y="1227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142881</xdr:rowOff>
    </xdr:from>
    <xdr:to>
      <xdr:col>24</xdr:col>
      <xdr:colOff>63500</xdr:colOff>
      <xdr:row>78</xdr:row>
      <xdr:rowOff>30868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3797300" y="13344531"/>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88777</xdr:rowOff>
    </xdr:from>
    <xdr:ext cx="534377" cy="259045"/>
    <xdr:sp macro="" textlink="">
      <xdr:nvSpPr>
        <xdr:cNvPr id="176" name="維持補修費平均値テキスト">
          <a:extLst>
            <a:ext uri="{FF2B5EF4-FFF2-40B4-BE49-F238E27FC236}">
              <a16:creationId xmlns:a16="http://schemas.microsoft.com/office/drawing/2014/main" id="{00000000-0008-0000-0600-0000B0000000}"/>
            </a:ext>
          </a:extLst>
        </xdr:cNvPr>
        <xdr:cNvSpPr txBox="1"/>
      </xdr:nvSpPr>
      <xdr:spPr>
        <a:xfrm>
          <a:off x="4686300" y="132904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110350</xdr:rowOff>
    </xdr:from>
    <xdr:to>
      <xdr:col>24</xdr:col>
      <xdr:colOff>114300</xdr:colOff>
      <xdr:row>78</xdr:row>
      <xdr:rowOff>40500</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4584700" y="1331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30868</xdr:rowOff>
    </xdr:from>
    <xdr:to>
      <xdr:col>19</xdr:col>
      <xdr:colOff>177800</xdr:colOff>
      <xdr:row>78</xdr:row>
      <xdr:rowOff>50946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908300" y="13403968"/>
          <a:ext cx="889000" cy="20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116027</xdr:rowOff>
    </xdr:from>
    <xdr:to>
      <xdr:col>20</xdr:col>
      <xdr:colOff>38100</xdr:colOff>
      <xdr:row>78</xdr:row>
      <xdr:rowOff>46177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3746500" y="1331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62704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3530111" y="13092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159207</xdr:rowOff>
    </xdr:from>
    <xdr:to>
      <xdr:col>15</xdr:col>
      <xdr:colOff>50800</xdr:colOff>
      <xdr:row>78</xdr:row>
      <xdr:rowOff>50946</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019300" y="13360857"/>
          <a:ext cx="889000" cy="63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140773</xdr:rowOff>
    </xdr:from>
    <xdr:to>
      <xdr:col>15</xdr:col>
      <xdr:colOff>101600</xdr:colOff>
      <xdr:row>78</xdr:row>
      <xdr:rowOff>70923</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2857500" y="13342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87450</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2641111" y="13117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107448</xdr:rowOff>
    </xdr:from>
    <xdr:to>
      <xdr:col>10</xdr:col>
      <xdr:colOff>114300</xdr:colOff>
      <xdr:row>77</xdr:row>
      <xdr:rowOff>159207</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130300" y="13309098"/>
          <a:ext cx="889000" cy="51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167824</xdr:rowOff>
    </xdr:from>
    <xdr:to>
      <xdr:col>10</xdr:col>
      <xdr:colOff>165100</xdr:colOff>
      <xdr:row>78</xdr:row>
      <xdr:rowOff>97974</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968500" y="1336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89101</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1784428" y="1346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149994</xdr:rowOff>
    </xdr:from>
    <xdr:to>
      <xdr:col>6</xdr:col>
      <xdr:colOff>38100</xdr:colOff>
      <xdr:row>78</xdr:row>
      <xdr:rowOff>80144</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1079500" y="13351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71271</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895428" y="13444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92081</xdr:rowOff>
    </xdr:from>
    <xdr:to>
      <xdr:col>24</xdr:col>
      <xdr:colOff>114300</xdr:colOff>
      <xdr:row>78</xdr:row>
      <xdr:rowOff>22231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4584700" y="1329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114958</xdr:rowOff>
    </xdr:from>
    <xdr:ext cx="534377" cy="259045"/>
    <xdr:sp macro="" textlink="">
      <xdr:nvSpPr>
        <xdr:cNvPr id="195" name="維持補修費該当値テキスト">
          <a:extLst>
            <a:ext uri="{FF2B5EF4-FFF2-40B4-BE49-F238E27FC236}">
              <a16:creationId xmlns:a16="http://schemas.microsoft.com/office/drawing/2014/main" id="{00000000-0008-0000-0600-0000C3000000}"/>
            </a:ext>
          </a:extLst>
        </xdr:cNvPr>
        <xdr:cNvSpPr txBox="1"/>
      </xdr:nvSpPr>
      <xdr:spPr>
        <a:xfrm>
          <a:off x="4686300" y="1314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151518</xdr:rowOff>
    </xdr:from>
    <xdr:to>
      <xdr:col>20</xdr:col>
      <xdr:colOff>38100</xdr:colOff>
      <xdr:row>78</xdr:row>
      <xdr:rowOff>81668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3746500" y="13353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72795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3562428" y="1344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146</xdr:rowOff>
    </xdr:from>
    <xdr:to>
      <xdr:col>15</xdr:col>
      <xdr:colOff>101600</xdr:colOff>
      <xdr:row>78</xdr:row>
      <xdr:rowOff>101746</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2857500" y="1337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92873</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2673428" y="13465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108407</xdr:rowOff>
    </xdr:from>
    <xdr:to>
      <xdr:col>10</xdr:col>
      <xdr:colOff>165100</xdr:colOff>
      <xdr:row>78</xdr:row>
      <xdr:rowOff>38557</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968500" y="1331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55084</xdr:rowOff>
    </xdr:from>
    <xdr:ext cx="534377"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1752111" y="13085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56648</xdr:rowOff>
    </xdr:from>
    <xdr:to>
      <xdr:col>6</xdr:col>
      <xdr:colOff>38100</xdr:colOff>
      <xdr:row>77</xdr:row>
      <xdr:rowOff>158248</xdr:rowOff>
    </xdr:to>
    <xdr:sp macro="" textlink="">
      <xdr:nvSpPr>
        <xdr:cNvPr id="202" name="楕円 201">
          <a:extLst>
            <a:ext uri="{FF2B5EF4-FFF2-40B4-BE49-F238E27FC236}">
              <a16:creationId xmlns:a16="http://schemas.microsoft.com/office/drawing/2014/main" id="{00000000-0008-0000-0600-0000CA000000}"/>
            </a:ext>
          </a:extLst>
        </xdr:cNvPr>
        <xdr:cNvSpPr/>
      </xdr:nvSpPr>
      <xdr:spPr>
        <a:xfrm>
          <a:off x="1079500" y="1325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3325</xdr:rowOff>
    </xdr:from>
    <xdr:ext cx="534377" cy="259045"/>
    <xdr:sp macro="" textlink="">
      <xdr:nvSpPr>
        <xdr:cNvPr id="203" name="テキスト ボックス 202">
          <a:extLst>
            <a:ext uri="{FF2B5EF4-FFF2-40B4-BE49-F238E27FC236}">
              <a16:creationId xmlns:a16="http://schemas.microsoft.com/office/drawing/2014/main" id="{00000000-0008-0000-0600-0000CB000000}"/>
            </a:ext>
          </a:extLst>
        </xdr:cNvPr>
        <xdr:cNvSpPr txBox="1"/>
      </xdr:nvSpPr>
      <xdr:spPr>
        <a:xfrm>
          <a:off x="863111" y="13033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6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a:extLst>
            <a:ext uri="{FF2B5EF4-FFF2-40B4-BE49-F238E27FC236}">
              <a16:creationId xmlns:a16="http://schemas.microsoft.com/office/drawing/2014/main" id="{00000000-0008-0000-06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61235</xdr:rowOff>
    </xdr:from>
    <xdr:to>
      <xdr:col>24</xdr:col>
      <xdr:colOff>62865</xdr:colOff>
      <xdr:row>98</xdr:row>
      <xdr:rowOff>151685</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4633595" y="15491735"/>
          <a:ext cx="1270" cy="14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155512</xdr:rowOff>
    </xdr:from>
    <xdr:ext cx="534377" cy="259045"/>
    <xdr:sp macro="" textlink="">
      <xdr:nvSpPr>
        <xdr:cNvPr id="231" name="扶助費最小値テキスト">
          <a:extLst>
            <a:ext uri="{FF2B5EF4-FFF2-40B4-BE49-F238E27FC236}">
              <a16:creationId xmlns:a16="http://schemas.microsoft.com/office/drawing/2014/main" id="{00000000-0008-0000-0600-0000E7000000}"/>
            </a:ext>
          </a:extLst>
        </xdr:cNvPr>
        <xdr:cNvSpPr txBox="1"/>
      </xdr:nvSpPr>
      <xdr:spPr>
        <a:xfrm>
          <a:off x="4686300" y="16957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151685</xdr:rowOff>
    </xdr:from>
    <xdr:to>
      <xdr:col>24</xdr:col>
      <xdr:colOff>152400</xdr:colOff>
      <xdr:row>98</xdr:row>
      <xdr:rowOff>151685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6953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7912</xdr:rowOff>
    </xdr:from>
    <xdr:ext cx="599010" cy="259045"/>
    <xdr:sp macro="" textlink="">
      <xdr:nvSpPr>
        <xdr:cNvPr id="233" name="扶助費最大値テキスト">
          <a:extLst>
            <a:ext uri="{FF2B5EF4-FFF2-40B4-BE49-F238E27FC236}">
              <a16:creationId xmlns:a16="http://schemas.microsoft.com/office/drawing/2014/main" id="{00000000-0008-0000-0600-0000E9000000}"/>
            </a:ext>
          </a:extLst>
        </xdr:cNvPr>
        <xdr:cNvSpPr txBox="1"/>
      </xdr:nvSpPr>
      <xdr:spPr>
        <a:xfrm>
          <a:off x="4686300" y="15266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61235</xdr:rowOff>
    </xdr:from>
    <xdr:to>
      <xdr:col>24</xdr:col>
      <xdr:colOff>152400</xdr:colOff>
      <xdr:row>90</xdr:row>
      <xdr:rowOff>61235</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4546600" y="15491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77532</xdr:rowOff>
    </xdr:from>
    <xdr:to>
      <xdr:col>24</xdr:col>
      <xdr:colOff>63500</xdr:colOff>
      <xdr:row>97</xdr:row>
      <xdr:rowOff>13523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3797300" y="16536732"/>
          <a:ext cx="838200" cy="10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12597</xdr:rowOff>
    </xdr:from>
    <xdr:ext cx="534377" cy="259045"/>
    <xdr:sp macro="" textlink="">
      <xdr:nvSpPr>
        <xdr:cNvPr id="236" name="扶助費平均値テキスト">
          <a:extLst>
            <a:ext uri="{FF2B5EF4-FFF2-40B4-BE49-F238E27FC236}">
              <a16:creationId xmlns:a16="http://schemas.microsoft.com/office/drawing/2014/main" id="{00000000-0008-0000-0600-0000EC000000}"/>
            </a:ext>
          </a:extLst>
        </xdr:cNvPr>
        <xdr:cNvSpPr txBox="1"/>
      </xdr:nvSpPr>
      <xdr:spPr>
        <a:xfrm>
          <a:off x="4686300" y="163003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161170</xdr:rowOff>
    </xdr:from>
    <xdr:to>
      <xdr:col>24</xdr:col>
      <xdr:colOff>114300</xdr:colOff>
      <xdr:row>96</xdr:row>
      <xdr:rowOff>91320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4584700" y="1644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77532</xdr:rowOff>
    </xdr:from>
    <xdr:to>
      <xdr:col>19</xdr:col>
      <xdr:colOff>177800</xdr:colOff>
      <xdr:row>97</xdr:row>
      <xdr:rowOff>157476</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908300" y="16536732"/>
          <a:ext cx="889000" cy="251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31924</xdr:rowOff>
    </xdr:from>
    <xdr:to>
      <xdr:col>20</xdr:col>
      <xdr:colOff>38100</xdr:colOff>
      <xdr:row>95</xdr:row>
      <xdr:rowOff>133524</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3746500" y="163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150051</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3530111" y="1609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157476</xdr:rowOff>
    </xdr:from>
    <xdr:to>
      <xdr:col>15</xdr:col>
      <xdr:colOff>50800</xdr:colOff>
      <xdr:row>97</xdr:row>
      <xdr:rowOff>160068</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019300" y="16788126"/>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124889</xdr:rowOff>
    </xdr:from>
    <xdr:to>
      <xdr:col>15</xdr:col>
      <xdr:colOff>101600</xdr:colOff>
      <xdr:row>97</xdr:row>
      <xdr:rowOff>55039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2857500" y="1658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71566</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641111" y="16359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160068</xdr:rowOff>
    </xdr:from>
    <xdr:to>
      <xdr:col>10</xdr:col>
      <xdr:colOff>114300</xdr:colOff>
      <xdr:row>98</xdr:row>
      <xdr:rowOff>30277</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1130300" y="16790718"/>
          <a:ext cx="889000" cy="41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124061</xdr:rowOff>
    </xdr:from>
    <xdr:to>
      <xdr:col>10</xdr:col>
      <xdr:colOff>165100</xdr:colOff>
      <xdr:row>97</xdr:row>
      <xdr:rowOff>54211</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968500" y="16583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70738</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752111" y="163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134990</xdr:rowOff>
    </xdr:from>
    <xdr:to>
      <xdr:col>6</xdr:col>
      <xdr:colOff>38100</xdr:colOff>
      <xdr:row>97</xdr:row>
      <xdr:rowOff>65140</xdr:rowOff>
    </xdr:to>
    <xdr:sp macro="" textlink="">
      <xdr:nvSpPr>
        <xdr:cNvPr id="247" name="フローチャート: 判断 246">
          <a:extLst>
            <a:ext uri="{FF2B5EF4-FFF2-40B4-BE49-F238E27FC236}">
              <a16:creationId xmlns:a16="http://schemas.microsoft.com/office/drawing/2014/main" id="{00000000-0008-0000-0600-0000F7000000}"/>
            </a:ext>
          </a:extLst>
        </xdr:cNvPr>
        <xdr:cNvSpPr/>
      </xdr:nvSpPr>
      <xdr:spPr>
        <a:xfrm>
          <a:off x="1079500" y="1659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81667</xdr:rowOff>
    </xdr:from>
    <xdr:ext cx="534377"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863111" y="1636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134173</xdr:rowOff>
    </xdr:from>
    <xdr:to>
      <xdr:col>24</xdr:col>
      <xdr:colOff>114300</xdr:colOff>
      <xdr:row>97</xdr:row>
      <xdr:rowOff>64323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4584700" y="1659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112600</xdr:rowOff>
    </xdr:from>
    <xdr:ext cx="534377" cy="259045"/>
    <xdr:sp macro="" textlink="">
      <xdr:nvSpPr>
        <xdr:cNvPr id="255" name="扶助費該当値テキスト">
          <a:extLst>
            <a:ext uri="{FF2B5EF4-FFF2-40B4-BE49-F238E27FC236}">
              <a16:creationId xmlns:a16="http://schemas.microsoft.com/office/drawing/2014/main" id="{00000000-0008-0000-0600-0000FF000000}"/>
            </a:ext>
          </a:extLst>
        </xdr:cNvPr>
        <xdr:cNvSpPr txBox="1"/>
      </xdr:nvSpPr>
      <xdr:spPr>
        <a:xfrm>
          <a:off x="4686300" y="1657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26732</xdr:rowOff>
    </xdr:from>
    <xdr:to>
      <xdr:col>20</xdr:col>
      <xdr:colOff>38100</xdr:colOff>
      <xdr:row>96</xdr:row>
      <xdr:rowOff>128332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3746500" y="16485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119459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3530111" y="16578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106676</xdr:rowOff>
    </xdr:from>
    <xdr:to>
      <xdr:col>15</xdr:col>
      <xdr:colOff>101600</xdr:colOff>
      <xdr:row>98</xdr:row>
      <xdr:rowOff>36826</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2857500" y="16737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27953</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2641111" y="1683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109268</xdr:rowOff>
    </xdr:from>
    <xdr:to>
      <xdr:col>10</xdr:col>
      <xdr:colOff>165100</xdr:colOff>
      <xdr:row>98</xdr:row>
      <xdr:rowOff>39418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968500" y="16739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30545</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1752111" y="16832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150927</xdr:rowOff>
    </xdr:from>
    <xdr:to>
      <xdr:col>6</xdr:col>
      <xdr:colOff>38100</xdr:colOff>
      <xdr:row>98</xdr:row>
      <xdr:rowOff>81077</xdr:rowOff>
    </xdr:to>
    <xdr:sp macro="" textlink="">
      <xdr:nvSpPr>
        <xdr:cNvPr id="262" name="楕円 261">
          <a:extLst>
            <a:ext uri="{FF2B5EF4-FFF2-40B4-BE49-F238E27FC236}">
              <a16:creationId xmlns:a16="http://schemas.microsoft.com/office/drawing/2014/main" id="{00000000-0008-0000-0600-000006010000}"/>
            </a:ext>
          </a:extLst>
        </xdr:cNvPr>
        <xdr:cNvSpPr/>
      </xdr:nvSpPr>
      <xdr:spPr>
        <a:xfrm>
          <a:off x="1079500" y="1678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72204</xdr:rowOff>
    </xdr:from>
    <xdr:ext cx="534377" cy="259045"/>
    <xdr:sp macro="" textlink="">
      <xdr:nvSpPr>
        <xdr:cNvPr id="263" name="テキスト ボックス 262">
          <a:extLst>
            <a:ext uri="{FF2B5EF4-FFF2-40B4-BE49-F238E27FC236}">
              <a16:creationId xmlns:a16="http://schemas.microsoft.com/office/drawing/2014/main" id="{00000000-0008-0000-0600-000007010000}"/>
            </a:ext>
          </a:extLst>
        </xdr:cNvPr>
        <xdr:cNvSpPr txBox="1"/>
      </xdr:nvSpPr>
      <xdr:spPr>
        <a:xfrm>
          <a:off x="863111" y="16874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144434</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22569</xdr:rowOff>
    </xdr:from>
    <xdr:to>
      <xdr:col>54</xdr:col>
      <xdr:colOff>189865</xdr:colOff>
      <xdr:row>38</xdr:row>
      <xdr:rowOff>67632</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337519"/>
          <a:ext cx="1270" cy="1245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71459</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58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67632</xdr:rowOff>
    </xdr:from>
    <xdr:to>
      <xdr:col>55</xdr:col>
      <xdr:colOff>88900</xdr:colOff>
      <xdr:row>38</xdr:row>
      <xdr:rowOff>67632</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58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140696</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112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443,367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22569</xdr:rowOff>
    </xdr:from>
    <xdr:to>
      <xdr:col>55</xdr:col>
      <xdr:colOff>88900</xdr:colOff>
      <xdr:row>31</xdr:row>
      <xdr:rowOff>22569</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33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56147</xdr:rowOff>
    </xdr:from>
    <xdr:to>
      <xdr:col>55</xdr:col>
      <xdr:colOff>0</xdr:colOff>
      <xdr:row>36</xdr:row>
      <xdr:rowOff>92174</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9639300" y="6228347"/>
          <a:ext cx="838200" cy="36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48497</xdr:rowOff>
    </xdr:from>
    <xdr:ext cx="599010"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20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70070</xdr:rowOff>
    </xdr:from>
    <xdr:to>
      <xdr:col>55</xdr:col>
      <xdr:colOff>50800</xdr:colOff>
      <xdr:row>37</xdr:row>
      <xdr:rowOff>220</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242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153344</xdr:rowOff>
    </xdr:from>
    <xdr:to>
      <xdr:col>50</xdr:col>
      <xdr:colOff>114300</xdr:colOff>
      <xdr:row>36</xdr:row>
      <xdr:rowOff>92174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8750300" y="5982644"/>
          <a:ext cx="889000" cy="281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106081</xdr:rowOff>
    </xdr:from>
    <xdr:to>
      <xdr:col>50</xdr:col>
      <xdr:colOff>165100</xdr:colOff>
      <xdr:row>37</xdr:row>
      <xdr:rowOff>36231</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27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37</xdr:row>
      <xdr:rowOff>27358</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39795" y="637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153344</xdr:rowOff>
    </xdr:from>
    <xdr:to>
      <xdr:col>45</xdr:col>
      <xdr:colOff>177800</xdr:colOff>
      <xdr:row>37</xdr:row>
      <xdr:rowOff>42836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7861300" y="5982644"/>
          <a:ext cx="889000" cy="403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139649</xdr:rowOff>
    </xdr:from>
    <xdr:to>
      <xdr:col>46</xdr:col>
      <xdr:colOff>38100</xdr:colOff>
      <xdr:row>35</xdr:row>
      <xdr:rowOff>69799</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5968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60926</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50795" y="6061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42836</xdr:rowOff>
    </xdr:from>
    <xdr:to>
      <xdr:col>41</xdr:col>
      <xdr:colOff>50800</xdr:colOff>
      <xdr:row>37</xdr:row>
      <xdr:rowOff>79588</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6386486"/>
          <a:ext cx="889000" cy="36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17488</xdr:rowOff>
    </xdr:from>
    <xdr:to>
      <xdr:col>41</xdr:col>
      <xdr:colOff>101600</xdr:colOff>
      <xdr:row>37</xdr:row>
      <xdr:rowOff>119088</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6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37</xdr:row>
      <xdr:rowOff>110215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6453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19762</xdr:rowOff>
    </xdr:from>
    <xdr:to>
      <xdr:col>36</xdr:col>
      <xdr:colOff>165100</xdr:colOff>
      <xdr:row>37</xdr:row>
      <xdr:rowOff>121362</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36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137889</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672795" y="6138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5347</xdr:rowOff>
    </xdr:from>
    <xdr:to>
      <xdr:col>55</xdr:col>
      <xdr:colOff>50800</xdr:colOff>
      <xdr:row>36</xdr:row>
      <xdr:rowOff>106947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177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28224</xdr:rowOff>
    </xdr:from>
    <xdr:ext cx="599010"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028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41374</xdr:rowOff>
    </xdr:from>
    <xdr:to>
      <xdr:col>50</xdr:col>
      <xdr:colOff>165100</xdr:colOff>
      <xdr:row>36</xdr:row>
      <xdr:rowOff>142974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213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159501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39795" y="5988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102544</xdr:rowOff>
    </xdr:from>
    <xdr:to>
      <xdr:col>46</xdr:col>
      <xdr:colOff>38100</xdr:colOff>
      <xdr:row>35</xdr:row>
      <xdr:rowOff>32694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59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49221</xdr:rowOff>
    </xdr:from>
    <xdr:ext cx="599010"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50795" y="57070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163486</xdr:rowOff>
    </xdr:from>
    <xdr:to>
      <xdr:col>41</xdr:col>
      <xdr:colOff>101600</xdr:colOff>
      <xdr:row>37</xdr:row>
      <xdr:rowOff>93636</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63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110163</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6110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28788</xdr:rowOff>
    </xdr:from>
    <xdr:to>
      <xdr:col>36</xdr:col>
      <xdr:colOff>165100</xdr:colOff>
      <xdr:row>37</xdr:row>
      <xdr:rowOff>130388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37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121515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672795" y="6465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a:extLst>
            <a:ext uri="{FF2B5EF4-FFF2-40B4-BE49-F238E27FC236}">
              <a16:creationId xmlns:a16="http://schemas.microsoft.com/office/drawing/2014/main" id="{00000000-0008-0000-06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153660</xdr:rowOff>
    </xdr:from>
    <xdr:to>
      <xdr:col>54</xdr:col>
      <xdr:colOff>189865</xdr:colOff>
      <xdr:row>59</xdr:row>
      <xdr:rowOff>22159</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10475595" y="8726160"/>
          <a:ext cx="1270" cy="1411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25986</xdr:rowOff>
    </xdr:from>
    <xdr:ext cx="534377" cy="259045"/>
    <xdr:sp macro="" textlink="">
      <xdr:nvSpPr>
        <xdr:cNvPr id="347" name="普通建設事業費最小値テキスト">
          <a:extLst>
            <a:ext uri="{FF2B5EF4-FFF2-40B4-BE49-F238E27FC236}">
              <a16:creationId xmlns:a16="http://schemas.microsoft.com/office/drawing/2014/main" id="{00000000-0008-0000-0600-00005B010000}"/>
            </a:ext>
          </a:extLst>
        </xdr:cNvPr>
        <xdr:cNvSpPr txBox="1"/>
      </xdr:nvSpPr>
      <xdr:spPr>
        <a:xfrm>
          <a:off x="10528300" y="1014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22159</xdr:rowOff>
    </xdr:from>
    <xdr:to>
      <xdr:col>55</xdr:col>
      <xdr:colOff>88900</xdr:colOff>
      <xdr:row>59</xdr:row>
      <xdr:rowOff>22159</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10388600" y="10137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100337</xdr:rowOff>
    </xdr:from>
    <xdr:ext cx="690189" cy="259045"/>
    <xdr:sp macro="" textlink="">
      <xdr:nvSpPr>
        <xdr:cNvPr id="349" name="普通建設事業費最大値テキスト">
          <a:extLst>
            <a:ext uri="{FF2B5EF4-FFF2-40B4-BE49-F238E27FC236}">
              <a16:creationId xmlns:a16="http://schemas.microsoft.com/office/drawing/2014/main" id="{00000000-0008-0000-0600-00005D010000}"/>
            </a:ext>
          </a:extLst>
        </xdr:cNvPr>
        <xdr:cNvSpPr txBox="1"/>
      </xdr:nvSpPr>
      <xdr:spPr>
        <a:xfrm>
          <a:off x="10528300" y="85013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153660</xdr:rowOff>
    </xdr:from>
    <xdr:to>
      <xdr:col>55</xdr:col>
      <xdr:colOff>88900</xdr:colOff>
      <xdr:row>50</xdr:row>
      <xdr:rowOff>153660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872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92198</xdr:rowOff>
    </xdr:from>
    <xdr:to>
      <xdr:col>55</xdr:col>
      <xdr:colOff>0</xdr:colOff>
      <xdr:row>58</xdr:row>
      <xdr:rowOff>135217</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9639300" y="10036298"/>
          <a:ext cx="838200" cy="4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2091</xdr:rowOff>
    </xdr:from>
    <xdr:ext cx="599010" cy="259045"/>
    <xdr:sp macro="" textlink="">
      <xdr:nvSpPr>
        <xdr:cNvPr id="352" name="普通建設事業費平均値テキスト">
          <a:extLst>
            <a:ext uri="{FF2B5EF4-FFF2-40B4-BE49-F238E27FC236}">
              <a16:creationId xmlns:a16="http://schemas.microsoft.com/office/drawing/2014/main" id="{00000000-0008-0000-0600-000060010000}"/>
            </a:ext>
          </a:extLst>
        </xdr:cNvPr>
        <xdr:cNvSpPr txBox="1"/>
      </xdr:nvSpPr>
      <xdr:spPr>
        <a:xfrm>
          <a:off x="10528300" y="97747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150664</xdr:rowOff>
    </xdr:from>
    <xdr:to>
      <xdr:col>55</xdr:col>
      <xdr:colOff>50800</xdr:colOff>
      <xdr:row>58</xdr:row>
      <xdr:rowOff>80814</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10426700" y="9923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118963</xdr:rowOff>
    </xdr:from>
    <xdr:to>
      <xdr:col>50</xdr:col>
      <xdr:colOff>114300</xdr:colOff>
      <xdr:row>58</xdr:row>
      <xdr:rowOff>135217</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8750300" y="10063063"/>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160779</xdr:rowOff>
    </xdr:from>
    <xdr:to>
      <xdr:col>50</xdr:col>
      <xdr:colOff>165100</xdr:colOff>
      <xdr:row>58</xdr:row>
      <xdr:rowOff>90929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9588500" y="993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107456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339795" y="9708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118963</xdr:rowOff>
    </xdr:from>
    <xdr:to>
      <xdr:col>45</xdr:col>
      <xdr:colOff>177800</xdr:colOff>
      <xdr:row>59</xdr:row>
      <xdr:rowOff>1496</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7861300" y="10063063"/>
          <a:ext cx="889000" cy="53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5853</xdr:rowOff>
    </xdr:from>
    <xdr:to>
      <xdr:col>46</xdr:col>
      <xdr:colOff>38100</xdr:colOff>
      <xdr:row>58</xdr:row>
      <xdr:rowOff>107453</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8699500" y="9949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123980</xdr:rowOff>
    </xdr:from>
    <xdr:ext cx="59901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450795" y="9725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159582</xdr:rowOff>
    </xdr:from>
    <xdr:to>
      <xdr:col>41</xdr:col>
      <xdr:colOff>50800</xdr:colOff>
      <xdr:row>59</xdr:row>
      <xdr:rowOff>1496</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6972300" y="10103682"/>
          <a:ext cx="889000" cy="1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152223</xdr:rowOff>
    </xdr:from>
    <xdr:to>
      <xdr:col>41</xdr:col>
      <xdr:colOff>101600</xdr:colOff>
      <xdr:row>58</xdr:row>
      <xdr:rowOff>82373</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7810500" y="9924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98900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561795" y="970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10860</xdr:rowOff>
    </xdr:from>
    <xdr:to>
      <xdr:col>36</xdr:col>
      <xdr:colOff>165100</xdr:colOff>
      <xdr:row>58</xdr:row>
      <xdr:rowOff>112460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6921500" y="995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128987</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672795" y="9730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41398</xdr:rowOff>
    </xdr:from>
    <xdr:to>
      <xdr:col>55</xdr:col>
      <xdr:colOff>50800</xdr:colOff>
      <xdr:row>58</xdr:row>
      <xdr:rowOff>142998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10426700" y="998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129091</xdr:rowOff>
    </xdr:from>
    <xdr:ext cx="534377" cy="259045"/>
    <xdr:sp macro="" textlink="">
      <xdr:nvSpPr>
        <xdr:cNvPr id="371" name="普通建設事業費該当値テキスト">
          <a:extLst>
            <a:ext uri="{FF2B5EF4-FFF2-40B4-BE49-F238E27FC236}">
              <a16:creationId xmlns:a16="http://schemas.microsoft.com/office/drawing/2014/main" id="{00000000-0008-0000-0600-000073010000}"/>
            </a:ext>
          </a:extLst>
        </xdr:cNvPr>
        <xdr:cNvSpPr txBox="1"/>
      </xdr:nvSpPr>
      <xdr:spPr>
        <a:xfrm>
          <a:off x="10528300" y="9901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84417</xdr:rowOff>
    </xdr:from>
    <xdr:to>
      <xdr:col>50</xdr:col>
      <xdr:colOff>165100</xdr:colOff>
      <xdr:row>59</xdr:row>
      <xdr:rowOff>14567</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9588500" y="100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5694</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9372111" y="101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68163</xdr:rowOff>
    </xdr:from>
    <xdr:to>
      <xdr:col>46</xdr:col>
      <xdr:colOff>38100</xdr:colOff>
      <xdr:row>58</xdr:row>
      <xdr:rowOff>169763</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8699500" y="1001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160890</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483111" y="1010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122146</xdr:rowOff>
    </xdr:from>
    <xdr:to>
      <xdr:col>41</xdr:col>
      <xdr:colOff>101600</xdr:colOff>
      <xdr:row>59</xdr:row>
      <xdr:rowOff>52296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7810500" y="1006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43423</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7594111" y="1015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108782</xdr:rowOff>
    </xdr:from>
    <xdr:to>
      <xdr:col>36</xdr:col>
      <xdr:colOff>165100</xdr:colOff>
      <xdr:row>59</xdr:row>
      <xdr:rowOff>38932</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6921500" y="1005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30059</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705111" y="1014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8771</xdr:rowOff>
    </xdr:from>
    <xdr:to>
      <xdr:col>54</xdr:col>
      <xdr:colOff>189865</xdr:colOff>
      <xdr:row>79</xdr:row>
      <xdr:rowOff>44450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10475595" y="12181721"/>
          <a:ext cx="1270" cy="140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126898</xdr:rowOff>
    </xdr:from>
    <xdr:ext cx="690189" cy="25904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10528300" y="119569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8771</xdr:rowOff>
    </xdr:from>
    <xdr:to>
      <xdr:col>55</xdr:col>
      <xdr:colOff>88900</xdr:colOff>
      <xdr:row>71</xdr:row>
      <xdr:rowOff>8771</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218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156428</xdr:rowOff>
    </xdr:from>
    <xdr:to>
      <xdr:col>55</xdr:col>
      <xdr:colOff>0</xdr:colOff>
      <xdr:row>79</xdr:row>
      <xdr:rowOff>8530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9639300" y="13529528"/>
          <a:ext cx="838200" cy="2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116713</xdr:rowOff>
    </xdr:from>
    <xdr:ext cx="534377" cy="259045"/>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10528300" y="133183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93836</xdr:rowOff>
    </xdr:from>
    <xdr:to>
      <xdr:col>55</xdr:col>
      <xdr:colOff>50800</xdr:colOff>
      <xdr:row>79</xdr:row>
      <xdr:rowOff>23986</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10426700" y="134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8530</xdr:rowOff>
    </xdr:from>
    <xdr:to>
      <xdr:col>50</xdr:col>
      <xdr:colOff>114300</xdr:colOff>
      <xdr:row>79</xdr:row>
      <xdr:rowOff>36837</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8750300" y="13553080"/>
          <a:ext cx="889000" cy="28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112021</xdr:rowOff>
    </xdr:from>
    <xdr:to>
      <xdr:col>50</xdr:col>
      <xdr:colOff>165100</xdr:colOff>
      <xdr:row>79</xdr:row>
      <xdr:rowOff>42171</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9588500" y="1348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58698</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9372111" y="13260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36837</xdr:rowOff>
    </xdr:from>
    <xdr:to>
      <xdr:col>45</xdr:col>
      <xdr:colOff>177800</xdr:colOff>
      <xdr:row>79</xdr:row>
      <xdr:rowOff>39576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861300" y="13581387"/>
          <a:ext cx="889000" cy="2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115503</xdr:rowOff>
    </xdr:from>
    <xdr:to>
      <xdr:col>46</xdr:col>
      <xdr:colOff>38100</xdr:colOff>
      <xdr:row>79</xdr:row>
      <xdr:rowOff>45653</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8699500" y="13488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62180</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483111" y="1326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37041</xdr:rowOff>
    </xdr:from>
    <xdr:to>
      <xdr:col>41</xdr:col>
      <xdr:colOff>50800</xdr:colOff>
      <xdr:row>79</xdr:row>
      <xdr:rowOff>39576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6972300" y="13581591"/>
          <a:ext cx="889000" cy="2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100592</xdr:rowOff>
    </xdr:from>
    <xdr:to>
      <xdr:col>41</xdr:col>
      <xdr:colOff>101600</xdr:colOff>
      <xdr:row>79</xdr:row>
      <xdr:rowOff>30742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810500" y="1347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47269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594111" y="1324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113232</xdr:rowOff>
    </xdr:from>
    <xdr:to>
      <xdr:col>36</xdr:col>
      <xdr:colOff>165100</xdr:colOff>
      <xdr:row>79</xdr:row>
      <xdr:rowOff>43382</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921500" y="13486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59909</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05111" y="132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105628</xdr:rowOff>
    </xdr:from>
    <xdr:to>
      <xdr:col>55</xdr:col>
      <xdr:colOff>50800</xdr:colOff>
      <xdr:row>79</xdr:row>
      <xdr:rowOff>35778</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10426700" y="13478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72264</xdr:rowOff>
    </xdr:from>
    <xdr:ext cx="534377" cy="259045"/>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10528300" y="1344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129180</xdr:rowOff>
    </xdr:from>
    <xdr:to>
      <xdr:col>50</xdr:col>
      <xdr:colOff>165100</xdr:colOff>
      <xdr:row>79</xdr:row>
      <xdr:rowOff>59330</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9588500" y="13502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50457</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9372111" y="13595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157487</xdr:rowOff>
    </xdr:from>
    <xdr:to>
      <xdr:col>46</xdr:col>
      <xdr:colOff>38100</xdr:colOff>
      <xdr:row>79</xdr:row>
      <xdr:rowOff>87637</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8699500" y="1353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78764</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15428" y="1362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160226</xdr:rowOff>
    </xdr:from>
    <xdr:to>
      <xdr:col>41</xdr:col>
      <xdr:colOff>101600</xdr:colOff>
      <xdr:row>79</xdr:row>
      <xdr:rowOff>90376</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810500" y="1353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81503</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7626428" y="13626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157691</xdr:rowOff>
    </xdr:from>
    <xdr:to>
      <xdr:col>36</xdr:col>
      <xdr:colOff>165100</xdr:colOff>
      <xdr:row>79</xdr:row>
      <xdr:rowOff>87841</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921500" y="13530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78968</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737428" y="13623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普通建設事業費 （ うち更新整備　）グラフ枠">
          <a:extLst>
            <a:ext uri="{FF2B5EF4-FFF2-40B4-BE49-F238E27FC236}">
              <a16:creationId xmlns:a16="http://schemas.microsoft.com/office/drawing/2014/main" id="{00000000-0008-0000-06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123351</xdr:rowOff>
    </xdr:from>
    <xdr:to>
      <xdr:col>54</xdr:col>
      <xdr:colOff>189865</xdr:colOff>
      <xdr:row>99</xdr:row>
      <xdr:rowOff>16725</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10475595" y="15725301"/>
          <a:ext cx="1270" cy="1264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20552</xdr:rowOff>
    </xdr:from>
    <xdr:ext cx="469744" cy="259045"/>
    <xdr:sp macro="" textlink="">
      <xdr:nvSpPr>
        <xdr:cNvPr id="461" name="普通建設事業費 （ うち更新整備　）最小値テキスト">
          <a:extLst>
            <a:ext uri="{FF2B5EF4-FFF2-40B4-BE49-F238E27FC236}">
              <a16:creationId xmlns:a16="http://schemas.microsoft.com/office/drawing/2014/main" id="{00000000-0008-0000-0600-0000CD010000}"/>
            </a:ext>
          </a:extLst>
        </xdr:cNvPr>
        <xdr:cNvSpPr txBox="1"/>
      </xdr:nvSpPr>
      <xdr:spPr>
        <a:xfrm>
          <a:off x="10528300" y="16994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16725</xdr:rowOff>
    </xdr:from>
    <xdr:to>
      <xdr:col>55</xdr:col>
      <xdr:colOff>88900</xdr:colOff>
      <xdr:row>99</xdr:row>
      <xdr:rowOff>16725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10388600" y="16990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70028</xdr:rowOff>
    </xdr:from>
    <xdr:ext cx="599010" cy="259045"/>
    <xdr:sp macro="" textlink="">
      <xdr:nvSpPr>
        <xdr:cNvPr id="463" name="普通建設事業費 （ うち更新整備　）最大値テキスト">
          <a:extLst>
            <a:ext uri="{FF2B5EF4-FFF2-40B4-BE49-F238E27FC236}">
              <a16:creationId xmlns:a16="http://schemas.microsoft.com/office/drawing/2014/main" id="{00000000-0008-0000-0600-0000CF010000}"/>
            </a:ext>
          </a:extLst>
        </xdr:cNvPr>
        <xdr:cNvSpPr txBox="1"/>
      </xdr:nvSpPr>
      <xdr:spPr>
        <a:xfrm>
          <a:off x="10528300" y="1550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123351</xdr:rowOff>
    </xdr:from>
    <xdr:to>
      <xdr:col>55</xdr:col>
      <xdr:colOff>88900</xdr:colOff>
      <xdr:row>91</xdr:row>
      <xdr:rowOff>123351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572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50851</xdr:rowOff>
    </xdr:from>
    <xdr:to>
      <xdr:col>55</xdr:col>
      <xdr:colOff>0</xdr:colOff>
      <xdr:row>98</xdr:row>
      <xdr:rowOff>86905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9639300" y="16852951"/>
          <a:ext cx="838200" cy="3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58289</xdr:rowOff>
    </xdr:from>
    <xdr:ext cx="534377" cy="259045"/>
    <xdr:sp macro="" textlink="">
      <xdr:nvSpPr>
        <xdr:cNvPr id="466" name="普通建設事業費 （ うち更新整備　）平均値テキスト">
          <a:extLst>
            <a:ext uri="{FF2B5EF4-FFF2-40B4-BE49-F238E27FC236}">
              <a16:creationId xmlns:a16="http://schemas.microsoft.com/office/drawing/2014/main" id="{00000000-0008-0000-0600-0000D2010000}"/>
            </a:ext>
          </a:extLst>
        </xdr:cNvPr>
        <xdr:cNvSpPr txBox="1"/>
      </xdr:nvSpPr>
      <xdr:spPr>
        <a:xfrm>
          <a:off x="10528300" y="165174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35412</xdr:rowOff>
    </xdr:from>
    <xdr:to>
      <xdr:col>55</xdr:col>
      <xdr:colOff>50800</xdr:colOff>
      <xdr:row>97</xdr:row>
      <xdr:rowOff>137012</xdr:rowOff>
    </xdr:to>
    <xdr:sp macro="" textlink="">
      <xdr:nvSpPr>
        <xdr:cNvPr id="467" name="フローチャート: 判断 466">
          <a:extLst>
            <a:ext uri="{FF2B5EF4-FFF2-40B4-BE49-F238E27FC236}">
              <a16:creationId xmlns:a16="http://schemas.microsoft.com/office/drawing/2014/main" id="{00000000-0008-0000-0600-0000D3010000}"/>
            </a:ext>
          </a:extLst>
        </xdr:cNvPr>
        <xdr:cNvSpPr/>
      </xdr:nvSpPr>
      <xdr:spPr>
        <a:xfrm>
          <a:off x="10426700" y="1666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55412</xdr:rowOff>
    </xdr:from>
    <xdr:to>
      <xdr:col>50</xdr:col>
      <xdr:colOff>114300</xdr:colOff>
      <xdr:row>98</xdr:row>
      <xdr:rowOff>86905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8750300" y="16857512"/>
          <a:ext cx="889000" cy="3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35872</xdr:rowOff>
    </xdr:from>
    <xdr:to>
      <xdr:col>50</xdr:col>
      <xdr:colOff>165100</xdr:colOff>
      <xdr:row>97</xdr:row>
      <xdr:rowOff>137472</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588500" y="166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153999</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9372111" y="1644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55412</xdr:rowOff>
    </xdr:from>
    <xdr:to>
      <xdr:col>45</xdr:col>
      <xdr:colOff>177800</xdr:colOff>
      <xdr:row>98</xdr:row>
      <xdr:rowOff>109316</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flipV="1">
          <a:off x="7861300" y="16857512"/>
          <a:ext cx="889000" cy="5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59578</xdr:rowOff>
    </xdr:from>
    <xdr:to>
      <xdr:col>46</xdr:col>
      <xdr:colOff>38100</xdr:colOff>
      <xdr:row>97</xdr:row>
      <xdr:rowOff>161178</xdr:rowOff>
    </xdr:to>
    <xdr:sp macro="" textlink="">
      <xdr:nvSpPr>
        <xdr:cNvPr id="472" name="フローチャート: 判断 471">
          <a:extLst>
            <a:ext uri="{FF2B5EF4-FFF2-40B4-BE49-F238E27FC236}">
              <a16:creationId xmlns:a16="http://schemas.microsoft.com/office/drawing/2014/main" id="{00000000-0008-0000-0600-0000D8010000}"/>
            </a:ext>
          </a:extLst>
        </xdr:cNvPr>
        <xdr:cNvSpPr/>
      </xdr:nvSpPr>
      <xdr:spPr>
        <a:xfrm>
          <a:off x="8699500" y="16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6255</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8483111" y="1646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92739</xdr:rowOff>
    </xdr:from>
    <xdr:to>
      <xdr:col>41</xdr:col>
      <xdr:colOff>50800</xdr:colOff>
      <xdr:row>98</xdr:row>
      <xdr:rowOff>109316</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6972300" y="16894839"/>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38478</xdr:rowOff>
    </xdr:from>
    <xdr:to>
      <xdr:col>41</xdr:col>
      <xdr:colOff>101600</xdr:colOff>
      <xdr:row>97</xdr:row>
      <xdr:rowOff>140078</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7810500" y="1666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156605</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594111" y="16444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84213</xdr:rowOff>
    </xdr:from>
    <xdr:to>
      <xdr:col>36</xdr:col>
      <xdr:colOff>165100</xdr:colOff>
      <xdr:row>98</xdr:row>
      <xdr:rowOff>14363</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6921500" y="167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30890</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705111" y="16490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51</xdr:rowOff>
    </xdr:from>
    <xdr:to>
      <xdr:col>55</xdr:col>
      <xdr:colOff>50800</xdr:colOff>
      <xdr:row>98</xdr:row>
      <xdr:rowOff>101651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10426700" y="1680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149928</xdr:rowOff>
    </xdr:from>
    <xdr:ext cx="534377" cy="259045"/>
    <xdr:sp macro="" textlink="">
      <xdr:nvSpPr>
        <xdr:cNvPr id="485" name="普通建設事業費 （ うち更新整備　）該当値テキスト">
          <a:extLst>
            <a:ext uri="{FF2B5EF4-FFF2-40B4-BE49-F238E27FC236}">
              <a16:creationId xmlns:a16="http://schemas.microsoft.com/office/drawing/2014/main" id="{00000000-0008-0000-0600-0000E5010000}"/>
            </a:ext>
          </a:extLst>
        </xdr:cNvPr>
        <xdr:cNvSpPr txBox="1"/>
      </xdr:nvSpPr>
      <xdr:spPr>
        <a:xfrm>
          <a:off x="10528300" y="1678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36105</xdr:rowOff>
    </xdr:from>
    <xdr:to>
      <xdr:col>50</xdr:col>
      <xdr:colOff>165100</xdr:colOff>
      <xdr:row>98</xdr:row>
      <xdr:rowOff>137705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588500" y="16838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128832</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372111" y="16930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4612</xdr:rowOff>
    </xdr:from>
    <xdr:to>
      <xdr:col>46</xdr:col>
      <xdr:colOff>38100</xdr:colOff>
      <xdr:row>98</xdr:row>
      <xdr:rowOff>106212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99500" y="16806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97339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83111" y="168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58516</xdr:rowOff>
    </xdr:from>
    <xdr:to>
      <xdr:col>41</xdr:col>
      <xdr:colOff>101600</xdr:colOff>
      <xdr:row>98</xdr:row>
      <xdr:rowOff>160116</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10500" y="16860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151243</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594111" y="16953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41939</xdr:rowOff>
    </xdr:from>
    <xdr:to>
      <xdr:col>36</xdr:col>
      <xdr:colOff>165100</xdr:colOff>
      <xdr:row>98</xdr:row>
      <xdr:rowOff>143539</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6921500" y="1684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134666</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705111" y="16936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126548</xdr:rowOff>
    </xdr:from>
    <xdr:to>
      <xdr:col>85</xdr:col>
      <xdr:colOff>126364</xdr:colOff>
      <xdr:row>39</xdr:row>
      <xdr:rowOff>44450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270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73225</xdr:rowOff>
    </xdr:from>
    <xdr:ext cx="599010"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5045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191,726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126548</xdr:rowOff>
    </xdr:from>
    <xdr:to>
      <xdr:col>86</xdr:col>
      <xdr:colOff>25400</xdr:colOff>
      <xdr:row>30</xdr:row>
      <xdr:rowOff>126548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270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124472</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468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101595</xdr:rowOff>
    </xdr:from>
    <xdr:to>
      <xdr:col>85</xdr:col>
      <xdr:colOff>177800</xdr:colOff>
      <xdr:row>39</xdr:row>
      <xdr:rowOff>31745</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61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20516</xdr:rowOff>
    </xdr:from>
    <xdr:to>
      <xdr:col>81</xdr:col>
      <xdr:colOff>50800</xdr:colOff>
      <xdr:row>39</xdr:row>
      <xdr:rowOff>44450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707066"/>
          <a:ext cx="889000" cy="23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88237</xdr:rowOff>
    </xdr:from>
    <xdr:to>
      <xdr:col>81</xdr:col>
      <xdr:colOff>101600</xdr:colOff>
      <xdr:row>39</xdr:row>
      <xdr:rowOff>18387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603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34914</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14111" y="637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168176</xdr:rowOff>
    </xdr:from>
    <xdr:to>
      <xdr:col>76</xdr:col>
      <xdr:colOff>114300</xdr:colOff>
      <xdr:row>39</xdr:row>
      <xdr:rowOff>20516</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83276"/>
          <a:ext cx="889000" cy="237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64813</xdr:rowOff>
    </xdr:from>
    <xdr:to>
      <xdr:col>76</xdr:col>
      <xdr:colOff>165100</xdr:colOff>
      <xdr:row>38</xdr:row>
      <xdr:rowOff>166413</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7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11490</xdr:rowOff>
    </xdr:from>
    <xdr:ext cx="534377"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25111" y="635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132331</xdr:rowOff>
    </xdr:from>
    <xdr:to>
      <xdr:col>71</xdr:col>
      <xdr:colOff>177800</xdr:colOff>
      <xdr:row>38</xdr:row>
      <xdr:rowOff>168176</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47431"/>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68623</xdr:rowOff>
    </xdr:from>
    <xdr:to>
      <xdr:col>72</xdr:col>
      <xdr:colOff>38100</xdr:colOff>
      <xdr:row>38</xdr:row>
      <xdr:rowOff>170223</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83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15300</xdr:rowOff>
    </xdr:from>
    <xdr:ext cx="534377"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36111" y="635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68913</xdr:rowOff>
    </xdr:from>
    <xdr:to>
      <xdr:col>67</xdr:col>
      <xdr:colOff>101600</xdr:colOff>
      <xdr:row>38</xdr:row>
      <xdr:rowOff>170513</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84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15590</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47111" y="635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141166</xdr:rowOff>
    </xdr:from>
    <xdr:to>
      <xdr:col>76</xdr:col>
      <xdr:colOff>165100</xdr:colOff>
      <xdr:row>39</xdr:row>
      <xdr:rowOff>71316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56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62443</xdr:rowOff>
    </xdr:from>
    <xdr:ext cx="469744"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357428" y="674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117376</xdr:rowOff>
    </xdr:from>
    <xdr:to>
      <xdr:col>72</xdr:col>
      <xdr:colOff>38100</xdr:colOff>
      <xdr:row>39</xdr:row>
      <xdr:rowOff>47526</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38653</xdr:rowOff>
    </xdr:from>
    <xdr:ext cx="469744"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468428" y="67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81531</xdr:rowOff>
    </xdr:from>
    <xdr:to>
      <xdr:col>67</xdr:col>
      <xdr:colOff>101600</xdr:colOff>
      <xdr:row>39</xdr:row>
      <xdr:rowOff>11681</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59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2808</xdr:rowOff>
    </xdr:from>
    <xdr:ext cx="534377"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547111" y="668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164656</xdr:rowOff>
    </xdr:from>
    <xdr:to>
      <xdr:col>85</xdr:col>
      <xdr:colOff>126364</xdr:colOff>
      <xdr:row>79</xdr:row>
      <xdr:rowOff>18630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66156"/>
          <a:ext cx="1269" cy="1397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22457</xdr:rowOff>
    </xdr:from>
    <xdr:ext cx="469744"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67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18630</xdr:rowOff>
    </xdr:from>
    <xdr:to>
      <xdr:col>86</xdr:col>
      <xdr:colOff>25400</xdr:colOff>
      <xdr:row>79</xdr:row>
      <xdr:rowOff>18630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63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111333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4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164656</xdr:rowOff>
    </xdr:from>
    <xdr:to>
      <xdr:col>86</xdr:col>
      <xdr:colOff>25400</xdr:colOff>
      <xdr:row>70</xdr:row>
      <xdr:rowOff>164656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66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23121</xdr:rowOff>
    </xdr:from>
    <xdr:to>
      <xdr:col>85</xdr:col>
      <xdr:colOff>127000</xdr:colOff>
      <xdr:row>78</xdr:row>
      <xdr:rowOff>26158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39622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27309</xdr:rowOff>
    </xdr:from>
    <xdr:ext cx="534377"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057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4432</xdr:rowOff>
    </xdr:from>
    <xdr:to>
      <xdr:col>85</xdr:col>
      <xdr:colOff>177800</xdr:colOff>
      <xdr:row>77</xdr:row>
      <xdr:rowOff>106032</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206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23121</xdr:rowOff>
    </xdr:from>
    <xdr:to>
      <xdr:col>81</xdr:col>
      <xdr:colOff>50800</xdr:colOff>
      <xdr:row>78</xdr:row>
      <xdr:rowOff>26654</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396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16777</xdr:rowOff>
    </xdr:from>
    <xdr:to>
      <xdr:col>81</xdr:col>
      <xdr:colOff>101600</xdr:colOff>
      <xdr:row>77</xdr:row>
      <xdr:rowOff>118377</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21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134904</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214111" y="12993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26654</xdr:rowOff>
    </xdr:from>
    <xdr:to>
      <xdr:col>76</xdr:col>
      <xdr:colOff>114300</xdr:colOff>
      <xdr:row>78</xdr:row>
      <xdr:rowOff>34598</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399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59985</xdr:rowOff>
    </xdr:from>
    <xdr:to>
      <xdr:col>76</xdr:col>
      <xdr:colOff>165100</xdr:colOff>
      <xdr:row>77</xdr:row>
      <xdr:rowOff>161585</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261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6662</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325111" y="1303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34598</xdr:rowOff>
    </xdr:from>
    <xdr:to>
      <xdr:col>71</xdr:col>
      <xdr:colOff>177800</xdr:colOff>
      <xdr:row>78</xdr:row>
      <xdr:rowOff>41970</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407698"/>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63697</xdr:rowOff>
    </xdr:from>
    <xdr:to>
      <xdr:col>72</xdr:col>
      <xdr:colOff>38100</xdr:colOff>
      <xdr:row>77</xdr:row>
      <xdr:rowOff>165297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265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10374</xdr:rowOff>
    </xdr:from>
    <xdr:ext cx="534377"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36111" y="13040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50777</xdr:rowOff>
    </xdr:from>
    <xdr:to>
      <xdr:col>67</xdr:col>
      <xdr:colOff>101600</xdr:colOff>
      <xdr:row>77</xdr:row>
      <xdr:rowOff>152377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252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168904</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47111" y="1302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146808</xdr:rowOff>
    </xdr:from>
    <xdr:to>
      <xdr:col>85</xdr:col>
      <xdr:colOff>177800</xdr:colOff>
      <xdr:row>78</xdr:row>
      <xdr:rowOff>76958</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348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125235</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326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143771</xdr:rowOff>
    </xdr:from>
    <xdr:to>
      <xdr:col>81</xdr:col>
      <xdr:colOff>101600</xdr:colOff>
      <xdr:row>78</xdr:row>
      <xdr:rowOff>73921</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34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65048</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438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147304</xdr:rowOff>
    </xdr:from>
    <xdr:to>
      <xdr:col>76</xdr:col>
      <xdr:colOff>165100</xdr:colOff>
      <xdr:row>78</xdr:row>
      <xdr:rowOff>77454</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348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68581</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441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155248</xdr:rowOff>
    </xdr:from>
    <xdr:to>
      <xdr:col>72</xdr:col>
      <xdr:colOff>38100</xdr:colOff>
      <xdr:row>78</xdr:row>
      <xdr:rowOff>85398</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356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76525</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44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162620</xdr:rowOff>
    </xdr:from>
    <xdr:to>
      <xdr:col>67</xdr:col>
      <xdr:colOff>101600</xdr:colOff>
      <xdr:row>78</xdr:row>
      <xdr:rowOff>92770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36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83897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45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154352</xdr:rowOff>
    </xdr:from>
    <xdr:to>
      <xdr:col>85</xdr:col>
      <xdr:colOff>126364</xdr:colOff>
      <xdr:row>99</xdr:row>
      <xdr:rowOff>37133</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756302"/>
          <a:ext cx="1269" cy="1254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40960</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14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37133</xdr:rowOff>
    </xdr:from>
    <xdr:to>
      <xdr:col>86</xdr:col>
      <xdr:colOff>25400</xdr:colOff>
      <xdr:row>99</xdr:row>
      <xdr:rowOff>37133</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0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101029</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531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662,309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154352</xdr:rowOff>
    </xdr:from>
    <xdr:to>
      <xdr:col>86</xdr:col>
      <xdr:colOff>25400</xdr:colOff>
      <xdr:row>91</xdr:row>
      <xdr:rowOff>154352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756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102601</xdr:rowOff>
    </xdr:from>
    <xdr:to>
      <xdr:col>85</xdr:col>
      <xdr:colOff>127000</xdr:colOff>
      <xdr:row>98</xdr:row>
      <xdr:rowOff>166154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04701"/>
          <a:ext cx="838200" cy="63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46550</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6772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23673</xdr:rowOff>
    </xdr:from>
    <xdr:to>
      <xdr:col>85</xdr:col>
      <xdr:colOff>177800</xdr:colOff>
      <xdr:row>98</xdr:row>
      <xdr:rowOff>125273</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825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102601</xdr:rowOff>
    </xdr:from>
    <xdr:to>
      <xdr:col>81</xdr:col>
      <xdr:colOff>50800</xdr:colOff>
      <xdr:row>99</xdr:row>
      <xdr:rowOff>36041</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04701"/>
          <a:ext cx="889000" cy="104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12847</xdr:rowOff>
    </xdr:from>
    <xdr:to>
      <xdr:col>81</xdr:col>
      <xdr:colOff>101600</xdr:colOff>
      <xdr:row>98</xdr:row>
      <xdr:rowOff>114447</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8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130974</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590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36041</xdr:rowOff>
    </xdr:from>
    <xdr:to>
      <xdr:col>76</xdr:col>
      <xdr:colOff>114300</xdr:colOff>
      <xdr:row>99</xdr:row>
      <xdr:rowOff>42442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09591"/>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66704</xdr:rowOff>
    </xdr:from>
    <xdr:to>
      <xdr:col>76</xdr:col>
      <xdr:colOff>165100</xdr:colOff>
      <xdr:row>98</xdr:row>
      <xdr:rowOff>168304</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868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13381</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4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42442</xdr:rowOff>
    </xdr:from>
    <xdr:to>
      <xdr:col>71</xdr:col>
      <xdr:colOff>177800</xdr:colOff>
      <xdr:row>99</xdr:row>
      <xdr:rowOff>43318</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5992"/>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71472</xdr:rowOff>
    </xdr:from>
    <xdr:to>
      <xdr:col>72</xdr:col>
      <xdr:colOff>38100</xdr:colOff>
      <xdr:row>99</xdr:row>
      <xdr:rowOff>1622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87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18149</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4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71841</xdr:rowOff>
    </xdr:from>
    <xdr:to>
      <xdr:col>67</xdr:col>
      <xdr:colOff>101600</xdr:colOff>
      <xdr:row>99</xdr:row>
      <xdr:rowOff>1991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87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18518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4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115354</xdr:rowOff>
    </xdr:from>
    <xdr:to>
      <xdr:col>85</xdr:col>
      <xdr:colOff>177800</xdr:colOff>
      <xdr:row>99</xdr:row>
      <xdr:rowOff>45504</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17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30281</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51801</xdr:rowOff>
    </xdr:from>
    <xdr:to>
      <xdr:col>81</xdr:col>
      <xdr:colOff>101600</xdr:colOff>
      <xdr:row>98</xdr:row>
      <xdr:rowOff>153401</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853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144528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946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156691</xdr:rowOff>
    </xdr:from>
    <xdr:to>
      <xdr:col>76</xdr:col>
      <xdr:colOff>165100</xdr:colOff>
      <xdr:row>99</xdr:row>
      <xdr:rowOff>86841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58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77968</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1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163092</xdr:rowOff>
    </xdr:from>
    <xdr:to>
      <xdr:col>72</xdr:col>
      <xdr:colOff>38100</xdr:colOff>
      <xdr:row>99</xdr:row>
      <xdr:rowOff>93242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5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84369</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705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163968</xdr:rowOff>
    </xdr:from>
    <xdr:to>
      <xdr:col>67</xdr:col>
      <xdr:colOff>101600</xdr:colOff>
      <xdr:row>99</xdr:row>
      <xdr:rowOff>94118</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85245</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8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102964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46464"/>
          <a:ext cx="1269" cy="1408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49641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2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102964</xdr:rowOff>
    </xdr:from>
    <xdr:to>
      <xdr:col>116</xdr:col>
      <xdr:colOff>152400</xdr:colOff>
      <xdr:row>30</xdr:row>
      <xdr:rowOff>102964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4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131607</xdr:rowOff>
    </xdr:from>
    <xdr:to>
      <xdr:col>116</xdr:col>
      <xdr:colOff>63500</xdr:colOff>
      <xdr:row>38</xdr:row>
      <xdr:rowOff>131950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64670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53118</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67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30242</xdr:rowOff>
    </xdr:from>
    <xdr:to>
      <xdr:col>116</xdr:col>
      <xdr:colOff>114300</xdr:colOff>
      <xdr:row>38</xdr:row>
      <xdr:rowOff>131842</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5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131745</xdr:rowOff>
    </xdr:from>
    <xdr:to>
      <xdr:col>111</xdr:col>
      <xdr:colOff>177800</xdr:colOff>
      <xdr:row>38</xdr:row>
      <xdr:rowOff>131950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46845"/>
          <a:ext cx="889000" cy="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38745</xdr:rowOff>
    </xdr:from>
    <xdr:to>
      <xdr:col>112</xdr:col>
      <xdr:colOff>38100</xdr:colOff>
      <xdr:row>38</xdr:row>
      <xdr:rowOff>140345</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5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156872</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2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131745</xdr:rowOff>
    </xdr:from>
    <xdr:to>
      <xdr:col>107</xdr:col>
      <xdr:colOff>50800</xdr:colOff>
      <xdr:row>38</xdr:row>
      <xdr:rowOff>134534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19545300" y="6646845"/>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40825</xdr:rowOff>
    </xdr:from>
    <xdr:to>
      <xdr:col>107</xdr:col>
      <xdr:colOff>101600</xdr:colOff>
      <xdr:row>38</xdr:row>
      <xdr:rowOff>142425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5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158952</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3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134534</xdr:rowOff>
    </xdr:from>
    <xdr:to>
      <xdr:col>102</xdr:col>
      <xdr:colOff>114300</xdr:colOff>
      <xdr:row>38</xdr:row>
      <xdr:rowOff>134900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8656300" y="6649634"/>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55593</xdr:rowOff>
    </xdr:from>
    <xdr:to>
      <xdr:col>102</xdr:col>
      <xdr:colOff>165100</xdr:colOff>
      <xdr:row>38</xdr:row>
      <xdr:rowOff>157193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7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2270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34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46495</xdr:rowOff>
    </xdr:from>
    <xdr:to>
      <xdr:col>98</xdr:col>
      <xdr:colOff>38100</xdr:colOff>
      <xdr:row>38</xdr:row>
      <xdr:rowOff>148095</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164622</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3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80807</xdr:rowOff>
    </xdr:from>
    <xdr:to>
      <xdr:col>116</xdr:col>
      <xdr:colOff>114300</xdr:colOff>
      <xdr:row>39</xdr:row>
      <xdr:rowOff>10957</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59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8668</xdr:rowOff>
    </xdr:from>
    <xdr:ext cx="378565"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37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81150</xdr:rowOff>
    </xdr:from>
    <xdr:to>
      <xdr:col>112</xdr:col>
      <xdr:colOff>38100</xdr:colOff>
      <xdr:row>39</xdr:row>
      <xdr:rowOff>11300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59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2427</xdr:rowOff>
    </xdr:from>
    <xdr:ext cx="378565"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34017" y="6688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80945</xdr:rowOff>
    </xdr:from>
    <xdr:to>
      <xdr:col>107</xdr:col>
      <xdr:colOff>101600</xdr:colOff>
      <xdr:row>39</xdr:row>
      <xdr:rowOff>11095</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59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2222</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5017" y="66887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83734</xdr:rowOff>
    </xdr:from>
    <xdr:to>
      <xdr:col>102</xdr:col>
      <xdr:colOff>165100</xdr:colOff>
      <xdr:row>39</xdr:row>
      <xdr:rowOff>13884</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598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5011</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6017" y="6691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84100</xdr:rowOff>
    </xdr:from>
    <xdr:to>
      <xdr:col>98</xdr:col>
      <xdr:colOff>38100</xdr:colOff>
      <xdr:row>39</xdr:row>
      <xdr:rowOff>14250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5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5377</xdr:rowOff>
    </xdr:from>
    <xdr:ext cx="378565"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67017" y="66919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18405</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933805"/>
          <a:ext cx="1269" cy="1149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168150</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12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136532</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709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503,060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18405</xdr:rowOff>
    </xdr:from>
    <xdr:to>
      <xdr:col>116</xdr:col>
      <xdr:colOff>152400</xdr:colOff>
      <xdr:row>52</xdr:row>
      <xdr:rowOff>18405</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93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85600</xdr:rowOff>
    </xdr:from>
    <xdr:ext cx="534377"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58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62723</xdr:rowOff>
    </xdr:from>
    <xdr:to>
      <xdr:col>116</xdr:col>
      <xdr:colOff>114300</xdr:colOff>
      <xdr:row>58</xdr:row>
      <xdr:rowOff>164323</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10006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78094</xdr:rowOff>
    </xdr:from>
    <xdr:to>
      <xdr:col>112</xdr:col>
      <xdr:colOff>38100</xdr:colOff>
      <xdr:row>59</xdr:row>
      <xdr:rowOff>8244</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1002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24771</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9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80867</xdr:rowOff>
    </xdr:from>
    <xdr:to>
      <xdr:col>107</xdr:col>
      <xdr:colOff>101600</xdr:colOff>
      <xdr:row>59</xdr:row>
      <xdr:rowOff>11017</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1002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27544</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800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81373</xdr:rowOff>
    </xdr:from>
    <xdr:to>
      <xdr:col>102</xdr:col>
      <xdr:colOff>165100</xdr:colOff>
      <xdr:row>59</xdr:row>
      <xdr:rowOff>11523</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1002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28050</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800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83658</xdr:rowOff>
    </xdr:from>
    <xdr:to>
      <xdr:col>98</xdr:col>
      <xdr:colOff>38100</xdr:colOff>
      <xdr:row>59</xdr:row>
      <xdr:rowOff>13808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1002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30335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80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41150</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85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7810</xdr:rowOff>
    </xdr:from>
    <xdr:to>
      <xdr:col>116</xdr:col>
      <xdr:colOff>62864</xdr:colOff>
      <xdr:row>77</xdr:row>
      <xdr:rowOff>137477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009310"/>
          <a:ext cx="1269" cy="1329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141304</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342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137477</xdr:rowOff>
    </xdr:from>
    <xdr:to>
      <xdr:col>116</xdr:col>
      <xdr:colOff>152400</xdr:colOff>
      <xdr:row>77</xdr:row>
      <xdr:rowOff>137477</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339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125937</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784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7810</xdr:rowOff>
    </xdr:from>
    <xdr:to>
      <xdr:col>116</xdr:col>
      <xdr:colOff>152400</xdr:colOff>
      <xdr:row>70</xdr:row>
      <xdr:rowOff>7810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009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32283</xdr:rowOff>
    </xdr:from>
    <xdr:to>
      <xdr:col>116</xdr:col>
      <xdr:colOff>63500</xdr:colOff>
      <xdr:row>76</xdr:row>
      <xdr:rowOff>66890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62483"/>
          <a:ext cx="838200" cy="3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72</xdr:row>
      <xdr:rowOff>106139</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450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83262</xdr:rowOff>
    </xdr:from>
    <xdr:to>
      <xdr:col>116</xdr:col>
      <xdr:colOff>114300</xdr:colOff>
      <xdr:row>74</xdr:row>
      <xdr:rowOff>13412</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599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66890</xdr:rowOff>
    </xdr:from>
    <xdr:to>
      <xdr:col>111</xdr:col>
      <xdr:colOff>177800</xdr:colOff>
      <xdr:row>76</xdr:row>
      <xdr:rowOff>77039</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097090"/>
          <a:ext cx="889000" cy="1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73</xdr:row>
      <xdr:rowOff>102857</xdr:rowOff>
    </xdr:from>
    <xdr:to>
      <xdr:col>112</xdr:col>
      <xdr:colOff>38100</xdr:colOff>
      <xdr:row>74</xdr:row>
      <xdr:rowOff>33007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618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49534</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2393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77039</xdr:rowOff>
    </xdr:from>
    <xdr:to>
      <xdr:col>107</xdr:col>
      <xdr:colOff>50800</xdr:colOff>
      <xdr:row>76</xdr:row>
      <xdr:rowOff>81725</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3107239"/>
          <a:ext cx="8890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64592</xdr:rowOff>
    </xdr:from>
    <xdr:to>
      <xdr:col>107</xdr:col>
      <xdr:colOff>101600</xdr:colOff>
      <xdr:row>73</xdr:row>
      <xdr:rowOff>166192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58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11269</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2355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81725</xdr:rowOff>
    </xdr:from>
    <xdr:to>
      <xdr:col>102</xdr:col>
      <xdr:colOff>114300</xdr:colOff>
      <xdr:row>76</xdr:row>
      <xdr:rowOff>118084</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11925"/>
          <a:ext cx="889000" cy="3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47676</xdr:rowOff>
    </xdr:from>
    <xdr:to>
      <xdr:col>102</xdr:col>
      <xdr:colOff>165100</xdr:colOff>
      <xdr:row>73</xdr:row>
      <xdr:rowOff>149276</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563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165803</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233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80378</xdr:rowOff>
    </xdr:from>
    <xdr:to>
      <xdr:col>98</xdr:col>
      <xdr:colOff>38100</xdr:colOff>
      <xdr:row>74</xdr:row>
      <xdr:rowOff>10528</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596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27055</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2371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152933</xdr:rowOff>
    </xdr:from>
    <xdr:to>
      <xdr:col>116</xdr:col>
      <xdr:colOff>114300</xdr:colOff>
      <xdr:row>76</xdr:row>
      <xdr:rowOff>83083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1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131360</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990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16090</xdr:rowOff>
    </xdr:from>
    <xdr:to>
      <xdr:col>112</xdr:col>
      <xdr:colOff>38100</xdr:colOff>
      <xdr:row>76</xdr:row>
      <xdr:rowOff>117690</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4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108817</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313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26239</xdr:rowOff>
    </xdr:from>
    <xdr:to>
      <xdr:col>107</xdr:col>
      <xdr:colOff>101600</xdr:colOff>
      <xdr:row>76</xdr:row>
      <xdr:rowOff>127839</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05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118966</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3149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30925</xdr:rowOff>
    </xdr:from>
    <xdr:to>
      <xdr:col>102</xdr:col>
      <xdr:colOff>165100</xdr:colOff>
      <xdr:row>76</xdr:row>
      <xdr:rowOff>132525</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061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123652</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3153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67284</xdr:rowOff>
    </xdr:from>
    <xdr:to>
      <xdr:col>98</xdr:col>
      <xdr:colOff>38100</xdr:colOff>
      <xdr:row>76</xdr:row>
      <xdr:rowOff>168884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09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160011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3190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歳出総額の住民一人当たりは</a:t>
          </a:r>
          <a:r>
            <a:rPr kumimoji="1" lang="en-US" altLang="ja-JP" sz="1300">
              <a:latin typeface="ＭＳ Ｐゴシック" panose="020B0600070205080204" pitchFamily="50" charset="-128"/>
              <a:ea typeface="ＭＳ Ｐゴシック" panose="020B0600070205080204" pitchFamily="50" charset="-128"/>
            </a:rPr>
            <a:t>710,368</a:t>
          </a:r>
          <a:r>
            <a:rPr kumimoji="1" lang="ja-JP" altLang="en-US" sz="1300">
              <a:latin typeface="ＭＳ Ｐゴシック" panose="020B0600070205080204" pitchFamily="50" charset="-128"/>
              <a:ea typeface="ＭＳ Ｐゴシック" panose="020B0600070205080204" pitchFamily="50" charset="-128"/>
            </a:rPr>
            <a:t>円となっており、前年度から</a:t>
          </a:r>
          <a:r>
            <a:rPr kumimoji="1" lang="en-US" altLang="ja-JP" sz="1300">
              <a:latin typeface="ＭＳ Ｐゴシック" panose="020B0600070205080204" pitchFamily="50" charset="-128"/>
              <a:ea typeface="ＭＳ Ｐゴシック" panose="020B0600070205080204" pitchFamily="50" charset="-128"/>
            </a:rPr>
            <a:t>19,862</a:t>
          </a:r>
          <a:r>
            <a:rPr kumimoji="1" lang="ja-JP" altLang="en-US" sz="1300">
              <a:latin typeface="ＭＳ Ｐゴシック" panose="020B0600070205080204" pitchFamily="50" charset="-128"/>
              <a:ea typeface="ＭＳ Ｐゴシック" panose="020B0600070205080204" pitchFamily="50" charset="-128"/>
            </a:rPr>
            <a:t>円増加した。前年度から住民一人当たりコストが上昇した項目は、物件費、維持補修費、補助費等、普通建設事業費、繰出金である。物件費については、行政事務包括業務委託料や電力高騰に伴う光熱水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73</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13,941</a:t>
          </a:r>
          <a:r>
            <a:rPr kumimoji="1" lang="ja-JP" altLang="en-US" sz="1300">
              <a:latin typeface="ＭＳ Ｐゴシック" panose="020B0600070205080204" pitchFamily="50" charset="-128"/>
              <a:ea typeface="ＭＳ Ｐゴシック" panose="020B0600070205080204" pitchFamily="50" charset="-128"/>
            </a:rPr>
            <a:t>円上昇した。維持補修費については、観光施設維持修繕料や小学校統合に伴う既存校舎維持修繕料の増額等に伴い、決算額が前年度から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3,120</a:t>
          </a:r>
          <a:r>
            <a:rPr kumimoji="1" lang="ja-JP" altLang="en-US" sz="1300">
              <a:latin typeface="ＭＳ Ｐゴシック" panose="020B0600070205080204" pitchFamily="50" charset="-128"/>
              <a:ea typeface="ＭＳ Ｐゴシック" panose="020B0600070205080204" pitchFamily="50" charset="-128"/>
            </a:rPr>
            <a:t>円上昇した。補助費等については、一部事務組合で運営する東河環境センターや下田地区消防組合への負担金の増額等に伴い、決算額が前年度から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48</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11,032</a:t>
          </a:r>
          <a:r>
            <a:rPr kumimoji="1" lang="ja-JP" altLang="en-US" sz="1300">
              <a:latin typeface="ＭＳ Ｐゴシック" panose="020B0600070205080204" pitchFamily="50" charset="-128"/>
              <a:ea typeface="ＭＳ Ｐゴシック" panose="020B0600070205080204" pitchFamily="50" charset="-128"/>
            </a:rPr>
            <a:t>円上昇した。普通建設事業費については、子育て支援施設建設工事費の増額等に伴い、決算額が前年度から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217</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33,873</a:t>
          </a:r>
          <a:r>
            <a:rPr kumimoji="1" lang="ja-JP" altLang="en-US" sz="1300">
              <a:latin typeface="ＭＳ Ｐゴシック" panose="020B0600070205080204" pitchFamily="50" charset="-128"/>
              <a:ea typeface="ＭＳ Ｐゴシック" panose="020B0600070205080204" pitchFamily="50" charset="-128"/>
            </a:rPr>
            <a:t>円上昇した。繰出金については、国民健康保険特別会計繰出金の増額等に伴い、決算額が前年度から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2,725</a:t>
          </a:r>
          <a:r>
            <a:rPr kumimoji="1" lang="ja-JP" altLang="en-US" sz="1300">
              <a:latin typeface="ＭＳ Ｐゴシック" panose="020B0600070205080204" pitchFamily="50" charset="-128"/>
              <a:ea typeface="ＭＳ Ｐゴシック" panose="020B0600070205080204" pitchFamily="50" charset="-128"/>
            </a:rPr>
            <a:t>円上昇した。一方で、住民一人当たりコストが低下した項目は、人件費、公債費、積立金である。人件費については、職員数の減及び職員時間外手当の減少に伴い、決算額が前年度から</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817</a:t>
          </a:r>
          <a:r>
            <a:rPr kumimoji="1" lang="ja-JP" altLang="en-US" sz="1300">
              <a:latin typeface="ＭＳ Ｐゴシック" panose="020B0600070205080204" pitchFamily="50" charset="-128"/>
              <a:ea typeface="ＭＳ Ｐゴシック" panose="020B0600070205080204" pitchFamily="50" charset="-128"/>
            </a:rPr>
            <a:t>円低下した。公債費については、　</a:t>
          </a:r>
          <a:r>
            <a:rPr kumimoji="1" lang="en-US" altLang="ja-JP" sz="1300">
              <a:latin typeface="ＭＳ Ｐゴシック" panose="020B0600070205080204" pitchFamily="50" charset="-128"/>
              <a:ea typeface="ＭＳ Ｐゴシック" panose="020B0600070205080204" pitchFamily="50" charset="-128"/>
            </a:rPr>
            <a:t>H30</a:t>
          </a:r>
          <a:r>
            <a:rPr kumimoji="1" lang="ja-JP" altLang="en-US" sz="1300">
              <a:latin typeface="ＭＳ Ｐゴシック" panose="020B0600070205080204" pitchFamily="50" charset="-128"/>
              <a:ea typeface="ＭＳ Ｐゴシック" panose="020B0600070205080204" pitchFamily="50" charset="-128"/>
            </a:rPr>
            <a:t>臨時財政対策債、</a:t>
          </a:r>
          <a:r>
            <a:rPr kumimoji="1" lang="en-US" altLang="ja-JP" sz="1300">
              <a:latin typeface="ＭＳ Ｐゴシック" panose="020B0600070205080204" pitchFamily="50" charset="-128"/>
              <a:ea typeface="ＭＳ Ｐゴシック" panose="020B0600070205080204" pitchFamily="50" charset="-128"/>
            </a:rPr>
            <a:t>R</a:t>
          </a:r>
          <a:r>
            <a:rPr kumimoji="1" lang="ja-JP" altLang="en-US" sz="1300">
              <a:latin typeface="ＭＳ Ｐゴシック" panose="020B0600070205080204" pitchFamily="50" charset="-128"/>
              <a:ea typeface="ＭＳ Ｐゴシック" panose="020B0600070205080204" pitchFamily="50" charset="-128"/>
            </a:rPr>
            <a:t>１緊急防災・減災事業債の償還が開始となったものの、</a:t>
          </a:r>
          <a:r>
            <a:rPr kumimoji="1" lang="en-US" altLang="ja-JP" sz="1300">
              <a:latin typeface="ＭＳ Ｐゴシック" panose="020B0600070205080204" pitchFamily="50" charset="-128"/>
              <a:ea typeface="ＭＳ Ｐゴシック" panose="020B0600070205080204" pitchFamily="50" charset="-128"/>
            </a:rPr>
            <a:t>H13</a:t>
          </a:r>
          <a:r>
            <a:rPr kumimoji="1" lang="ja-JP" altLang="en-US" sz="1300">
              <a:latin typeface="ＭＳ Ｐゴシック" panose="020B0600070205080204" pitchFamily="50" charset="-128"/>
              <a:ea typeface="ＭＳ Ｐゴシック" panose="020B0600070205080204" pitchFamily="50" charset="-128"/>
            </a:rPr>
            <a:t>臨時財政対策債等の償還が終了したことから、決算額が前年度から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797</a:t>
          </a:r>
          <a:r>
            <a:rPr kumimoji="1" lang="ja-JP" altLang="en-US" sz="1300">
              <a:latin typeface="ＭＳ Ｐゴシック" panose="020B0600070205080204" pitchFamily="50" charset="-128"/>
              <a:ea typeface="ＭＳ Ｐゴシック" panose="020B0600070205080204" pitchFamily="50" charset="-128"/>
            </a:rPr>
            <a:t>円低下した。積立金については、財政調基金積立金が前年度から</a:t>
          </a:r>
          <a:r>
            <a:rPr kumimoji="1" lang="en-US" altLang="ja-JP" sz="1300">
              <a:latin typeface="ＭＳ Ｐゴシック" panose="020B0600070205080204" pitchFamily="50" charset="-128"/>
              <a:ea typeface="ＭＳ Ｐゴシック" panose="020B0600070205080204" pitchFamily="50" charset="-128"/>
            </a:rPr>
            <a:t>199</a:t>
          </a:r>
          <a:r>
            <a:rPr kumimoji="1" lang="ja-JP" altLang="en-US" sz="1300">
              <a:latin typeface="ＭＳ Ｐゴシック" panose="020B0600070205080204" pitchFamily="50" charset="-128"/>
              <a:ea typeface="ＭＳ Ｐゴシック" panose="020B0600070205080204" pitchFamily="50" charset="-128"/>
            </a:rPr>
            <a:t>百万円減少したことなどから、決算額が前年度から</a:t>
          </a:r>
          <a:r>
            <a:rPr kumimoji="1" lang="en-US" altLang="ja-JP" sz="1300">
              <a:latin typeface="ＭＳ Ｐゴシック" panose="020B0600070205080204" pitchFamily="50" charset="-128"/>
              <a:ea typeface="ＭＳ Ｐゴシック" panose="020B0600070205080204" pitchFamily="50" charset="-128"/>
            </a:rPr>
            <a:t>234</a:t>
          </a:r>
          <a:r>
            <a:rPr kumimoji="1" lang="ja-JP" altLang="en-US" sz="1300">
              <a:latin typeface="ＭＳ Ｐゴシック" panose="020B0600070205080204" pitchFamily="50" charset="-128"/>
              <a:ea typeface="ＭＳ Ｐゴシック" panose="020B0600070205080204" pitchFamily="50" charset="-128"/>
            </a:rPr>
            <a:t>百万円減少し、住民一人当たりコストが</a:t>
          </a:r>
          <a:r>
            <a:rPr kumimoji="1" lang="en-US" altLang="ja-JP" sz="1300">
              <a:latin typeface="ＭＳ Ｐゴシック" panose="020B0600070205080204" pitchFamily="50" charset="-128"/>
              <a:ea typeface="ＭＳ Ｐゴシック" panose="020B0600070205080204" pitchFamily="50" charset="-128"/>
            </a:rPr>
            <a:t>33,361</a:t>
          </a:r>
          <a:r>
            <a:rPr kumimoji="1" lang="ja-JP" altLang="en-US" sz="1300">
              <a:latin typeface="ＭＳ Ｐゴシック" panose="020B0600070205080204" pitchFamily="50" charset="-128"/>
              <a:ea typeface="ＭＳ Ｐゴシック" panose="020B0600070205080204" pitchFamily="50" charset="-128"/>
            </a:rPr>
            <a:t>円低下した。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60833</xdr:rowOff>
    </xdr:from>
    <xdr:to>
      <xdr:col>24</xdr:col>
      <xdr:colOff>62865</xdr:colOff>
      <xdr:row>39</xdr:row>
      <xdr:rowOff>57976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4333"/>
          <a:ext cx="1270" cy="1540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61803</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48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57976</xdr:rowOff>
    </xdr:from>
    <xdr:to>
      <xdr:col>24</xdr:col>
      <xdr:colOff>152400</xdr:colOff>
      <xdr:row>39</xdr:row>
      <xdr:rowOff>57976</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44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7510</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60833</xdr:rowOff>
    </xdr:from>
    <xdr:to>
      <xdr:col>24</xdr:col>
      <xdr:colOff>152400</xdr:colOff>
      <xdr:row>30</xdr:row>
      <xdr:rowOff>60833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4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134366</xdr:rowOff>
    </xdr:from>
    <xdr:to>
      <xdr:col>24</xdr:col>
      <xdr:colOff>63500</xdr:colOff>
      <xdr:row>36</xdr:row>
      <xdr:rowOff>146558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306566"/>
          <a:ext cx="8382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66438</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95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43561</xdr:rowOff>
    </xdr:from>
    <xdr:to>
      <xdr:col>24</xdr:col>
      <xdr:colOff>114300</xdr:colOff>
      <xdr:row>35</xdr:row>
      <xdr:rowOff>145161</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4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164465</xdr:rowOff>
    </xdr:from>
    <xdr:to>
      <xdr:col>19</xdr:col>
      <xdr:colOff>177800</xdr:colOff>
      <xdr:row>36</xdr:row>
      <xdr:rowOff>146558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993765"/>
          <a:ext cx="889000" cy="324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37084</xdr:rowOff>
    </xdr:from>
    <xdr:to>
      <xdr:col>20</xdr:col>
      <xdr:colOff>38100</xdr:colOff>
      <xdr:row>35</xdr:row>
      <xdr:rowOff>138684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155211</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8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164465</xdr:rowOff>
    </xdr:from>
    <xdr:to>
      <xdr:col>15</xdr:col>
      <xdr:colOff>50800</xdr:colOff>
      <xdr:row>37</xdr:row>
      <xdr:rowOff>97599</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993765"/>
          <a:ext cx="889000" cy="447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48895</xdr:rowOff>
    </xdr:from>
    <xdr:to>
      <xdr:col>15</xdr:col>
      <xdr:colOff>101600</xdr:colOff>
      <xdr:row>35</xdr:row>
      <xdr:rowOff>150495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49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141622</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42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97599</xdr:rowOff>
    </xdr:from>
    <xdr:to>
      <xdr:col>10</xdr:col>
      <xdr:colOff>114300</xdr:colOff>
      <xdr:row>38</xdr:row>
      <xdr:rowOff>18352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6441249"/>
          <a:ext cx="889000" cy="9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159004</xdr:rowOff>
    </xdr:from>
    <xdr:to>
      <xdr:col>10</xdr:col>
      <xdr:colOff>165100</xdr:colOff>
      <xdr:row>35</xdr:row>
      <xdr:rowOff>89154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88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105681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763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156528</xdr:rowOff>
    </xdr:from>
    <xdr:to>
      <xdr:col>6</xdr:col>
      <xdr:colOff>38100</xdr:colOff>
      <xdr:row>35</xdr:row>
      <xdr:rowOff>86678</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103205</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761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83566</xdr:rowOff>
    </xdr:from>
    <xdr:to>
      <xdr:col>24</xdr:col>
      <xdr:colOff>114300</xdr:colOff>
      <xdr:row>37</xdr:row>
      <xdr:rowOff>13716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255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61993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23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95758</xdr:rowOff>
    </xdr:from>
    <xdr:to>
      <xdr:col>20</xdr:col>
      <xdr:colOff>38100</xdr:colOff>
      <xdr:row>37</xdr:row>
      <xdr:rowOff>25908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6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17035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36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113665</xdr:rowOff>
    </xdr:from>
    <xdr:to>
      <xdr:col>15</xdr:col>
      <xdr:colOff>101600</xdr:colOff>
      <xdr:row>35</xdr:row>
      <xdr:rowOff>43815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942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60342</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718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46799</xdr:rowOff>
    </xdr:from>
    <xdr:to>
      <xdr:col>10</xdr:col>
      <xdr:colOff>165100</xdr:colOff>
      <xdr:row>37</xdr:row>
      <xdr:rowOff>148399</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139526</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139002</xdr:rowOff>
    </xdr:from>
    <xdr:to>
      <xdr:col>6</xdr:col>
      <xdr:colOff>38100</xdr:colOff>
      <xdr:row>38</xdr:row>
      <xdr:rowOff>69152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48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60279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575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9391</xdr:rowOff>
    </xdr:from>
    <xdr:to>
      <xdr:col>24</xdr:col>
      <xdr:colOff>62865</xdr:colOff>
      <xdr:row>58</xdr:row>
      <xdr:rowOff>154532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53341"/>
          <a:ext cx="1270" cy="134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158359</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10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154532</xdr:rowOff>
    </xdr:from>
    <xdr:to>
      <xdr:col>24</xdr:col>
      <xdr:colOff>152400</xdr:colOff>
      <xdr:row>58</xdr:row>
      <xdr:rowOff>154532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98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127518</xdr:rowOff>
    </xdr:from>
    <xdr:ext cx="690189"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2856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1,846,009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9391</xdr:rowOff>
    </xdr:from>
    <xdr:to>
      <xdr:col>24</xdr:col>
      <xdr:colOff>152400</xdr:colOff>
      <xdr:row>51</xdr:row>
      <xdr:rowOff>9391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53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67518</xdr:rowOff>
    </xdr:from>
    <xdr:to>
      <xdr:col>24</xdr:col>
      <xdr:colOff>63500</xdr:colOff>
      <xdr:row>58</xdr:row>
      <xdr:rowOff>98278</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10011618"/>
          <a:ext cx="838200" cy="30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5266</xdr:rowOff>
    </xdr:from>
    <xdr:ext cx="599010"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7779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153839</xdr:rowOff>
    </xdr:from>
    <xdr:to>
      <xdr:col>24</xdr:col>
      <xdr:colOff>114300</xdr:colOff>
      <xdr:row>58</xdr:row>
      <xdr:rowOff>83989</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926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49451</xdr:rowOff>
    </xdr:from>
    <xdr:to>
      <xdr:col>19</xdr:col>
      <xdr:colOff>177800</xdr:colOff>
      <xdr:row>58</xdr:row>
      <xdr:rowOff>67518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908300" y="9993551"/>
          <a:ext cx="8890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167019</xdr:rowOff>
    </xdr:from>
    <xdr:to>
      <xdr:col>20</xdr:col>
      <xdr:colOff>38100</xdr:colOff>
      <xdr:row>58</xdr:row>
      <xdr:rowOff>97169</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93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113696</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71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49451</xdr:rowOff>
    </xdr:from>
    <xdr:to>
      <xdr:col>15</xdr:col>
      <xdr:colOff>50800</xdr:colOff>
      <xdr:row>58</xdr:row>
      <xdr:rowOff>143702</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93551"/>
          <a:ext cx="889000" cy="94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117610</xdr:rowOff>
    </xdr:from>
    <xdr:to>
      <xdr:col>15</xdr:col>
      <xdr:colOff>101600</xdr:colOff>
      <xdr:row>58</xdr:row>
      <xdr:rowOff>47760</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64287</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08795" y="9665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143702</xdr:rowOff>
    </xdr:from>
    <xdr:to>
      <xdr:col>10</xdr:col>
      <xdr:colOff>114300</xdr:colOff>
      <xdr:row>58</xdr:row>
      <xdr:rowOff>154884</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flipV="1">
          <a:off x="1130300" y="10087802"/>
          <a:ext cx="889000" cy="1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37475</xdr:rowOff>
    </xdr:from>
    <xdr:to>
      <xdr:col>10</xdr:col>
      <xdr:colOff>165100</xdr:colOff>
      <xdr:row>58</xdr:row>
      <xdr:rowOff>139075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981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155602</xdr:rowOff>
    </xdr:from>
    <xdr:ext cx="59901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19795" y="9756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39837</xdr:rowOff>
    </xdr:from>
    <xdr:to>
      <xdr:col>6</xdr:col>
      <xdr:colOff>38100</xdr:colOff>
      <xdr:row>58</xdr:row>
      <xdr:rowOff>141437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983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157964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30795" y="9759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47478</xdr:rowOff>
    </xdr:from>
    <xdr:to>
      <xdr:col>24</xdr:col>
      <xdr:colOff>114300</xdr:colOff>
      <xdr:row>58</xdr:row>
      <xdr:rowOff>149078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91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133855</xdr:rowOff>
    </xdr:from>
    <xdr:ext cx="599010"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906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16718</xdr:rowOff>
    </xdr:from>
    <xdr:to>
      <xdr:col>20</xdr:col>
      <xdr:colOff>38100</xdr:colOff>
      <xdr:row>58</xdr:row>
      <xdr:rowOff>118318</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96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109445</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10053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170101</xdr:rowOff>
    </xdr:from>
    <xdr:to>
      <xdr:col>15</xdr:col>
      <xdr:colOff>101600</xdr:colOff>
      <xdr:row>58</xdr:row>
      <xdr:rowOff>100251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42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91378</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08795" y="10035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92902</xdr:rowOff>
    </xdr:from>
    <xdr:to>
      <xdr:col>10</xdr:col>
      <xdr:colOff>165100</xdr:colOff>
      <xdr:row>59</xdr:row>
      <xdr:rowOff>23052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10037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14179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129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104084</xdr:rowOff>
    </xdr:from>
    <xdr:to>
      <xdr:col>6</xdr:col>
      <xdr:colOff>38100</xdr:colOff>
      <xdr:row>59</xdr:row>
      <xdr:rowOff>34234</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1004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25361</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14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167086</xdr:rowOff>
    </xdr:from>
    <xdr:to>
      <xdr:col>24</xdr:col>
      <xdr:colOff>62865</xdr:colOff>
      <xdr:row>77</xdr:row>
      <xdr:rowOff>57879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68586"/>
          <a:ext cx="1270" cy="1090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61706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57879</xdr:rowOff>
    </xdr:from>
    <xdr:to>
      <xdr:col>24</xdr:col>
      <xdr:colOff>152400</xdr:colOff>
      <xdr:row>77</xdr:row>
      <xdr:rowOff>57879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59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113763</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43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167086</xdr:rowOff>
    </xdr:from>
    <xdr:to>
      <xdr:col>24</xdr:col>
      <xdr:colOff>152400</xdr:colOff>
      <xdr:row>70</xdr:row>
      <xdr:rowOff>167086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68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79361</xdr:rowOff>
    </xdr:from>
    <xdr:to>
      <xdr:col>24</xdr:col>
      <xdr:colOff>63500</xdr:colOff>
      <xdr:row>75</xdr:row>
      <xdr:rowOff>133905</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2938111"/>
          <a:ext cx="838200" cy="5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143438</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659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120561</xdr:rowOff>
    </xdr:from>
    <xdr:to>
      <xdr:col>24</xdr:col>
      <xdr:colOff>114300</xdr:colOff>
      <xdr:row>75</xdr:row>
      <xdr:rowOff>50711</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0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133905</xdr:rowOff>
    </xdr:from>
    <xdr:to>
      <xdr:col>19</xdr:col>
      <xdr:colOff>177800</xdr:colOff>
      <xdr:row>77</xdr:row>
      <xdr:rowOff>33590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2992655"/>
          <a:ext cx="889000" cy="2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70800</xdr:rowOff>
    </xdr:from>
    <xdr:to>
      <xdr:col>20</xdr:col>
      <xdr:colOff>38100</xdr:colOff>
      <xdr:row>75</xdr:row>
      <xdr:rowOff>950</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275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17477</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53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33590</xdr:rowOff>
    </xdr:from>
    <xdr:to>
      <xdr:col>15</xdr:col>
      <xdr:colOff>50800</xdr:colOff>
      <xdr:row>77</xdr:row>
      <xdr:rowOff>90317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35240"/>
          <a:ext cx="889000" cy="56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66915</xdr:rowOff>
    </xdr:from>
    <xdr:to>
      <xdr:col>15</xdr:col>
      <xdr:colOff>101600</xdr:colOff>
      <xdr:row>75</xdr:row>
      <xdr:rowOff>168514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29256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13592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700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90317</xdr:rowOff>
    </xdr:from>
    <xdr:to>
      <xdr:col>10</xdr:col>
      <xdr:colOff>114300</xdr:colOff>
      <xdr:row>77</xdr:row>
      <xdr:rowOff>134082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91967"/>
          <a:ext cx="889000" cy="43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87031</xdr:rowOff>
    </xdr:from>
    <xdr:to>
      <xdr:col>10</xdr:col>
      <xdr:colOff>165100</xdr:colOff>
      <xdr:row>76</xdr:row>
      <xdr:rowOff>17180</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29457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33708</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72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110697</xdr:rowOff>
    </xdr:from>
    <xdr:to>
      <xdr:col>6</xdr:col>
      <xdr:colOff>38100</xdr:colOff>
      <xdr:row>76</xdr:row>
      <xdr:rowOff>40847</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296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57374</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744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28561</xdr:rowOff>
    </xdr:from>
    <xdr:to>
      <xdr:col>24</xdr:col>
      <xdr:colOff>114300</xdr:colOff>
      <xdr:row>75</xdr:row>
      <xdr:rowOff>130161</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2887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6988</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8657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83105</xdr:rowOff>
    </xdr:from>
    <xdr:to>
      <xdr:col>20</xdr:col>
      <xdr:colOff>38100</xdr:colOff>
      <xdr:row>76</xdr:row>
      <xdr:rowOff>13255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2941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4382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034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154240</xdr:rowOff>
    </xdr:from>
    <xdr:to>
      <xdr:col>15</xdr:col>
      <xdr:colOff>101600</xdr:colOff>
      <xdr:row>77</xdr:row>
      <xdr:rowOff>84390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84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75517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77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39517</xdr:rowOff>
    </xdr:from>
    <xdr:to>
      <xdr:col>10</xdr:col>
      <xdr:colOff>165100</xdr:colOff>
      <xdr:row>77</xdr:row>
      <xdr:rowOff>141117</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4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132244</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33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83282</xdr:rowOff>
    </xdr:from>
    <xdr:to>
      <xdr:col>6</xdr:col>
      <xdr:colOff>38100</xdr:colOff>
      <xdr:row>78</xdr:row>
      <xdr:rowOff>13432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8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4559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77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51002</xdr:rowOff>
    </xdr:from>
    <xdr:to>
      <xdr:col>24</xdr:col>
      <xdr:colOff>62865</xdr:colOff>
      <xdr:row>99</xdr:row>
      <xdr:rowOff>3527</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5652952"/>
          <a:ext cx="1270" cy="1324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7354</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980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3527</xdr:rowOff>
    </xdr:from>
    <xdr:to>
      <xdr:col>24</xdr:col>
      <xdr:colOff>152400</xdr:colOff>
      <xdr:row>99</xdr:row>
      <xdr:rowOff>3527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977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169129</xdr:rowOff>
    </xdr:from>
    <xdr:ext cx="690189"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54281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1,074,841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51002</xdr:rowOff>
    </xdr:from>
    <xdr:to>
      <xdr:col>24</xdr:col>
      <xdr:colOff>152400</xdr:colOff>
      <xdr:row>91</xdr:row>
      <xdr:rowOff>51002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565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94235</xdr:rowOff>
    </xdr:from>
    <xdr:to>
      <xdr:col>24</xdr:col>
      <xdr:colOff>63500</xdr:colOff>
      <xdr:row>98</xdr:row>
      <xdr:rowOff>106733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3797300" y="16896335"/>
          <a:ext cx="838200" cy="12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24444</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826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46017</xdr:rowOff>
    </xdr:from>
    <xdr:to>
      <xdr:col>24</xdr:col>
      <xdr:colOff>114300</xdr:colOff>
      <xdr:row>98</xdr:row>
      <xdr:rowOff>147617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84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106733</xdr:rowOff>
    </xdr:from>
    <xdr:to>
      <xdr:col>19</xdr:col>
      <xdr:colOff>177800</xdr:colOff>
      <xdr:row>98</xdr:row>
      <xdr:rowOff>124242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6908833"/>
          <a:ext cx="889000" cy="17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55276</xdr:rowOff>
    </xdr:from>
    <xdr:to>
      <xdr:col>20</xdr:col>
      <xdr:colOff>38100</xdr:colOff>
      <xdr:row>98</xdr:row>
      <xdr:rowOff>156876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6857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1953</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30111" y="1663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124242</xdr:rowOff>
    </xdr:from>
    <xdr:to>
      <xdr:col>15</xdr:col>
      <xdr:colOff>50800</xdr:colOff>
      <xdr:row>98</xdr:row>
      <xdr:rowOff>125403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6926342"/>
          <a:ext cx="889000" cy="1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67610</xdr:rowOff>
    </xdr:from>
    <xdr:to>
      <xdr:col>15</xdr:col>
      <xdr:colOff>101600</xdr:colOff>
      <xdr:row>98</xdr:row>
      <xdr:rowOff>169210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68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14287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664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125403</xdr:rowOff>
    </xdr:from>
    <xdr:to>
      <xdr:col>10</xdr:col>
      <xdr:colOff>114300</xdr:colOff>
      <xdr:row>98</xdr:row>
      <xdr:rowOff>139976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927503"/>
          <a:ext cx="889000" cy="14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73422</xdr:rowOff>
    </xdr:from>
    <xdr:to>
      <xdr:col>10</xdr:col>
      <xdr:colOff>165100</xdr:colOff>
      <xdr:row>99</xdr:row>
      <xdr:rowOff>3572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20099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6650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66602</xdr:rowOff>
    </xdr:from>
    <xdr:to>
      <xdr:col>6</xdr:col>
      <xdr:colOff>38100</xdr:colOff>
      <xdr:row>98</xdr:row>
      <xdr:rowOff>168202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13279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64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43435</xdr:rowOff>
    </xdr:from>
    <xdr:to>
      <xdr:col>24</xdr:col>
      <xdr:colOff>114300</xdr:colOff>
      <xdr:row>98</xdr:row>
      <xdr:rowOff>145035</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845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2812</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633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55933</xdr:rowOff>
    </xdr:from>
    <xdr:to>
      <xdr:col>20</xdr:col>
      <xdr:colOff>38100</xdr:colOff>
      <xdr:row>98</xdr:row>
      <xdr:rowOff>157533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68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148660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30111" y="169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73442</xdr:rowOff>
    </xdr:from>
    <xdr:to>
      <xdr:col>15</xdr:col>
      <xdr:colOff>101600</xdr:colOff>
      <xdr:row>99</xdr:row>
      <xdr:rowOff>3592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6875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166169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968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74603</xdr:rowOff>
    </xdr:from>
    <xdr:to>
      <xdr:col>10</xdr:col>
      <xdr:colOff>165100</xdr:colOff>
      <xdr:row>99</xdr:row>
      <xdr:rowOff>4753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6876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167330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96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89176</xdr:rowOff>
    </xdr:from>
    <xdr:to>
      <xdr:col>6</xdr:col>
      <xdr:colOff>38100</xdr:colOff>
      <xdr:row>99</xdr:row>
      <xdr:rowOff>19326</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891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10453</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984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54627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85979</xdr:rowOff>
    </xdr:from>
    <xdr:to>
      <xdr:col>54</xdr:col>
      <xdr:colOff>189865</xdr:colOff>
      <xdr:row>38</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400929"/>
          <a:ext cx="1270" cy="1253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148150</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663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32656</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176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85979</xdr:rowOff>
    </xdr:from>
    <xdr:to>
      <xdr:col>55</xdr:col>
      <xdr:colOff>88900</xdr:colOff>
      <xdr:row>31</xdr:row>
      <xdr:rowOff>85979</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400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65600</xdr:rowOff>
    </xdr:from>
    <xdr:ext cx="469744"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4092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42723</xdr:rowOff>
    </xdr:from>
    <xdr:to>
      <xdr:col>55</xdr:col>
      <xdr:colOff>50800</xdr:colOff>
      <xdr:row>38</xdr:row>
      <xdr:rowOff>144323</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5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50998</xdr:rowOff>
    </xdr:from>
    <xdr:to>
      <xdr:col>50</xdr:col>
      <xdr:colOff>165100</xdr:colOff>
      <xdr:row>38</xdr:row>
      <xdr:rowOff>152598</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566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169125</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3413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41534</xdr:rowOff>
    </xdr:from>
    <xdr:to>
      <xdr:col>46</xdr:col>
      <xdr:colOff>38100</xdr:colOff>
      <xdr:row>38</xdr:row>
      <xdr:rowOff>143134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55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159661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15428" y="6331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34219</xdr:rowOff>
    </xdr:from>
    <xdr:to>
      <xdr:col>41</xdr:col>
      <xdr:colOff>101600</xdr:colOff>
      <xdr:row>38</xdr:row>
      <xdr:rowOff>135819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549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152346</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26428" y="632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32893</xdr:rowOff>
    </xdr:from>
    <xdr:to>
      <xdr:col>36</xdr:col>
      <xdr:colOff>165100</xdr:colOff>
      <xdr:row>38</xdr:row>
      <xdr:rowOff>134493</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151020</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21150</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53625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71867</xdr:rowOff>
    </xdr:from>
    <xdr:to>
      <xdr:col>54</xdr:col>
      <xdr:colOff>189865</xdr:colOff>
      <xdr:row>59</xdr:row>
      <xdr:rowOff>36293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flipV="1">
          <a:off x="10475595" y="8815817"/>
          <a:ext cx="1270" cy="1336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40120</xdr:rowOff>
    </xdr:from>
    <xdr:ext cx="469744" cy="259045"/>
    <xdr:sp macro="" textlink="">
      <xdr:nvSpPr>
        <xdr:cNvPr id="337" name="農林水産業費最小値テキスト">
          <a:extLst>
            <a:ext uri="{FF2B5EF4-FFF2-40B4-BE49-F238E27FC236}">
              <a16:creationId xmlns:a16="http://schemas.microsoft.com/office/drawing/2014/main" id="{00000000-0008-0000-0700-000051010000}"/>
            </a:ext>
          </a:extLst>
        </xdr:cNvPr>
        <xdr:cNvSpPr txBox="1"/>
      </xdr:nvSpPr>
      <xdr:spPr>
        <a:xfrm>
          <a:off x="10528300" y="1015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36293</xdr:rowOff>
    </xdr:from>
    <xdr:to>
      <xdr:col>55</xdr:col>
      <xdr:colOff>88900</xdr:colOff>
      <xdr:row>59</xdr:row>
      <xdr:rowOff>36293</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1015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18544</xdr:rowOff>
    </xdr:from>
    <xdr:ext cx="599010" cy="259045"/>
    <xdr:sp macro="" textlink="">
      <xdr:nvSpPr>
        <xdr:cNvPr id="339" name="農林水産業費最大値テキスト">
          <a:extLst>
            <a:ext uri="{FF2B5EF4-FFF2-40B4-BE49-F238E27FC236}">
              <a16:creationId xmlns:a16="http://schemas.microsoft.com/office/drawing/2014/main" id="{00000000-0008-0000-0700-000053010000}"/>
            </a:ext>
          </a:extLst>
        </xdr:cNvPr>
        <xdr:cNvSpPr txBox="1"/>
      </xdr:nvSpPr>
      <xdr:spPr>
        <a:xfrm>
          <a:off x="10528300" y="8591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352,804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71867</xdr:rowOff>
    </xdr:from>
    <xdr:to>
      <xdr:col>55</xdr:col>
      <xdr:colOff>88900</xdr:colOff>
      <xdr:row>51</xdr:row>
      <xdr:rowOff>71867</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8815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100892</xdr:rowOff>
    </xdr:from>
    <xdr:to>
      <xdr:col>55</xdr:col>
      <xdr:colOff>0</xdr:colOff>
      <xdr:row>58</xdr:row>
      <xdr:rowOff>137631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9639300" y="10044992"/>
          <a:ext cx="838200" cy="36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6453</xdr:rowOff>
    </xdr:from>
    <xdr:ext cx="534377" cy="259045"/>
    <xdr:sp macro="" textlink="">
      <xdr:nvSpPr>
        <xdr:cNvPr id="342" name="農林水産業費平均値テキスト">
          <a:extLst>
            <a:ext uri="{FF2B5EF4-FFF2-40B4-BE49-F238E27FC236}">
              <a16:creationId xmlns:a16="http://schemas.microsoft.com/office/drawing/2014/main" id="{00000000-0008-0000-0700-000056010000}"/>
            </a:ext>
          </a:extLst>
        </xdr:cNvPr>
        <xdr:cNvSpPr txBox="1"/>
      </xdr:nvSpPr>
      <xdr:spPr>
        <a:xfrm>
          <a:off x="10528300" y="9779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155026</xdr:rowOff>
    </xdr:from>
    <xdr:to>
      <xdr:col>55</xdr:col>
      <xdr:colOff>50800</xdr:colOff>
      <xdr:row>58</xdr:row>
      <xdr:rowOff>85176</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10426700" y="9927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125904</xdr:rowOff>
    </xdr:from>
    <xdr:to>
      <xdr:col>50</xdr:col>
      <xdr:colOff>114300</xdr:colOff>
      <xdr:row>58</xdr:row>
      <xdr:rowOff>137631</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8750300" y="10070004"/>
          <a:ext cx="889000" cy="1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143189</xdr:rowOff>
    </xdr:from>
    <xdr:to>
      <xdr:col>50</xdr:col>
      <xdr:colOff>165100</xdr:colOff>
      <xdr:row>58</xdr:row>
      <xdr:rowOff>73339</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9588500" y="9915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89866</xdr:rowOff>
    </xdr:from>
    <xdr:ext cx="534377"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9372111" y="9691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125904</xdr:rowOff>
    </xdr:from>
    <xdr:to>
      <xdr:col>45</xdr:col>
      <xdr:colOff>177800</xdr:colOff>
      <xdr:row>58</xdr:row>
      <xdr:rowOff>137639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7861300" y="10070004"/>
          <a:ext cx="889000" cy="11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166453</xdr:rowOff>
    </xdr:from>
    <xdr:to>
      <xdr:col>46</xdr:col>
      <xdr:colOff>38100</xdr:colOff>
      <xdr:row>58</xdr:row>
      <xdr:rowOff>96603</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8699500" y="9939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113130</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8483111" y="9714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137639</xdr:rowOff>
    </xdr:from>
    <xdr:to>
      <xdr:col>41</xdr:col>
      <xdr:colOff>50800</xdr:colOff>
      <xdr:row>58</xdr:row>
      <xdr:rowOff>147000</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6972300" y="10081739"/>
          <a:ext cx="889000" cy="9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157114</xdr:rowOff>
    </xdr:from>
    <xdr:to>
      <xdr:col>41</xdr:col>
      <xdr:colOff>101600</xdr:colOff>
      <xdr:row>58</xdr:row>
      <xdr:rowOff>87264</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7810500" y="9929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103791</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7594111" y="970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164589</xdr:rowOff>
    </xdr:from>
    <xdr:to>
      <xdr:col>36</xdr:col>
      <xdr:colOff>165100</xdr:colOff>
      <xdr:row>58</xdr:row>
      <xdr:rowOff>94739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6921500" y="993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111266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6705111" y="971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50092</xdr:rowOff>
    </xdr:from>
    <xdr:to>
      <xdr:col>55</xdr:col>
      <xdr:colOff>50800</xdr:colOff>
      <xdr:row>58</xdr:row>
      <xdr:rowOff>151692</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10426700" y="999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136469</xdr:rowOff>
    </xdr:from>
    <xdr:ext cx="534377" cy="259045"/>
    <xdr:sp macro="" textlink="">
      <xdr:nvSpPr>
        <xdr:cNvPr id="361" name="農林水産業費該当値テキスト">
          <a:extLst>
            <a:ext uri="{FF2B5EF4-FFF2-40B4-BE49-F238E27FC236}">
              <a16:creationId xmlns:a16="http://schemas.microsoft.com/office/drawing/2014/main" id="{00000000-0008-0000-0700-000069010000}"/>
            </a:ext>
          </a:extLst>
        </xdr:cNvPr>
        <xdr:cNvSpPr txBox="1"/>
      </xdr:nvSpPr>
      <xdr:spPr>
        <a:xfrm>
          <a:off x="10528300" y="990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86831</xdr:rowOff>
    </xdr:from>
    <xdr:to>
      <xdr:col>50</xdr:col>
      <xdr:colOff>165100</xdr:colOff>
      <xdr:row>59</xdr:row>
      <xdr:rowOff>16981</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9588500" y="10030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8108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372111" y="1012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75104</xdr:rowOff>
    </xdr:from>
    <xdr:to>
      <xdr:col>46</xdr:col>
      <xdr:colOff>38100</xdr:colOff>
      <xdr:row>59</xdr:row>
      <xdr:rowOff>5254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8699500" y="1001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167831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483111" y="10111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86839</xdr:rowOff>
    </xdr:from>
    <xdr:to>
      <xdr:col>41</xdr:col>
      <xdr:colOff>101600</xdr:colOff>
      <xdr:row>59</xdr:row>
      <xdr:rowOff>16989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7810500" y="1003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8116</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594111" y="1012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96200</xdr:rowOff>
    </xdr:from>
    <xdr:to>
      <xdr:col>36</xdr:col>
      <xdr:colOff>165100</xdr:colOff>
      <xdr:row>59</xdr:row>
      <xdr:rowOff>26350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6921500" y="1004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17477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05111" y="1013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4868</xdr:rowOff>
    </xdr:from>
    <xdr:to>
      <xdr:col>54</xdr:col>
      <xdr:colOff>189865</xdr:colOff>
      <xdr:row>79</xdr:row>
      <xdr:rowOff>40997</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77818"/>
          <a:ext cx="1270" cy="1407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44824</xdr:rowOff>
    </xdr:from>
    <xdr:ext cx="378565"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5893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40997</xdr:rowOff>
    </xdr:from>
    <xdr:to>
      <xdr:col>55</xdr:col>
      <xdr:colOff>88900</xdr:colOff>
      <xdr:row>79</xdr:row>
      <xdr:rowOff>40997</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585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122995</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53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370,389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4868</xdr:rowOff>
    </xdr:from>
    <xdr:to>
      <xdr:col>55</xdr:col>
      <xdr:colOff>88900</xdr:colOff>
      <xdr:row>71</xdr:row>
      <xdr:rowOff>4868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77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50298</xdr:rowOff>
    </xdr:from>
    <xdr:to>
      <xdr:col>55</xdr:col>
      <xdr:colOff>0</xdr:colOff>
      <xdr:row>78</xdr:row>
      <xdr:rowOff>52001</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9639300" y="13423398"/>
          <a:ext cx="838200" cy="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13662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153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162235</xdr:rowOff>
    </xdr:from>
    <xdr:to>
      <xdr:col>55</xdr:col>
      <xdr:colOff>50800</xdr:colOff>
      <xdr:row>78</xdr:row>
      <xdr:rowOff>92385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63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22546</xdr:rowOff>
    </xdr:from>
    <xdr:to>
      <xdr:col>50</xdr:col>
      <xdr:colOff>114300</xdr:colOff>
      <xdr:row>78</xdr:row>
      <xdr:rowOff>50298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395646"/>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10959</xdr:rowOff>
    </xdr:from>
    <xdr:to>
      <xdr:col>50</xdr:col>
      <xdr:colOff>165100</xdr:colOff>
      <xdr:row>78</xdr:row>
      <xdr:rowOff>112559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38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103686</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476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22546</xdr:rowOff>
    </xdr:from>
    <xdr:to>
      <xdr:col>45</xdr:col>
      <xdr:colOff>177800</xdr:colOff>
      <xdr:row>78</xdr:row>
      <xdr:rowOff>43856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395646"/>
          <a:ext cx="889000" cy="2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14101</xdr:rowOff>
    </xdr:from>
    <xdr:to>
      <xdr:col>46</xdr:col>
      <xdr:colOff>38100</xdr:colOff>
      <xdr:row>78</xdr:row>
      <xdr:rowOff>115701</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87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106828</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47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23027</xdr:rowOff>
    </xdr:from>
    <xdr:to>
      <xdr:col>41</xdr:col>
      <xdr:colOff>50800</xdr:colOff>
      <xdr:row>78</xdr:row>
      <xdr:rowOff>43856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396127"/>
          <a:ext cx="889000" cy="20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27262</xdr:rowOff>
    </xdr:from>
    <xdr:to>
      <xdr:col>41</xdr:col>
      <xdr:colOff>101600</xdr:colOff>
      <xdr:row>78</xdr:row>
      <xdr:rowOff>128862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0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119989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493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53586</xdr:rowOff>
    </xdr:from>
    <xdr:to>
      <xdr:col>36</xdr:col>
      <xdr:colOff>165100</xdr:colOff>
      <xdr:row>78</xdr:row>
      <xdr:rowOff>155186</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146313</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5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1201</xdr:rowOff>
    </xdr:from>
    <xdr:to>
      <xdr:col>55</xdr:col>
      <xdr:colOff>50800</xdr:colOff>
      <xdr:row>78</xdr:row>
      <xdr:rowOff>102801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7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151078</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352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170948</xdr:rowOff>
    </xdr:from>
    <xdr:to>
      <xdr:col>50</xdr:col>
      <xdr:colOff>165100</xdr:colOff>
      <xdr:row>78</xdr:row>
      <xdr:rowOff>101098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2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117625</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14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143196</xdr:rowOff>
    </xdr:from>
    <xdr:to>
      <xdr:col>46</xdr:col>
      <xdr:colOff>38100</xdr:colOff>
      <xdr:row>78</xdr:row>
      <xdr:rowOff>73346</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344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89873</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120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164506</xdr:rowOff>
    </xdr:from>
    <xdr:to>
      <xdr:col>41</xdr:col>
      <xdr:colOff>101600</xdr:colOff>
      <xdr:row>78</xdr:row>
      <xdr:rowOff>94656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36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111183</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14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143677</xdr:rowOff>
    </xdr:from>
    <xdr:to>
      <xdr:col>36</xdr:col>
      <xdr:colOff>165100</xdr:colOff>
      <xdr:row>78</xdr:row>
      <xdr:rowOff>73827</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34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90354</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120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a:extLst>
            <a:ext uri="{FF2B5EF4-FFF2-40B4-BE49-F238E27FC236}">
              <a16:creationId xmlns:a16="http://schemas.microsoft.com/office/drawing/2014/main" id="{00000000-0008-0000-0700-0000BF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61486</xdr:rowOff>
    </xdr:from>
    <xdr:to>
      <xdr:col>54</xdr:col>
      <xdr:colOff>189865</xdr:colOff>
      <xdr:row>98</xdr:row>
      <xdr:rowOff>60367</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flipV="1">
          <a:off x="10475595" y="15834886"/>
          <a:ext cx="1270" cy="102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64194</xdr:rowOff>
    </xdr:from>
    <xdr:ext cx="534377" cy="259045"/>
    <xdr:sp macro="" textlink="">
      <xdr:nvSpPr>
        <xdr:cNvPr id="449" name="土木費最小値テキスト">
          <a:extLst>
            <a:ext uri="{FF2B5EF4-FFF2-40B4-BE49-F238E27FC236}">
              <a16:creationId xmlns:a16="http://schemas.microsoft.com/office/drawing/2014/main" id="{00000000-0008-0000-0700-0000C1010000}"/>
            </a:ext>
          </a:extLst>
        </xdr:cNvPr>
        <xdr:cNvSpPr txBox="1"/>
      </xdr:nvSpPr>
      <xdr:spPr>
        <a:xfrm>
          <a:off x="10528300" y="16866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60367</xdr:rowOff>
    </xdr:from>
    <xdr:to>
      <xdr:col>55</xdr:col>
      <xdr:colOff>88900</xdr:colOff>
      <xdr:row>98</xdr:row>
      <xdr:rowOff>60367</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10388600" y="16862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8163</xdr:rowOff>
    </xdr:from>
    <xdr:ext cx="599010" cy="259045"/>
    <xdr:sp macro="" textlink="">
      <xdr:nvSpPr>
        <xdr:cNvPr id="451" name="土木費最大値テキスト">
          <a:extLst>
            <a:ext uri="{FF2B5EF4-FFF2-40B4-BE49-F238E27FC236}">
              <a16:creationId xmlns:a16="http://schemas.microsoft.com/office/drawing/2014/main" id="{00000000-0008-0000-0700-0000C3010000}"/>
            </a:ext>
          </a:extLst>
        </xdr:cNvPr>
        <xdr:cNvSpPr txBox="1"/>
      </xdr:nvSpPr>
      <xdr:spPr>
        <a:xfrm>
          <a:off x="10528300" y="15610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242,107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61486</xdr:rowOff>
    </xdr:from>
    <xdr:to>
      <xdr:col>55</xdr:col>
      <xdr:colOff>88900</xdr:colOff>
      <xdr:row>92</xdr:row>
      <xdr:rowOff>61486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5834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106356</xdr:rowOff>
    </xdr:from>
    <xdr:to>
      <xdr:col>55</xdr:col>
      <xdr:colOff>0</xdr:colOff>
      <xdr:row>98</xdr:row>
      <xdr:rowOff>6595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9639300" y="16737006"/>
          <a:ext cx="838200" cy="71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79897</xdr:rowOff>
    </xdr:from>
    <xdr:ext cx="534377" cy="259045"/>
    <xdr:sp macro="" textlink="">
      <xdr:nvSpPr>
        <xdr:cNvPr id="454" name="土木費平均値テキスト">
          <a:extLst>
            <a:ext uri="{FF2B5EF4-FFF2-40B4-BE49-F238E27FC236}">
              <a16:creationId xmlns:a16="http://schemas.microsoft.com/office/drawing/2014/main" id="{00000000-0008-0000-0700-0000C6010000}"/>
            </a:ext>
          </a:extLst>
        </xdr:cNvPr>
        <xdr:cNvSpPr txBox="1"/>
      </xdr:nvSpPr>
      <xdr:spPr>
        <a:xfrm>
          <a:off x="10528300" y="163676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57020</xdr:rowOff>
    </xdr:from>
    <xdr:to>
      <xdr:col>55</xdr:col>
      <xdr:colOff>50800</xdr:colOff>
      <xdr:row>96</xdr:row>
      <xdr:rowOff>158620</xdr:rowOff>
    </xdr:to>
    <xdr:sp macro="" textlink="">
      <xdr:nvSpPr>
        <xdr:cNvPr id="455" name="フローチャート: 判断 454">
          <a:extLst>
            <a:ext uri="{FF2B5EF4-FFF2-40B4-BE49-F238E27FC236}">
              <a16:creationId xmlns:a16="http://schemas.microsoft.com/office/drawing/2014/main" id="{00000000-0008-0000-0700-0000C7010000}"/>
            </a:ext>
          </a:extLst>
        </xdr:cNvPr>
        <xdr:cNvSpPr/>
      </xdr:nvSpPr>
      <xdr:spPr>
        <a:xfrm>
          <a:off x="10426700" y="165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6595</xdr:rowOff>
    </xdr:from>
    <xdr:to>
      <xdr:col>50</xdr:col>
      <xdr:colOff>114300</xdr:colOff>
      <xdr:row>98</xdr:row>
      <xdr:rowOff>27823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8750300" y="16808695"/>
          <a:ext cx="8890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53394</xdr:rowOff>
    </xdr:from>
    <xdr:to>
      <xdr:col>50</xdr:col>
      <xdr:colOff>165100</xdr:colOff>
      <xdr:row>96</xdr:row>
      <xdr:rowOff>154994</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9588500" y="1651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71</xdr:rowOff>
    </xdr:from>
    <xdr:ext cx="534377"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9372111" y="1628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27823</xdr:rowOff>
    </xdr:from>
    <xdr:to>
      <xdr:col>45</xdr:col>
      <xdr:colOff>177800</xdr:colOff>
      <xdr:row>98</xdr:row>
      <xdr:rowOff>37283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flipV="1">
          <a:off x="7861300" y="16829923"/>
          <a:ext cx="889000" cy="9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73644</xdr:rowOff>
    </xdr:from>
    <xdr:to>
      <xdr:col>46</xdr:col>
      <xdr:colOff>38100</xdr:colOff>
      <xdr:row>97</xdr:row>
      <xdr:rowOff>3794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8699500" y="1653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20321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8483111" y="1630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161627</xdr:rowOff>
    </xdr:from>
    <xdr:to>
      <xdr:col>41</xdr:col>
      <xdr:colOff>50800</xdr:colOff>
      <xdr:row>98</xdr:row>
      <xdr:rowOff>37283</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972300" y="16792277"/>
          <a:ext cx="889000" cy="4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13728</xdr:rowOff>
    </xdr:from>
    <xdr:to>
      <xdr:col>41</xdr:col>
      <xdr:colOff>101600</xdr:colOff>
      <xdr:row>96</xdr:row>
      <xdr:rowOff>115328</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7810500" y="1647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131855</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7594111" y="1624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63539</xdr:rowOff>
    </xdr:from>
    <xdr:to>
      <xdr:col>36</xdr:col>
      <xdr:colOff>165100</xdr:colOff>
      <xdr:row>96</xdr:row>
      <xdr:rowOff>165139</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6921500" y="1652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10216</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705111" y="1629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55556</xdr:rowOff>
    </xdr:from>
    <xdr:to>
      <xdr:col>55</xdr:col>
      <xdr:colOff>50800</xdr:colOff>
      <xdr:row>97</xdr:row>
      <xdr:rowOff>157156</xdr:rowOff>
    </xdr:to>
    <xdr:sp macro="" textlink="">
      <xdr:nvSpPr>
        <xdr:cNvPr id="472" name="楕円 471">
          <a:extLst>
            <a:ext uri="{FF2B5EF4-FFF2-40B4-BE49-F238E27FC236}">
              <a16:creationId xmlns:a16="http://schemas.microsoft.com/office/drawing/2014/main" id="{00000000-0008-0000-0700-0000D8010000}"/>
            </a:ext>
          </a:extLst>
        </xdr:cNvPr>
        <xdr:cNvSpPr/>
      </xdr:nvSpPr>
      <xdr:spPr>
        <a:xfrm>
          <a:off x="10426700" y="1668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141933</xdr:rowOff>
    </xdr:from>
    <xdr:ext cx="534377" cy="259045"/>
    <xdr:sp macro="" textlink="">
      <xdr:nvSpPr>
        <xdr:cNvPr id="473" name="土木費該当値テキスト">
          <a:extLst>
            <a:ext uri="{FF2B5EF4-FFF2-40B4-BE49-F238E27FC236}">
              <a16:creationId xmlns:a16="http://schemas.microsoft.com/office/drawing/2014/main" id="{00000000-0008-0000-0700-0000D9010000}"/>
            </a:ext>
          </a:extLst>
        </xdr:cNvPr>
        <xdr:cNvSpPr txBox="1"/>
      </xdr:nvSpPr>
      <xdr:spPr>
        <a:xfrm>
          <a:off x="10528300" y="16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127245</xdr:rowOff>
    </xdr:from>
    <xdr:to>
      <xdr:col>50</xdr:col>
      <xdr:colOff>165100</xdr:colOff>
      <xdr:row>98</xdr:row>
      <xdr:rowOff>57395</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9588500" y="16757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48522</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850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148473</xdr:rowOff>
    </xdr:from>
    <xdr:to>
      <xdr:col>46</xdr:col>
      <xdr:colOff>38100</xdr:colOff>
      <xdr:row>98</xdr:row>
      <xdr:rowOff>78623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8699500" y="16779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69750</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483111" y="16871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157933</xdr:rowOff>
    </xdr:from>
    <xdr:to>
      <xdr:col>41</xdr:col>
      <xdr:colOff>101600</xdr:colOff>
      <xdr:row>98</xdr:row>
      <xdr:rowOff>88083</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7810500" y="16788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79210</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594111" y="1688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110827</xdr:rowOff>
    </xdr:from>
    <xdr:to>
      <xdr:col>36</xdr:col>
      <xdr:colOff>165100</xdr:colOff>
      <xdr:row>98</xdr:row>
      <xdr:rowOff>40977</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6921500" y="1674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32104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05111" y="16834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a:extLst>
            <a:ext uri="{FF2B5EF4-FFF2-40B4-BE49-F238E27FC236}">
              <a16:creationId xmlns:a16="http://schemas.microsoft.com/office/drawing/2014/main" id="{00000000-0008-0000-0700-0000E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a:extLst>
            <a:ext uri="{FF2B5EF4-FFF2-40B4-BE49-F238E27FC236}">
              <a16:creationId xmlns:a16="http://schemas.microsoft.com/office/drawing/2014/main" id="{00000000-0008-0000-0700-0000E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a:extLst>
            <a:ext uri="{FF2B5EF4-FFF2-40B4-BE49-F238E27FC236}">
              <a16:creationId xmlns:a16="http://schemas.microsoft.com/office/drawing/2014/main" id="{00000000-0008-0000-0700-0000E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19590</xdr:rowOff>
    </xdr:from>
    <xdr:to>
      <xdr:col>85</xdr:col>
      <xdr:colOff>126364</xdr:colOff>
      <xdr:row>39</xdr:row>
      <xdr:rowOff>72492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334540"/>
          <a:ext cx="1269" cy="1424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76319</xdr:rowOff>
    </xdr:from>
    <xdr:ext cx="534377"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2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72492</xdr:rowOff>
    </xdr:from>
    <xdr:to>
      <xdr:col>86</xdr:col>
      <xdr:colOff>25400</xdr:colOff>
      <xdr:row>39</xdr:row>
      <xdr:rowOff>72492</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9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137717</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1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93,305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19590</xdr:rowOff>
    </xdr:from>
    <xdr:to>
      <xdr:col>86</xdr:col>
      <xdr:colOff>25400</xdr:colOff>
      <xdr:row>31</xdr:row>
      <xdr:rowOff>19590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33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88036</xdr:rowOff>
    </xdr:from>
    <xdr:to>
      <xdr:col>85</xdr:col>
      <xdr:colOff>127000</xdr:colOff>
      <xdr:row>37</xdr:row>
      <xdr:rowOff>24028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5481300" y="6260236"/>
          <a:ext cx="838200" cy="107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130440</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3026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152013</xdr:rowOff>
    </xdr:from>
    <xdr:to>
      <xdr:col>85</xdr:col>
      <xdr:colOff>177800</xdr:colOff>
      <xdr:row>37</xdr:row>
      <xdr:rowOff>82163</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2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156712</xdr:rowOff>
    </xdr:from>
    <xdr:to>
      <xdr:col>81</xdr:col>
      <xdr:colOff>50800</xdr:colOff>
      <xdr:row>37</xdr:row>
      <xdr:rowOff>24028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4592300" y="5986012"/>
          <a:ext cx="889000" cy="381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166967</xdr:rowOff>
    </xdr:from>
    <xdr:to>
      <xdr:col>81</xdr:col>
      <xdr:colOff>101600</xdr:colOff>
      <xdr:row>37</xdr:row>
      <xdr:rowOff>97117</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39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88244</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43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156712</xdr:rowOff>
    </xdr:from>
    <xdr:to>
      <xdr:col>76</xdr:col>
      <xdr:colOff>114300</xdr:colOff>
      <xdr:row>37</xdr:row>
      <xdr:rowOff>104458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3703300" y="5986012"/>
          <a:ext cx="889000" cy="462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143097</xdr:rowOff>
    </xdr:from>
    <xdr:to>
      <xdr:col>76</xdr:col>
      <xdr:colOff>165100</xdr:colOff>
      <xdr:row>37</xdr:row>
      <xdr:rowOff>73247</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1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64374</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408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170390</xdr:rowOff>
    </xdr:from>
    <xdr:to>
      <xdr:col>71</xdr:col>
      <xdr:colOff>177800</xdr:colOff>
      <xdr:row>37</xdr:row>
      <xdr:rowOff>104458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2814300" y="6342590"/>
          <a:ext cx="889000" cy="10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20034</xdr:rowOff>
    </xdr:from>
    <xdr:to>
      <xdr:col>72</xdr:col>
      <xdr:colOff>38100</xdr:colOff>
      <xdr:row>37</xdr:row>
      <xdr:rowOff>121634</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138161</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38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55448</xdr:rowOff>
    </xdr:from>
    <xdr:to>
      <xdr:col>67</xdr:col>
      <xdr:colOff>101600</xdr:colOff>
      <xdr:row>37</xdr:row>
      <xdr:rowOff>157048</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148176</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37236</xdr:rowOff>
    </xdr:from>
    <xdr:to>
      <xdr:col>85</xdr:col>
      <xdr:colOff>177800</xdr:colOff>
      <xdr:row>36</xdr:row>
      <xdr:rowOff>138836</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209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60113</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0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144678</xdr:rowOff>
    </xdr:from>
    <xdr:to>
      <xdr:col>81</xdr:col>
      <xdr:colOff>101600</xdr:colOff>
      <xdr:row>37</xdr:row>
      <xdr:rowOff>74828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31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91355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092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34</xdr:row>
      <xdr:rowOff>105912</xdr:rowOff>
    </xdr:from>
    <xdr:to>
      <xdr:col>76</xdr:col>
      <xdr:colOff>165100</xdr:colOff>
      <xdr:row>35</xdr:row>
      <xdr:rowOff>36062</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593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52589</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5710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53658</xdr:rowOff>
    </xdr:from>
    <xdr:to>
      <xdr:col>72</xdr:col>
      <xdr:colOff>38100</xdr:colOff>
      <xdr:row>37</xdr:row>
      <xdr:rowOff>155258</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39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146384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49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119590</xdr:rowOff>
    </xdr:from>
    <xdr:to>
      <xdr:col>67</xdr:col>
      <xdr:colOff>101600</xdr:colOff>
      <xdr:row>37</xdr:row>
      <xdr:rowOff>49740</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291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66267</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06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教育費グラフ枠">
          <a:extLst>
            <a:ext uri="{FF2B5EF4-FFF2-40B4-BE49-F238E27FC236}">
              <a16:creationId xmlns:a16="http://schemas.microsoft.com/office/drawing/2014/main" id="{00000000-0008-0000-07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131017</xdr:rowOff>
    </xdr:from>
    <xdr:to>
      <xdr:col>85</xdr:col>
      <xdr:colOff>126364</xdr:colOff>
      <xdr:row>58</xdr:row>
      <xdr:rowOff>55228</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flipV="1">
          <a:off x="16317595" y="8874967"/>
          <a:ext cx="1269" cy="1124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59055</xdr:rowOff>
    </xdr:from>
    <xdr:ext cx="534377" cy="259045"/>
    <xdr:sp macro="" textlink="">
      <xdr:nvSpPr>
        <xdr:cNvPr id="564" name="教育費最小値テキスト">
          <a:extLst>
            <a:ext uri="{FF2B5EF4-FFF2-40B4-BE49-F238E27FC236}">
              <a16:creationId xmlns:a16="http://schemas.microsoft.com/office/drawing/2014/main" id="{00000000-0008-0000-0700-000034020000}"/>
            </a:ext>
          </a:extLst>
        </xdr:cNvPr>
        <xdr:cNvSpPr txBox="1"/>
      </xdr:nvSpPr>
      <xdr:spPr>
        <a:xfrm>
          <a:off x="16370300" y="10003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55228</xdr:rowOff>
    </xdr:from>
    <xdr:to>
      <xdr:col>86</xdr:col>
      <xdr:colOff>25400</xdr:colOff>
      <xdr:row>58</xdr:row>
      <xdr:rowOff>55228</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6230600" y="9999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77694</xdr:rowOff>
    </xdr:from>
    <xdr:ext cx="599010" cy="259045"/>
    <xdr:sp macro="" textlink="">
      <xdr:nvSpPr>
        <xdr:cNvPr id="566" name="教育費最大値テキスト">
          <a:extLst>
            <a:ext uri="{FF2B5EF4-FFF2-40B4-BE49-F238E27FC236}">
              <a16:creationId xmlns:a16="http://schemas.microsoft.com/office/drawing/2014/main" id="{00000000-0008-0000-0700-000036020000}"/>
            </a:ext>
          </a:extLst>
        </xdr:cNvPr>
        <xdr:cNvSpPr txBox="1"/>
      </xdr:nvSpPr>
      <xdr:spPr>
        <a:xfrm>
          <a:off x="16370300" y="865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337,279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131017</xdr:rowOff>
    </xdr:from>
    <xdr:to>
      <xdr:col>86</xdr:col>
      <xdr:colOff>25400</xdr:colOff>
      <xdr:row>51</xdr:row>
      <xdr:rowOff>131017</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6230600" y="887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162892</xdr:rowOff>
    </xdr:from>
    <xdr:to>
      <xdr:col>85</xdr:col>
      <xdr:colOff>127000</xdr:colOff>
      <xdr:row>58</xdr:row>
      <xdr:rowOff>33580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flipV="1">
          <a:off x="15481300" y="9935542"/>
          <a:ext cx="838200" cy="42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19457</xdr:rowOff>
    </xdr:from>
    <xdr:ext cx="534377" cy="259045"/>
    <xdr:sp macro="" textlink="">
      <xdr:nvSpPr>
        <xdr:cNvPr id="569" name="教育費平均値テキスト">
          <a:extLst>
            <a:ext uri="{FF2B5EF4-FFF2-40B4-BE49-F238E27FC236}">
              <a16:creationId xmlns:a16="http://schemas.microsoft.com/office/drawing/2014/main" id="{00000000-0008-0000-0700-000039020000}"/>
            </a:ext>
          </a:extLst>
        </xdr:cNvPr>
        <xdr:cNvSpPr txBox="1"/>
      </xdr:nvSpPr>
      <xdr:spPr>
        <a:xfrm>
          <a:off x="16370300" y="9620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168030</xdr:rowOff>
    </xdr:from>
    <xdr:to>
      <xdr:col>85</xdr:col>
      <xdr:colOff>177800</xdr:colOff>
      <xdr:row>57</xdr:row>
      <xdr:rowOff>98180</xdr:rowOff>
    </xdr:to>
    <xdr:sp macro="" textlink="">
      <xdr:nvSpPr>
        <xdr:cNvPr id="570" name="フローチャート: 判断 569">
          <a:extLst>
            <a:ext uri="{FF2B5EF4-FFF2-40B4-BE49-F238E27FC236}">
              <a16:creationId xmlns:a16="http://schemas.microsoft.com/office/drawing/2014/main" id="{00000000-0008-0000-0700-00003A020000}"/>
            </a:ext>
          </a:extLst>
        </xdr:cNvPr>
        <xdr:cNvSpPr/>
      </xdr:nvSpPr>
      <xdr:spPr>
        <a:xfrm>
          <a:off x="16268700" y="976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161410</xdr:rowOff>
    </xdr:from>
    <xdr:to>
      <xdr:col>81</xdr:col>
      <xdr:colOff>50800</xdr:colOff>
      <xdr:row>58</xdr:row>
      <xdr:rowOff>33580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4592300" y="9934060"/>
          <a:ext cx="889000" cy="4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29033</xdr:rowOff>
    </xdr:from>
    <xdr:to>
      <xdr:col>81</xdr:col>
      <xdr:colOff>101600</xdr:colOff>
      <xdr:row>57</xdr:row>
      <xdr:rowOff>130633</xdr:rowOff>
    </xdr:to>
    <xdr:sp macro="" textlink="">
      <xdr:nvSpPr>
        <xdr:cNvPr id="572" name="フローチャート: 判断 571">
          <a:extLst>
            <a:ext uri="{FF2B5EF4-FFF2-40B4-BE49-F238E27FC236}">
              <a16:creationId xmlns:a16="http://schemas.microsoft.com/office/drawing/2014/main" id="{00000000-0008-0000-0700-00003C020000}"/>
            </a:ext>
          </a:extLst>
        </xdr:cNvPr>
        <xdr:cNvSpPr/>
      </xdr:nvSpPr>
      <xdr:spPr>
        <a:xfrm>
          <a:off x="15430500" y="980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147160</xdr:rowOff>
    </xdr:from>
    <xdr:ext cx="534377"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5214111" y="957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161410</xdr:rowOff>
    </xdr:from>
    <xdr:to>
      <xdr:col>76</xdr:col>
      <xdr:colOff>114300</xdr:colOff>
      <xdr:row>58</xdr:row>
      <xdr:rowOff>410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3703300" y="9934060"/>
          <a:ext cx="889000" cy="10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9945</xdr:rowOff>
    </xdr:from>
    <xdr:to>
      <xdr:col>76</xdr:col>
      <xdr:colOff>165100</xdr:colOff>
      <xdr:row>57</xdr:row>
      <xdr:rowOff>111545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4541500" y="978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128072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4325111" y="955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410</xdr:rowOff>
    </xdr:from>
    <xdr:to>
      <xdr:col>71</xdr:col>
      <xdr:colOff>177800</xdr:colOff>
      <xdr:row>58</xdr:row>
      <xdr:rowOff>14854</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2814300" y="9944510"/>
          <a:ext cx="889000" cy="14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16094</xdr:rowOff>
    </xdr:from>
    <xdr:to>
      <xdr:col>72</xdr:col>
      <xdr:colOff>38100</xdr:colOff>
      <xdr:row>57</xdr:row>
      <xdr:rowOff>117694</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36525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134221</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3436111" y="956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66722</xdr:rowOff>
    </xdr:from>
    <xdr:to>
      <xdr:col>67</xdr:col>
      <xdr:colOff>101600</xdr:colOff>
      <xdr:row>57</xdr:row>
      <xdr:rowOff>168322</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2763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13399</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2547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112092</xdr:rowOff>
    </xdr:from>
    <xdr:to>
      <xdr:col>85</xdr:col>
      <xdr:colOff>177800</xdr:colOff>
      <xdr:row>58</xdr:row>
      <xdr:rowOff>42242</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6268700" y="988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27019</xdr:rowOff>
    </xdr:from>
    <xdr:ext cx="534377" cy="259045"/>
    <xdr:sp macro="" textlink="">
      <xdr:nvSpPr>
        <xdr:cNvPr id="588" name="教育費該当値テキスト">
          <a:extLst>
            <a:ext uri="{FF2B5EF4-FFF2-40B4-BE49-F238E27FC236}">
              <a16:creationId xmlns:a16="http://schemas.microsoft.com/office/drawing/2014/main" id="{00000000-0008-0000-0700-00004C020000}"/>
            </a:ext>
          </a:extLst>
        </xdr:cNvPr>
        <xdr:cNvSpPr txBox="1"/>
      </xdr:nvSpPr>
      <xdr:spPr>
        <a:xfrm>
          <a:off x="16370300" y="9799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154230</xdr:rowOff>
    </xdr:from>
    <xdr:to>
      <xdr:col>81</xdr:col>
      <xdr:colOff>101600</xdr:colOff>
      <xdr:row>58</xdr:row>
      <xdr:rowOff>84380</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5430500" y="9926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75507</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14111" y="10019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110610</xdr:rowOff>
    </xdr:from>
    <xdr:to>
      <xdr:col>76</xdr:col>
      <xdr:colOff>165100</xdr:colOff>
      <xdr:row>58</xdr:row>
      <xdr:rowOff>40760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4541500" y="9883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31887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325111" y="997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121060</xdr:rowOff>
    </xdr:from>
    <xdr:to>
      <xdr:col>72</xdr:col>
      <xdr:colOff>38100</xdr:colOff>
      <xdr:row>58</xdr:row>
      <xdr:rowOff>51210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3652500" y="98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42337</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3436111" y="998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135504</xdr:rowOff>
    </xdr:from>
    <xdr:to>
      <xdr:col>67</xdr:col>
      <xdr:colOff>101600</xdr:colOff>
      <xdr:row>58</xdr:row>
      <xdr:rowOff>65654</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2763500" y="9908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56781</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547111" y="1000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a:extLst>
            <a:ext uri="{FF2B5EF4-FFF2-40B4-BE49-F238E27FC236}">
              <a16:creationId xmlns:a16="http://schemas.microsoft.com/office/drawing/2014/main" id="{00000000-0008-0000-07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126548</xdr:rowOff>
    </xdr:from>
    <xdr:to>
      <xdr:col>85</xdr:col>
      <xdr:colOff>126364</xdr:colOff>
      <xdr:row>79</xdr:row>
      <xdr:rowOff>44450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flipV="1">
          <a:off x="16317595" y="12128048"/>
          <a:ext cx="1269" cy="14609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1" name="災害復旧費最小値テキスト">
          <a:extLst>
            <a:ext uri="{FF2B5EF4-FFF2-40B4-BE49-F238E27FC236}">
              <a16:creationId xmlns:a16="http://schemas.microsoft.com/office/drawing/2014/main" id="{00000000-0008-0000-0700-00006D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73225</xdr:rowOff>
    </xdr:from>
    <xdr:ext cx="599010" cy="259045"/>
    <xdr:sp macro="" textlink="">
      <xdr:nvSpPr>
        <xdr:cNvPr id="623" name="災害復旧費最大値テキスト">
          <a:extLst>
            <a:ext uri="{FF2B5EF4-FFF2-40B4-BE49-F238E27FC236}">
              <a16:creationId xmlns:a16="http://schemas.microsoft.com/office/drawing/2014/main" id="{00000000-0008-0000-0700-00006F020000}"/>
            </a:ext>
          </a:extLst>
        </xdr:cNvPr>
        <xdr:cNvSpPr txBox="1"/>
      </xdr:nvSpPr>
      <xdr:spPr>
        <a:xfrm>
          <a:off x="16370300" y="11903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191,726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126548</xdr:rowOff>
    </xdr:from>
    <xdr:to>
      <xdr:col>86</xdr:col>
      <xdr:colOff>25400</xdr:colOff>
      <xdr:row>70</xdr:row>
      <xdr:rowOff>126548</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2128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124472</xdr:rowOff>
    </xdr:from>
    <xdr:ext cx="469744" cy="259045"/>
    <xdr:sp macro="" textlink="">
      <xdr:nvSpPr>
        <xdr:cNvPr id="626" name="災害復旧費平均値テキスト">
          <a:extLst>
            <a:ext uri="{FF2B5EF4-FFF2-40B4-BE49-F238E27FC236}">
              <a16:creationId xmlns:a16="http://schemas.microsoft.com/office/drawing/2014/main" id="{00000000-0008-0000-0700-000072020000}"/>
            </a:ext>
          </a:extLst>
        </xdr:cNvPr>
        <xdr:cNvSpPr txBox="1"/>
      </xdr:nvSpPr>
      <xdr:spPr>
        <a:xfrm>
          <a:off x="16370300" y="133261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101595</xdr:rowOff>
    </xdr:from>
    <xdr:to>
      <xdr:col>85</xdr:col>
      <xdr:colOff>177800</xdr:colOff>
      <xdr:row>79</xdr:row>
      <xdr:rowOff>31745</xdr:rowOff>
    </xdr:to>
    <xdr:sp macro="" textlink="">
      <xdr:nvSpPr>
        <xdr:cNvPr id="627" name="フローチャート: 判断 626">
          <a:extLst>
            <a:ext uri="{FF2B5EF4-FFF2-40B4-BE49-F238E27FC236}">
              <a16:creationId xmlns:a16="http://schemas.microsoft.com/office/drawing/2014/main" id="{00000000-0008-0000-0700-000073020000}"/>
            </a:ext>
          </a:extLst>
        </xdr:cNvPr>
        <xdr:cNvSpPr/>
      </xdr:nvSpPr>
      <xdr:spPr>
        <a:xfrm>
          <a:off x="16268700" y="1347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20515</xdr:rowOff>
    </xdr:from>
    <xdr:to>
      <xdr:col>81</xdr:col>
      <xdr:colOff>50800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4592300" y="13565065"/>
          <a:ext cx="889000" cy="23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88236</xdr:rowOff>
    </xdr:from>
    <xdr:to>
      <xdr:col>81</xdr:col>
      <xdr:colOff>101600</xdr:colOff>
      <xdr:row>79</xdr:row>
      <xdr:rowOff>18386</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5430500" y="1346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34913</xdr:rowOff>
    </xdr:from>
    <xdr:ext cx="534377"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5214111" y="13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168176</xdr:rowOff>
    </xdr:from>
    <xdr:to>
      <xdr:col>76</xdr:col>
      <xdr:colOff>114300</xdr:colOff>
      <xdr:row>79</xdr:row>
      <xdr:rowOff>20515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3703300" y="13541276"/>
          <a:ext cx="889000" cy="2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64813</xdr:rowOff>
    </xdr:from>
    <xdr:to>
      <xdr:col>76</xdr:col>
      <xdr:colOff>165100</xdr:colOff>
      <xdr:row>78</xdr:row>
      <xdr:rowOff>166413</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4541500" y="1343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11490</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4325111" y="13213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132331</xdr:rowOff>
    </xdr:from>
    <xdr:to>
      <xdr:col>71</xdr:col>
      <xdr:colOff>177800</xdr:colOff>
      <xdr:row>78</xdr:row>
      <xdr:rowOff>168176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814300" y="13505431"/>
          <a:ext cx="8890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68624</xdr:rowOff>
    </xdr:from>
    <xdr:to>
      <xdr:col>72</xdr:col>
      <xdr:colOff>38100</xdr:colOff>
      <xdr:row>78</xdr:row>
      <xdr:rowOff>170224</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3652500" y="1344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15301</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436111" y="132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68852</xdr:rowOff>
    </xdr:from>
    <xdr:to>
      <xdr:col>67</xdr:col>
      <xdr:colOff>101600</xdr:colOff>
      <xdr:row>78</xdr:row>
      <xdr:rowOff>170452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2763500" y="13441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15529</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2547111" y="13217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5" name="災害復旧費該当値テキスト">
          <a:extLst>
            <a:ext uri="{FF2B5EF4-FFF2-40B4-BE49-F238E27FC236}">
              <a16:creationId xmlns:a16="http://schemas.microsoft.com/office/drawing/2014/main" id="{00000000-0008-0000-0700-000085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141165</xdr:rowOff>
    </xdr:from>
    <xdr:to>
      <xdr:col>76</xdr:col>
      <xdr:colOff>165100</xdr:colOff>
      <xdr:row>79</xdr:row>
      <xdr:rowOff>71315</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4541500" y="13514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62442</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357428" y="136069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117376</xdr:rowOff>
    </xdr:from>
    <xdr:to>
      <xdr:col>72</xdr:col>
      <xdr:colOff>38100</xdr:colOff>
      <xdr:row>79</xdr:row>
      <xdr:rowOff>47526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3652500" y="1349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38653</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583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81531</xdr:rowOff>
    </xdr:from>
    <xdr:to>
      <xdr:col>67</xdr:col>
      <xdr:colOff>101600</xdr:colOff>
      <xdr:row>79</xdr:row>
      <xdr:rowOff>11681</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2763500" y="1345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2808</xdr:rowOff>
    </xdr:from>
    <xdr:ext cx="534377"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47111" y="13547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a:extLst>
            <a:ext uri="{FF2B5EF4-FFF2-40B4-BE49-F238E27FC236}">
              <a16:creationId xmlns:a16="http://schemas.microsoft.com/office/drawing/2014/main" id="{00000000-0008-0000-0700-000098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a:extLst>
            <a:ext uri="{FF2B5EF4-FFF2-40B4-BE49-F238E27FC236}">
              <a16:creationId xmlns:a16="http://schemas.microsoft.com/office/drawing/2014/main" id="{00000000-0008-0000-0700-00009D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164655</xdr:rowOff>
    </xdr:from>
    <xdr:to>
      <xdr:col>85</xdr:col>
      <xdr:colOff>126364</xdr:colOff>
      <xdr:row>99</xdr:row>
      <xdr:rowOff>18630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flipV="1">
          <a:off x="16317595" y="15595155"/>
          <a:ext cx="1269" cy="1397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22457</xdr:rowOff>
    </xdr:from>
    <xdr:ext cx="469744" cy="259045"/>
    <xdr:sp macro="" textlink="">
      <xdr:nvSpPr>
        <xdr:cNvPr id="678" name="公債費最小値テキスト">
          <a:extLst>
            <a:ext uri="{FF2B5EF4-FFF2-40B4-BE49-F238E27FC236}">
              <a16:creationId xmlns:a16="http://schemas.microsoft.com/office/drawing/2014/main" id="{00000000-0008-0000-0700-0000A6020000}"/>
            </a:ext>
          </a:extLst>
        </xdr:cNvPr>
        <xdr:cNvSpPr txBox="1"/>
      </xdr:nvSpPr>
      <xdr:spPr>
        <a:xfrm>
          <a:off x="16370300" y="16996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18630</xdr:rowOff>
    </xdr:from>
    <xdr:to>
      <xdr:col>86</xdr:col>
      <xdr:colOff>25400</xdr:colOff>
      <xdr:row>99</xdr:row>
      <xdr:rowOff>18630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6230600" y="1699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111332</xdr:rowOff>
    </xdr:from>
    <xdr:ext cx="599010" cy="259045"/>
    <xdr:sp macro="" textlink="">
      <xdr:nvSpPr>
        <xdr:cNvPr id="680" name="公債費最大値テキスト">
          <a:extLst>
            <a:ext uri="{FF2B5EF4-FFF2-40B4-BE49-F238E27FC236}">
              <a16:creationId xmlns:a16="http://schemas.microsoft.com/office/drawing/2014/main" id="{00000000-0008-0000-0700-0000A8020000}"/>
            </a:ext>
          </a:extLst>
        </xdr:cNvPr>
        <xdr:cNvSpPr txBox="1"/>
      </xdr:nvSpPr>
      <xdr:spPr>
        <a:xfrm>
          <a:off x="16370300" y="15370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373,450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164655</xdr:rowOff>
    </xdr:from>
    <xdr:to>
      <xdr:col>86</xdr:col>
      <xdr:colOff>25400</xdr:colOff>
      <xdr:row>90</xdr:row>
      <xdr:rowOff>164655</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6230600" y="155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23121</xdr:rowOff>
    </xdr:from>
    <xdr:to>
      <xdr:col>85</xdr:col>
      <xdr:colOff>127000</xdr:colOff>
      <xdr:row>98</xdr:row>
      <xdr:rowOff>26158</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5481300" y="16825221"/>
          <a:ext cx="838200" cy="3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27309</xdr:rowOff>
    </xdr:from>
    <xdr:ext cx="534377" cy="259045"/>
    <xdr:sp macro="" textlink="">
      <xdr:nvSpPr>
        <xdr:cNvPr id="683" name="公債費平均値テキスト">
          <a:extLst>
            <a:ext uri="{FF2B5EF4-FFF2-40B4-BE49-F238E27FC236}">
              <a16:creationId xmlns:a16="http://schemas.microsoft.com/office/drawing/2014/main" id="{00000000-0008-0000-0700-0000AB020000}"/>
            </a:ext>
          </a:extLst>
        </xdr:cNvPr>
        <xdr:cNvSpPr txBox="1"/>
      </xdr:nvSpPr>
      <xdr:spPr>
        <a:xfrm>
          <a:off x="16370300" y="164865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4432</xdr:rowOff>
    </xdr:from>
    <xdr:to>
      <xdr:col>85</xdr:col>
      <xdr:colOff>177800</xdr:colOff>
      <xdr:row>97</xdr:row>
      <xdr:rowOff>106032</xdr:rowOff>
    </xdr:to>
    <xdr:sp macro="" textlink="">
      <xdr:nvSpPr>
        <xdr:cNvPr id="684" name="フローチャート: 判断 683">
          <a:extLst>
            <a:ext uri="{FF2B5EF4-FFF2-40B4-BE49-F238E27FC236}">
              <a16:creationId xmlns:a16="http://schemas.microsoft.com/office/drawing/2014/main" id="{00000000-0008-0000-0700-0000AC020000}"/>
            </a:ext>
          </a:extLst>
        </xdr:cNvPr>
        <xdr:cNvSpPr/>
      </xdr:nvSpPr>
      <xdr:spPr>
        <a:xfrm>
          <a:off x="16268700" y="1663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23121</xdr:rowOff>
    </xdr:from>
    <xdr:to>
      <xdr:col>81</xdr:col>
      <xdr:colOff>50800</xdr:colOff>
      <xdr:row>98</xdr:row>
      <xdr:rowOff>26654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4592300" y="16825221"/>
          <a:ext cx="889000" cy="3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16777</xdr:rowOff>
    </xdr:from>
    <xdr:to>
      <xdr:col>81</xdr:col>
      <xdr:colOff>101600</xdr:colOff>
      <xdr:row>97</xdr:row>
      <xdr:rowOff>118377</xdr:rowOff>
    </xdr:to>
    <xdr:sp macro="" textlink="">
      <xdr:nvSpPr>
        <xdr:cNvPr id="686" name="フローチャート: 判断 685">
          <a:extLst>
            <a:ext uri="{FF2B5EF4-FFF2-40B4-BE49-F238E27FC236}">
              <a16:creationId xmlns:a16="http://schemas.microsoft.com/office/drawing/2014/main" id="{00000000-0008-0000-0700-0000AE020000}"/>
            </a:ext>
          </a:extLst>
        </xdr:cNvPr>
        <xdr:cNvSpPr/>
      </xdr:nvSpPr>
      <xdr:spPr>
        <a:xfrm>
          <a:off x="15430500" y="166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134904</xdr:rowOff>
    </xdr:from>
    <xdr:ext cx="534377"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5214111" y="1642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26654</xdr:rowOff>
    </xdr:from>
    <xdr:to>
      <xdr:col>76</xdr:col>
      <xdr:colOff>114300</xdr:colOff>
      <xdr:row>98</xdr:row>
      <xdr:rowOff>34598</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3703300" y="16828754"/>
          <a:ext cx="889000" cy="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59985</xdr:rowOff>
    </xdr:from>
    <xdr:to>
      <xdr:col>76</xdr:col>
      <xdr:colOff>165100</xdr:colOff>
      <xdr:row>97</xdr:row>
      <xdr:rowOff>161585</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4541500" y="1669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6662</xdr:rowOff>
    </xdr:from>
    <xdr:ext cx="534377"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4325111" y="1646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34598</xdr:rowOff>
    </xdr:from>
    <xdr:to>
      <xdr:col>71</xdr:col>
      <xdr:colOff>177800</xdr:colOff>
      <xdr:row>98</xdr:row>
      <xdr:rowOff>41970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2814300" y="16836698"/>
          <a:ext cx="889000" cy="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63697</xdr:rowOff>
    </xdr:from>
    <xdr:to>
      <xdr:col>72</xdr:col>
      <xdr:colOff>38100</xdr:colOff>
      <xdr:row>97</xdr:row>
      <xdr:rowOff>165297</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3652500" y="16694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10374</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3436111" y="164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50777</xdr:rowOff>
    </xdr:from>
    <xdr:to>
      <xdr:col>67</xdr:col>
      <xdr:colOff>101600</xdr:colOff>
      <xdr:row>97</xdr:row>
      <xdr:rowOff>152377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2763500" y="1668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168904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2547111" y="1645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146808</xdr:rowOff>
    </xdr:from>
    <xdr:to>
      <xdr:col>85</xdr:col>
      <xdr:colOff>177800</xdr:colOff>
      <xdr:row>98</xdr:row>
      <xdr:rowOff>76958</xdr:rowOff>
    </xdr:to>
    <xdr:sp macro="" textlink="">
      <xdr:nvSpPr>
        <xdr:cNvPr id="701" name="楕円 700">
          <a:extLst>
            <a:ext uri="{FF2B5EF4-FFF2-40B4-BE49-F238E27FC236}">
              <a16:creationId xmlns:a16="http://schemas.microsoft.com/office/drawing/2014/main" id="{00000000-0008-0000-0700-0000BD020000}"/>
            </a:ext>
          </a:extLst>
        </xdr:cNvPr>
        <xdr:cNvSpPr/>
      </xdr:nvSpPr>
      <xdr:spPr>
        <a:xfrm>
          <a:off x="16268700" y="167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125235</xdr:rowOff>
    </xdr:from>
    <xdr:ext cx="534377" cy="259045"/>
    <xdr:sp macro="" textlink="">
      <xdr:nvSpPr>
        <xdr:cNvPr id="702" name="公債費該当値テキスト">
          <a:extLst>
            <a:ext uri="{FF2B5EF4-FFF2-40B4-BE49-F238E27FC236}">
              <a16:creationId xmlns:a16="http://schemas.microsoft.com/office/drawing/2014/main" id="{00000000-0008-0000-0700-0000BE020000}"/>
            </a:ext>
          </a:extLst>
        </xdr:cNvPr>
        <xdr:cNvSpPr txBox="1"/>
      </xdr:nvSpPr>
      <xdr:spPr>
        <a:xfrm>
          <a:off x="16370300" y="16755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143771</xdr:rowOff>
    </xdr:from>
    <xdr:to>
      <xdr:col>81</xdr:col>
      <xdr:colOff>101600</xdr:colOff>
      <xdr:row>98</xdr:row>
      <xdr:rowOff>73921</xdr:rowOff>
    </xdr:to>
    <xdr:sp macro="" textlink="">
      <xdr:nvSpPr>
        <xdr:cNvPr id="703" name="楕円 702">
          <a:extLst>
            <a:ext uri="{FF2B5EF4-FFF2-40B4-BE49-F238E27FC236}">
              <a16:creationId xmlns:a16="http://schemas.microsoft.com/office/drawing/2014/main" id="{00000000-0008-0000-0700-0000BF020000}"/>
            </a:ext>
          </a:extLst>
        </xdr:cNvPr>
        <xdr:cNvSpPr/>
      </xdr:nvSpPr>
      <xdr:spPr>
        <a:xfrm>
          <a:off x="15430500" y="1677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65048</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867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147304</xdr:rowOff>
    </xdr:from>
    <xdr:to>
      <xdr:col>76</xdr:col>
      <xdr:colOff>165100</xdr:colOff>
      <xdr:row>98</xdr:row>
      <xdr:rowOff>77454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4541500" y="1677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68581</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870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155248</xdr:rowOff>
    </xdr:from>
    <xdr:to>
      <xdr:col>72</xdr:col>
      <xdr:colOff>38100</xdr:colOff>
      <xdr:row>98</xdr:row>
      <xdr:rowOff>85398</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3652500" y="1678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76525</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436111" y="1687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162620</xdr:rowOff>
    </xdr:from>
    <xdr:to>
      <xdr:col>67</xdr:col>
      <xdr:colOff>101600</xdr:colOff>
      <xdr:row>98</xdr:row>
      <xdr:rowOff>92770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2763500" y="1679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83897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547111" y="1688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a:extLst>
            <a:ext uri="{FF2B5EF4-FFF2-40B4-BE49-F238E27FC236}">
              <a16:creationId xmlns:a16="http://schemas.microsoft.com/office/drawing/2014/main" id="{00000000-0008-0000-0700-0000D1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21318</xdr:rowOff>
    </xdr:from>
    <xdr:to>
      <xdr:col>116</xdr:col>
      <xdr:colOff>62864</xdr:colOff>
      <xdr:row>39</xdr:row>
      <xdr:rowOff>98878</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4818"/>
          <a:ext cx="1269" cy="162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139445</xdr:rowOff>
    </xdr:from>
    <xdr:ext cx="469744"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0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21318</xdr:rowOff>
    </xdr:from>
    <xdr:to>
      <xdr:col>116</xdr:col>
      <xdr:colOff>152400</xdr:colOff>
      <xdr:row>30</xdr:row>
      <xdr:rowOff>21318</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4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14949</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5300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163522</xdr:rowOff>
    </xdr:from>
    <xdr:to>
      <xdr:col>116</xdr:col>
      <xdr:colOff>114300</xdr:colOff>
      <xdr:row>39</xdr:row>
      <xdr:rowOff>93672</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111597</xdr:rowOff>
    </xdr:from>
    <xdr:to>
      <xdr:col>112</xdr:col>
      <xdr:colOff>38100</xdr:colOff>
      <xdr:row>39</xdr:row>
      <xdr:rowOff>41747</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626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58274</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4019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165970</xdr:rowOff>
    </xdr:from>
    <xdr:to>
      <xdr:col>107</xdr:col>
      <xdr:colOff>101600</xdr:colOff>
      <xdr:row>39</xdr:row>
      <xdr:rowOff>96120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8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112648</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456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163522</xdr:rowOff>
    </xdr:from>
    <xdr:to>
      <xdr:col>102</xdr:col>
      <xdr:colOff>165100</xdr:colOff>
      <xdr:row>39</xdr:row>
      <xdr:rowOff>93672</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78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110198</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56017" y="6453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161399</xdr:rowOff>
    </xdr:from>
    <xdr:to>
      <xdr:col>98</xdr:col>
      <xdr:colOff>38100</xdr:colOff>
      <xdr:row>39</xdr:row>
      <xdr:rowOff>91549</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7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108076</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67017" y="6451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141948</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6570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住民一人当たりコストが上昇した項目は、議会費、民生費、衛生費、農林水産費、土木費、消防費、教育費である。議会費については、決算額は前年度から微減となっているが、人口減少に伴い住民一人当たりコストが</a:t>
          </a:r>
          <a:r>
            <a:rPr kumimoji="1" lang="en-US" altLang="ja-JP" sz="1300">
              <a:latin typeface="ＭＳ Ｐゴシック" panose="020B0600070205080204" pitchFamily="50" charset="-128"/>
              <a:ea typeface="ＭＳ Ｐゴシック" panose="020B0600070205080204" pitchFamily="50" charset="-128"/>
            </a:rPr>
            <a:t>64</a:t>
          </a:r>
          <a:r>
            <a:rPr kumimoji="1" lang="ja-JP" altLang="en-US" sz="1300">
              <a:latin typeface="ＭＳ Ｐゴシック" panose="020B0600070205080204" pitchFamily="50" charset="-128"/>
              <a:ea typeface="ＭＳ Ｐゴシック" panose="020B0600070205080204" pitchFamily="50" charset="-128"/>
            </a:rPr>
            <a:t>円上昇した。民生費については、子育て支援施設建設費用の増額等に伴い、決算額が前年度から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9,544</a:t>
          </a:r>
          <a:r>
            <a:rPr kumimoji="1" lang="ja-JP" altLang="en-US" sz="1300">
              <a:latin typeface="ＭＳ Ｐゴシック" panose="020B0600070205080204" pitchFamily="50" charset="-128"/>
              <a:ea typeface="ＭＳ Ｐゴシック" panose="020B0600070205080204" pitchFamily="50" charset="-128"/>
            </a:rPr>
            <a:t>円上昇した。衛生費については、ごみ処理施設及びし尿処理施設長寿命化に伴う東河環境センター負担金の増額等に伴い、決算額が前年度から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9,841</a:t>
          </a:r>
          <a:r>
            <a:rPr kumimoji="1" lang="ja-JP" altLang="en-US" sz="1300">
              <a:latin typeface="ＭＳ Ｐゴシック" panose="020B0600070205080204" pitchFamily="50" charset="-128"/>
              <a:ea typeface="ＭＳ Ｐゴシック" panose="020B0600070205080204" pitchFamily="50" charset="-128"/>
            </a:rPr>
            <a:t>円上昇した。農林水産費については、地籍調査事業費や津波高潮対策に係る海岸護岸嵩上げ工事費の増額等に伴い、決算額が前年度から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62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9,643</a:t>
          </a:r>
          <a:r>
            <a:rPr kumimoji="1" lang="ja-JP" altLang="en-US" sz="1300">
              <a:latin typeface="ＭＳ Ｐゴシック" panose="020B0600070205080204" pitchFamily="50" charset="-128"/>
              <a:ea typeface="ＭＳ Ｐゴシック" panose="020B0600070205080204" pitchFamily="50" charset="-128"/>
            </a:rPr>
            <a:t>円上昇した。土木費については、道路施設維持に係る修繕料や橋梁長寿命化事業費の増額等に伴い、決算額が前年度から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15,680</a:t>
          </a:r>
          <a:r>
            <a:rPr kumimoji="1" lang="ja-JP" altLang="en-US" sz="1300">
              <a:latin typeface="ＭＳ Ｐゴシック" panose="020B0600070205080204" pitchFamily="50" charset="-128"/>
              <a:ea typeface="ＭＳ Ｐゴシック" panose="020B0600070205080204" pitchFamily="50" charset="-128"/>
            </a:rPr>
            <a:t>円上昇した。消防費については、防災拠点施設整備事業費や下田地区消防組合負担金の増額等に伴い、決算額が前年度から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5,640</a:t>
          </a:r>
          <a:r>
            <a:rPr kumimoji="1" lang="ja-JP" altLang="en-US" sz="1300">
              <a:latin typeface="ＭＳ Ｐゴシック" panose="020B0600070205080204" pitchFamily="50" charset="-128"/>
              <a:ea typeface="ＭＳ Ｐゴシック" panose="020B0600070205080204" pitchFamily="50" charset="-128"/>
            </a:rPr>
            <a:t>円上昇した。教育費については、小学校統合に伴う既存校舎維持修繕料やスクールバス導入諸費用、文化の家図書館長寿命化事業費の増額等に伴い、決算額が前年度から</a:t>
          </a:r>
          <a:r>
            <a:rPr kumimoji="1" lang="en-US" altLang="ja-JP" sz="1300">
              <a:latin typeface="ＭＳ Ｐゴシック" panose="020B0600070205080204" pitchFamily="50" charset="-128"/>
              <a:ea typeface="ＭＳ Ｐゴシック" panose="020B0600070205080204" pitchFamily="50" charset="-128"/>
            </a:rPr>
            <a:t>67</a:t>
          </a:r>
          <a:r>
            <a:rPr kumimoji="1" lang="ja-JP" altLang="en-US" sz="1300">
              <a:latin typeface="ＭＳ Ｐゴシック" panose="020B0600070205080204" pitchFamily="50" charset="-128"/>
              <a:ea typeface="ＭＳ Ｐゴシック" panose="020B0600070205080204" pitchFamily="50" charset="-128"/>
            </a:rPr>
            <a:t>百万円増加し、住民一人当たりコストが</a:t>
          </a:r>
          <a:r>
            <a:rPr kumimoji="1" lang="en-US" altLang="ja-JP" sz="1300">
              <a:latin typeface="ＭＳ Ｐゴシック" panose="020B0600070205080204" pitchFamily="50" charset="-128"/>
              <a:ea typeface="ＭＳ Ｐゴシック" panose="020B0600070205080204" pitchFamily="50" charset="-128"/>
            </a:rPr>
            <a:t>11,060</a:t>
          </a:r>
          <a:r>
            <a:rPr kumimoji="1" lang="ja-JP" altLang="en-US" sz="1300">
              <a:latin typeface="ＭＳ Ｐゴシック" panose="020B0600070205080204" pitchFamily="50" charset="-128"/>
              <a:ea typeface="ＭＳ Ｐゴシック" panose="020B0600070205080204" pitchFamily="50" charset="-128"/>
            </a:rPr>
            <a:t>円上昇した。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内平均値を上回っている消防費は、令和５年度からの３ヵ年計画で防災情報伝達システム整備工事（同報無線デジタル化）を行うことになっているため、当面は高い数値を推移することが予測さ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財政調整基金残高は、取り崩しもなく決算余剰金</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百万円を積み立てたことで、標準財政規模比は前年度から</a:t>
          </a:r>
          <a:r>
            <a:rPr kumimoji="1" lang="en-US" altLang="ja-JP" sz="1300">
              <a:latin typeface="ＭＳ ゴシック" pitchFamily="49" charset="-128"/>
              <a:ea typeface="ＭＳ ゴシック" pitchFamily="49" charset="-128"/>
            </a:rPr>
            <a:t>6.5</a:t>
          </a:r>
          <a:r>
            <a:rPr kumimoji="1" lang="ja-JP" altLang="en-US" sz="1300">
              <a:latin typeface="ＭＳ ゴシック" pitchFamily="49" charset="-128"/>
              <a:ea typeface="ＭＳ ゴシック" pitchFamily="49" charset="-128"/>
            </a:rPr>
            <a:t>ポイント上昇した。実質収支額は近年黒字で推移しているが、本年度は次年度への繰越すべき財源が近年に比べて多額となり、実質収支は前年度から</a:t>
          </a:r>
          <a:r>
            <a:rPr kumimoji="1" lang="en-US" altLang="ja-JP" sz="1300">
              <a:latin typeface="ＭＳ ゴシック" pitchFamily="49" charset="-128"/>
              <a:ea typeface="ＭＳ ゴシック" pitchFamily="49" charset="-128"/>
            </a:rPr>
            <a:t>69</a:t>
          </a:r>
          <a:r>
            <a:rPr kumimoji="1" lang="ja-JP" altLang="en-US" sz="1300">
              <a:latin typeface="ＭＳ ゴシック" pitchFamily="49" charset="-128"/>
              <a:ea typeface="ＭＳ ゴシック" pitchFamily="49" charset="-128"/>
            </a:rPr>
            <a:t>百万円減の</a:t>
          </a:r>
          <a:r>
            <a:rPr kumimoji="1" lang="en-US" altLang="ja-JP" sz="1300">
              <a:latin typeface="ＭＳ ゴシック" pitchFamily="49" charset="-128"/>
              <a:ea typeface="ＭＳ ゴシック" pitchFamily="49" charset="-128"/>
            </a:rPr>
            <a:t>185</a:t>
          </a:r>
          <a:r>
            <a:rPr kumimoji="1" lang="ja-JP" altLang="en-US" sz="1300">
              <a:latin typeface="ＭＳ ゴシック" pitchFamily="49" charset="-128"/>
              <a:ea typeface="ＭＳ ゴシック" pitchFamily="49" charset="-128"/>
            </a:rPr>
            <a:t>百万円で、標準財政規模比は</a:t>
          </a:r>
          <a:r>
            <a:rPr kumimoji="1" lang="en-US" altLang="ja-JP" sz="1300">
              <a:latin typeface="ＭＳ ゴシック" pitchFamily="49" charset="-128"/>
              <a:ea typeface="ＭＳ ゴシック" pitchFamily="49" charset="-128"/>
            </a:rPr>
            <a:t>2.29</a:t>
          </a:r>
          <a:r>
            <a:rPr kumimoji="1" lang="ja-JP" altLang="en-US" sz="1300">
              <a:latin typeface="ＭＳ ゴシック" pitchFamily="49" charset="-128"/>
              <a:ea typeface="ＭＳ ゴシック" pitchFamily="49" charset="-128"/>
            </a:rPr>
            <a:t>ポイント低下した。単年度収支は▲</a:t>
          </a:r>
          <a:r>
            <a:rPr kumimoji="1" lang="en-US" altLang="ja-JP" sz="1300">
              <a:latin typeface="ＭＳ ゴシック" pitchFamily="49" charset="-128"/>
              <a:ea typeface="ＭＳ ゴシック" pitchFamily="49" charset="-128"/>
            </a:rPr>
            <a:t>68</a:t>
          </a:r>
          <a:r>
            <a:rPr kumimoji="1" lang="ja-JP" altLang="en-US" sz="1300">
              <a:latin typeface="ＭＳ ゴシック" pitchFamily="49" charset="-128"/>
              <a:ea typeface="ＭＳ ゴシック" pitchFamily="49" charset="-128"/>
            </a:rPr>
            <a:t>百万円であるが積立金</a:t>
          </a:r>
          <a:r>
            <a:rPr kumimoji="1" lang="en-US" altLang="ja-JP" sz="1300">
              <a:latin typeface="ＭＳ ゴシック" pitchFamily="49" charset="-128"/>
              <a:ea typeface="ＭＳ ゴシック" pitchFamily="49" charset="-128"/>
            </a:rPr>
            <a:t>158</a:t>
          </a:r>
          <a:r>
            <a:rPr kumimoji="1" lang="ja-JP" altLang="en-US" sz="1300">
              <a:latin typeface="ＭＳ ゴシック" pitchFamily="49" charset="-128"/>
              <a:ea typeface="ＭＳ ゴシック" pitchFamily="49" charset="-128"/>
            </a:rPr>
            <a:t>百万円により、実質単年度収支は</a:t>
          </a:r>
          <a:r>
            <a:rPr kumimoji="1" lang="en-US" altLang="ja-JP" sz="1300">
              <a:latin typeface="ＭＳ ゴシック" pitchFamily="49" charset="-128"/>
              <a:ea typeface="ＭＳ ゴシック" pitchFamily="49" charset="-128"/>
            </a:rPr>
            <a:t>90</a:t>
          </a:r>
          <a:r>
            <a:rPr kumimoji="1" lang="ja-JP" altLang="en-US" sz="1300">
              <a:latin typeface="ＭＳ ゴシック" pitchFamily="49" charset="-128"/>
              <a:ea typeface="ＭＳ ゴシック" pitchFamily="49" charset="-128"/>
            </a:rPr>
            <a:t>百万円となり、実質単年度収支の標準財政規模比は前年度から</a:t>
          </a:r>
          <a:r>
            <a:rPr kumimoji="1" lang="en-US" altLang="ja-JP" sz="1300">
              <a:latin typeface="ＭＳ ゴシック" pitchFamily="49" charset="-128"/>
              <a:ea typeface="ＭＳ ゴシック" pitchFamily="49" charset="-128"/>
            </a:rPr>
            <a:t>9.94</a:t>
          </a:r>
          <a:r>
            <a:rPr kumimoji="1" lang="ja-JP" altLang="en-US" sz="1300">
              <a:latin typeface="ＭＳ ゴシック" pitchFamily="49" charset="-128"/>
              <a:ea typeface="ＭＳ ゴシック" pitchFamily="49" charset="-128"/>
            </a:rPr>
            <a:t>ポイント低下した。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300">
              <a:latin typeface="ＭＳ ゴシック" pitchFamily="49" charset="-128"/>
              <a:ea typeface="ＭＳ ゴシック" pitchFamily="49" charset="-128"/>
            </a:rPr>
            <a:t>これまでと同様に各会計とも資金不足は生じていない。</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一般会計については、実質収支が前年度から</a:t>
          </a:r>
          <a:r>
            <a:rPr kumimoji="1" lang="en-US" altLang="ja-JP" sz="1300">
              <a:latin typeface="ＭＳ ゴシック" pitchFamily="49" charset="-128"/>
              <a:ea typeface="ＭＳ ゴシック" pitchFamily="49" charset="-128"/>
            </a:rPr>
            <a:t>69</a:t>
          </a:r>
          <a:r>
            <a:rPr kumimoji="1" lang="ja-JP" altLang="en-US" sz="1300">
              <a:latin typeface="ＭＳ ゴシック" pitchFamily="49" charset="-128"/>
              <a:ea typeface="ＭＳ ゴシック" pitchFamily="49" charset="-128"/>
            </a:rPr>
            <a:t>百万円減少したことから、黒字額の標準財政規模比は、前年度から</a:t>
          </a:r>
          <a:r>
            <a:rPr kumimoji="1" lang="en-US" altLang="ja-JP" sz="1300">
              <a:latin typeface="ＭＳ ゴシック" pitchFamily="49" charset="-128"/>
              <a:ea typeface="ＭＳ ゴシック" pitchFamily="49" charset="-128"/>
            </a:rPr>
            <a:t>2.3</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温泉事業会計については、給湯口数増加等により営業収益が増額し、黒字額が前年度から</a:t>
          </a:r>
          <a:r>
            <a:rPr kumimoji="1" lang="en-US" altLang="ja-JP" sz="1300">
              <a:latin typeface="ＭＳ ゴシック" pitchFamily="49" charset="-128"/>
              <a:ea typeface="ＭＳ ゴシック" pitchFamily="49" charset="-128"/>
            </a:rPr>
            <a:t>39</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1.8</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水道事業会計については、水道料金改定の実施により営業収益が増額し、黒字額が前年度から</a:t>
          </a:r>
          <a:r>
            <a:rPr kumimoji="1" lang="en-US" altLang="ja-JP" sz="1300">
              <a:latin typeface="ＭＳ ゴシック" pitchFamily="49" charset="-128"/>
              <a:ea typeface="ＭＳ ゴシック" pitchFamily="49" charset="-128"/>
            </a:rPr>
            <a:t>35</a:t>
          </a:r>
          <a:r>
            <a:rPr kumimoji="1" lang="ja-JP" altLang="en-US" sz="1300">
              <a:latin typeface="ＭＳ ゴシック" pitchFamily="49" charset="-128"/>
              <a:ea typeface="ＭＳ ゴシック" pitchFamily="49" charset="-128"/>
            </a:rPr>
            <a:t>百万円増となっており、黒字額の標準財政規模比は、前年度から</a:t>
          </a:r>
          <a:r>
            <a:rPr kumimoji="1" lang="en-US" altLang="ja-JP" sz="1300">
              <a:latin typeface="ＭＳ ゴシック" pitchFamily="49" charset="-128"/>
              <a:ea typeface="ＭＳ ゴシック" pitchFamily="49" charset="-128"/>
            </a:rPr>
            <a:t>1.34</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介護保険特別会計については、歳入歳出ともに増額となっているが、歳入増が歳出増を上回っているため、黒字額が前年度から</a:t>
          </a:r>
          <a:r>
            <a:rPr kumimoji="1" lang="en-US" altLang="ja-JP" sz="1300">
              <a:latin typeface="ＭＳ ゴシック" pitchFamily="49" charset="-128"/>
              <a:ea typeface="ＭＳ ゴシック" pitchFamily="49" charset="-128"/>
            </a:rPr>
            <a:t>10</a:t>
          </a:r>
          <a:r>
            <a:rPr kumimoji="1" lang="ja-JP" altLang="en-US" sz="1300">
              <a:latin typeface="ＭＳ ゴシック" pitchFamily="49" charset="-128"/>
              <a:ea typeface="ＭＳ ゴシック" pitchFamily="49" charset="-128"/>
            </a:rPr>
            <a:t>百万円増となり、黒字額の標準財政規模比は、前年度から</a:t>
          </a:r>
          <a:r>
            <a:rPr kumimoji="1" lang="en-US" altLang="ja-JP" sz="1300">
              <a:latin typeface="ＭＳ ゴシック" pitchFamily="49" charset="-128"/>
              <a:ea typeface="ＭＳ ゴシック" pitchFamily="49" charset="-128"/>
            </a:rPr>
            <a:t>0.43</a:t>
          </a:r>
          <a:r>
            <a:rPr kumimoji="1" lang="ja-JP" altLang="en-US" sz="1300">
              <a:latin typeface="ＭＳ ゴシック" pitchFamily="49" charset="-128"/>
              <a:ea typeface="ＭＳ ゴシック" pitchFamily="49" charset="-128"/>
            </a:rPr>
            <a:t>ポイント上昇した。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国民健康保険特別会計については、歳入歳出ともに減額となっているが歳入減が歳出減を上回っているため、黒字額が前年度から</a:t>
          </a:r>
          <a:r>
            <a:rPr kumimoji="1" lang="en-US" altLang="ja-JP" sz="1300">
              <a:latin typeface="ＭＳ ゴシック" pitchFamily="49" charset="-128"/>
              <a:ea typeface="ＭＳ ゴシック" pitchFamily="49" charset="-128"/>
            </a:rPr>
            <a:t>14</a:t>
          </a:r>
          <a:r>
            <a:rPr kumimoji="1" lang="ja-JP" altLang="en-US" sz="1300">
              <a:latin typeface="ＭＳ ゴシック" pitchFamily="49" charset="-128"/>
              <a:ea typeface="ＭＳ ゴシック" pitchFamily="49" charset="-128"/>
            </a:rPr>
            <a:t>百万円減となり、黒字額の標準財政規模比は、前年度から</a:t>
          </a:r>
          <a:r>
            <a:rPr kumimoji="1" lang="en-US" altLang="ja-JP" sz="1300">
              <a:latin typeface="ＭＳ ゴシック" pitchFamily="49" charset="-128"/>
              <a:ea typeface="ＭＳ ゴシック" pitchFamily="49" charset="-128"/>
            </a:rPr>
            <a:t>0.48</a:t>
          </a:r>
          <a:r>
            <a:rPr kumimoji="1" lang="ja-JP" altLang="en-US" sz="1300">
              <a:latin typeface="ＭＳ ゴシック" pitchFamily="49" charset="-128"/>
              <a:ea typeface="ＭＳ ゴシック" pitchFamily="49" charset="-128"/>
            </a:rPr>
            <a:t>ポイント低下した。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国民健康保険及び介護保険の両特別会計は、一般会計繰入金に依存することのないよう、健全な財政運営に努めていく。</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その他会計についても、赤字は発生していない状況であり、引き続き計画的な事業運営を図り、健全な財政運営に努めていく。</a:t>
          </a: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元利償還金は、平成</a:t>
          </a:r>
          <a:r>
            <a:rPr kumimoji="1" lang="en-US" altLang="ja-JP" sz="1200">
              <a:latin typeface="ＭＳ ゴシック" pitchFamily="49" charset="-128"/>
              <a:ea typeface="ＭＳ ゴシック" pitchFamily="49" charset="-128"/>
            </a:rPr>
            <a:t>30</a:t>
          </a:r>
          <a:r>
            <a:rPr kumimoji="1" lang="ja-JP" altLang="en-US" sz="1200">
              <a:latin typeface="ＭＳ ゴシック" pitchFamily="49" charset="-128"/>
              <a:ea typeface="ＭＳ ゴシック" pitchFamily="49" charset="-128"/>
            </a:rPr>
            <a:t>年度臨時財政対策債など２件が償還開始となった一方で、前年度末で平成</a:t>
          </a:r>
          <a:r>
            <a:rPr kumimoji="1" lang="en-US" altLang="ja-JP" sz="1200">
              <a:latin typeface="ＭＳ ゴシック" pitchFamily="49" charset="-128"/>
              <a:ea typeface="ＭＳ ゴシック" pitchFamily="49" charset="-128"/>
            </a:rPr>
            <a:t>13</a:t>
          </a:r>
          <a:r>
            <a:rPr kumimoji="1" lang="ja-JP" altLang="en-US" sz="1200">
              <a:latin typeface="ＭＳ ゴシック" pitchFamily="49" charset="-128"/>
              <a:ea typeface="ＭＳ ゴシック" pitchFamily="49" charset="-128"/>
            </a:rPr>
            <a:t>年度臨時財政対策債など６件が償還終了し、</a:t>
          </a:r>
          <a:r>
            <a:rPr kumimoji="1" lang="en-US" altLang="ja-JP" sz="1200">
              <a:latin typeface="ＭＳ ゴシック" pitchFamily="49" charset="-128"/>
              <a:ea typeface="ＭＳ ゴシック" pitchFamily="49" charset="-128"/>
            </a:rPr>
            <a:t>14</a:t>
          </a:r>
          <a:r>
            <a:rPr kumimoji="1" lang="ja-JP" altLang="en-US" sz="1200">
              <a:latin typeface="ＭＳ ゴシック" pitchFamily="49" charset="-128"/>
              <a:ea typeface="ＭＳ ゴシック" pitchFamily="49" charset="-128"/>
            </a:rPr>
            <a:t>百万円減となった。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組合等が起こした地方債の元利償還金に対する負担金等は一部事務組合東河環境センターの施設長寿命化事業に要した起債償還により、</a:t>
          </a:r>
          <a:r>
            <a:rPr kumimoji="1" lang="en-US" altLang="ja-JP" sz="1200">
              <a:latin typeface="ＭＳ ゴシック" pitchFamily="49" charset="-128"/>
              <a:ea typeface="ＭＳ ゴシック" pitchFamily="49" charset="-128"/>
            </a:rPr>
            <a:t>21</a:t>
          </a:r>
          <a:r>
            <a:rPr kumimoji="1" lang="ja-JP" altLang="en-US" sz="1200">
              <a:latin typeface="ＭＳ ゴシック" pitchFamily="49" charset="-128"/>
              <a:ea typeface="ＭＳ ゴシック" pitchFamily="49" charset="-128"/>
            </a:rPr>
            <a:t>百万円増となった。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これらにより、元利償還金等の合計は前年度から４百万円増の</a:t>
          </a:r>
          <a:r>
            <a:rPr kumimoji="1" lang="en-US" altLang="ja-JP" sz="1200">
              <a:latin typeface="ＭＳ ゴシック" pitchFamily="49" charset="-128"/>
              <a:ea typeface="ＭＳ ゴシック" pitchFamily="49" charset="-128"/>
            </a:rPr>
            <a:t>389</a:t>
          </a:r>
          <a:r>
            <a:rPr kumimoji="1" lang="ja-JP" altLang="en-US" sz="1200">
              <a:latin typeface="ＭＳ ゴシック" pitchFamily="49" charset="-128"/>
              <a:ea typeface="ＭＳ ゴシック" pitchFamily="49" charset="-128"/>
            </a:rPr>
            <a:t>百万円となり、実質公債費比率の分子は前年度同額の</a:t>
          </a:r>
          <a:r>
            <a:rPr kumimoji="1" lang="en-US" altLang="ja-JP" sz="1200">
              <a:latin typeface="ＭＳ ゴシック" pitchFamily="49" charset="-128"/>
              <a:ea typeface="ＭＳ ゴシック" pitchFamily="49" charset="-128"/>
            </a:rPr>
            <a:t>161</a:t>
          </a:r>
          <a:r>
            <a:rPr kumimoji="1" lang="ja-JP" altLang="en-US" sz="1200">
              <a:latin typeface="ＭＳ ゴシック" pitchFamily="49" charset="-128"/>
              <a:ea typeface="ＭＳ ゴシック" pitchFamily="49" charset="-128"/>
            </a:rPr>
            <a:t>百万円となった。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大型事業を行う際は、地方債発行は不可欠であるため、事業の取捨選択を行いつつ、交付税算入率の有利な起債を選択し、一層の財政健全化に努めていく。</a:t>
          </a:r>
          <a:endParaRPr kumimoji="1" lang="en-US" altLang="ja-JP" sz="12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静岡県河津町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一般会計等に係る地方債の現在高は、子育て支援施設整備事業（令和３年度繰越事業）等に伴う町債発行により、前年度から</a:t>
          </a:r>
          <a:r>
            <a:rPr kumimoji="1" lang="en-US" altLang="ja-JP" sz="1200">
              <a:latin typeface="ＭＳ ゴシック" pitchFamily="49" charset="-128"/>
              <a:ea typeface="ＭＳ ゴシック" pitchFamily="49" charset="-128"/>
            </a:rPr>
            <a:t>96</a:t>
          </a:r>
          <a:r>
            <a:rPr kumimoji="1" lang="ja-JP" altLang="en-US" sz="1200">
              <a:latin typeface="ＭＳ ゴシック" pitchFamily="49" charset="-128"/>
              <a:ea typeface="ＭＳ ゴシック" pitchFamily="49" charset="-128"/>
            </a:rPr>
            <a:t>百万円増加、組合等負担等見込額は、伊豆斎場組合等への負担見込額が増額となったものの、下田地区消防組合等への負担額が減額となったことにより、前年度から８百万円減少、退職手当負担見込額は、組合積立不足額が減少したことで、前年度から９百万円減少し、将来負担額の合計は前年度から</a:t>
          </a:r>
          <a:r>
            <a:rPr kumimoji="1" lang="en-US" altLang="ja-JP" sz="1200">
              <a:latin typeface="ＭＳ ゴシック" pitchFamily="49" charset="-128"/>
              <a:ea typeface="ＭＳ ゴシック" pitchFamily="49" charset="-128"/>
            </a:rPr>
            <a:t>79</a:t>
          </a:r>
          <a:r>
            <a:rPr kumimoji="1" lang="ja-JP" altLang="en-US" sz="1200">
              <a:latin typeface="ＭＳ ゴシック" pitchFamily="49" charset="-128"/>
              <a:ea typeface="ＭＳ ゴシック" pitchFamily="49" charset="-128"/>
            </a:rPr>
            <a:t>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一方、充当可能財源等では、充当可能基金が財政調整基金積立により、前年度から</a:t>
          </a:r>
          <a:r>
            <a:rPr kumimoji="1" lang="en-US" altLang="ja-JP" sz="1200">
              <a:latin typeface="ＭＳ ゴシック" pitchFamily="49" charset="-128"/>
              <a:ea typeface="ＭＳ ゴシック" pitchFamily="49" charset="-128"/>
            </a:rPr>
            <a:t>158</a:t>
          </a:r>
          <a:r>
            <a:rPr kumimoji="1" lang="ja-JP" altLang="en-US" sz="1200">
              <a:latin typeface="ＭＳ ゴシック" pitchFamily="49" charset="-128"/>
              <a:ea typeface="ＭＳ ゴシック" pitchFamily="49" charset="-128"/>
            </a:rPr>
            <a:t>百万円増加し、基準財政需要額算入見込額は、令和３年度から過疎団体に指定され過疎債の借入が増加したことで前年度から</a:t>
          </a:r>
          <a:r>
            <a:rPr kumimoji="1" lang="en-US" altLang="ja-JP" sz="1200">
              <a:latin typeface="ＭＳ ゴシック" pitchFamily="49" charset="-128"/>
              <a:ea typeface="ＭＳ ゴシック" pitchFamily="49" charset="-128"/>
            </a:rPr>
            <a:t>241</a:t>
          </a:r>
          <a:r>
            <a:rPr kumimoji="1" lang="ja-JP" altLang="en-US" sz="1200">
              <a:latin typeface="ＭＳ ゴシック" pitchFamily="49" charset="-128"/>
              <a:ea typeface="ＭＳ ゴシック" pitchFamily="49" charset="-128"/>
            </a:rPr>
            <a:t>百万円増額となり、充当可能財源等の合計は前年度から</a:t>
          </a:r>
          <a:r>
            <a:rPr kumimoji="1" lang="en-US" altLang="ja-JP" sz="1200">
              <a:latin typeface="ＭＳ ゴシック" pitchFamily="49" charset="-128"/>
              <a:ea typeface="ＭＳ ゴシック" pitchFamily="49" charset="-128"/>
            </a:rPr>
            <a:t>399</a:t>
          </a:r>
          <a:r>
            <a:rPr kumimoji="1" lang="ja-JP" altLang="en-US" sz="1200">
              <a:latin typeface="ＭＳ ゴシック" pitchFamily="49" charset="-128"/>
              <a:ea typeface="ＭＳ ゴシック" pitchFamily="49" charset="-128"/>
            </a:rPr>
            <a:t>百万円の増額となった。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このことから、将来負担比率の分子は前年度から</a:t>
          </a:r>
          <a:r>
            <a:rPr kumimoji="1" lang="en-US" altLang="ja-JP" sz="1200">
              <a:latin typeface="ＭＳ ゴシック" pitchFamily="49" charset="-128"/>
              <a:ea typeface="ＭＳ ゴシック" pitchFamily="49" charset="-128"/>
            </a:rPr>
            <a:t>321</a:t>
          </a:r>
          <a:r>
            <a:rPr kumimoji="1" lang="ja-JP" altLang="en-US" sz="1200">
              <a:latin typeface="ＭＳ ゴシック" pitchFamily="49" charset="-128"/>
              <a:ea typeface="ＭＳ ゴシック" pitchFamily="49" charset="-128"/>
            </a:rPr>
            <a:t>百万円減少となった。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今後も決算状況を確認しながら、財政調整基金の増額を図るとともに、地方債発行と償還のバランスを考慮し、数値の改善を図っていく。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静岡県河津町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令和４年度末現在の基金残高は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1,942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増額要因としては、決算余剰金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百万円を財政調整基金、森林環境譲与税</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百万円を森林環境整備基金に積み立てるなど、合計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177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減額要因としては、公共施設整備基金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百万円を子育て支援施設整備事業や防災公園整備事業、いきいき福祉基金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百万円を高齢者福祉事業、森林環境整備促進基金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百万円を森林・林業振興事業に充当するなど、合計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財政調整基金については、災害等の突発的な支出に対応するための資金として、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百万円程度を目標に決算状況を確認しながら積み立てを行っていく。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その他目的基金については、その目的に沿った事業計画に従って、基金の積立目標金額を設定し、積立運用を行っていく。各基金ごとの今後の方針は以下のとおりである。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河津町公共施設整備基金・・・公共施設整備に要する資金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河津町ふるさと基金・・・・・地域活性化等に要する資金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河津町いきいき福祉基金・・・高齢者の保健・福祉事業の推進に要する資金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河津町駅前広場運営基金・・・伊豆急行河津駅周辺の施設整備や維持管理に要する資金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河津町教育振興基金・・・・・教育振興に要する資金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河津町公共施設整備基金・・・子育て支援施設整備事業、防災公園整備事業、観光施設整備管理事業に充当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河津町ふるさと基金・・・・・有害鳥獣対策等の農業振興事業に充当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老人保護措置費、敬老会事業、ｼﾆｱｸﾗﾌﾞ補助金、ｼﾙﾊﾞｰ人材ｾﾝﾀｰ補助金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に充当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河津町公共施設整備基金・・・公共施設長寿命化事業等に充当（現時点での新たな積み立て予定なし）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河津町ふるさと基金・・・・・有害鳥獣対策の農業振興事業に充当（現時点での新たな積み立て予定なし）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河津町いきいき福祉基金・・・高齢者福祉事業に充当現時点での新たな積み立て予定なし）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河津町駅前広場運営基金・・・駅前広場の整備に要する事業費に充当（決算余剰金を積み立て予定。当面は充当対象事業の実施はない。）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河津町教育振興基金・・・・・学校教育振興事業に充当（現時点での新たな積み立て予定なし。当面は充当対象事業の実施はない。）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令和４年度は、決算余剰金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百万円積み立て、取り崩しは行っていない。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自主財源確保が厳しい状況下における行政サービスの維持と災害時などの突発的な支出に対応するため、当面は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百万円程度を目標として、決算状況を確認しながら積み立てを行っていく。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令和４年度は、基金利子の積み立てのみで、前年度からの増減はない。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今後は文教施設整備などの大型事業が控えており、多額の起債が予想されるため、将来の償還資金不足に対応できるよう、現在の基金残高を維持していく。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4F02EB36-7F66-4B9E-A8EA-AF68E8D960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71D86FD2-A3CE-46FA-84A9-A23E2328F54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D222A57D-5A5B-47BD-9B60-D932B7337443}"/>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5DA84226-AC3E-4F94-A294-EBA4D71AD64A}"/>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C3E6BD91-A64E-44B1-A2A4-609E2EF45B88}"/>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67E5FC4B-8125-4F24-980B-D181F3676275}"/>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B662B44B-5D53-4FAF-81F8-617B94EE08FA}"/>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101977FC-0748-4144-B145-1778A0206736}"/>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21CD640B-0286-4FE9-810F-313A2DF1AEE8}"/>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B1324622-F102-4596-B2F1-B04885A7235D}"/>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02BEA27-3AAD-4651-9FAB-9662571E4DE6}"/>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5A5508BA-2FC6-4C5A-9B6E-FB728CAD56B5}"/>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3AD270EB-A9EE-42D7-B8EE-8E37738A7D48}"/>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1166A3C0-3393-49B0-88F2-2883E636703F}"/>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27E1F634-0D77-4D32-8C0C-17706387430B}"/>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C948079-F78E-4F46-B72D-40D27914AC13}"/>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3E54E17E-A580-47E2-9BD1-90E18CD575F9}"/>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AE13AFC7-13E4-4B27-A424-89F1685A762C}"/>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6A9CEE4C-D5BF-4321-A7F1-E6A641D83527}"/>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6C9F4A62-0F0D-4311-90E5-847BF24A7E64}"/>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E8588A3D-2FD4-4649-978C-630811CD4C76}"/>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171B85B5-B575-480F-8518-4AA88B56B008}"/>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D53224A8-67B7-483B-B02F-F0AC0D7DE844}"/>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95AE72D5-C338-4C5B-9F07-EAEFE2552553}"/>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ACA9055-5307-4FF5-9891-904D444E0DCA}"/>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11E92B25-8CEE-474A-90EA-31D8E0167C75}"/>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3745CA64-075A-45BD-AB49-3D363DB14CF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FD157476-F484-4CD6-ABE2-29EA81BED7F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55DB98EA-E177-4BBB-8299-A30914248E05}"/>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958623C-8094-4417-8019-C69477E2773F}"/>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2E859AAD-5B08-403F-879D-DA08F3D06322}"/>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8E94A772-B604-45B7-80D4-9498BD9A989E}"/>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34" name="テキスト ボックス 33">
          <a:extLst>
            <a:ext uri="{FF2B5EF4-FFF2-40B4-BE49-F238E27FC236}">
              <a16:creationId xmlns:a16="http://schemas.microsoft.com/office/drawing/2014/main" id="{86166D81-8353-4F52-B696-217D7F080525}"/>
            </a:ext>
          </a:extLst>
        </xdr:cNvPr>
        <xdr:cNvSpPr txBox="1"/>
      </xdr:nvSpPr>
      <xdr:spPr>
        <a:xfrm>
          <a:off x="419100" y="2816225"/>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94F45CEA-6D9E-4B31-B874-D3DA805A70D5}"/>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F4B5B460-6FC5-41E0-B23A-F2FE13832492}"/>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ABF5548E-48C1-4F73-99FC-EFFAA3DA59BC}"/>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F13EDA71-19BD-470F-A8D9-DC832357771D}"/>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18F31AD2-468D-4E11-A482-162EECA27DE6}"/>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12D400-E982-4CDC-BB76-A1438C88BDE9}"/>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32601958-58B1-4291-A836-D21FEFFE02F8}"/>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3FD5D010-1B1D-456A-881B-8FBAB101C589}"/>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C341F83F-550B-4B14-AF73-ED1DD261A2AC}"/>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9C569D77-775C-4B6E-8368-65C1C7F15FB1}"/>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910FD75B-6AC2-469F-B22E-58370A95B427}"/>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E3A45E81-6D78-4E95-BE27-82051865633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DCE38883-26B9-4917-AC69-3799FF3F4A3C}"/>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65D1F110-8B65-4226-A85F-196735A9AE4B}"/>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latin typeface="ＭＳ Ｐゴシック" panose="020B0600070205080204" pitchFamily="50" charset="-128"/>
              <a:ea typeface="ＭＳ Ｐゴシック" panose="020B0600070205080204" pitchFamily="50" charset="-128"/>
            </a:rPr>
            <a:t>　有形固定資産減価償却率は、類似団体内平均値を下回っているが、前年度から</a:t>
          </a:r>
          <a:r>
            <a:rPr kumimoji="1" lang="en-US" altLang="ja-JP" sz="1100" baseline="0">
              <a:latin typeface="ＭＳ Ｐゴシック" panose="020B0600070205080204" pitchFamily="50" charset="-128"/>
              <a:ea typeface="ＭＳ Ｐゴシック" panose="020B0600070205080204" pitchFamily="50" charset="-128"/>
            </a:rPr>
            <a:t>1.5</a:t>
          </a:r>
          <a:r>
            <a:rPr kumimoji="1" lang="ja-JP" altLang="en-US" sz="1100" baseline="0">
              <a:latin typeface="ＭＳ Ｐゴシック" panose="020B0600070205080204" pitchFamily="50" charset="-128"/>
              <a:ea typeface="ＭＳ Ｐゴシック" panose="020B0600070205080204" pitchFamily="50" charset="-128"/>
            </a:rPr>
            <a:t>ポイント上昇した。</a:t>
          </a:r>
          <a:endParaRPr kumimoji="1" lang="en-US" altLang="ja-JP" sz="1100" baseline="0">
            <a:latin typeface="ＭＳ Ｐゴシック" panose="020B0600070205080204" pitchFamily="50" charset="-128"/>
            <a:ea typeface="ＭＳ Ｐゴシック" panose="020B0600070205080204" pitchFamily="50" charset="-128"/>
          </a:endParaRPr>
        </a:p>
        <a:p>
          <a:r>
            <a:rPr kumimoji="1" lang="ja-JP" altLang="en-US" sz="1100" baseline="0">
              <a:latin typeface="ＭＳ Ｐゴシック" panose="020B0600070205080204" pitchFamily="50" charset="-128"/>
              <a:ea typeface="ＭＳ Ｐゴシック" panose="020B0600070205080204" pitchFamily="50" charset="-128"/>
            </a:rPr>
            <a:t>　図書館を除く全ての施設において、有形固定資産減価償却率が前年度から上昇しており、特に公民館の有形固定資産減価償却率が</a:t>
          </a:r>
          <a:r>
            <a:rPr kumimoji="1" lang="en-US" altLang="ja-JP" sz="1100" baseline="0">
              <a:latin typeface="ＭＳ Ｐゴシック" panose="020B0600070205080204" pitchFamily="50" charset="-128"/>
              <a:ea typeface="ＭＳ Ｐゴシック" panose="020B0600070205080204" pitchFamily="50" charset="-128"/>
            </a:rPr>
            <a:t>100.0</a:t>
          </a:r>
          <a:r>
            <a:rPr kumimoji="1" lang="ja-JP" altLang="en-US" sz="1100" baseline="0">
              <a:latin typeface="ＭＳ Ｐゴシック" panose="020B0600070205080204" pitchFamily="50" charset="-128"/>
              <a:ea typeface="ＭＳ Ｐゴシック" panose="020B0600070205080204" pitchFamily="50" charset="-128"/>
            </a:rPr>
            <a:t>％、学校施設の有形固定資産減価償却率が</a:t>
          </a:r>
          <a:r>
            <a:rPr kumimoji="1" lang="en-US" altLang="ja-JP" sz="1100" baseline="0">
              <a:latin typeface="ＭＳ Ｐゴシック" panose="020B0600070205080204" pitchFamily="50" charset="-128"/>
              <a:ea typeface="ＭＳ Ｐゴシック" panose="020B0600070205080204" pitchFamily="50" charset="-128"/>
            </a:rPr>
            <a:t>80.1</a:t>
          </a:r>
          <a:r>
            <a:rPr kumimoji="1" lang="ja-JP" altLang="en-US" sz="1100" baseline="0">
              <a:latin typeface="ＭＳ Ｐゴシック" panose="020B0600070205080204" pitchFamily="50" charset="-128"/>
              <a:ea typeface="ＭＳ Ｐゴシック" panose="020B0600070205080204" pitchFamily="50" charset="-128"/>
            </a:rPr>
            <a:t>％と高い数値となっている。その他の施設についても老朽化が進行していることから、公共施設等総合管理計画に沿い、財政的負担を考慮しながら、施設の長寿命化や更新、除却を行っていく。</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8D1A23FF-F7BC-4616-9F58-1BD74020CB48}"/>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13F4A840-B260-4253-B5AD-ADA5F51A4A3E}"/>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2285E602-163E-435A-9BB9-D03204AE2F44}"/>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a:extLst>
            <a:ext uri="{FF2B5EF4-FFF2-40B4-BE49-F238E27FC236}">
              <a16:creationId xmlns:a16="http://schemas.microsoft.com/office/drawing/2014/main" id="{F05FCBF4-FF46-47CD-89D2-8F716A1141CA}"/>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3" name="テキスト ボックス 52">
          <a:extLst>
            <a:ext uri="{FF2B5EF4-FFF2-40B4-BE49-F238E27FC236}">
              <a16:creationId xmlns:a16="http://schemas.microsoft.com/office/drawing/2014/main" id="{C9B83981-5D3F-4E74-A267-1AA978BCC7FE}"/>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a:extLst>
            <a:ext uri="{FF2B5EF4-FFF2-40B4-BE49-F238E27FC236}">
              <a16:creationId xmlns:a16="http://schemas.microsoft.com/office/drawing/2014/main" id="{6A3DAE09-F469-4D53-B557-05B55B5BAABE}"/>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a:extLst>
            <a:ext uri="{FF2B5EF4-FFF2-40B4-BE49-F238E27FC236}">
              <a16:creationId xmlns:a16="http://schemas.microsoft.com/office/drawing/2014/main" id="{1B9E8711-5064-4293-A4E5-67E887CB0D84}"/>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a:extLst>
            <a:ext uri="{FF2B5EF4-FFF2-40B4-BE49-F238E27FC236}">
              <a16:creationId xmlns:a16="http://schemas.microsoft.com/office/drawing/2014/main" id="{E3436990-99FD-4CA3-8BF1-924BEC929F4C}"/>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a:extLst>
            <a:ext uri="{FF2B5EF4-FFF2-40B4-BE49-F238E27FC236}">
              <a16:creationId xmlns:a16="http://schemas.microsoft.com/office/drawing/2014/main" id="{83947C1A-D469-4C81-9802-CB80D5055F4F}"/>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a:extLst>
            <a:ext uri="{FF2B5EF4-FFF2-40B4-BE49-F238E27FC236}">
              <a16:creationId xmlns:a16="http://schemas.microsoft.com/office/drawing/2014/main" id="{BA94E8DA-D63E-448B-9AF0-3A9B3018166B}"/>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a:extLst>
            <a:ext uri="{FF2B5EF4-FFF2-40B4-BE49-F238E27FC236}">
              <a16:creationId xmlns:a16="http://schemas.microsoft.com/office/drawing/2014/main" id="{10B117A3-7D30-43E6-9695-FD939FA77F53}"/>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a:extLst>
            <a:ext uri="{FF2B5EF4-FFF2-40B4-BE49-F238E27FC236}">
              <a16:creationId xmlns:a16="http://schemas.microsoft.com/office/drawing/2014/main" id="{E46D878E-0936-4D92-8C5D-5E1175484D7D}"/>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a:extLst>
            <a:ext uri="{FF2B5EF4-FFF2-40B4-BE49-F238E27FC236}">
              <a16:creationId xmlns:a16="http://schemas.microsoft.com/office/drawing/2014/main" id="{90D2B237-76D6-477C-8737-0456304C193F}"/>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a:extLst>
            <a:ext uri="{FF2B5EF4-FFF2-40B4-BE49-F238E27FC236}">
              <a16:creationId xmlns:a16="http://schemas.microsoft.com/office/drawing/2014/main" id="{CED891AA-B4E2-4FB1-9F73-D3FA352A4513}"/>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3" name="テキスト ボックス 62">
          <a:extLst>
            <a:ext uri="{FF2B5EF4-FFF2-40B4-BE49-F238E27FC236}">
              <a16:creationId xmlns:a16="http://schemas.microsoft.com/office/drawing/2014/main" id="{F0D07FCC-63A5-487A-A70B-54BBCF78F367}"/>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a:extLst>
            <a:ext uri="{FF2B5EF4-FFF2-40B4-BE49-F238E27FC236}">
              <a16:creationId xmlns:a16="http://schemas.microsoft.com/office/drawing/2014/main" id="{CF01D456-61BF-44BF-B72C-B5EB012A6F26}"/>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147108</xdr:rowOff>
    </xdr:from>
    <xdr:to>
      <xdr:col>23</xdr:col>
      <xdr:colOff>85090</xdr:colOff>
      <xdr:row>35</xdr:row>
      <xdr:rowOff>41063</xdr:rowOff>
    </xdr:to>
    <xdr:cxnSp macro="">
      <xdr:nvCxnSpPr>
        <xdr:cNvPr id="65" name="直線コネクタ 64">
          <a:extLst>
            <a:ext uri="{FF2B5EF4-FFF2-40B4-BE49-F238E27FC236}">
              <a16:creationId xmlns:a16="http://schemas.microsoft.com/office/drawing/2014/main" id="{356DC5EE-BD01-4185-8A32-4C91A0607E9A}"/>
            </a:ext>
          </a:extLst>
        </xdr:cNvPr>
        <xdr:cNvCxnSpPr/>
      </xdr:nvCxnSpPr>
      <xdr:spPr>
        <a:xfrm flipV="1">
          <a:off x="4760595" y="4433358"/>
          <a:ext cx="1270" cy="1608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44890</xdr:rowOff>
    </xdr:from>
    <xdr:ext cx="405111" cy="259045"/>
    <xdr:sp macro="" textlink="">
      <xdr:nvSpPr>
        <xdr:cNvPr id="66" name="有形固定資産減価償却率最小値テキスト">
          <a:extLst>
            <a:ext uri="{FF2B5EF4-FFF2-40B4-BE49-F238E27FC236}">
              <a16:creationId xmlns:a16="http://schemas.microsoft.com/office/drawing/2014/main" id="{C78857D5-CA1A-4645-B118-2061F5E3093E}"/>
            </a:ext>
          </a:extLst>
        </xdr:cNvPr>
        <xdr:cNvSpPr txBox="1"/>
      </xdr:nvSpPr>
      <xdr:spPr>
        <a:xfrm>
          <a:off x="4813300" y="6045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41063</xdr:rowOff>
    </xdr:from>
    <xdr:to>
      <xdr:col>23</xdr:col>
      <xdr:colOff>174625</xdr:colOff>
      <xdr:row>35</xdr:row>
      <xdr:rowOff>41063</xdr:rowOff>
    </xdr:to>
    <xdr:cxnSp macro="">
      <xdr:nvCxnSpPr>
        <xdr:cNvPr id="67" name="直線コネクタ 66">
          <a:extLst>
            <a:ext uri="{FF2B5EF4-FFF2-40B4-BE49-F238E27FC236}">
              <a16:creationId xmlns:a16="http://schemas.microsoft.com/office/drawing/2014/main" id="{F1152A10-A232-4F12-9943-80E207EE170A}"/>
            </a:ext>
          </a:extLst>
        </xdr:cNvPr>
        <xdr:cNvCxnSpPr/>
      </xdr:nvCxnSpPr>
      <xdr:spPr>
        <a:xfrm>
          <a:off x="4673600" y="604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93785</xdr:rowOff>
    </xdr:from>
    <xdr:ext cx="405111" cy="259045"/>
    <xdr:sp macro="" textlink="">
      <xdr:nvSpPr>
        <xdr:cNvPr id="68" name="有形固定資産減価償却率最大値テキスト">
          <a:extLst>
            <a:ext uri="{FF2B5EF4-FFF2-40B4-BE49-F238E27FC236}">
              <a16:creationId xmlns:a16="http://schemas.microsoft.com/office/drawing/2014/main" id="{5C4A5B02-5849-4676-A29A-4F843DA8917E}"/>
            </a:ext>
          </a:extLst>
        </xdr:cNvPr>
        <xdr:cNvSpPr txBox="1"/>
      </xdr:nvSpPr>
      <xdr:spPr>
        <a:xfrm>
          <a:off x="4813300" y="42085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147108</xdr:rowOff>
    </xdr:from>
    <xdr:to>
      <xdr:col>23</xdr:col>
      <xdr:colOff>174625</xdr:colOff>
      <xdr:row>25</xdr:row>
      <xdr:rowOff>147108</xdr:rowOff>
    </xdr:to>
    <xdr:cxnSp macro="">
      <xdr:nvCxnSpPr>
        <xdr:cNvPr id="69" name="直線コネクタ 68">
          <a:extLst>
            <a:ext uri="{FF2B5EF4-FFF2-40B4-BE49-F238E27FC236}">
              <a16:creationId xmlns:a16="http://schemas.microsoft.com/office/drawing/2014/main" id="{D7A1095F-31E2-4A73-A196-1049CB14F4A2}"/>
            </a:ext>
          </a:extLst>
        </xdr:cNvPr>
        <xdr:cNvCxnSpPr/>
      </xdr:nvCxnSpPr>
      <xdr:spPr>
        <a:xfrm>
          <a:off x="4673600" y="443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153052</xdr:rowOff>
    </xdr:from>
    <xdr:ext cx="405111" cy="259045"/>
    <xdr:sp macro="" textlink="">
      <xdr:nvSpPr>
        <xdr:cNvPr id="70" name="有形固定資産減価償却率平均値テキスト">
          <a:extLst>
            <a:ext uri="{FF2B5EF4-FFF2-40B4-BE49-F238E27FC236}">
              <a16:creationId xmlns:a16="http://schemas.microsoft.com/office/drawing/2014/main" id="{FEEF1FC2-A914-4AC3-82B9-E17772E78459}"/>
            </a:ext>
          </a:extLst>
        </xdr:cNvPr>
        <xdr:cNvSpPr txBox="1"/>
      </xdr:nvSpPr>
      <xdr:spPr>
        <a:xfrm>
          <a:off x="4813300" y="52965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3175</xdr:rowOff>
    </xdr:from>
    <xdr:to>
      <xdr:col>23</xdr:col>
      <xdr:colOff>136525</xdr:colOff>
      <xdr:row>31</xdr:row>
      <xdr:rowOff>104775</xdr:rowOff>
    </xdr:to>
    <xdr:sp macro="" textlink="">
      <xdr:nvSpPr>
        <xdr:cNvPr id="71" name="フローチャート: 判断 70">
          <a:extLst>
            <a:ext uri="{FF2B5EF4-FFF2-40B4-BE49-F238E27FC236}">
              <a16:creationId xmlns:a16="http://schemas.microsoft.com/office/drawing/2014/main" id="{09BC1BD3-AA8C-406D-8602-24F6507C3787}"/>
            </a:ext>
          </a:extLst>
        </xdr:cNvPr>
        <xdr:cNvSpPr/>
      </xdr:nvSpPr>
      <xdr:spPr>
        <a:xfrm>
          <a:off x="4711700" y="531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72" name="フローチャート: 判断 71">
          <a:extLst>
            <a:ext uri="{FF2B5EF4-FFF2-40B4-BE49-F238E27FC236}">
              <a16:creationId xmlns:a16="http://schemas.microsoft.com/office/drawing/2014/main" id="{DCFFA35C-664C-4A92-AD80-9AEC44BB3D74}"/>
            </a:ext>
          </a:extLst>
        </xdr:cNvPr>
        <xdr:cNvSpPr/>
      </xdr:nvSpPr>
      <xdr:spPr>
        <a:xfrm>
          <a:off x="4000500" y="530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167428</xdr:rowOff>
    </xdr:from>
    <xdr:to>
      <xdr:col>15</xdr:col>
      <xdr:colOff>187325</xdr:colOff>
      <xdr:row>31</xdr:row>
      <xdr:rowOff>97578</xdr:rowOff>
    </xdr:to>
    <xdr:sp macro="" textlink="">
      <xdr:nvSpPr>
        <xdr:cNvPr id="73" name="フローチャート: 判断 72">
          <a:extLst>
            <a:ext uri="{FF2B5EF4-FFF2-40B4-BE49-F238E27FC236}">
              <a16:creationId xmlns:a16="http://schemas.microsoft.com/office/drawing/2014/main" id="{B40C5995-494B-4C30-81D6-8553294F0548}"/>
            </a:ext>
          </a:extLst>
        </xdr:cNvPr>
        <xdr:cNvSpPr/>
      </xdr:nvSpPr>
      <xdr:spPr>
        <a:xfrm>
          <a:off x="3238500" y="531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13970</xdr:rowOff>
    </xdr:from>
    <xdr:to>
      <xdr:col>11</xdr:col>
      <xdr:colOff>187325</xdr:colOff>
      <xdr:row>31</xdr:row>
      <xdr:rowOff>115570</xdr:rowOff>
    </xdr:to>
    <xdr:sp macro="" textlink="">
      <xdr:nvSpPr>
        <xdr:cNvPr id="74" name="フローチャート: 判断 73">
          <a:extLst>
            <a:ext uri="{FF2B5EF4-FFF2-40B4-BE49-F238E27FC236}">
              <a16:creationId xmlns:a16="http://schemas.microsoft.com/office/drawing/2014/main" id="{DEF01F9F-60C7-4332-89C8-0303AE9A133A}"/>
            </a:ext>
          </a:extLst>
        </xdr:cNvPr>
        <xdr:cNvSpPr/>
      </xdr:nvSpPr>
      <xdr:spPr>
        <a:xfrm>
          <a:off x="2476500" y="532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17568</xdr:rowOff>
    </xdr:from>
    <xdr:to>
      <xdr:col>7</xdr:col>
      <xdr:colOff>187325</xdr:colOff>
      <xdr:row>31</xdr:row>
      <xdr:rowOff>119168</xdr:rowOff>
    </xdr:to>
    <xdr:sp macro="" textlink="">
      <xdr:nvSpPr>
        <xdr:cNvPr id="75" name="フローチャート: 判断 74">
          <a:extLst>
            <a:ext uri="{FF2B5EF4-FFF2-40B4-BE49-F238E27FC236}">
              <a16:creationId xmlns:a16="http://schemas.microsoft.com/office/drawing/2014/main" id="{60309856-CF3E-4E42-8E28-85CB3B272BDE}"/>
            </a:ext>
          </a:extLst>
        </xdr:cNvPr>
        <xdr:cNvSpPr/>
      </xdr:nvSpPr>
      <xdr:spPr>
        <a:xfrm>
          <a:off x="1714500" y="533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D7F739E2-C9BC-41E8-A001-B644DE27057D}"/>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77E6879B-84FE-4E9C-AAB9-DA621714BCA8}"/>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9F90D23D-F694-4274-BD33-08036414DA6A}"/>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97367921-F17A-434F-B4E6-EE53BD1AEA94}"/>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9786115C-4743-4C13-B542-BE7E59F29D14}"/>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117052</xdr:rowOff>
    </xdr:from>
    <xdr:to>
      <xdr:col>23</xdr:col>
      <xdr:colOff>136525</xdr:colOff>
      <xdr:row>31</xdr:row>
      <xdr:rowOff>47202</xdr:rowOff>
    </xdr:to>
    <xdr:sp macro="" textlink="">
      <xdr:nvSpPr>
        <xdr:cNvPr id="81" name="楕円 80">
          <a:extLst>
            <a:ext uri="{FF2B5EF4-FFF2-40B4-BE49-F238E27FC236}">
              <a16:creationId xmlns:a16="http://schemas.microsoft.com/office/drawing/2014/main" id="{8E2B0E11-8026-4919-A449-587449A06DA9}"/>
            </a:ext>
          </a:extLst>
        </xdr:cNvPr>
        <xdr:cNvSpPr/>
      </xdr:nvSpPr>
      <xdr:spPr>
        <a:xfrm>
          <a:off x="4711700" y="526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139929</xdr:rowOff>
    </xdr:from>
    <xdr:ext cx="405111" cy="259045"/>
    <xdr:sp macro="" textlink="">
      <xdr:nvSpPr>
        <xdr:cNvPr id="82" name="有形固定資産減価償却率該当値テキスト">
          <a:extLst>
            <a:ext uri="{FF2B5EF4-FFF2-40B4-BE49-F238E27FC236}">
              <a16:creationId xmlns:a16="http://schemas.microsoft.com/office/drawing/2014/main" id="{85A3ECEE-BAAA-4D4A-990D-82C0D085955C}"/>
            </a:ext>
          </a:extLst>
        </xdr:cNvPr>
        <xdr:cNvSpPr txBox="1"/>
      </xdr:nvSpPr>
      <xdr:spPr>
        <a:xfrm>
          <a:off x="4813300" y="511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63077</xdr:rowOff>
    </xdr:from>
    <xdr:to>
      <xdr:col>19</xdr:col>
      <xdr:colOff>187325</xdr:colOff>
      <xdr:row>30</xdr:row>
      <xdr:rowOff>164677</xdr:rowOff>
    </xdr:to>
    <xdr:sp macro="" textlink="">
      <xdr:nvSpPr>
        <xdr:cNvPr id="83" name="楕円 82">
          <a:extLst>
            <a:ext uri="{FF2B5EF4-FFF2-40B4-BE49-F238E27FC236}">
              <a16:creationId xmlns:a16="http://schemas.microsoft.com/office/drawing/2014/main" id="{77B43834-B987-44EF-ACA9-512DF6E4DE1A}"/>
            </a:ext>
          </a:extLst>
        </xdr:cNvPr>
        <xdr:cNvSpPr/>
      </xdr:nvSpPr>
      <xdr:spPr>
        <a:xfrm>
          <a:off x="4000500" y="520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113877</xdr:rowOff>
    </xdr:from>
    <xdr:to>
      <xdr:col>23</xdr:col>
      <xdr:colOff>85725</xdr:colOff>
      <xdr:row>30</xdr:row>
      <xdr:rowOff>167852</xdr:rowOff>
    </xdr:to>
    <xdr:cxnSp macro="">
      <xdr:nvCxnSpPr>
        <xdr:cNvPr id="84" name="直線コネクタ 83">
          <a:extLst>
            <a:ext uri="{FF2B5EF4-FFF2-40B4-BE49-F238E27FC236}">
              <a16:creationId xmlns:a16="http://schemas.microsoft.com/office/drawing/2014/main" id="{78B85696-B04F-48CF-BACF-075EABA55FD6}"/>
            </a:ext>
          </a:extLst>
        </xdr:cNvPr>
        <xdr:cNvCxnSpPr/>
      </xdr:nvCxnSpPr>
      <xdr:spPr>
        <a:xfrm>
          <a:off x="4051300" y="5257377"/>
          <a:ext cx="7112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23495</xdr:rowOff>
    </xdr:from>
    <xdr:to>
      <xdr:col>15</xdr:col>
      <xdr:colOff>187325</xdr:colOff>
      <xdr:row>30</xdr:row>
      <xdr:rowOff>125095</xdr:rowOff>
    </xdr:to>
    <xdr:sp macro="" textlink="">
      <xdr:nvSpPr>
        <xdr:cNvPr id="85" name="楕円 84">
          <a:extLst>
            <a:ext uri="{FF2B5EF4-FFF2-40B4-BE49-F238E27FC236}">
              <a16:creationId xmlns:a16="http://schemas.microsoft.com/office/drawing/2014/main" id="{FD24522C-C826-4250-96DA-FF7BA89C4F9E}"/>
            </a:ext>
          </a:extLst>
        </xdr:cNvPr>
        <xdr:cNvSpPr/>
      </xdr:nvSpPr>
      <xdr:spPr>
        <a:xfrm>
          <a:off x="3238500" y="516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74295</xdr:rowOff>
    </xdr:from>
    <xdr:to>
      <xdr:col>19</xdr:col>
      <xdr:colOff>136525</xdr:colOff>
      <xdr:row>30</xdr:row>
      <xdr:rowOff>113877</xdr:rowOff>
    </xdr:to>
    <xdr:cxnSp macro="">
      <xdr:nvCxnSpPr>
        <xdr:cNvPr id="86" name="直線コネクタ 85">
          <a:extLst>
            <a:ext uri="{FF2B5EF4-FFF2-40B4-BE49-F238E27FC236}">
              <a16:creationId xmlns:a16="http://schemas.microsoft.com/office/drawing/2014/main" id="{F3474612-D0A6-40A3-BFE0-C626CD9F23A1}"/>
            </a:ext>
          </a:extLst>
        </xdr:cNvPr>
        <xdr:cNvCxnSpPr/>
      </xdr:nvCxnSpPr>
      <xdr:spPr>
        <a:xfrm>
          <a:off x="3289300" y="5217795"/>
          <a:ext cx="7620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112183</xdr:rowOff>
    </xdr:from>
    <xdr:to>
      <xdr:col>11</xdr:col>
      <xdr:colOff>187325</xdr:colOff>
      <xdr:row>30</xdr:row>
      <xdr:rowOff>42333</xdr:rowOff>
    </xdr:to>
    <xdr:sp macro="" textlink="">
      <xdr:nvSpPr>
        <xdr:cNvPr id="87" name="楕円 86">
          <a:extLst>
            <a:ext uri="{FF2B5EF4-FFF2-40B4-BE49-F238E27FC236}">
              <a16:creationId xmlns:a16="http://schemas.microsoft.com/office/drawing/2014/main" id="{FCEE7995-7652-4D65-B097-3DF5446B6782}"/>
            </a:ext>
          </a:extLst>
        </xdr:cNvPr>
        <xdr:cNvSpPr/>
      </xdr:nvSpPr>
      <xdr:spPr>
        <a:xfrm>
          <a:off x="2476500" y="508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162983</xdr:rowOff>
    </xdr:from>
    <xdr:to>
      <xdr:col>15</xdr:col>
      <xdr:colOff>136525</xdr:colOff>
      <xdr:row>30</xdr:row>
      <xdr:rowOff>74295</xdr:rowOff>
    </xdr:to>
    <xdr:cxnSp macro="">
      <xdr:nvCxnSpPr>
        <xdr:cNvPr id="88" name="直線コネクタ 87">
          <a:extLst>
            <a:ext uri="{FF2B5EF4-FFF2-40B4-BE49-F238E27FC236}">
              <a16:creationId xmlns:a16="http://schemas.microsoft.com/office/drawing/2014/main" id="{6121F948-9560-48C6-9A3C-FD091A2B5963}"/>
            </a:ext>
          </a:extLst>
        </xdr:cNvPr>
        <xdr:cNvCxnSpPr/>
      </xdr:nvCxnSpPr>
      <xdr:spPr>
        <a:xfrm>
          <a:off x="2527300" y="5135033"/>
          <a:ext cx="762000" cy="8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41487</xdr:rowOff>
    </xdr:from>
    <xdr:to>
      <xdr:col>7</xdr:col>
      <xdr:colOff>187325</xdr:colOff>
      <xdr:row>30</xdr:row>
      <xdr:rowOff>143087</xdr:rowOff>
    </xdr:to>
    <xdr:sp macro="" textlink="">
      <xdr:nvSpPr>
        <xdr:cNvPr id="89" name="楕円 88">
          <a:extLst>
            <a:ext uri="{FF2B5EF4-FFF2-40B4-BE49-F238E27FC236}">
              <a16:creationId xmlns:a16="http://schemas.microsoft.com/office/drawing/2014/main" id="{678270C2-11A5-4277-8D72-5571C4A0A177}"/>
            </a:ext>
          </a:extLst>
        </xdr:cNvPr>
        <xdr:cNvSpPr/>
      </xdr:nvSpPr>
      <xdr:spPr>
        <a:xfrm>
          <a:off x="1714500" y="518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162983</xdr:rowOff>
    </xdr:from>
    <xdr:to>
      <xdr:col>11</xdr:col>
      <xdr:colOff>136525</xdr:colOff>
      <xdr:row>30</xdr:row>
      <xdr:rowOff>92287</xdr:rowOff>
    </xdr:to>
    <xdr:cxnSp macro="">
      <xdr:nvCxnSpPr>
        <xdr:cNvPr id="90" name="直線コネクタ 89">
          <a:extLst>
            <a:ext uri="{FF2B5EF4-FFF2-40B4-BE49-F238E27FC236}">
              <a16:creationId xmlns:a16="http://schemas.microsoft.com/office/drawing/2014/main" id="{22BD7B65-3698-44DB-ADE9-6986C03F1DBA}"/>
            </a:ext>
          </a:extLst>
        </xdr:cNvPr>
        <xdr:cNvCxnSpPr/>
      </xdr:nvCxnSpPr>
      <xdr:spPr>
        <a:xfrm flipV="1">
          <a:off x="1765300" y="5135033"/>
          <a:ext cx="762000" cy="100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81509</xdr:rowOff>
    </xdr:from>
    <xdr:ext cx="405111" cy="259045"/>
    <xdr:sp macro="" textlink="">
      <xdr:nvSpPr>
        <xdr:cNvPr id="91" name="n_1aveValue有形固定資産減価償却率">
          <a:extLst>
            <a:ext uri="{FF2B5EF4-FFF2-40B4-BE49-F238E27FC236}">
              <a16:creationId xmlns:a16="http://schemas.microsoft.com/office/drawing/2014/main" id="{0F9025B6-D2AE-48F1-A307-AB309C69BAA2}"/>
            </a:ext>
          </a:extLst>
        </xdr:cNvPr>
        <xdr:cNvSpPr txBox="1"/>
      </xdr:nvSpPr>
      <xdr:spPr>
        <a:xfrm>
          <a:off x="3836044" y="5396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88705</xdr:rowOff>
    </xdr:from>
    <xdr:ext cx="405111" cy="259045"/>
    <xdr:sp macro="" textlink="">
      <xdr:nvSpPr>
        <xdr:cNvPr id="92" name="n_2aveValue有形固定資産減価償却率">
          <a:extLst>
            <a:ext uri="{FF2B5EF4-FFF2-40B4-BE49-F238E27FC236}">
              <a16:creationId xmlns:a16="http://schemas.microsoft.com/office/drawing/2014/main" id="{C1B81D92-55C1-454F-9FC3-9836E7E86038}"/>
            </a:ext>
          </a:extLst>
        </xdr:cNvPr>
        <xdr:cNvSpPr txBox="1"/>
      </xdr:nvSpPr>
      <xdr:spPr>
        <a:xfrm>
          <a:off x="3086744" y="5403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106697</xdr:rowOff>
    </xdr:from>
    <xdr:ext cx="405111" cy="259045"/>
    <xdr:sp macro="" textlink="">
      <xdr:nvSpPr>
        <xdr:cNvPr id="93" name="n_3aveValue有形固定資産減価償却率">
          <a:extLst>
            <a:ext uri="{FF2B5EF4-FFF2-40B4-BE49-F238E27FC236}">
              <a16:creationId xmlns:a16="http://schemas.microsoft.com/office/drawing/2014/main" id="{9124B1F3-AA5C-4CC6-9ADE-7124BEC77CE3}"/>
            </a:ext>
          </a:extLst>
        </xdr:cNvPr>
        <xdr:cNvSpPr txBox="1"/>
      </xdr:nvSpPr>
      <xdr:spPr>
        <a:xfrm>
          <a:off x="2324744" y="5421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110295</xdr:rowOff>
    </xdr:from>
    <xdr:ext cx="405111" cy="259045"/>
    <xdr:sp macro="" textlink="">
      <xdr:nvSpPr>
        <xdr:cNvPr id="94" name="n_4aveValue有形固定資産減価償却率">
          <a:extLst>
            <a:ext uri="{FF2B5EF4-FFF2-40B4-BE49-F238E27FC236}">
              <a16:creationId xmlns:a16="http://schemas.microsoft.com/office/drawing/2014/main" id="{06FD815A-9B86-46D2-A33E-DDB5ECC3C866}"/>
            </a:ext>
          </a:extLst>
        </xdr:cNvPr>
        <xdr:cNvSpPr txBox="1"/>
      </xdr:nvSpPr>
      <xdr:spPr>
        <a:xfrm>
          <a:off x="1562744" y="542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9754</xdr:rowOff>
    </xdr:from>
    <xdr:ext cx="405111" cy="259045"/>
    <xdr:sp macro="" textlink="">
      <xdr:nvSpPr>
        <xdr:cNvPr id="95" name="n_1mainValue有形固定資産減価償却率">
          <a:extLst>
            <a:ext uri="{FF2B5EF4-FFF2-40B4-BE49-F238E27FC236}">
              <a16:creationId xmlns:a16="http://schemas.microsoft.com/office/drawing/2014/main" id="{B360BE06-A29A-4C37-B233-4E198400BC08}"/>
            </a:ext>
          </a:extLst>
        </xdr:cNvPr>
        <xdr:cNvSpPr txBox="1"/>
      </xdr:nvSpPr>
      <xdr:spPr>
        <a:xfrm>
          <a:off x="3836044" y="4981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141622</xdr:rowOff>
    </xdr:from>
    <xdr:ext cx="405111" cy="259045"/>
    <xdr:sp macro="" textlink="">
      <xdr:nvSpPr>
        <xdr:cNvPr id="96" name="n_2mainValue有形固定資産減価償却率">
          <a:extLst>
            <a:ext uri="{FF2B5EF4-FFF2-40B4-BE49-F238E27FC236}">
              <a16:creationId xmlns:a16="http://schemas.microsoft.com/office/drawing/2014/main" id="{63FE3E9C-D987-48FC-98BB-D123EA245B2C}"/>
            </a:ext>
          </a:extLst>
        </xdr:cNvPr>
        <xdr:cNvSpPr txBox="1"/>
      </xdr:nvSpPr>
      <xdr:spPr>
        <a:xfrm>
          <a:off x="3086744" y="4942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58860</xdr:rowOff>
    </xdr:from>
    <xdr:ext cx="405111" cy="259045"/>
    <xdr:sp macro="" textlink="">
      <xdr:nvSpPr>
        <xdr:cNvPr id="97" name="n_3mainValue有形固定資産減価償却率">
          <a:extLst>
            <a:ext uri="{FF2B5EF4-FFF2-40B4-BE49-F238E27FC236}">
              <a16:creationId xmlns:a16="http://schemas.microsoft.com/office/drawing/2014/main" id="{29960377-E689-48D8-BA4A-B15A63C863D8}"/>
            </a:ext>
          </a:extLst>
        </xdr:cNvPr>
        <xdr:cNvSpPr txBox="1"/>
      </xdr:nvSpPr>
      <xdr:spPr>
        <a:xfrm>
          <a:off x="2324744" y="4859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159614</xdr:rowOff>
    </xdr:from>
    <xdr:ext cx="405111" cy="259045"/>
    <xdr:sp macro="" textlink="">
      <xdr:nvSpPr>
        <xdr:cNvPr id="98" name="n_4mainValue有形固定資産減価償却率">
          <a:extLst>
            <a:ext uri="{FF2B5EF4-FFF2-40B4-BE49-F238E27FC236}">
              <a16:creationId xmlns:a16="http://schemas.microsoft.com/office/drawing/2014/main" id="{C0015461-7F4A-4A7D-9E70-EB397E0DA8D3}"/>
            </a:ext>
          </a:extLst>
        </xdr:cNvPr>
        <xdr:cNvSpPr txBox="1"/>
      </xdr:nvSpPr>
      <xdr:spPr>
        <a:xfrm>
          <a:off x="1562744" y="4960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E4B9C51F-A4CA-45B5-A60C-DC9AA1F11F6C}"/>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3F6046D5-C71A-40F6-A541-9735A1268557}"/>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D20A02C1-0200-4C47-84DD-09FA47C3E72B}"/>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[ 438.5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FC1DC4F4-5315-4358-99E6-C22FF466DBB1}"/>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8AA7569B-313A-4133-AB28-D964B2C1BC87}"/>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5461D858-B39A-4FC3-8D62-FB6455C307ED}"/>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69658116-493A-4185-ADD1-D0522ED21FB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7C45E94D-526B-4C57-A2EE-C0AB28CDC8A7}"/>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BD6F0B05-4C75-4A7B-A630-D34A0E62943B}"/>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8402396E-C726-4C6B-A26D-C4EB987B8A45}"/>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1684FE0D-995C-4EBE-ABA3-39EBB4DA5015}"/>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7B001404-AC3D-43AD-859E-319A18026E75}"/>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EFABF4CE-8669-403F-9219-8C73B9F23426}"/>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子育て支援施設整備事業に伴う過疎対策事業債の発行等により、地方債現在高が</a:t>
          </a:r>
          <a:r>
            <a:rPr kumimoji="1" lang="en-US" altLang="ja-JP" sz="1100">
              <a:latin typeface="ＭＳ Ｐゴシック" panose="020B0600070205080204" pitchFamily="50" charset="-128"/>
              <a:ea typeface="ＭＳ Ｐゴシック" panose="020B0600070205080204" pitchFamily="50" charset="-128"/>
            </a:rPr>
            <a:t>96</a:t>
          </a:r>
          <a:r>
            <a:rPr kumimoji="1" lang="ja-JP" altLang="en-US" sz="1100">
              <a:latin typeface="ＭＳ Ｐゴシック" panose="020B0600070205080204" pitchFamily="50" charset="-128"/>
              <a:ea typeface="ＭＳ Ｐゴシック" panose="020B0600070205080204" pitchFamily="50" charset="-128"/>
            </a:rPr>
            <a:t>百万円増加した。また、臨時財政対策債発行額が前年度から</a:t>
          </a:r>
          <a:r>
            <a:rPr kumimoji="1" lang="en-US" altLang="ja-JP" sz="1100">
              <a:latin typeface="ＭＳ Ｐゴシック" panose="020B0600070205080204" pitchFamily="50" charset="-128"/>
              <a:ea typeface="ＭＳ Ｐゴシック" panose="020B0600070205080204" pitchFamily="50" charset="-128"/>
            </a:rPr>
            <a:t>105</a:t>
          </a:r>
          <a:r>
            <a:rPr kumimoji="1" lang="ja-JP" altLang="en-US" sz="1100">
              <a:latin typeface="ＭＳ Ｐゴシック" panose="020B0600070205080204" pitchFamily="50" charset="-128"/>
              <a:ea typeface="ＭＳ Ｐゴシック" panose="020B0600070205080204" pitchFamily="50" charset="-128"/>
            </a:rPr>
            <a:t>百万円減少したことで、経常一般財源が減少した。これらにより、債務償還比率が前年度から</a:t>
          </a:r>
          <a:r>
            <a:rPr kumimoji="1" lang="en-US" altLang="ja-JP" sz="1100">
              <a:latin typeface="ＭＳ Ｐゴシック" panose="020B0600070205080204" pitchFamily="50" charset="-128"/>
              <a:ea typeface="ＭＳ Ｐゴシック" panose="020B0600070205080204" pitchFamily="50" charset="-128"/>
            </a:rPr>
            <a:t>37.7</a:t>
          </a:r>
          <a:r>
            <a:rPr kumimoji="1" lang="ja-JP" altLang="en-US" sz="1100">
              <a:latin typeface="ＭＳ Ｐゴシック" panose="020B0600070205080204" pitchFamily="50" charset="-128"/>
              <a:ea typeface="ＭＳ Ｐゴシック" panose="020B0600070205080204" pitchFamily="50" charset="-128"/>
            </a:rPr>
            <a:t>ポイント上昇した。</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今後も大型事業が控えており、地方債残高の増加が見込まれるため、債務償還比率は上昇すると考えている。起債と償還のバランスを考慮しながら財政運営を行い、債務償還比率の変動に注視していく。</a:t>
          </a: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9628775B-920B-459A-B146-8B744589C883}"/>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23F0790C-B3B4-4299-9E81-571230922953}"/>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07CDD9C-DCA4-4128-82CE-A410C0B5A024}"/>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a:extLst>
            <a:ext uri="{FF2B5EF4-FFF2-40B4-BE49-F238E27FC236}">
              <a16:creationId xmlns:a16="http://schemas.microsoft.com/office/drawing/2014/main" id="{37BC6E6B-610B-453A-949F-9D381A26E8D3}"/>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a:extLst>
            <a:ext uri="{FF2B5EF4-FFF2-40B4-BE49-F238E27FC236}">
              <a16:creationId xmlns:a16="http://schemas.microsoft.com/office/drawing/2014/main" id="{14650121-2182-4419-8B50-51D2F2AD7F84}"/>
            </a:ext>
          </a:extLst>
        </xdr:cNvPr>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a:extLst>
            <a:ext uri="{FF2B5EF4-FFF2-40B4-BE49-F238E27FC236}">
              <a16:creationId xmlns:a16="http://schemas.microsoft.com/office/drawing/2014/main" id="{8B6551F5-2D87-442A-B291-D2D9D5BD1D0C}"/>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a:extLst>
            <a:ext uri="{FF2B5EF4-FFF2-40B4-BE49-F238E27FC236}">
              <a16:creationId xmlns:a16="http://schemas.microsoft.com/office/drawing/2014/main" id="{605F0B6B-8B55-4961-9C11-00C4CCA2D8BD}"/>
            </a:ext>
          </a:extLst>
        </xdr:cNvPr>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a:extLst>
            <a:ext uri="{FF2B5EF4-FFF2-40B4-BE49-F238E27FC236}">
              <a16:creationId xmlns:a16="http://schemas.microsoft.com/office/drawing/2014/main" id="{E1D076F1-F25E-480C-8279-8E14F5DF224E}"/>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a:extLst>
            <a:ext uri="{FF2B5EF4-FFF2-40B4-BE49-F238E27FC236}">
              <a16:creationId xmlns:a16="http://schemas.microsoft.com/office/drawing/2014/main" id="{1D4E9078-33C4-45CF-86D7-6100DFCADD21}"/>
            </a:ext>
          </a:extLst>
        </xdr:cNvPr>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a:extLst>
            <a:ext uri="{FF2B5EF4-FFF2-40B4-BE49-F238E27FC236}">
              <a16:creationId xmlns:a16="http://schemas.microsoft.com/office/drawing/2014/main" id="{9C075A72-5509-42FE-B124-B23C08460E43}"/>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a:extLst>
            <a:ext uri="{FF2B5EF4-FFF2-40B4-BE49-F238E27FC236}">
              <a16:creationId xmlns:a16="http://schemas.microsoft.com/office/drawing/2014/main" id="{FB36B23F-23A7-45E4-A6ED-7A70206E9F80}"/>
            </a:ext>
          </a:extLst>
        </xdr:cNvPr>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a:extLst>
            <a:ext uri="{FF2B5EF4-FFF2-40B4-BE49-F238E27FC236}">
              <a16:creationId xmlns:a16="http://schemas.microsoft.com/office/drawing/2014/main" id="{2E7AC10D-336D-4E50-BB99-EE822C228056}"/>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a:extLst>
            <a:ext uri="{FF2B5EF4-FFF2-40B4-BE49-F238E27FC236}">
              <a16:creationId xmlns:a16="http://schemas.microsoft.com/office/drawing/2014/main" id="{4416CF60-E92D-45D0-B91A-D76E0EDDB81D}"/>
            </a:ext>
          </a:extLst>
        </xdr:cNvPr>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a:extLst>
            <a:ext uri="{FF2B5EF4-FFF2-40B4-BE49-F238E27FC236}">
              <a16:creationId xmlns:a16="http://schemas.microsoft.com/office/drawing/2014/main" id="{C6EE9CED-C67B-442B-8D8B-62E142BD9EDE}"/>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a:extLst>
            <a:ext uri="{FF2B5EF4-FFF2-40B4-BE49-F238E27FC236}">
              <a16:creationId xmlns:a16="http://schemas.microsoft.com/office/drawing/2014/main" id="{E7E5E924-7024-49A5-82CB-0C63B8292E7F}"/>
            </a:ext>
          </a:extLst>
        </xdr:cNvPr>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3368EE0-DD83-4045-9F9F-0CD9A19C0C33}"/>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E8794A67-0405-4BC4-8CF1-7FED0172EE1A}"/>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140136</xdr:rowOff>
    </xdr:to>
    <xdr:cxnSp macro="">
      <xdr:nvCxnSpPr>
        <xdr:cNvPr id="129" name="直線コネクタ 128">
          <a:extLst>
            <a:ext uri="{FF2B5EF4-FFF2-40B4-BE49-F238E27FC236}">
              <a16:creationId xmlns:a16="http://schemas.microsoft.com/office/drawing/2014/main" id="{F6F5307B-DF26-4F04-A6D5-8F9DFE395F3E}"/>
            </a:ext>
          </a:extLst>
        </xdr:cNvPr>
        <xdr:cNvCxnSpPr/>
      </xdr:nvCxnSpPr>
      <xdr:spPr>
        <a:xfrm flipV="1">
          <a:off x="14793595" y="4489903"/>
          <a:ext cx="1269" cy="147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143963</xdr:rowOff>
    </xdr:from>
    <xdr:ext cx="469744" cy="259045"/>
    <xdr:sp macro="" textlink="">
      <xdr:nvSpPr>
        <xdr:cNvPr id="130" name="債務償還比率最小値テキスト">
          <a:extLst>
            <a:ext uri="{FF2B5EF4-FFF2-40B4-BE49-F238E27FC236}">
              <a16:creationId xmlns:a16="http://schemas.microsoft.com/office/drawing/2014/main" id="{B78E2981-83CF-4783-9E64-A71352C7CF9C}"/>
            </a:ext>
          </a:extLst>
        </xdr:cNvPr>
        <xdr:cNvSpPr txBox="1"/>
      </xdr:nvSpPr>
      <xdr:spPr>
        <a:xfrm>
          <a:off x="14846300" y="597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140136</xdr:rowOff>
    </xdr:from>
    <xdr:to>
      <xdr:col>76</xdr:col>
      <xdr:colOff>111125</xdr:colOff>
      <xdr:row>34</xdr:row>
      <xdr:rowOff>140136</xdr:rowOff>
    </xdr:to>
    <xdr:cxnSp macro="">
      <xdr:nvCxnSpPr>
        <xdr:cNvPr id="131" name="直線コネクタ 130">
          <a:extLst>
            <a:ext uri="{FF2B5EF4-FFF2-40B4-BE49-F238E27FC236}">
              <a16:creationId xmlns:a16="http://schemas.microsoft.com/office/drawing/2014/main" id="{066BAB5E-1FC4-4488-9403-4691D2DE72FF}"/>
            </a:ext>
          </a:extLst>
        </xdr:cNvPr>
        <xdr:cNvCxnSpPr/>
      </xdr:nvCxnSpPr>
      <xdr:spPr>
        <a:xfrm>
          <a:off x="14706600" y="596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2" name="債務償還比率最大値テキスト">
          <a:extLst>
            <a:ext uri="{FF2B5EF4-FFF2-40B4-BE49-F238E27FC236}">
              <a16:creationId xmlns:a16="http://schemas.microsoft.com/office/drawing/2014/main" id="{08AE3D9D-2719-4D84-99F9-52CCEC063B8D}"/>
            </a:ext>
          </a:extLst>
        </xdr:cNvPr>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3" name="直線コネクタ 132">
          <a:extLst>
            <a:ext uri="{FF2B5EF4-FFF2-40B4-BE49-F238E27FC236}">
              <a16:creationId xmlns:a16="http://schemas.microsoft.com/office/drawing/2014/main" id="{E12D7862-2B55-432A-8000-F89484355CB8}"/>
            </a:ext>
          </a:extLst>
        </xdr:cNvPr>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24437</xdr:rowOff>
    </xdr:from>
    <xdr:ext cx="469744" cy="259045"/>
    <xdr:sp macro="" textlink="">
      <xdr:nvSpPr>
        <xdr:cNvPr id="134" name="債務償還比率平均値テキスト">
          <a:extLst>
            <a:ext uri="{FF2B5EF4-FFF2-40B4-BE49-F238E27FC236}">
              <a16:creationId xmlns:a16="http://schemas.microsoft.com/office/drawing/2014/main" id="{954F0621-B84B-453F-A56A-7C1B0044BC7C}"/>
            </a:ext>
          </a:extLst>
        </xdr:cNvPr>
        <xdr:cNvSpPr txBox="1"/>
      </xdr:nvSpPr>
      <xdr:spPr>
        <a:xfrm>
          <a:off x="14846300" y="4825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1560</xdr:rowOff>
    </xdr:from>
    <xdr:to>
      <xdr:col>76</xdr:col>
      <xdr:colOff>73025</xdr:colOff>
      <xdr:row>29</xdr:row>
      <xdr:rowOff>103160</xdr:rowOff>
    </xdr:to>
    <xdr:sp macro="" textlink="">
      <xdr:nvSpPr>
        <xdr:cNvPr id="135" name="フローチャート: 判断 134">
          <a:extLst>
            <a:ext uri="{FF2B5EF4-FFF2-40B4-BE49-F238E27FC236}">
              <a16:creationId xmlns:a16="http://schemas.microsoft.com/office/drawing/2014/main" id="{9800EAB6-6F7C-4C8E-860D-50E22EC1F9C6}"/>
            </a:ext>
          </a:extLst>
        </xdr:cNvPr>
        <xdr:cNvSpPr/>
      </xdr:nvSpPr>
      <xdr:spPr>
        <a:xfrm>
          <a:off x="14744700" y="4973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168230</xdr:rowOff>
    </xdr:from>
    <xdr:to>
      <xdr:col>72</xdr:col>
      <xdr:colOff>123825</xdr:colOff>
      <xdr:row>29</xdr:row>
      <xdr:rowOff>98380</xdr:rowOff>
    </xdr:to>
    <xdr:sp macro="" textlink="">
      <xdr:nvSpPr>
        <xdr:cNvPr id="136" name="フローチャート: 判断 135">
          <a:extLst>
            <a:ext uri="{FF2B5EF4-FFF2-40B4-BE49-F238E27FC236}">
              <a16:creationId xmlns:a16="http://schemas.microsoft.com/office/drawing/2014/main" id="{E758BBF3-7031-4392-9FD2-87B14E248A6E}"/>
            </a:ext>
          </a:extLst>
        </xdr:cNvPr>
        <xdr:cNvSpPr/>
      </xdr:nvSpPr>
      <xdr:spPr>
        <a:xfrm>
          <a:off x="14033500" y="496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39070</xdr:rowOff>
    </xdr:from>
    <xdr:to>
      <xdr:col>68</xdr:col>
      <xdr:colOff>123825</xdr:colOff>
      <xdr:row>30</xdr:row>
      <xdr:rowOff>140670</xdr:rowOff>
    </xdr:to>
    <xdr:sp macro="" textlink="">
      <xdr:nvSpPr>
        <xdr:cNvPr id="137" name="フローチャート: 判断 136">
          <a:extLst>
            <a:ext uri="{FF2B5EF4-FFF2-40B4-BE49-F238E27FC236}">
              <a16:creationId xmlns:a16="http://schemas.microsoft.com/office/drawing/2014/main" id="{9D1285E5-EE32-4058-A0E7-4945085CB4A2}"/>
            </a:ext>
          </a:extLst>
        </xdr:cNvPr>
        <xdr:cNvSpPr/>
      </xdr:nvSpPr>
      <xdr:spPr>
        <a:xfrm>
          <a:off x="13271500" y="518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71147</xdr:rowOff>
    </xdr:from>
    <xdr:to>
      <xdr:col>64</xdr:col>
      <xdr:colOff>123825</xdr:colOff>
      <xdr:row>31</xdr:row>
      <xdr:rowOff>1297</xdr:rowOff>
    </xdr:to>
    <xdr:sp macro="" textlink="">
      <xdr:nvSpPr>
        <xdr:cNvPr id="138" name="フローチャート: 判断 137">
          <a:extLst>
            <a:ext uri="{FF2B5EF4-FFF2-40B4-BE49-F238E27FC236}">
              <a16:creationId xmlns:a16="http://schemas.microsoft.com/office/drawing/2014/main" id="{4F93D884-EBE8-418D-A545-2FF06971D150}"/>
            </a:ext>
          </a:extLst>
        </xdr:cNvPr>
        <xdr:cNvSpPr/>
      </xdr:nvSpPr>
      <xdr:spPr>
        <a:xfrm>
          <a:off x="12509500" y="521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107696</xdr:rowOff>
    </xdr:from>
    <xdr:to>
      <xdr:col>60</xdr:col>
      <xdr:colOff>123825</xdr:colOff>
      <xdr:row>31</xdr:row>
      <xdr:rowOff>37846</xdr:rowOff>
    </xdr:to>
    <xdr:sp macro="" textlink="">
      <xdr:nvSpPr>
        <xdr:cNvPr id="139" name="フローチャート: 判断 138">
          <a:extLst>
            <a:ext uri="{FF2B5EF4-FFF2-40B4-BE49-F238E27FC236}">
              <a16:creationId xmlns:a16="http://schemas.microsoft.com/office/drawing/2014/main" id="{63094186-B4E0-4F96-8FC7-23C8805C2A3B}"/>
            </a:ext>
          </a:extLst>
        </xdr:cNvPr>
        <xdr:cNvSpPr/>
      </xdr:nvSpPr>
      <xdr:spPr>
        <a:xfrm>
          <a:off x="11747500" y="525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8C9E85B1-8E17-461D-9212-846C45B07F89}"/>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F5391C1-8FBA-4DE3-AF0D-23F1F8299047}"/>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38C43FA6-A1D7-4B4D-BB33-B60F4EF869B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A9018FD8-F31E-4AC9-830E-09307154F1A4}"/>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771E1ABD-6AF2-46A0-B474-E842CD86DB1D}"/>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143283</xdr:rowOff>
    </xdr:from>
    <xdr:to>
      <xdr:col>76</xdr:col>
      <xdr:colOff>73025</xdr:colOff>
      <xdr:row>30</xdr:row>
      <xdr:rowOff>73433</xdr:rowOff>
    </xdr:to>
    <xdr:sp macro="" textlink="">
      <xdr:nvSpPr>
        <xdr:cNvPr id="145" name="楕円 144">
          <a:extLst>
            <a:ext uri="{FF2B5EF4-FFF2-40B4-BE49-F238E27FC236}">
              <a16:creationId xmlns:a16="http://schemas.microsoft.com/office/drawing/2014/main" id="{811AEA6C-B940-4149-8DA5-0E0972C53B06}"/>
            </a:ext>
          </a:extLst>
        </xdr:cNvPr>
        <xdr:cNvSpPr/>
      </xdr:nvSpPr>
      <xdr:spPr>
        <a:xfrm>
          <a:off x="14744700" y="5115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121710</xdr:rowOff>
    </xdr:from>
    <xdr:ext cx="469744" cy="259045"/>
    <xdr:sp macro="" textlink="">
      <xdr:nvSpPr>
        <xdr:cNvPr id="146" name="債務償還比率該当値テキスト">
          <a:extLst>
            <a:ext uri="{FF2B5EF4-FFF2-40B4-BE49-F238E27FC236}">
              <a16:creationId xmlns:a16="http://schemas.microsoft.com/office/drawing/2014/main" id="{D9D0E939-4801-410D-8AF5-7E889CEF4ECE}"/>
            </a:ext>
          </a:extLst>
        </xdr:cNvPr>
        <xdr:cNvSpPr txBox="1"/>
      </xdr:nvSpPr>
      <xdr:spPr>
        <a:xfrm>
          <a:off x="14846300" y="5093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85144</xdr:rowOff>
    </xdr:from>
    <xdr:to>
      <xdr:col>72</xdr:col>
      <xdr:colOff>123825</xdr:colOff>
      <xdr:row>30</xdr:row>
      <xdr:rowOff>15294</xdr:rowOff>
    </xdr:to>
    <xdr:sp macro="" textlink="">
      <xdr:nvSpPr>
        <xdr:cNvPr id="147" name="楕円 146">
          <a:extLst>
            <a:ext uri="{FF2B5EF4-FFF2-40B4-BE49-F238E27FC236}">
              <a16:creationId xmlns:a16="http://schemas.microsoft.com/office/drawing/2014/main" id="{B2121D27-3A3A-4D08-A7CA-E0913CD4B7F1}"/>
            </a:ext>
          </a:extLst>
        </xdr:cNvPr>
        <xdr:cNvSpPr/>
      </xdr:nvSpPr>
      <xdr:spPr>
        <a:xfrm>
          <a:off x="14033500" y="505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135944</xdr:rowOff>
    </xdr:from>
    <xdr:to>
      <xdr:col>76</xdr:col>
      <xdr:colOff>22225</xdr:colOff>
      <xdr:row>30</xdr:row>
      <xdr:rowOff>22633</xdr:rowOff>
    </xdr:to>
    <xdr:cxnSp macro="">
      <xdr:nvCxnSpPr>
        <xdr:cNvPr id="148" name="直線コネクタ 147">
          <a:extLst>
            <a:ext uri="{FF2B5EF4-FFF2-40B4-BE49-F238E27FC236}">
              <a16:creationId xmlns:a16="http://schemas.microsoft.com/office/drawing/2014/main" id="{537ABBD9-1652-4514-A67F-D73DDC62E5DA}"/>
            </a:ext>
          </a:extLst>
        </xdr:cNvPr>
        <xdr:cNvCxnSpPr/>
      </xdr:nvCxnSpPr>
      <xdr:spPr>
        <a:xfrm>
          <a:off x="14084300" y="5107994"/>
          <a:ext cx="711200" cy="58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125122</xdr:rowOff>
    </xdr:from>
    <xdr:to>
      <xdr:col>68</xdr:col>
      <xdr:colOff>123825</xdr:colOff>
      <xdr:row>31</xdr:row>
      <xdr:rowOff>55272</xdr:rowOff>
    </xdr:to>
    <xdr:sp macro="" textlink="">
      <xdr:nvSpPr>
        <xdr:cNvPr id="149" name="楕円 148">
          <a:extLst>
            <a:ext uri="{FF2B5EF4-FFF2-40B4-BE49-F238E27FC236}">
              <a16:creationId xmlns:a16="http://schemas.microsoft.com/office/drawing/2014/main" id="{B5B23F33-D602-4272-B90E-7C1FA4FF3485}"/>
            </a:ext>
          </a:extLst>
        </xdr:cNvPr>
        <xdr:cNvSpPr/>
      </xdr:nvSpPr>
      <xdr:spPr>
        <a:xfrm>
          <a:off x="13271500" y="526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135944</xdr:rowOff>
    </xdr:from>
    <xdr:to>
      <xdr:col>72</xdr:col>
      <xdr:colOff>73025</xdr:colOff>
      <xdr:row>31</xdr:row>
      <xdr:rowOff>4472</xdr:rowOff>
    </xdr:to>
    <xdr:cxnSp macro="">
      <xdr:nvCxnSpPr>
        <xdr:cNvPr id="150" name="直線コネクタ 149">
          <a:extLst>
            <a:ext uri="{FF2B5EF4-FFF2-40B4-BE49-F238E27FC236}">
              <a16:creationId xmlns:a16="http://schemas.microsoft.com/office/drawing/2014/main" id="{E3F3D64A-08F3-42CE-8742-42997AB8BBA5}"/>
            </a:ext>
          </a:extLst>
        </xdr:cNvPr>
        <xdr:cNvCxnSpPr/>
      </xdr:nvCxnSpPr>
      <xdr:spPr>
        <a:xfrm flipV="1">
          <a:off x="13322300" y="5107994"/>
          <a:ext cx="762000" cy="2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25382</xdr:rowOff>
    </xdr:from>
    <xdr:to>
      <xdr:col>64</xdr:col>
      <xdr:colOff>123825</xdr:colOff>
      <xdr:row>31</xdr:row>
      <xdr:rowOff>126982</xdr:rowOff>
    </xdr:to>
    <xdr:sp macro="" textlink="">
      <xdr:nvSpPr>
        <xdr:cNvPr id="151" name="楕円 150">
          <a:extLst>
            <a:ext uri="{FF2B5EF4-FFF2-40B4-BE49-F238E27FC236}">
              <a16:creationId xmlns:a16="http://schemas.microsoft.com/office/drawing/2014/main" id="{B2895405-BD04-48C2-BAF5-124B800E1A23}"/>
            </a:ext>
          </a:extLst>
        </xdr:cNvPr>
        <xdr:cNvSpPr/>
      </xdr:nvSpPr>
      <xdr:spPr>
        <a:xfrm>
          <a:off x="12509500" y="534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4472</xdr:rowOff>
    </xdr:from>
    <xdr:to>
      <xdr:col>68</xdr:col>
      <xdr:colOff>73025</xdr:colOff>
      <xdr:row>31</xdr:row>
      <xdr:rowOff>76182</xdr:rowOff>
    </xdr:to>
    <xdr:cxnSp macro="">
      <xdr:nvCxnSpPr>
        <xdr:cNvPr id="152" name="直線コネクタ 151">
          <a:extLst>
            <a:ext uri="{FF2B5EF4-FFF2-40B4-BE49-F238E27FC236}">
              <a16:creationId xmlns:a16="http://schemas.microsoft.com/office/drawing/2014/main" id="{6C33352A-86D3-4DDA-B09D-E1519C042B8E}"/>
            </a:ext>
          </a:extLst>
        </xdr:cNvPr>
        <xdr:cNvCxnSpPr/>
      </xdr:nvCxnSpPr>
      <xdr:spPr>
        <a:xfrm flipV="1">
          <a:off x="12560300" y="5319422"/>
          <a:ext cx="762000" cy="7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145787</xdr:rowOff>
    </xdr:from>
    <xdr:to>
      <xdr:col>60</xdr:col>
      <xdr:colOff>123825</xdr:colOff>
      <xdr:row>31</xdr:row>
      <xdr:rowOff>75937</xdr:rowOff>
    </xdr:to>
    <xdr:sp macro="" textlink="">
      <xdr:nvSpPr>
        <xdr:cNvPr id="153" name="楕円 152">
          <a:extLst>
            <a:ext uri="{FF2B5EF4-FFF2-40B4-BE49-F238E27FC236}">
              <a16:creationId xmlns:a16="http://schemas.microsoft.com/office/drawing/2014/main" id="{EE09D8F2-D7E3-48D3-B851-038E22FF40B2}"/>
            </a:ext>
          </a:extLst>
        </xdr:cNvPr>
        <xdr:cNvSpPr/>
      </xdr:nvSpPr>
      <xdr:spPr>
        <a:xfrm>
          <a:off x="11747500" y="5289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25137</xdr:rowOff>
    </xdr:from>
    <xdr:to>
      <xdr:col>64</xdr:col>
      <xdr:colOff>73025</xdr:colOff>
      <xdr:row>31</xdr:row>
      <xdr:rowOff>76182</xdr:rowOff>
    </xdr:to>
    <xdr:cxnSp macro="">
      <xdr:nvCxnSpPr>
        <xdr:cNvPr id="154" name="直線コネクタ 153">
          <a:extLst>
            <a:ext uri="{FF2B5EF4-FFF2-40B4-BE49-F238E27FC236}">
              <a16:creationId xmlns:a16="http://schemas.microsoft.com/office/drawing/2014/main" id="{7F605605-0D6D-408B-A6D0-EB9B1E5E645D}"/>
            </a:ext>
          </a:extLst>
        </xdr:cNvPr>
        <xdr:cNvCxnSpPr/>
      </xdr:nvCxnSpPr>
      <xdr:spPr>
        <a:xfrm>
          <a:off x="11798300" y="5340087"/>
          <a:ext cx="762000" cy="5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114907</xdr:rowOff>
    </xdr:from>
    <xdr:ext cx="469744" cy="259045"/>
    <xdr:sp macro="" textlink="">
      <xdr:nvSpPr>
        <xdr:cNvPr id="155" name="n_1aveValue債務償還比率">
          <a:extLst>
            <a:ext uri="{FF2B5EF4-FFF2-40B4-BE49-F238E27FC236}">
              <a16:creationId xmlns:a16="http://schemas.microsoft.com/office/drawing/2014/main" id="{50F3559A-01B9-4205-9E76-8B22601C9B6D}"/>
            </a:ext>
          </a:extLst>
        </xdr:cNvPr>
        <xdr:cNvSpPr txBox="1"/>
      </xdr:nvSpPr>
      <xdr:spPr>
        <a:xfrm>
          <a:off x="13836727" y="474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157197</xdr:rowOff>
    </xdr:from>
    <xdr:ext cx="469744" cy="259045"/>
    <xdr:sp macro="" textlink="">
      <xdr:nvSpPr>
        <xdr:cNvPr id="156" name="n_2aveValue債務償還比率">
          <a:extLst>
            <a:ext uri="{FF2B5EF4-FFF2-40B4-BE49-F238E27FC236}">
              <a16:creationId xmlns:a16="http://schemas.microsoft.com/office/drawing/2014/main" id="{2A5B907E-7023-47DB-A097-DAFEF0627542}"/>
            </a:ext>
          </a:extLst>
        </xdr:cNvPr>
        <xdr:cNvSpPr txBox="1"/>
      </xdr:nvSpPr>
      <xdr:spPr>
        <a:xfrm>
          <a:off x="13087427" y="4957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17824</xdr:rowOff>
    </xdr:from>
    <xdr:ext cx="469744" cy="259045"/>
    <xdr:sp macro="" textlink="">
      <xdr:nvSpPr>
        <xdr:cNvPr id="157" name="n_3aveValue債務償還比率">
          <a:extLst>
            <a:ext uri="{FF2B5EF4-FFF2-40B4-BE49-F238E27FC236}">
              <a16:creationId xmlns:a16="http://schemas.microsoft.com/office/drawing/2014/main" id="{7B4C802F-705A-497F-B305-3838E8581483}"/>
            </a:ext>
          </a:extLst>
        </xdr:cNvPr>
        <xdr:cNvSpPr txBox="1"/>
      </xdr:nvSpPr>
      <xdr:spPr>
        <a:xfrm>
          <a:off x="12325427" y="498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54373</xdr:rowOff>
    </xdr:from>
    <xdr:ext cx="469744" cy="259045"/>
    <xdr:sp macro="" textlink="">
      <xdr:nvSpPr>
        <xdr:cNvPr id="158" name="n_4aveValue債務償還比率">
          <a:extLst>
            <a:ext uri="{FF2B5EF4-FFF2-40B4-BE49-F238E27FC236}">
              <a16:creationId xmlns:a16="http://schemas.microsoft.com/office/drawing/2014/main" id="{87CD2D6B-FACE-4DF0-B9DC-96511AB3F0DB}"/>
            </a:ext>
          </a:extLst>
        </xdr:cNvPr>
        <xdr:cNvSpPr txBox="1"/>
      </xdr:nvSpPr>
      <xdr:spPr>
        <a:xfrm>
          <a:off x="11563427"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6421</xdr:rowOff>
    </xdr:from>
    <xdr:ext cx="469744" cy="259045"/>
    <xdr:sp macro="" textlink="">
      <xdr:nvSpPr>
        <xdr:cNvPr id="159" name="n_1mainValue債務償還比率">
          <a:extLst>
            <a:ext uri="{FF2B5EF4-FFF2-40B4-BE49-F238E27FC236}">
              <a16:creationId xmlns:a16="http://schemas.microsoft.com/office/drawing/2014/main" id="{5D084454-4109-4AF3-B68A-6C092BD75B13}"/>
            </a:ext>
          </a:extLst>
        </xdr:cNvPr>
        <xdr:cNvSpPr txBox="1"/>
      </xdr:nvSpPr>
      <xdr:spPr>
        <a:xfrm>
          <a:off x="13836727" y="514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46399</xdr:rowOff>
    </xdr:from>
    <xdr:ext cx="469744" cy="259045"/>
    <xdr:sp macro="" textlink="">
      <xdr:nvSpPr>
        <xdr:cNvPr id="160" name="n_2mainValue債務償還比率">
          <a:extLst>
            <a:ext uri="{FF2B5EF4-FFF2-40B4-BE49-F238E27FC236}">
              <a16:creationId xmlns:a16="http://schemas.microsoft.com/office/drawing/2014/main" id="{1ABE1E32-C263-4A2F-898F-C258EB9A8A31}"/>
            </a:ext>
          </a:extLst>
        </xdr:cNvPr>
        <xdr:cNvSpPr txBox="1"/>
      </xdr:nvSpPr>
      <xdr:spPr>
        <a:xfrm>
          <a:off x="13087427" y="536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118109</xdr:rowOff>
    </xdr:from>
    <xdr:ext cx="469744" cy="259045"/>
    <xdr:sp macro="" textlink="">
      <xdr:nvSpPr>
        <xdr:cNvPr id="161" name="n_3mainValue債務償還比率">
          <a:extLst>
            <a:ext uri="{FF2B5EF4-FFF2-40B4-BE49-F238E27FC236}">
              <a16:creationId xmlns:a16="http://schemas.microsoft.com/office/drawing/2014/main" id="{3B403C6B-1090-4402-9DE7-EB47DBCF176D}"/>
            </a:ext>
          </a:extLst>
        </xdr:cNvPr>
        <xdr:cNvSpPr txBox="1"/>
      </xdr:nvSpPr>
      <xdr:spPr>
        <a:xfrm>
          <a:off x="12325427" y="5433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67064</xdr:rowOff>
    </xdr:from>
    <xdr:ext cx="469744" cy="259045"/>
    <xdr:sp macro="" textlink="">
      <xdr:nvSpPr>
        <xdr:cNvPr id="162" name="n_4mainValue債務償還比率">
          <a:extLst>
            <a:ext uri="{FF2B5EF4-FFF2-40B4-BE49-F238E27FC236}">
              <a16:creationId xmlns:a16="http://schemas.microsoft.com/office/drawing/2014/main" id="{A96760DF-A472-4423-9E57-BE5A27219A57}"/>
            </a:ext>
          </a:extLst>
        </xdr:cNvPr>
        <xdr:cNvSpPr txBox="1"/>
      </xdr:nvSpPr>
      <xdr:spPr>
        <a:xfrm>
          <a:off x="11563427" y="5382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D519CFE5-6254-47FB-8BFE-E50B81D1D477}"/>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D58AADD1-A9FB-48E6-91B0-02DD5EE009B7}"/>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5A1F653-2FB9-4B86-AB15-E2269EBF0B18}"/>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2161EED2-8AA7-4175-9D10-2902E88462EA}"/>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545FE134-B6A6-45D6-8500-F20120755EFC}"/>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F510D553-0DE0-4CC8-AF90-04B9AE4CAE06}"/>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2A003C7-D55C-414D-832E-A75CE0AA77E7}"/>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694C0ED-29CE-485E-A53B-630B118EBF76}"/>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D544005-E1C3-4616-8BFC-3FE9086F7612}"/>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73D60AC0-1AED-43EB-AC77-4F206D1CB70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E792AEC-6EA7-46F1-8AAB-EC8A4323358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3AC68BCB-3258-46E4-A92A-AA017E88485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D298111-3971-428B-90A1-9871CCB582A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69150816-5445-41DC-912C-A8D78624190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9EC07E-227C-4C79-BEFE-970DFAE924A9}"/>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04D91A0-913A-4BCC-91A3-3E7DB2A0BDA1}"/>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8469180C-EA8E-42A7-858C-9F906C6E43A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B063A890-A223-4BC9-A780-565CB4B0B8B7}"/>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C94CC6B7-628C-4081-AF23-BB0CFDC6831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EA2F755-262C-4D6A-B12A-B2D05B3D3BE4}"/>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976E6EF6-2DF4-4D15-89EB-612B375CE5C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51CFCD5-DA70-41DF-8FBE-57D421A36D4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32A95848-6D82-4D49-A1B9-FFBFC546676A}"/>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1B4175C-F5B4-4D5B-958D-E98CCAD85E8F}"/>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B5FFD92-2458-4F3C-93AC-E77808B068E1}"/>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BECD5A2-B0C3-4EC2-8C86-5DA4AEC21194}"/>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542EA43F-3C46-4874-A904-8D9A4DC8CD9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314F329F-4ACF-42C5-A2FC-208E79F6283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CE7F4B78-F087-406B-B553-CE0A8958B27D}"/>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97287EC9-53E9-40A9-8205-C67620693E2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A2BAFAC-0E16-46EA-85E1-7F3FFCB7E137}"/>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E7D5C660-FD1E-4BD2-93DD-843A4FA98CF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C5A777D-C6EE-467B-9C77-EAC2DEFE097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7F043B-76A7-4895-9603-ECF24FED07BE}"/>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7343B7B-5DE7-4440-9DF5-54CF5C0CE213}"/>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86578136-B9C8-45D4-A99D-D59E0B61A56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1909289-1C46-4BF7-94A1-64C588956491}"/>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4F5D2EE-18FC-4DDE-8CEE-9672B4358508}"/>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9EADE949-EE50-49A2-AFA7-1EB48B5D3A9F}"/>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EC0B41A-5172-4CF9-A60A-1991AB43D64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FD7787D9-4EF4-41AB-BB11-03C6AF7C6D53}"/>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447D10A-62FA-4D7D-AC71-CE2DD0E4C95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F54F36E-FC98-4FD6-87ED-B3146DBD78E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799F150-769D-40E4-BA98-4EEE27E529C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67D574A-1D03-4B43-93C4-BB414B84962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DBC37E6D-4160-46A9-83A6-37F0333E89D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9208D6DD-402B-41AF-A9B8-C28492639EB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5426A87-AB46-40D0-901F-817D63C6C51F}"/>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FD878EB3-DBFA-4CAF-BE1F-0CFB3DD2F687}"/>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DE79127C-1049-42CA-A993-64DB7E9AE954}"/>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B3033D06-7503-421F-8667-AD3E08280D4A}"/>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6CC755AF-2A5D-4915-9723-8C3BD8F11016}"/>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9EA10EA8-21F0-4735-84BD-7BD780C1E0D2}"/>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620A4226-509A-46E4-AFA7-2DD769D79565}"/>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5FB49A37-6545-40AE-96BE-B66CD148B2EB}"/>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661CD6D-16C6-4AD8-87AF-72E76E75DD51}"/>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7960229A-9004-47D1-B71E-503B49831D88}"/>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A71BBEC8-D7F4-42BC-BCC5-491FC6148E6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109C6F40-BBDD-4B89-A38F-877B0698A569}"/>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2F6B1E3E-3217-4BA1-9BA6-561B2EB3D582}"/>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3BF85D6B-AB14-4B4C-8EC4-AEF0FA27DD5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114300</xdr:rowOff>
    </xdr:from>
    <xdr:to>
      <xdr:col>24</xdr:col>
      <xdr:colOff>62865</xdr:colOff>
      <xdr:row>41</xdr:row>
      <xdr:rowOff>163830</xdr:rowOff>
    </xdr:to>
    <xdr:cxnSp macro="">
      <xdr:nvCxnSpPr>
        <xdr:cNvPr id="57" name="直線コネクタ 56">
          <a:extLst>
            <a:ext uri="{FF2B5EF4-FFF2-40B4-BE49-F238E27FC236}">
              <a16:creationId xmlns:a16="http://schemas.microsoft.com/office/drawing/2014/main" id="{E2E093DB-9236-4193-A449-F28827CAA6BB}"/>
            </a:ext>
          </a:extLst>
        </xdr:cNvPr>
        <xdr:cNvCxnSpPr/>
      </xdr:nvCxnSpPr>
      <xdr:spPr>
        <a:xfrm flipV="1">
          <a:off x="4634865" y="5772150"/>
          <a:ext cx="0" cy="1421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167657</xdr:rowOff>
    </xdr:from>
    <xdr:ext cx="405111" cy="259045"/>
    <xdr:sp macro="" textlink="">
      <xdr:nvSpPr>
        <xdr:cNvPr id="58" name="【道路】&#10;有形固定資産減価償却率最小値テキスト">
          <a:extLst>
            <a:ext uri="{FF2B5EF4-FFF2-40B4-BE49-F238E27FC236}">
              <a16:creationId xmlns:a16="http://schemas.microsoft.com/office/drawing/2014/main" id="{5E763DE1-C197-42FC-9797-73EBE668D7E3}"/>
            </a:ext>
          </a:extLst>
        </xdr:cNvPr>
        <xdr:cNvSpPr txBox="1"/>
      </xdr:nvSpPr>
      <xdr:spPr>
        <a:xfrm>
          <a:off x="4673600" y="719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163830</xdr:rowOff>
    </xdr:from>
    <xdr:to>
      <xdr:col>24</xdr:col>
      <xdr:colOff>152400</xdr:colOff>
      <xdr:row>41</xdr:row>
      <xdr:rowOff>163830</xdr:rowOff>
    </xdr:to>
    <xdr:cxnSp macro="">
      <xdr:nvCxnSpPr>
        <xdr:cNvPr id="59" name="直線コネクタ 58">
          <a:extLst>
            <a:ext uri="{FF2B5EF4-FFF2-40B4-BE49-F238E27FC236}">
              <a16:creationId xmlns:a16="http://schemas.microsoft.com/office/drawing/2014/main" id="{60FB7D42-AFCC-419B-9CC4-F5F5ED24406D}"/>
            </a:ext>
          </a:extLst>
        </xdr:cNvPr>
        <xdr:cNvCxnSpPr/>
      </xdr:nvCxnSpPr>
      <xdr:spPr>
        <a:xfrm>
          <a:off x="4546600" y="719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60977</xdr:rowOff>
    </xdr:from>
    <xdr:ext cx="405111" cy="259045"/>
    <xdr:sp macro="" textlink="">
      <xdr:nvSpPr>
        <xdr:cNvPr id="60" name="【道路】&#10;有形固定資産減価償却率最大値テキスト">
          <a:extLst>
            <a:ext uri="{FF2B5EF4-FFF2-40B4-BE49-F238E27FC236}">
              <a16:creationId xmlns:a16="http://schemas.microsoft.com/office/drawing/2014/main" id="{49902913-BF85-409A-91FC-3BC9BD07B632}"/>
            </a:ext>
          </a:extLst>
        </xdr:cNvPr>
        <xdr:cNvSpPr txBox="1"/>
      </xdr:nvSpPr>
      <xdr:spPr>
        <a:xfrm>
          <a:off x="4673600"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114300</xdr:rowOff>
    </xdr:from>
    <xdr:to>
      <xdr:col>24</xdr:col>
      <xdr:colOff>152400</xdr:colOff>
      <xdr:row>33</xdr:row>
      <xdr:rowOff>114300</xdr:rowOff>
    </xdr:to>
    <xdr:cxnSp macro="">
      <xdr:nvCxnSpPr>
        <xdr:cNvPr id="61" name="直線コネクタ 60">
          <a:extLst>
            <a:ext uri="{FF2B5EF4-FFF2-40B4-BE49-F238E27FC236}">
              <a16:creationId xmlns:a16="http://schemas.microsoft.com/office/drawing/2014/main" id="{644B46C1-19BD-4708-906F-B9E1E3EA90CD}"/>
            </a:ext>
          </a:extLst>
        </xdr:cNvPr>
        <xdr:cNvCxnSpPr/>
      </xdr:nvCxnSpPr>
      <xdr:spPr>
        <a:xfrm>
          <a:off x="4546600" y="577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163847</xdr:rowOff>
    </xdr:from>
    <xdr:ext cx="405111" cy="259045"/>
    <xdr:sp macro="" textlink="">
      <xdr:nvSpPr>
        <xdr:cNvPr id="62" name="【道路】&#10;有形固定資産減価償却率平均値テキスト">
          <a:extLst>
            <a:ext uri="{FF2B5EF4-FFF2-40B4-BE49-F238E27FC236}">
              <a16:creationId xmlns:a16="http://schemas.microsoft.com/office/drawing/2014/main" id="{CFB48228-1332-49D3-AA1B-7D9219800D62}"/>
            </a:ext>
          </a:extLst>
        </xdr:cNvPr>
        <xdr:cNvSpPr txBox="1"/>
      </xdr:nvSpPr>
      <xdr:spPr>
        <a:xfrm>
          <a:off x="4673600" y="65074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63" name="フローチャート: 判断 62">
          <a:extLst>
            <a:ext uri="{FF2B5EF4-FFF2-40B4-BE49-F238E27FC236}">
              <a16:creationId xmlns:a16="http://schemas.microsoft.com/office/drawing/2014/main" id="{A5F47439-5903-4126-8406-C02317D443FF}"/>
            </a:ext>
          </a:extLst>
        </xdr:cNvPr>
        <xdr:cNvSpPr/>
      </xdr:nvSpPr>
      <xdr:spPr>
        <a:xfrm>
          <a:off x="45847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4" name="フローチャート: 判断 63">
          <a:extLst>
            <a:ext uri="{FF2B5EF4-FFF2-40B4-BE49-F238E27FC236}">
              <a16:creationId xmlns:a16="http://schemas.microsoft.com/office/drawing/2014/main" id="{E03C093C-86AB-4D38-AA68-B9AD78CDEC88}"/>
            </a:ext>
          </a:extLst>
        </xdr:cNvPr>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5" name="フローチャート: 判断 64">
          <a:extLst>
            <a:ext uri="{FF2B5EF4-FFF2-40B4-BE49-F238E27FC236}">
              <a16:creationId xmlns:a16="http://schemas.microsoft.com/office/drawing/2014/main" id="{6B08429C-C4F9-441F-96F1-1F70AD167029}"/>
            </a:ext>
          </a:extLst>
        </xdr:cNvPr>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xdr:rowOff>
    </xdr:from>
    <xdr:to>
      <xdr:col>10</xdr:col>
      <xdr:colOff>165100</xdr:colOff>
      <xdr:row>38</xdr:row>
      <xdr:rowOff>104140</xdr:rowOff>
    </xdr:to>
    <xdr:sp macro="" textlink="">
      <xdr:nvSpPr>
        <xdr:cNvPr id="66" name="フローチャート: 判断 65">
          <a:extLst>
            <a:ext uri="{FF2B5EF4-FFF2-40B4-BE49-F238E27FC236}">
              <a16:creationId xmlns:a16="http://schemas.microsoft.com/office/drawing/2014/main" id="{5569C351-1ACE-4E4F-8FF8-D94DBF18212E}"/>
            </a:ext>
          </a:extLst>
        </xdr:cNvPr>
        <xdr:cNvSpPr/>
      </xdr:nvSpPr>
      <xdr:spPr>
        <a:xfrm>
          <a:off x="1968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13970</xdr:rowOff>
    </xdr:from>
    <xdr:to>
      <xdr:col>6</xdr:col>
      <xdr:colOff>38100</xdr:colOff>
      <xdr:row>38</xdr:row>
      <xdr:rowOff>115570</xdr:rowOff>
    </xdr:to>
    <xdr:sp macro="" textlink="">
      <xdr:nvSpPr>
        <xdr:cNvPr id="67" name="フローチャート: 判断 66">
          <a:extLst>
            <a:ext uri="{FF2B5EF4-FFF2-40B4-BE49-F238E27FC236}">
              <a16:creationId xmlns:a16="http://schemas.microsoft.com/office/drawing/2014/main" id="{E3BD9C31-6129-4149-A257-50773A030683}"/>
            </a:ext>
          </a:extLst>
        </xdr:cNvPr>
        <xdr:cNvSpPr/>
      </xdr:nvSpPr>
      <xdr:spPr>
        <a:xfrm>
          <a:off x="1079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F7A7648-ABC4-4330-A3C3-CE2805BDE8DC}"/>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25EA282-8D01-41C0-BD17-1AE2AAD64C5E}"/>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51934933-AADB-406E-A2E9-A910ED864D8F}"/>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A80DE4E-83F9-4EAF-B231-925E36030821}"/>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3A0D6B2B-7D47-40E3-A349-D14E3EA3D4A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107315</xdr:rowOff>
    </xdr:from>
    <xdr:to>
      <xdr:col>24</xdr:col>
      <xdr:colOff>114300</xdr:colOff>
      <xdr:row>38</xdr:row>
      <xdr:rowOff>37465</xdr:rowOff>
    </xdr:to>
    <xdr:sp macro="" textlink="">
      <xdr:nvSpPr>
        <xdr:cNvPr id="73" name="楕円 72">
          <a:extLst>
            <a:ext uri="{FF2B5EF4-FFF2-40B4-BE49-F238E27FC236}">
              <a16:creationId xmlns:a16="http://schemas.microsoft.com/office/drawing/2014/main" id="{DAC8E109-E8AD-4419-8873-186C7E7F5892}"/>
            </a:ext>
          </a:extLst>
        </xdr:cNvPr>
        <xdr:cNvSpPr/>
      </xdr:nvSpPr>
      <xdr:spPr>
        <a:xfrm>
          <a:off x="4584700" y="645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130192</xdr:rowOff>
    </xdr:from>
    <xdr:ext cx="405111" cy="259045"/>
    <xdr:sp macro="" textlink="">
      <xdr:nvSpPr>
        <xdr:cNvPr id="74" name="【道路】&#10;有形固定資産減価償却率該当値テキスト">
          <a:extLst>
            <a:ext uri="{FF2B5EF4-FFF2-40B4-BE49-F238E27FC236}">
              <a16:creationId xmlns:a16="http://schemas.microsoft.com/office/drawing/2014/main" id="{B180BA54-4FF8-46C0-A7CD-8735F089C571}"/>
            </a:ext>
          </a:extLst>
        </xdr:cNvPr>
        <xdr:cNvSpPr txBox="1"/>
      </xdr:nvSpPr>
      <xdr:spPr>
        <a:xfrm>
          <a:off x="4673600" y="6302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73025</xdr:rowOff>
    </xdr:from>
    <xdr:to>
      <xdr:col>20</xdr:col>
      <xdr:colOff>38100</xdr:colOff>
      <xdr:row>38</xdr:row>
      <xdr:rowOff>3175</xdr:rowOff>
    </xdr:to>
    <xdr:sp macro="" textlink="">
      <xdr:nvSpPr>
        <xdr:cNvPr id="75" name="楕円 74">
          <a:extLst>
            <a:ext uri="{FF2B5EF4-FFF2-40B4-BE49-F238E27FC236}">
              <a16:creationId xmlns:a16="http://schemas.microsoft.com/office/drawing/2014/main" id="{FC918B75-B703-4233-B380-5455B848FCFC}"/>
            </a:ext>
          </a:extLst>
        </xdr:cNvPr>
        <xdr:cNvSpPr/>
      </xdr:nvSpPr>
      <xdr:spPr>
        <a:xfrm>
          <a:off x="3746500" y="6416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123825</xdr:rowOff>
    </xdr:from>
    <xdr:to>
      <xdr:col>24</xdr:col>
      <xdr:colOff>63500</xdr:colOff>
      <xdr:row>37</xdr:row>
      <xdr:rowOff>158115</xdr:rowOff>
    </xdr:to>
    <xdr:cxnSp macro="">
      <xdr:nvCxnSpPr>
        <xdr:cNvPr id="76" name="直線コネクタ 75">
          <a:extLst>
            <a:ext uri="{FF2B5EF4-FFF2-40B4-BE49-F238E27FC236}">
              <a16:creationId xmlns:a16="http://schemas.microsoft.com/office/drawing/2014/main" id="{229A875C-F6A3-4A96-BD1A-02049676CC38}"/>
            </a:ext>
          </a:extLst>
        </xdr:cNvPr>
        <xdr:cNvCxnSpPr/>
      </xdr:nvCxnSpPr>
      <xdr:spPr>
        <a:xfrm>
          <a:off x="3797300" y="64674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36830</xdr:rowOff>
    </xdr:from>
    <xdr:to>
      <xdr:col>15</xdr:col>
      <xdr:colOff>101600</xdr:colOff>
      <xdr:row>37</xdr:row>
      <xdr:rowOff>138430</xdr:rowOff>
    </xdr:to>
    <xdr:sp macro="" textlink="">
      <xdr:nvSpPr>
        <xdr:cNvPr id="77" name="楕円 76">
          <a:extLst>
            <a:ext uri="{FF2B5EF4-FFF2-40B4-BE49-F238E27FC236}">
              <a16:creationId xmlns:a16="http://schemas.microsoft.com/office/drawing/2014/main" id="{A03DD446-5314-4AEB-B8D2-F865BA6E7D98}"/>
            </a:ext>
          </a:extLst>
        </xdr:cNvPr>
        <xdr:cNvSpPr/>
      </xdr:nvSpPr>
      <xdr:spPr>
        <a:xfrm>
          <a:off x="2857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87630</xdr:rowOff>
    </xdr:from>
    <xdr:to>
      <xdr:col>19</xdr:col>
      <xdr:colOff>177800</xdr:colOff>
      <xdr:row>37</xdr:row>
      <xdr:rowOff>123825</xdr:rowOff>
    </xdr:to>
    <xdr:cxnSp macro="">
      <xdr:nvCxnSpPr>
        <xdr:cNvPr id="78" name="直線コネクタ 77">
          <a:extLst>
            <a:ext uri="{FF2B5EF4-FFF2-40B4-BE49-F238E27FC236}">
              <a16:creationId xmlns:a16="http://schemas.microsoft.com/office/drawing/2014/main" id="{579736F9-239D-4CD3-A65B-2927C0C5B7CE}"/>
            </a:ext>
          </a:extLst>
        </xdr:cNvPr>
        <xdr:cNvCxnSpPr/>
      </xdr:nvCxnSpPr>
      <xdr:spPr>
        <a:xfrm>
          <a:off x="2908300" y="643128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a:extLst>
            <a:ext uri="{FF2B5EF4-FFF2-40B4-BE49-F238E27FC236}">
              <a16:creationId xmlns:a16="http://schemas.microsoft.com/office/drawing/2014/main" id="{B539192A-E901-4777-B2C6-76981E55FCAB}"/>
            </a:ext>
          </a:extLst>
        </xdr:cNvPr>
        <xdr:cNvSpPr/>
      </xdr:nvSpPr>
      <xdr:spPr>
        <a:xfrm>
          <a:off x="196850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87630</xdr:rowOff>
    </xdr:to>
    <xdr:cxnSp macro="">
      <xdr:nvCxnSpPr>
        <xdr:cNvPr id="80" name="直線コネクタ 79">
          <a:extLst>
            <a:ext uri="{FF2B5EF4-FFF2-40B4-BE49-F238E27FC236}">
              <a16:creationId xmlns:a16="http://schemas.microsoft.com/office/drawing/2014/main" id="{D29C5FB4-90D6-4370-AC26-F589E88E27ED}"/>
            </a:ext>
          </a:extLst>
        </xdr:cNvPr>
        <xdr:cNvCxnSpPr/>
      </xdr:nvCxnSpPr>
      <xdr:spPr>
        <a:xfrm>
          <a:off x="2019300" y="639508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53975</xdr:rowOff>
    </xdr:from>
    <xdr:to>
      <xdr:col>6</xdr:col>
      <xdr:colOff>38100</xdr:colOff>
      <xdr:row>37</xdr:row>
      <xdr:rowOff>155575</xdr:rowOff>
    </xdr:to>
    <xdr:sp macro="" textlink="">
      <xdr:nvSpPr>
        <xdr:cNvPr id="81" name="楕円 80">
          <a:extLst>
            <a:ext uri="{FF2B5EF4-FFF2-40B4-BE49-F238E27FC236}">
              <a16:creationId xmlns:a16="http://schemas.microsoft.com/office/drawing/2014/main" id="{609E2D53-7CA7-4FD3-983F-5CA06C0779C4}"/>
            </a:ext>
          </a:extLst>
        </xdr:cNvPr>
        <xdr:cNvSpPr/>
      </xdr:nvSpPr>
      <xdr:spPr>
        <a:xfrm>
          <a:off x="1079500" y="6397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51435</xdr:rowOff>
    </xdr:from>
    <xdr:to>
      <xdr:col>10</xdr:col>
      <xdr:colOff>114300</xdr:colOff>
      <xdr:row>37</xdr:row>
      <xdr:rowOff>104775</xdr:rowOff>
    </xdr:to>
    <xdr:cxnSp macro="">
      <xdr:nvCxnSpPr>
        <xdr:cNvPr id="82" name="直線コネクタ 81">
          <a:extLst>
            <a:ext uri="{FF2B5EF4-FFF2-40B4-BE49-F238E27FC236}">
              <a16:creationId xmlns:a16="http://schemas.microsoft.com/office/drawing/2014/main" id="{BCDE8E3A-1080-4F44-A955-D4B0844848C3}"/>
            </a:ext>
          </a:extLst>
        </xdr:cNvPr>
        <xdr:cNvCxnSpPr/>
      </xdr:nvCxnSpPr>
      <xdr:spPr>
        <a:xfrm flipV="1">
          <a:off x="1130300" y="639508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83" name="n_1aveValue【道路】&#10;有形固定資産減価償却率">
          <a:extLst>
            <a:ext uri="{FF2B5EF4-FFF2-40B4-BE49-F238E27FC236}">
              <a16:creationId xmlns:a16="http://schemas.microsoft.com/office/drawing/2014/main" id="{6C9C47E3-0EBD-460B-B75D-6F752446F4F4}"/>
            </a:ext>
          </a:extLst>
        </xdr:cNvPr>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4" name="n_2aveValue【道路】&#10;有形固定資産減価償却率">
          <a:extLst>
            <a:ext uri="{FF2B5EF4-FFF2-40B4-BE49-F238E27FC236}">
              <a16:creationId xmlns:a16="http://schemas.microsoft.com/office/drawing/2014/main" id="{944C2D98-8AC6-4CE6-8820-EBDE67C9DBA0}"/>
            </a:ext>
          </a:extLst>
        </xdr:cNvPr>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95267</xdr:rowOff>
    </xdr:from>
    <xdr:ext cx="405111" cy="259045"/>
    <xdr:sp macro="" textlink="">
      <xdr:nvSpPr>
        <xdr:cNvPr id="85" name="n_3aveValue【道路】&#10;有形固定資産減価償却率">
          <a:extLst>
            <a:ext uri="{FF2B5EF4-FFF2-40B4-BE49-F238E27FC236}">
              <a16:creationId xmlns:a16="http://schemas.microsoft.com/office/drawing/2014/main" id="{2015E7F7-0236-47CC-89ED-E7EF42AAC628}"/>
            </a:ext>
          </a:extLst>
        </xdr:cNvPr>
        <xdr:cNvSpPr txBox="1"/>
      </xdr:nvSpPr>
      <xdr:spPr>
        <a:xfrm>
          <a:off x="1816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106697</xdr:rowOff>
    </xdr:from>
    <xdr:ext cx="405111" cy="259045"/>
    <xdr:sp macro="" textlink="">
      <xdr:nvSpPr>
        <xdr:cNvPr id="86" name="n_4aveValue【道路】&#10;有形固定資産減価償却率">
          <a:extLst>
            <a:ext uri="{FF2B5EF4-FFF2-40B4-BE49-F238E27FC236}">
              <a16:creationId xmlns:a16="http://schemas.microsoft.com/office/drawing/2014/main" id="{4D5D3F66-5647-45BD-8C7A-FB1152803203}"/>
            </a:ext>
          </a:extLst>
        </xdr:cNvPr>
        <xdr:cNvSpPr txBox="1"/>
      </xdr:nvSpPr>
      <xdr:spPr>
        <a:xfrm>
          <a:off x="927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19702</xdr:rowOff>
    </xdr:from>
    <xdr:ext cx="405111" cy="259045"/>
    <xdr:sp macro="" textlink="">
      <xdr:nvSpPr>
        <xdr:cNvPr id="87" name="n_1mainValue【道路】&#10;有形固定資産減価償却率">
          <a:extLst>
            <a:ext uri="{FF2B5EF4-FFF2-40B4-BE49-F238E27FC236}">
              <a16:creationId xmlns:a16="http://schemas.microsoft.com/office/drawing/2014/main" id="{F2681804-7BAB-4239-8CCB-270CCAE550D2}"/>
            </a:ext>
          </a:extLst>
        </xdr:cNvPr>
        <xdr:cNvSpPr txBox="1"/>
      </xdr:nvSpPr>
      <xdr:spPr>
        <a:xfrm>
          <a:off x="3582044" y="619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154957</xdr:rowOff>
    </xdr:from>
    <xdr:ext cx="405111" cy="259045"/>
    <xdr:sp macro="" textlink="">
      <xdr:nvSpPr>
        <xdr:cNvPr id="88" name="n_2mainValue【道路】&#10;有形固定資産減価償却率">
          <a:extLst>
            <a:ext uri="{FF2B5EF4-FFF2-40B4-BE49-F238E27FC236}">
              <a16:creationId xmlns:a16="http://schemas.microsoft.com/office/drawing/2014/main" id="{880EF96E-B6F4-48D5-B5F8-78E2DB8FF459}"/>
            </a:ext>
          </a:extLst>
        </xdr:cNvPr>
        <xdr:cNvSpPr txBox="1"/>
      </xdr:nvSpPr>
      <xdr:spPr>
        <a:xfrm>
          <a:off x="2705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9" name="n_3mainValue【道路】&#10;有形固定資産減価償却率">
          <a:extLst>
            <a:ext uri="{FF2B5EF4-FFF2-40B4-BE49-F238E27FC236}">
              <a16:creationId xmlns:a16="http://schemas.microsoft.com/office/drawing/2014/main" id="{0EDA286B-E26C-441C-BC3F-5ADECB226E63}"/>
            </a:ext>
          </a:extLst>
        </xdr:cNvPr>
        <xdr:cNvSpPr txBox="1"/>
      </xdr:nvSpPr>
      <xdr:spPr>
        <a:xfrm>
          <a:off x="1816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652</xdr:rowOff>
    </xdr:from>
    <xdr:ext cx="405111" cy="259045"/>
    <xdr:sp macro="" textlink="">
      <xdr:nvSpPr>
        <xdr:cNvPr id="90" name="n_4mainValue【道路】&#10;有形固定資産減価償却率">
          <a:extLst>
            <a:ext uri="{FF2B5EF4-FFF2-40B4-BE49-F238E27FC236}">
              <a16:creationId xmlns:a16="http://schemas.microsoft.com/office/drawing/2014/main" id="{8726A172-2480-40D2-BBC0-0A8F685A9E52}"/>
            </a:ext>
          </a:extLst>
        </xdr:cNvPr>
        <xdr:cNvSpPr txBox="1"/>
      </xdr:nvSpPr>
      <xdr:spPr>
        <a:xfrm>
          <a:off x="927744" y="617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3326C7E7-D954-4D38-B232-71DCF0B730C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494F31E0-CF67-47D4-A68A-7A4B8889DB6D}"/>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3AC97F8B-3DB0-4A43-B832-BF2226BC3AF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80414AFD-8545-48E5-9F6D-EF2540A5D18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E2B95F38-483B-4DA1-B6C1-34FAACCB9A2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A4F3056D-07F6-4D85-A2E3-04F71E305357}"/>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BE480797-07F8-457B-A343-88917B9200AB}"/>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9A0F2395-90ED-42E1-9297-75BCDCBE80C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6FD0062B-5BB9-412D-BD9E-F83C371F8191}"/>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ADB8FD09-6D53-4384-AA21-16A17A0DD79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A050CC9C-68A6-4B63-A7EE-CA359AD958B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DD979845-50B6-4934-A667-A34AA2F8BE0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63F4E5E1-6EC6-4BEA-94A1-E105D8CC57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478F033E-5D0A-4348-BF0D-E7F4F9D02668}"/>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DAAD888E-D62B-4F0C-82FA-A08E1299C0FA}"/>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E77B26E6-B69D-4207-AB35-BA8B0BB983CE}"/>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C20BF8F1-253F-4C20-9919-F75E9DE13CB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A1765AE2-5BEF-4D93-A7CB-631807499FA6}"/>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2A5198B2-F4C5-43D0-A08D-D0B5682AC809}"/>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a:extLst>
            <a:ext uri="{FF2B5EF4-FFF2-40B4-BE49-F238E27FC236}">
              <a16:creationId xmlns:a16="http://schemas.microsoft.com/office/drawing/2014/main" id="{A3F324D9-3424-44C7-A5E9-0284607B7D2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EA3F7E25-ACD3-4755-96A2-DB914C9A086E}"/>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5CEC4058-9C1C-4DEE-91ED-6DE74696B6F7}"/>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C308127C-E9A0-4D5A-B2E7-B380FC93A3A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169812</xdr:rowOff>
    </xdr:from>
    <xdr:to>
      <xdr:col>54</xdr:col>
      <xdr:colOff>189865</xdr:colOff>
      <xdr:row>41</xdr:row>
      <xdr:rowOff>158826</xdr:rowOff>
    </xdr:to>
    <xdr:cxnSp macro="">
      <xdr:nvCxnSpPr>
        <xdr:cNvPr id="114" name="直線コネクタ 113">
          <a:extLst>
            <a:ext uri="{FF2B5EF4-FFF2-40B4-BE49-F238E27FC236}">
              <a16:creationId xmlns:a16="http://schemas.microsoft.com/office/drawing/2014/main" id="{3A4571E1-CBD1-42EC-A2A9-282470B931DE}"/>
            </a:ext>
          </a:extLst>
        </xdr:cNvPr>
        <xdr:cNvCxnSpPr/>
      </xdr:nvCxnSpPr>
      <xdr:spPr>
        <a:xfrm flipV="1">
          <a:off x="10476865" y="5656212"/>
          <a:ext cx="0" cy="1532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162653</xdr:rowOff>
    </xdr:from>
    <xdr:ext cx="469744" cy="259045"/>
    <xdr:sp macro="" textlink="">
      <xdr:nvSpPr>
        <xdr:cNvPr id="115" name="【道路】&#10;一人当たり延長最小値テキスト">
          <a:extLst>
            <a:ext uri="{FF2B5EF4-FFF2-40B4-BE49-F238E27FC236}">
              <a16:creationId xmlns:a16="http://schemas.microsoft.com/office/drawing/2014/main" id="{D39CD623-338A-47CA-9815-CE1FDC976A58}"/>
            </a:ext>
          </a:extLst>
        </xdr:cNvPr>
        <xdr:cNvSpPr txBox="1"/>
      </xdr:nvSpPr>
      <xdr:spPr>
        <a:xfrm>
          <a:off x="10515600" y="7192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158826</xdr:rowOff>
    </xdr:from>
    <xdr:to>
      <xdr:col>55</xdr:col>
      <xdr:colOff>88900</xdr:colOff>
      <xdr:row>41</xdr:row>
      <xdr:rowOff>158826</xdr:rowOff>
    </xdr:to>
    <xdr:cxnSp macro="">
      <xdr:nvCxnSpPr>
        <xdr:cNvPr id="116" name="直線コネクタ 115">
          <a:extLst>
            <a:ext uri="{FF2B5EF4-FFF2-40B4-BE49-F238E27FC236}">
              <a16:creationId xmlns:a16="http://schemas.microsoft.com/office/drawing/2014/main" id="{3AC87CE9-E3C0-4F3D-8F53-9408C44A89DC}"/>
            </a:ext>
          </a:extLst>
        </xdr:cNvPr>
        <xdr:cNvCxnSpPr/>
      </xdr:nvCxnSpPr>
      <xdr:spPr>
        <a:xfrm>
          <a:off x="10388600" y="7188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116489</xdr:rowOff>
    </xdr:from>
    <xdr:ext cx="599010" cy="259045"/>
    <xdr:sp macro="" textlink="">
      <xdr:nvSpPr>
        <xdr:cNvPr id="117" name="【道路】&#10;一人当たり延長最大値テキスト">
          <a:extLst>
            <a:ext uri="{FF2B5EF4-FFF2-40B4-BE49-F238E27FC236}">
              <a16:creationId xmlns:a16="http://schemas.microsoft.com/office/drawing/2014/main" id="{06D47B9E-9EBA-4235-B482-20FA3AF6F8C5}"/>
            </a:ext>
          </a:extLst>
        </xdr:cNvPr>
        <xdr:cNvSpPr txBox="1"/>
      </xdr:nvSpPr>
      <xdr:spPr>
        <a:xfrm>
          <a:off x="10515600" y="5431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169812</xdr:rowOff>
    </xdr:from>
    <xdr:to>
      <xdr:col>55</xdr:col>
      <xdr:colOff>88900</xdr:colOff>
      <xdr:row>32</xdr:row>
      <xdr:rowOff>169812</xdr:rowOff>
    </xdr:to>
    <xdr:cxnSp macro="">
      <xdr:nvCxnSpPr>
        <xdr:cNvPr id="118" name="直線コネクタ 117">
          <a:extLst>
            <a:ext uri="{FF2B5EF4-FFF2-40B4-BE49-F238E27FC236}">
              <a16:creationId xmlns:a16="http://schemas.microsoft.com/office/drawing/2014/main" id="{1AF644F3-3C1E-436F-984F-AAEBA99CBA01}"/>
            </a:ext>
          </a:extLst>
        </xdr:cNvPr>
        <xdr:cNvCxnSpPr/>
      </xdr:nvCxnSpPr>
      <xdr:spPr>
        <a:xfrm>
          <a:off x="10388600" y="5656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104424</xdr:rowOff>
    </xdr:from>
    <xdr:ext cx="534377" cy="259045"/>
    <xdr:sp macro="" textlink="">
      <xdr:nvSpPr>
        <xdr:cNvPr id="119" name="【道路】&#10;一人当たり延長平均値テキスト">
          <a:extLst>
            <a:ext uri="{FF2B5EF4-FFF2-40B4-BE49-F238E27FC236}">
              <a16:creationId xmlns:a16="http://schemas.microsoft.com/office/drawing/2014/main" id="{BF6751D2-C980-4274-A332-C878F47E7C77}"/>
            </a:ext>
          </a:extLst>
        </xdr:cNvPr>
        <xdr:cNvSpPr txBox="1"/>
      </xdr:nvSpPr>
      <xdr:spPr>
        <a:xfrm>
          <a:off x="10515600" y="66195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81547</xdr:rowOff>
    </xdr:from>
    <xdr:to>
      <xdr:col>55</xdr:col>
      <xdr:colOff>50800</xdr:colOff>
      <xdr:row>40</xdr:row>
      <xdr:rowOff>11697</xdr:rowOff>
    </xdr:to>
    <xdr:sp macro="" textlink="">
      <xdr:nvSpPr>
        <xdr:cNvPr id="120" name="フローチャート: 判断 119">
          <a:extLst>
            <a:ext uri="{FF2B5EF4-FFF2-40B4-BE49-F238E27FC236}">
              <a16:creationId xmlns:a16="http://schemas.microsoft.com/office/drawing/2014/main" id="{E02FA77E-BC39-463B-A9EE-F5DB4BF5C3CC}"/>
            </a:ext>
          </a:extLst>
        </xdr:cNvPr>
        <xdr:cNvSpPr/>
      </xdr:nvSpPr>
      <xdr:spPr>
        <a:xfrm>
          <a:off x="10426700" y="676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93955</xdr:rowOff>
    </xdr:from>
    <xdr:to>
      <xdr:col>50</xdr:col>
      <xdr:colOff>165100</xdr:colOff>
      <xdr:row>40</xdr:row>
      <xdr:rowOff>24105</xdr:rowOff>
    </xdr:to>
    <xdr:sp macro="" textlink="">
      <xdr:nvSpPr>
        <xdr:cNvPr id="121" name="フローチャート: 判断 120">
          <a:extLst>
            <a:ext uri="{FF2B5EF4-FFF2-40B4-BE49-F238E27FC236}">
              <a16:creationId xmlns:a16="http://schemas.microsoft.com/office/drawing/2014/main" id="{3093FF46-FF4E-4512-B818-DC1321A8165B}"/>
            </a:ext>
          </a:extLst>
        </xdr:cNvPr>
        <xdr:cNvSpPr/>
      </xdr:nvSpPr>
      <xdr:spPr>
        <a:xfrm>
          <a:off x="9588500" y="678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108776</xdr:rowOff>
    </xdr:from>
    <xdr:to>
      <xdr:col>46</xdr:col>
      <xdr:colOff>38100</xdr:colOff>
      <xdr:row>40</xdr:row>
      <xdr:rowOff>38926</xdr:rowOff>
    </xdr:to>
    <xdr:sp macro="" textlink="">
      <xdr:nvSpPr>
        <xdr:cNvPr id="122" name="フローチャート: 判断 121">
          <a:extLst>
            <a:ext uri="{FF2B5EF4-FFF2-40B4-BE49-F238E27FC236}">
              <a16:creationId xmlns:a16="http://schemas.microsoft.com/office/drawing/2014/main" id="{B034C44D-5C2B-49EE-BE3E-ADD0F9B572D5}"/>
            </a:ext>
          </a:extLst>
        </xdr:cNvPr>
        <xdr:cNvSpPr/>
      </xdr:nvSpPr>
      <xdr:spPr>
        <a:xfrm>
          <a:off x="8699500" y="6795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102768</xdr:rowOff>
    </xdr:from>
    <xdr:to>
      <xdr:col>41</xdr:col>
      <xdr:colOff>101600</xdr:colOff>
      <xdr:row>40</xdr:row>
      <xdr:rowOff>32918</xdr:rowOff>
    </xdr:to>
    <xdr:sp macro="" textlink="">
      <xdr:nvSpPr>
        <xdr:cNvPr id="123" name="フローチャート: 判断 122">
          <a:extLst>
            <a:ext uri="{FF2B5EF4-FFF2-40B4-BE49-F238E27FC236}">
              <a16:creationId xmlns:a16="http://schemas.microsoft.com/office/drawing/2014/main" id="{BDD68CBC-286A-41BB-BF41-CECD9DB9926D}"/>
            </a:ext>
          </a:extLst>
        </xdr:cNvPr>
        <xdr:cNvSpPr/>
      </xdr:nvSpPr>
      <xdr:spPr>
        <a:xfrm>
          <a:off x="7810500" y="67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100038</xdr:rowOff>
    </xdr:from>
    <xdr:to>
      <xdr:col>36</xdr:col>
      <xdr:colOff>165100</xdr:colOff>
      <xdr:row>40</xdr:row>
      <xdr:rowOff>30188</xdr:rowOff>
    </xdr:to>
    <xdr:sp macro="" textlink="">
      <xdr:nvSpPr>
        <xdr:cNvPr id="124" name="フローチャート: 判断 123">
          <a:extLst>
            <a:ext uri="{FF2B5EF4-FFF2-40B4-BE49-F238E27FC236}">
              <a16:creationId xmlns:a16="http://schemas.microsoft.com/office/drawing/2014/main" id="{3E675C28-B3CC-4C76-9A00-A7D90D81087D}"/>
            </a:ext>
          </a:extLst>
        </xdr:cNvPr>
        <xdr:cNvSpPr/>
      </xdr:nvSpPr>
      <xdr:spPr>
        <a:xfrm>
          <a:off x="6921500" y="678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3A11B362-CDB2-4C22-971E-1DC8C67F4608}"/>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C2E80E2-F514-4191-BE7D-5BA907BC9265}"/>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D0C5C574-CA74-457E-9AE0-6E4F4744DBF4}"/>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36DE8E3-A9A7-4860-B10F-B383C60B7AA5}"/>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BE2D55C-12B1-444C-A024-3B007BC4E98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30" name="楕円 129">
          <a:extLst>
            <a:ext uri="{FF2B5EF4-FFF2-40B4-BE49-F238E27FC236}">
              <a16:creationId xmlns:a16="http://schemas.microsoft.com/office/drawing/2014/main" id="{5AE95A91-F76F-41E9-B15A-C0571166DA78}"/>
            </a:ext>
          </a:extLst>
        </xdr:cNvPr>
        <xdr:cNvSpPr/>
      </xdr:nvSpPr>
      <xdr:spPr>
        <a:xfrm>
          <a:off x="10426700" y="683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122014</xdr:rowOff>
    </xdr:from>
    <xdr:ext cx="534377" cy="259045"/>
    <xdr:sp macro="" textlink="">
      <xdr:nvSpPr>
        <xdr:cNvPr id="131" name="【道路】&#10;一人当たり延長該当値テキスト">
          <a:extLst>
            <a:ext uri="{FF2B5EF4-FFF2-40B4-BE49-F238E27FC236}">
              <a16:creationId xmlns:a16="http://schemas.microsoft.com/office/drawing/2014/main" id="{EE246AD4-4DAC-4B3E-9101-3BE020898D51}"/>
            </a:ext>
          </a:extLst>
        </xdr:cNvPr>
        <xdr:cNvSpPr txBox="1"/>
      </xdr:nvSpPr>
      <xdr:spPr>
        <a:xfrm>
          <a:off x="10515600" y="6808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152108</xdr:rowOff>
    </xdr:from>
    <xdr:to>
      <xdr:col>50</xdr:col>
      <xdr:colOff>165100</xdr:colOff>
      <xdr:row>40</xdr:row>
      <xdr:rowOff>82258</xdr:rowOff>
    </xdr:to>
    <xdr:sp macro="" textlink="">
      <xdr:nvSpPr>
        <xdr:cNvPr id="132" name="楕円 131">
          <a:extLst>
            <a:ext uri="{FF2B5EF4-FFF2-40B4-BE49-F238E27FC236}">
              <a16:creationId xmlns:a16="http://schemas.microsoft.com/office/drawing/2014/main" id="{3EBFD759-50D5-47AC-834B-5EF70A5FFF5E}"/>
            </a:ext>
          </a:extLst>
        </xdr:cNvPr>
        <xdr:cNvSpPr/>
      </xdr:nvSpPr>
      <xdr:spPr>
        <a:xfrm>
          <a:off x="9588500" y="6838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22937</xdr:rowOff>
    </xdr:from>
    <xdr:to>
      <xdr:col>55</xdr:col>
      <xdr:colOff>0</xdr:colOff>
      <xdr:row>40</xdr:row>
      <xdr:rowOff>31458</xdr:rowOff>
    </xdr:to>
    <xdr:cxnSp macro="">
      <xdr:nvCxnSpPr>
        <xdr:cNvPr id="133" name="直線コネクタ 132">
          <a:extLst>
            <a:ext uri="{FF2B5EF4-FFF2-40B4-BE49-F238E27FC236}">
              <a16:creationId xmlns:a16="http://schemas.microsoft.com/office/drawing/2014/main" id="{EF649E32-B3C6-4750-8FE6-7C71E816E831}"/>
            </a:ext>
          </a:extLst>
        </xdr:cNvPr>
        <xdr:cNvCxnSpPr/>
      </xdr:nvCxnSpPr>
      <xdr:spPr>
        <a:xfrm flipV="1">
          <a:off x="9639300" y="6880937"/>
          <a:ext cx="838200" cy="8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158915</xdr:rowOff>
    </xdr:from>
    <xdr:to>
      <xdr:col>46</xdr:col>
      <xdr:colOff>38100</xdr:colOff>
      <xdr:row>40</xdr:row>
      <xdr:rowOff>89065</xdr:rowOff>
    </xdr:to>
    <xdr:sp macro="" textlink="">
      <xdr:nvSpPr>
        <xdr:cNvPr id="134" name="楕円 133">
          <a:extLst>
            <a:ext uri="{FF2B5EF4-FFF2-40B4-BE49-F238E27FC236}">
              <a16:creationId xmlns:a16="http://schemas.microsoft.com/office/drawing/2014/main" id="{0E39DB30-DB61-439B-853F-7AFACAC9B0C2}"/>
            </a:ext>
          </a:extLst>
        </xdr:cNvPr>
        <xdr:cNvSpPr/>
      </xdr:nvSpPr>
      <xdr:spPr>
        <a:xfrm>
          <a:off x="8699500" y="684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31458</xdr:rowOff>
    </xdr:from>
    <xdr:to>
      <xdr:col>50</xdr:col>
      <xdr:colOff>114300</xdr:colOff>
      <xdr:row>40</xdr:row>
      <xdr:rowOff>38265</xdr:rowOff>
    </xdr:to>
    <xdr:cxnSp macro="">
      <xdr:nvCxnSpPr>
        <xdr:cNvPr id="135" name="直線コネクタ 134">
          <a:extLst>
            <a:ext uri="{FF2B5EF4-FFF2-40B4-BE49-F238E27FC236}">
              <a16:creationId xmlns:a16="http://schemas.microsoft.com/office/drawing/2014/main" id="{22D5F4BE-FE54-4E45-87E5-AD2B60DBFD6F}"/>
            </a:ext>
          </a:extLst>
        </xdr:cNvPr>
        <xdr:cNvCxnSpPr/>
      </xdr:nvCxnSpPr>
      <xdr:spPr>
        <a:xfrm flipV="1">
          <a:off x="8750300" y="6889458"/>
          <a:ext cx="889000" cy="6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166548</xdr:rowOff>
    </xdr:from>
    <xdr:to>
      <xdr:col>41</xdr:col>
      <xdr:colOff>101600</xdr:colOff>
      <xdr:row>40</xdr:row>
      <xdr:rowOff>96698</xdr:rowOff>
    </xdr:to>
    <xdr:sp macro="" textlink="">
      <xdr:nvSpPr>
        <xdr:cNvPr id="136" name="楕円 135">
          <a:extLst>
            <a:ext uri="{FF2B5EF4-FFF2-40B4-BE49-F238E27FC236}">
              <a16:creationId xmlns:a16="http://schemas.microsoft.com/office/drawing/2014/main" id="{E297B680-0ACA-4124-B414-F5D3296BFB95}"/>
            </a:ext>
          </a:extLst>
        </xdr:cNvPr>
        <xdr:cNvSpPr/>
      </xdr:nvSpPr>
      <xdr:spPr>
        <a:xfrm>
          <a:off x="7810500" y="685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38265</xdr:rowOff>
    </xdr:from>
    <xdr:to>
      <xdr:col>45</xdr:col>
      <xdr:colOff>177800</xdr:colOff>
      <xdr:row>40</xdr:row>
      <xdr:rowOff>45898</xdr:rowOff>
    </xdr:to>
    <xdr:cxnSp macro="">
      <xdr:nvCxnSpPr>
        <xdr:cNvPr id="137" name="直線コネクタ 136">
          <a:extLst>
            <a:ext uri="{FF2B5EF4-FFF2-40B4-BE49-F238E27FC236}">
              <a16:creationId xmlns:a16="http://schemas.microsoft.com/office/drawing/2014/main" id="{18D38802-0AA2-404A-A048-4825AA5ECBAE}"/>
            </a:ext>
          </a:extLst>
        </xdr:cNvPr>
        <xdr:cNvCxnSpPr/>
      </xdr:nvCxnSpPr>
      <xdr:spPr>
        <a:xfrm flipV="1">
          <a:off x="7861300" y="6896265"/>
          <a:ext cx="889000" cy="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171056</xdr:rowOff>
    </xdr:from>
    <xdr:to>
      <xdr:col>36</xdr:col>
      <xdr:colOff>165100</xdr:colOff>
      <xdr:row>40</xdr:row>
      <xdr:rowOff>101206</xdr:rowOff>
    </xdr:to>
    <xdr:sp macro="" textlink="">
      <xdr:nvSpPr>
        <xdr:cNvPr id="138" name="楕円 137">
          <a:extLst>
            <a:ext uri="{FF2B5EF4-FFF2-40B4-BE49-F238E27FC236}">
              <a16:creationId xmlns:a16="http://schemas.microsoft.com/office/drawing/2014/main" id="{14107B92-664D-4800-BDB7-9CAE5C443BEC}"/>
            </a:ext>
          </a:extLst>
        </xdr:cNvPr>
        <xdr:cNvSpPr/>
      </xdr:nvSpPr>
      <xdr:spPr>
        <a:xfrm>
          <a:off x="6921500" y="6857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45898</xdr:rowOff>
    </xdr:from>
    <xdr:to>
      <xdr:col>41</xdr:col>
      <xdr:colOff>50800</xdr:colOff>
      <xdr:row>40</xdr:row>
      <xdr:rowOff>50406</xdr:rowOff>
    </xdr:to>
    <xdr:cxnSp macro="">
      <xdr:nvCxnSpPr>
        <xdr:cNvPr id="139" name="直線コネクタ 138">
          <a:extLst>
            <a:ext uri="{FF2B5EF4-FFF2-40B4-BE49-F238E27FC236}">
              <a16:creationId xmlns:a16="http://schemas.microsoft.com/office/drawing/2014/main" id="{50DD3F6B-4738-41CD-A0CB-B695A62126FF}"/>
            </a:ext>
          </a:extLst>
        </xdr:cNvPr>
        <xdr:cNvCxnSpPr/>
      </xdr:nvCxnSpPr>
      <xdr:spPr>
        <a:xfrm flipV="1">
          <a:off x="6972300" y="6903898"/>
          <a:ext cx="8890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40632</xdr:rowOff>
    </xdr:from>
    <xdr:ext cx="534377" cy="259045"/>
    <xdr:sp macro="" textlink="">
      <xdr:nvSpPr>
        <xdr:cNvPr id="140" name="n_1aveValue【道路】&#10;一人当たり延長">
          <a:extLst>
            <a:ext uri="{FF2B5EF4-FFF2-40B4-BE49-F238E27FC236}">
              <a16:creationId xmlns:a16="http://schemas.microsoft.com/office/drawing/2014/main" id="{A463CCCF-AEBB-4385-93DF-2CFA8D0A2022}"/>
            </a:ext>
          </a:extLst>
        </xdr:cNvPr>
        <xdr:cNvSpPr txBox="1"/>
      </xdr:nvSpPr>
      <xdr:spPr>
        <a:xfrm>
          <a:off x="9359411" y="6555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55453</xdr:rowOff>
    </xdr:from>
    <xdr:ext cx="534377" cy="259045"/>
    <xdr:sp macro="" textlink="">
      <xdr:nvSpPr>
        <xdr:cNvPr id="141" name="n_2aveValue【道路】&#10;一人当たり延長">
          <a:extLst>
            <a:ext uri="{FF2B5EF4-FFF2-40B4-BE49-F238E27FC236}">
              <a16:creationId xmlns:a16="http://schemas.microsoft.com/office/drawing/2014/main" id="{C7809149-8C82-47B3-A5ED-6D801226D502}"/>
            </a:ext>
          </a:extLst>
        </xdr:cNvPr>
        <xdr:cNvSpPr txBox="1"/>
      </xdr:nvSpPr>
      <xdr:spPr>
        <a:xfrm>
          <a:off x="8483111" y="6570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49445</xdr:rowOff>
    </xdr:from>
    <xdr:ext cx="534377" cy="259045"/>
    <xdr:sp macro="" textlink="">
      <xdr:nvSpPr>
        <xdr:cNvPr id="142" name="n_3aveValue【道路】&#10;一人当たり延長">
          <a:extLst>
            <a:ext uri="{FF2B5EF4-FFF2-40B4-BE49-F238E27FC236}">
              <a16:creationId xmlns:a16="http://schemas.microsoft.com/office/drawing/2014/main" id="{8976972A-CE1C-4D70-A029-6A574061D5B8}"/>
            </a:ext>
          </a:extLst>
        </xdr:cNvPr>
        <xdr:cNvSpPr txBox="1"/>
      </xdr:nvSpPr>
      <xdr:spPr>
        <a:xfrm>
          <a:off x="7594111" y="6564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46715</xdr:rowOff>
    </xdr:from>
    <xdr:ext cx="534377" cy="259045"/>
    <xdr:sp macro="" textlink="">
      <xdr:nvSpPr>
        <xdr:cNvPr id="143" name="n_4aveValue【道路】&#10;一人当たり延長">
          <a:extLst>
            <a:ext uri="{FF2B5EF4-FFF2-40B4-BE49-F238E27FC236}">
              <a16:creationId xmlns:a16="http://schemas.microsoft.com/office/drawing/2014/main" id="{08FBFC49-38F7-461E-AC7C-0B954BDE4CCD}"/>
            </a:ext>
          </a:extLst>
        </xdr:cNvPr>
        <xdr:cNvSpPr txBox="1"/>
      </xdr:nvSpPr>
      <xdr:spPr>
        <a:xfrm>
          <a:off x="6705111" y="6561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40</xdr:row>
      <xdr:rowOff>73385</xdr:rowOff>
    </xdr:from>
    <xdr:ext cx="534377" cy="259045"/>
    <xdr:sp macro="" textlink="">
      <xdr:nvSpPr>
        <xdr:cNvPr id="144" name="n_1mainValue【道路】&#10;一人当たり延長">
          <a:extLst>
            <a:ext uri="{FF2B5EF4-FFF2-40B4-BE49-F238E27FC236}">
              <a16:creationId xmlns:a16="http://schemas.microsoft.com/office/drawing/2014/main" id="{AF833D9A-77CB-47E6-BADF-0BCD0BBD13F8}"/>
            </a:ext>
          </a:extLst>
        </xdr:cNvPr>
        <xdr:cNvSpPr txBox="1"/>
      </xdr:nvSpPr>
      <xdr:spPr>
        <a:xfrm>
          <a:off x="9359411" y="6931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80192</xdr:rowOff>
    </xdr:from>
    <xdr:ext cx="534377" cy="259045"/>
    <xdr:sp macro="" textlink="">
      <xdr:nvSpPr>
        <xdr:cNvPr id="145" name="n_2mainValue【道路】&#10;一人当たり延長">
          <a:extLst>
            <a:ext uri="{FF2B5EF4-FFF2-40B4-BE49-F238E27FC236}">
              <a16:creationId xmlns:a16="http://schemas.microsoft.com/office/drawing/2014/main" id="{B4283C40-FBD6-492B-B479-7D19E51E60C5}"/>
            </a:ext>
          </a:extLst>
        </xdr:cNvPr>
        <xdr:cNvSpPr txBox="1"/>
      </xdr:nvSpPr>
      <xdr:spPr>
        <a:xfrm>
          <a:off x="8483111" y="6938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87825</xdr:rowOff>
    </xdr:from>
    <xdr:ext cx="534377" cy="259045"/>
    <xdr:sp macro="" textlink="">
      <xdr:nvSpPr>
        <xdr:cNvPr id="146" name="n_3mainValue【道路】&#10;一人当たり延長">
          <a:extLst>
            <a:ext uri="{FF2B5EF4-FFF2-40B4-BE49-F238E27FC236}">
              <a16:creationId xmlns:a16="http://schemas.microsoft.com/office/drawing/2014/main" id="{CE6F51DF-63F7-4264-B121-D40810A38719}"/>
            </a:ext>
          </a:extLst>
        </xdr:cNvPr>
        <xdr:cNvSpPr txBox="1"/>
      </xdr:nvSpPr>
      <xdr:spPr>
        <a:xfrm>
          <a:off x="7594111" y="694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92333</xdr:rowOff>
    </xdr:from>
    <xdr:ext cx="534377" cy="259045"/>
    <xdr:sp macro="" textlink="">
      <xdr:nvSpPr>
        <xdr:cNvPr id="147" name="n_4mainValue【道路】&#10;一人当たり延長">
          <a:extLst>
            <a:ext uri="{FF2B5EF4-FFF2-40B4-BE49-F238E27FC236}">
              <a16:creationId xmlns:a16="http://schemas.microsoft.com/office/drawing/2014/main" id="{F9BBD327-9797-490C-9811-AEFFB502860B}"/>
            </a:ext>
          </a:extLst>
        </xdr:cNvPr>
        <xdr:cNvSpPr txBox="1"/>
      </xdr:nvSpPr>
      <xdr:spPr>
        <a:xfrm>
          <a:off x="6705111" y="6950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23B34A79-FA40-4DEC-821A-B6FB6AAFB291}"/>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CDF9C56-2224-4E5B-B9DC-84BDE78672A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C0E02CB5-3E79-4990-8290-42CCDEDBFA0F}"/>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9C8CFFEF-C40C-4DA9-A732-07D1C4EE19D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CD099717-9FDA-4402-A1AD-D056E87BE51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141A03C7-D412-4B0C-B55E-EDF0ED437EF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935E810-9DF6-4F15-A0E3-141F5C48EA8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544CB205-8FF8-4AA2-ACF8-5FD4368869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5E67ED0-F055-4221-BCDD-392FD660733C}"/>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209351E5-9CEC-49EB-B38F-D3F3C0A06EC9}"/>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CFE80C1-73BC-4503-977B-DB6D5D226AC2}"/>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89D70C69-74FF-4B68-B5C5-04318E21BB0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66C10BFC-4345-4647-AFCE-64D09E968094}"/>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55318BAE-6092-4337-8FE7-C6E79ADFCDD2}"/>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C49F088-9361-47B4-BD38-3DF2081C521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BE7C62E3-FE59-4488-B0AB-56A6FFA5F8D2}"/>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CB9FBDC6-795F-431F-A820-245C4A2AE776}"/>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D0B02427-D301-454B-81E6-BDF57F9CCD7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36AD63E0-70F9-4CB5-84D0-B87085C93C6F}"/>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61FEA629-FC38-41F2-AA79-AEFEE4C7DDB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46F5EE67-452A-498C-B6C9-AE88B39F211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1320F900-E487-4B4C-AF32-CFC89003D2FA}"/>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40576ACB-5C47-46DF-B2B1-FDFD08EF8C0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8F7BBC57-5144-4F5A-A5A4-CBABBBF411A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0C22FF0D-38B2-4406-96ED-949E44DB72D1}"/>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153488</xdr:rowOff>
    </xdr:from>
    <xdr:to>
      <xdr:col>24</xdr:col>
      <xdr:colOff>62865</xdr:colOff>
      <xdr:row>63</xdr:row>
      <xdr:rowOff>145324</xdr:rowOff>
    </xdr:to>
    <xdr:cxnSp macro="">
      <xdr:nvCxnSpPr>
        <xdr:cNvPr id="173" name="直線コネクタ 172">
          <a:extLst>
            <a:ext uri="{FF2B5EF4-FFF2-40B4-BE49-F238E27FC236}">
              <a16:creationId xmlns:a16="http://schemas.microsoft.com/office/drawing/2014/main" id="{30C2F6AD-C17C-457C-B78D-ACBFC98E2A51}"/>
            </a:ext>
          </a:extLst>
        </xdr:cNvPr>
        <xdr:cNvCxnSpPr/>
      </xdr:nvCxnSpPr>
      <xdr:spPr>
        <a:xfrm flipV="1">
          <a:off x="4634865" y="9583238"/>
          <a:ext cx="0" cy="13634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149151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8BF88ED1-7DC8-44E1-A544-369F7DD01E49}"/>
            </a:ext>
          </a:extLst>
        </xdr:cNvPr>
        <xdr:cNvSpPr txBox="1"/>
      </xdr:nvSpPr>
      <xdr:spPr>
        <a:xfrm>
          <a:off x="4673600" y="10950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145324</xdr:rowOff>
    </xdr:from>
    <xdr:to>
      <xdr:col>24</xdr:col>
      <xdr:colOff>152400</xdr:colOff>
      <xdr:row>63</xdr:row>
      <xdr:rowOff>145324</xdr:rowOff>
    </xdr:to>
    <xdr:cxnSp macro="">
      <xdr:nvCxnSpPr>
        <xdr:cNvPr id="175" name="直線コネクタ 174">
          <a:extLst>
            <a:ext uri="{FF2B5EF4-FFF2-40B4-BE49-F238E27FC236}">
              <a16:creationId xmlns:a16="http://schemas.microsoft.com/office/drawing/2014/main" id="{32E71919-A85C-4AD0-847B-B415E63CA9B1}"/>
            </a:ext>
          </a:extLst>
        </xdr:cNvPr>
        <xdr:cNvCxnSpPr/>
      </xdr:nvCxnSpPr>
      <xdr:spPr>
        <a:xfrm>
          <a:off x="4546600" y="1094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100165</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DBF8E67F-B18E-47D5-B631-032A00B50824}"/>
            </a:ext>
          </a:extLst>
        </xdr:cNvPr>
        <xdr:cNvSpPr txBox="1"/>
      </xdr:nvSpPr>
      <xdr:spPr>
        <a:xfrm>
          <a:off x="4673600" y="93584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153488</xdr:rowOff>
    </xdr:from>
    <xdr:to>
      <xdr:col>24</xdr:col>
      <xdr:colOff>152400</xdr:colOff>
      <xdr:row>55</xdr:row>
      <xdr:rowOff>153488</xdr:rowOff>
    </xdr:to>
    <xdr:cxnSp macro="">
      <xdr:nvCxnSpPr>
        <xdr:cNvPr id="177" name="直線コネクタ 176">
          <a:extLst>
            <a:ext uri="{FF2B5EF4-FFF2-40B4-BE49-F238E27FC236}">
              <a16:creationId xmlns:a16="http://schemas.microsoft.com/office/drawing/2014/main" id="{0130ABCA-9939-4104-A5BF-1EB0AE9E9660}"/>
            </a:ext>
          </a:extLst>
        </xdr:cNvPr>
        <xdr:cNvCxnSpPr/>
      </xdr:nvCxnSpPr>
      <xdr:spPr>
        <a:xfrm>
          <a:off x="4546600" y="95832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99440</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11A30785-87AE-4252-BD5B-A44F75753CEC}"/>
            </a:ext>
          </a:extLst>
        </xdr:cNvPr>
        <xdr:cNvSpPr txBox="1"/>
      </xdr:nvSpPr>
      <xdr:spPr>
        <a:xfrm>
          <a:off x="4673600" y="103864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76563</xdr:rowOff>
    </xdr:from>
    <xdr:to>
      <xdr:col>24</xdr:col>
      <xdr:colOff>114300</xdr:colOff>
      <xdr:row>62</xdr:row>
      <xdr:rowOff>6713</xdr:rowOff>
    </xdr:to>
    <xdr:sp macro="" textlink="">
      <xdr:nvSpPr>
        <xdr:cNvPr id="179" name="フローチャート: 判断 178">
          <a:extLst>
            <a:ext uri="{FF2B5EF4-FFF2-40B4-BE49-F238E27FC236}">
              <a16:creationId xmlns:a16="http://schemas.microsoft.com/office/drawing/2014/main" id="{C72B19BB-3D07-4A99-BB5B-F24ECAF8A68C}"/>
            </a:ext>
          </a:extLst>
        </xdr:cNvPr>
        <xdr:cNvSpPr/>
      </xdr:nvSpPr>
      <xdr:spPr>
        <a:xfrm>
          <a:off x="4584700" y="1053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68399</xdr:rowOff>
    </xdr:from>
    <xdr:to>
      <xdr:col>20</xdr:col>
      <xdr:colOff>38100</xdr:colOff>
      <xdr:row>61</xdr:row>
      <xdr:rowOff>169999</xdr:rowOff>
    </xdr:to>
    <xdr:sp macro="" textlink="">
      <xdr:nvSpPr>
        <xdr:cNvPr id="180" name="フローチャート: 判断 179">
          <a:extLst>
            <a:ext uri="{FF2B5EF4-FFF2-40B4-BE49-F238E27FC236}">
              <a16:creationId xmlns:a16="http://schemas.microsoft.com/office/drawing/2014/main" id="{F2A720EB-1B86-4457-899A-E16F2B43A827}"/>
            </a:ext>
          </a:extLst>
        </xdr:cNvPr>
        <xdr:cNvSpPr/>
      </xdr:nvSpPr>
      <xdr:spPr>
        <a:xfrm>
          <a:off x="3746500" y="105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48804</xdr:rowOff>
    </xdr:from>
    <xdr:to>
      <xdr:col>15</xdr:col>
      <xdr:colOff>101600</xdr:colOff>
      <xdr:row>61</xdr:row>
      <xdr:rowOff>150404</xdr:rowOff>
    </xdr:to>
    <xdr:sp macro="" textlink="">
      <xdr:nvSpPr>
        <xdr:cNvPr id="181" name="フローチャート: 判断 180">
          <a:extLst>
            <a:ext uri="{FF2B5EF4-FFF2-40B4-BE49-F238E27FC236}">
              <a16:creationId xmlns:a16="http://schemas.microsoft.com/office/drawing/2014/main" id="{D370741F-A3CA-438A-84DF-67BA2A849817}"/>
            </a:ext>
          </a:extLst>
        </xdr:cNvPr>
        <xdr:cNvSpPr/>
      </xdr:nvSpPr>
      <xdr:spPr>
        <a:xfrm>
          <a:off x="2857500" y="1050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2" name="フローチャート: 判断 181">
          <a:extLst>
            <a:ext uri="{FF2B5EF4-FFF2-40B4-BE49-F238E27FC236}">
              <a16:creationId xmlns:a16="http://schemas.microsoft.com/office/drawing/2014/main" id="{32A5B20F-7D18-4434-8D72-DE4440B7BDBA}"/>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35741</xdr:rowOff>
    </xdr:from>
    <xdr:to>
      <xdr:col>6</xdr:col>
      <xdr:colOff>38100</xdr:colOff>
      <xdr:row>61</xdr:row>
      <xdr:rowOff>137341</xdr:rowOff>
    </xdr:to>
    <xdr:sp macro="" textlink="">
      <xdr:nvSpPr>
        <xdr:cNvPr id="183" name="フローチャート: 判断 182">
          <a:extLst>
            <a:ext uri="{FF2B5EF4-FFF2-40B4-BE49-F238E27FC236}">
              <a16:creationId xmlns:a16="http://schemas.microsoft.com/office/drawing/2014/main" id="{21BE1AB1-75F5-49FE-8C40-9B72244F7DE1}"/>
            </a:ext>
          </a:extLst>
        </xdr:cNvPr>
        <xdr:cNvSpPr/>
      </xdr:nvSpPr>
      <xdr:spPr>
        <a:xfrm>
          <a:off x="10795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96E6A62-AF90-4BC6-BB55-7863F2F4D06C}"/>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27857426-25A4-47DD-8245-79BA00BAD13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3D46AD3-A0F2-4C8F-A441-F298053DF9A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DF5E984F-1A55-4BC9-BA30-4B9310B28BF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DA72A018-087E-4462-843B-1DAC0031200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96157</xdr:rowOff>
    </xdr:from>
    <xdr:to>
      <xdr:col>24</xdr:col>
      <xdr:colOff>114300</xdr:colOff>
      <xdr:row>62</xdr:row>
      <xdr:rowOff>26307</xdr:rowOff>
    </xdr:to>
    <xdr:sp macro="" textlink="">
      <xdr:nvSpPr>
        <xdr:cNvPr id="189" name="楕円 188">
          <a:extLst>
            <a:ext uri="{FF2B5EF4-FFF2-40B4-BE49-F238E27FC236}">
              <a16:creationId xmlns:a16="http://schemas.microsoft.com/office/drawing/2014/main" id="{4C2FBF75-D9B9-4D45-960F-910ABA24E5FB}"/>
            </a:ext>
          </a:extLst>
        </xdr:cNvPr>
        <xdr:cNvSpPr/>
      </xdr:nvSpPr>
      <xdr:spPr>
        <a:xfrm>
          <a:off x="4584700" y="1055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74584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1C491CB4-532F-4532-A935-F674891AF976}"/>
            </a:ext>
          </a:extLst>
        </xdr:cNvPr>
        <xdr:cNvSpPr txBox="1"/>
      </xdr:nvSpPr>
      <xdr:spPr>
        <a:xfrm>
          <a:off x="4673600" y="1053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71665</xdr:rowOff>
    </xdr:from>
    <xdr:to>
      <xdr:col>20</xdr:col>
      <xdr:colOff>38100</xdr:colOff>
      <xdr:row>62</xdr:row>
      <xdr:rowOff>1815</xdr:rowOff>
    </xdr:to>
    <xdr:sp macro="" textlink="">
      <xdr:nvSpPr>
        <xdr:cNvPr id="191" name="楕円 190">
          <a:extLst>
            <a:ext uri="{FF2B5EF4-FFF2-40B4-BE49-F238E27FC236}">
              <a16:creationId xmlns:a16="http://schemas.microsoft.com/office/drawing/2014/main" id="{7D75E5F2-0197-437A-B3BD-104BF80EE732}"/>
            </a:ext>
          </a:extLst>
        </xdr:cNvPr>
        <xdr:cNvSpPr/>
      </xdr:nvSpPr>
      <xdr:spPr>
        <a:xfrm>
          <a:off x="3746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122465</xdr:rowOff>
    </xdr:from>
    <xdr:to>
      <xdr:col>24</xdr:col>
      <xdr:colOff>63500</xdr:colOff>
      <xdr:row>61</xdr:row>
      <xdr:rowOff>146957</xdr:rowOff>
    </xdr:to>
    <xdr:cxnSp macro="">
      <xdr:nvCxnSpPr>
        <xdr:cNvPr id="192" name="直線コネクタ 191">
          <a:extLst>
            <a:ext uri="{FF2B5EF4-FFF2-40B4-BE49-F238E27FC236}">
              <a16:creationId xmlns:a16="http://schemas.microsoft.com/office/drawing/2014/main" id="{CF07E993-8FA8-44B7-9AC6-547644B51F3B}"/>
            </a:ext>
          </a:extLst>
        </xdr:cNvPr>
        <xdr:cNvCxnSpPr/>
      </xdr:nvCxnSpPr>
      <xdr:spPr>
        <a:xfrm>
          <a:off x="3797300" y="10580915"/>
          <a:ext cx="838200" cy="2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47172</xdr:rowOff>
    </xdr:from>
    <xdr:to>
      <xdr:col>15</xdr:col>
      <xdr:colOff>101600</xdr:colOff>
      <xdr:row>61</xdr:row>
      <xdr:rowOff>148772</xdr:rowOff>
    </xdr:to>
    <xdr:sp macro="" textlink="">
      <xdr:nvSpPr>
        <xdr:cNvPr id="193" name="楕円 192">
          <a:extLst>
            <a:ext uri="{FF2B5EF4-FFF2-40B4-BE49-F238E27FC236}">
              <a16:creationId xmlns:a16="http://schemas.microsoft.com/office/drawing/2014/main" id="{647AE965-2A6F-475E-980F-5C67E6A171F4}"/>
            </a:ext>
          </a:extLst>
        </xdr:cNvPr>
        <xdr:cNvSpPr/>
      </xdr:nvSpPr>
      <xdr:spPr>
        <a:xfrm>
          <a:off x="2857500" y="1050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97972</xdr:rowOff>
    </xdr:from>
    <xdr:to>
      <xdr:col>19</xdr:col>
      <xdr:colOff>177800</xdr:colOff>
      <xdr:row>61</xdr:row>
      <xdr:rowOff>122465</xdr:rowOff>
    </xdr:to>
    <xdr:cxnSp macro="">
      <xdr:nvCxnSpPr>
        <xdr:cNvPr id="194" name="直線コネクタ 193">
          <a:extLst>
            <a:ext uri="{FF2B5EF4-FFF2-40B4-BE49-F238E27FC236}">
              <a16:creationId xmlns:a16="http://schemas.microsoft.com/office/drawing/2014/main" id="{B5ADFA2A-A53D-417D-A422-804DAA30FBAB}"/>
            </a:ext>
          </a:extLst>
        </xdr:cNvPr>
        <xdr:cNvCxnSpPr/>
      </xdr:nvCxnSpPr>
      <xdr:spPr>
        <a:xfrm>
          <a:off x="2908300" y="10556422"/>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9616</xdr:rowOff>
    </xdr:from>
    <xdr:to>
      <xdr:col>10</xdr:col>
      <xdr:colOff>165100</xdr:colOff>
      <xdr:row>61</xdr:row>
      <xdr:rowOff>111216</xdr:rowOff>
    </xdr:to>
    <xdr:sp macro="" textlink="">
      <xdr:nvSpPr>
        <xdr:cNvPr id="195" name="楕円 194">
          <a:extLst>
            <a:ext uri="{FF2B5EF4-FFF2-40B4-BE49-F238E27FC236}">
              <a16:creationId xmlns:a16="http://schemas.microsoft.com/office/drawing/2014/main" id="{D2A95900-6E77-4D94-B952-3883D639F6DC}"/>
            </a:ext>
          </a:extLst>
        </xdr:cNvPr>
        <xdr:cNvSpPr/>
      </xdr:nvSpPr>
      <xdr:spPr>
        <a:xfrm>
          <a:off x="1968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60416</xdr:rowOff>
    </xdr:from>
    <xdr:to>
      <xdr:col>15</xdr:col>
      <xdr:colOff>50800</xdr:colOff>
      <xdr:row>61</xdr:row>
      <xdr:rowOff>97972</xdr:rowOff>
    </xdr:to>
    <xdr:cxnSp macro="">
      <xdr:nvCxnSpPr>
        <xdr:cNvPr id="196" name="直線コネクタ 195">
          <a:extLst>
            <a:ext uri="{FF2B5EF4-FFF2-40B4-BE49-F238E27FC236}">
              <a16:creationId xmlns:a16="http://schemas.microsoft.com/office/drawing/2014/main" id="{385AA78C-13F6-43A2-B3EC-79F4DCDF89AA}"/>
            </a:ext>
          </a:extLst>
        </xdr:cNvPr>
        <xdr:cNvCxnSpPr/>
      </xdr:nvCxnSpPr>
      <xdr:spPr>
        <a:xfrm>
          <a:off x="2019300" y="10518866"/>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169635</xdr:rowOff>
    </xdr:from>
    <xdr:to>
      <xdr:col>6</xdr:col>
      <xdr:colOff>38100</xdr:colOff>
      <xdr:row>61</xdr:row>
      <xdr:rowOff>99785</xdr:rowOff>
    </xdr:to>
    <xdr:sp macro="" textlink="">
      <xdr:nvSpPr>
        <xdr:cNvPr id="197" name="楕円 196">
          <a:extLst>
            <a:ext uri="{FF2B5EF4-FFF2-40B4-BE49-F238E27FC236}">
              <a16:creationId xmlns:a16="http://schemas.microsoft.com/office/drawing/2014/main" id="{430A6D9F-F826-4BBE-91B7-647662304A0E}"/>
            </a:ext>
          </a:extLst>
        </xdr:cNvPr>
        <xdr:cNvSpPr/>
      </xdr:nvSpPr>
      <xdr:spPr>
        <a:xfrm>
          <a:off x="1079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48985</xdr:rowOff>
    </xdr:from>
    <xdr:to>
      <xdr:col>10</xdr:col>
      <xdr:colOff>114300</xdr:colOff>
      <xdr:row>61</xdr:row>
      <xdr:rowOff>60416</xdr:rowOff>
    </xdr:to>
    <xdr:cxnSp macro="">
      <xdr:nvCxnSpPr>
        <xdr:cNvPr id="198" name="直線コネクタ 197">
          <a:extLst>
            <a:ext uri="{FF2B5EF4-FFF2-40B4-BE49-F238E27FC236}">
              <a16:creationId xmlns:a16="http://schemas.microsoft.com/office/drawing/2014/main" id="{99E0059E-4FAA-441D-93A4-C33D473C696A}"/>
            </a:ext>
          </a:extLst>
        </xdr:cNvPr>
        <xdr:cNvCxnSpPr/>
      </xdr:nvCxnSpPr>
      <xdr:spPr>
        <a:xfrm>
          <a:off x="1130300" y="10507435"/>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15076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EC3BF5B7-FFFA-49DE-B98F-55F57E1AF1B3}"/>
            </a:ext>
          </a:extLst>
        </xdr:cNvPr>
        <xdr:cNvSpPr txBox="1"/>
      </xdr:nvSpPr>
      <xdr:spPr>
        <a:xfrm>
          <a:off x="3582044" y="10302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141531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6D0B34ED-6759-438E-BBBC-9A3AF1B03E5E}"/>
            </a:ext>
          </a:extLst>
        </xdr:cNvPr>
        <xdr:cNvSpPr txBox="1"/>
      </xdr:nvSpPr>
      <xdr:spPr>
        <a:xfrm>
          <a:off x="2705744"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51361E48-2373-4F7E-9C45-E27F16E4B4F5}"/>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128468</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998EAEC-6D6E-4A87-B7B2-7B6B87EDC767}"/>
            </a:ext>
          </a:extLst>
        </xdr:cNvPr>
        <xdr:cNvSpPr txBox="1"/>
      </xdr:nvSpPr>
      <xdr:spPr>
        <a:xfrm>
          <a:off x="927744" y="10586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164392</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8DEFFE03-9B5B-4D08-AD39-A31EBFA09599}"/>
            </a:ext>
          </a:extLst>
        </xdr:cNvPr>
        <xdr:cNvSpPr txBox="1"/>
      </xdr:nvSpPr>
      <xdr:spPr>
        <a:xfrm>
          <a:off x="35820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165299</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B4E7DE01-6340-413A-87D7-62746881E830}"/>
            </a:ext>
          </a:extLst>
        </xdr:cNvPr>
        <xdr:cNvSpPr txBox="1"/>
      </xdr:nvSpPr>
      <xdr:spPr>
        <a:xfrm>
          <a:off x="2705744" y="1028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127743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5B7F4901-4ADE-419B-8B15-CDBBBA657999}"/>
            </a:ext>
          </a:extLst>
        </xdr:cNvPr>
        <xdr:cNvSpPr txBox="1"/>
      </xdr:nvSpPr>
      <xdr:spPr>
        <a:xfrm>
          <a:off x="1816744" y="1024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116312</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60805971-DC31-4017-9457-53080E8539CA}"/>
            </a:ext>
          </a:extLst>
        </xdr:cNvPr>
        <xdr:cNvSpPr txBox="1"/>
      </xdr:nvSpPr>
      <xdr:spPr>
        <a:xfrm>
          <a:off x="927744" y="10231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3DA11297-2348-4AD6-977E-5F7781096179}"/>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863413A1-7CD4-4307-83E0-607ACE282D6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E8C2A86D-3A92-4811-98B8-D4D06165CD9A}"/>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C0605549-F4A7-4E9A-8607-F46234D4D0D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7AA4E5DC-BE8F-4773-96D8-E26C2049CC6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6D9C17CD-B142-45AA-BA96-FF04F012E6EB}"/>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21194B17-3DE9-4614-88A2-B1120683BF3A}"/>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E37BA9C8-CF07-4FFF-B25A-112BF28E43E3}"/>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0962766F-7284-487C-AD7C-485810DF201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E3F8FB52-6B20-45FC-B593-7F1B065A960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990E00DA-237F-419B-8566-CA0763F3B788}"/>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D5DA0764-0DBC-4489-88F2-84933BF2F7D5}"/>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4936E991-003C-412B-9605-EA5F92E1A3EB}"/>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0" name="テキスト ボックス 219">
          <a:extLst>
            <a:ext uri="{FF2B5EF4-FFF2-40B4-BE49-F238E27FC236}">
              <a16:creationId xmlns:a16="http://schemas.microsoft.com/office/drawing/2014/main" id="{20BD7B5F-F246-4F3D-BCB4-95FCB6F41C06}"/>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DAEFBFA5-4CCA-472D-A940-43B1712205E5}"/>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2" name="テキスト ボックス 221">
          <a:extLst>
            <a:ext uri="{FF2B5EF4-FFF2-40B4-BE49-F238E27FC236}">
              <a16:creationId xmlns:a16="http://schemas.microsoft.com/office/drawing/2014/main" id="{40EC1D39-254A-4D52-8AB7-8E856F8C8A31}"/>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3229FA72-1233-4056-B8E5-2093069D433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4" name="テキスト ボックス 223">
          <a:extLst>
            <a:ext uri="{FF2B5EF4-FFF2-40B4-BE49-F238E27FC236}">
              <a16:creationId xmlns:a16="http://schemas.microsoft.com/office/drawing/2014/main" id="{537594F4-8EF2-4634-9FCF-4708435E83B1}"/>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1E15CE3A-5C84-4581-8ABB-F8BAFE15FD3A}"/>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00DF0FB-CBDA-4B8C-AC13-ED4B44187475}"/>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4404DE77-0473-4DAF-A453-9E49527FBBB4}"/>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0B84597A-10B3-4324-82A9-0EF4DCDA6552}"/>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F86512D1-8829-4B67-8227-715FD9508B2B}"/>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93640</xdr:rowOff>
    </xdr:from>
    <xdr:to>
      <xdr:col>54</xdr:col>
      <xdr:colOff>189865</xdr:colOff>
      <xdr:row>64</xdr:row>
      <xdr:rowOff>75333</xdr:rowOff>
    </xdr:to>
    <xdr:cxnSp macro="">
      <xdr:nvCxnSpPr>
        <xdr:cNvPr id="230" name="直線コネクタ 229">
          <a:extLst>
            <a:ext uri="{FF2B5EF4-FFF2-40B4-BE49-F238E27FC236}">
              <a16:creationId xmlns:a16="http://schemas.microsoft.com/office/drawing/2014/main" id="{359E5DEA-060C-4557-85C0-7642291E6045}"/>
            </a:ext>
          </a:extLst>
        </xdr:cNvPr>
        <xdr:cNvCxnSpPr/>
      </xdr:nvCxnSpPr>
      <xdr:spPr>
        <a:xfrm flipV="1">
          <a:off x="10476865" y="9523390"/>
          <a:ext cx="0" cy="152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79160</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27A6A8B6-1E75-410D-9264-55C9BAE6C12C}"/>
            </a:ext>
          </a:extLst>
        </xdr:cNvPr>
        <xdr:cNvSpPr txBox="1"/>
      </xdr:nvSpPr>
      <xdr:spPr>
        <a:xfrm>
          <a:off x="10515600" y="1105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75333</xdr:rowOff>
    </xdr:from>
    <xdr:to>
      <xdr:col>55</xdr:col>
      <xdr:colOff>88900</xdr:colOff>
      <xdr:row>64</xdr:row>
      <xdr:rowOff>75333</xdr:rowOff>
    </xdr:to>
    <xdr:cxnSp macro="">
      <xdr:nvCxnSpPr>
        <xdr:cNvPr id="232" name="直線コネクタ 231">
          <a:extLst>
            <a:ext uri="{FF2B5EF4-FFF2-40B4-BE49-F238E27FC236}">
              <a16:creationId xmlns:a16="http://schemas.microsoft.com/office/drawing/2014/main" id="{5517C999-9030-4F96-8AF9-BC151581C11C}"/>
            </a:ext>
          </a:extLst>
        </xdr:cNvPr>
        <xdr:cNvCxnSpPr/>
      </xdr:nvCxnSpPr>
      <xdr:spPr>
        <a:xfrm>
          <a:off x="10388600" y="11048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40317</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8BC71D2-DEA5-4722-80F8-5BBA864675BB}"/>
            </a:ext>
          </a:extLst>
        </xdr:cNvPr>
        <xdr:cNvSpPr txBox="1"/>
      </xdr:nvSpPr>
      <xdr:spPr>
        <a:xfrm>
          <a:off x="10515600" y="929861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4,004,225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93640</xdr:rowOff>
    </xdr:from>
    <xdr:to>
      <xdr:col>55</xdr:col>
      <xdr:colOff>88900</xdr:colOff>
      <xdr:row>55</xdr:row>
      <xdr:rowOff>93640</xdr:rowOff>
    </xdr:to>
    <xdr:cxnSp macro="">
      <xdr:nvCxnSpPr>
        <xdr:cNvPr id="234" name="直線コネクタ 233">
          <a:extLst>
            <a:ext uri="{FF2B5EF4-FFF2-40B4-BE49-F238E27FC236}">
              <a16:creationId xmlns:a16="http://schemas.microsoft.com/office/drawing/2014/main" id="{F031F580-8983-4934-A4D7-BF9FD59316A0}"/>
            </a:ext>
          </a:extLst>
        </xdr:cNvPr>
        <xdr:cNvCxnSpPr/>
      </xdr:nvCxnSpPr>
      <xdr:spPr>
        <a:xfrm>
          <a:off x="10388600" y="952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147876</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17DA33FC-601F-4416-B2E9-7FA4028FC047}"/>
            </a:ext>
          </a:extLst>
        </xdr:cNvPr>
        <xdr:cNvSpPr txBox="1"/>
      </xdr:nvSpPr>
      <xdr:spPr>
        <a:xfrm>
          <a:off x="10515600" y="10777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169449</xdr:rowOff>
    </xdr:from>
    <xdr:to>
      <xdr:col>55</xdr:col>
      <xdr:colOff>50800</xdr:colOff>
      <xdr:row>63</xdr:row>
      <xdr:rowOff>99599</xdr:rowOff>
    </xdr:to>
    <xdr:sp macro="" textlink="">
      <xdr:nvSpPr>
        <xdr:cNvPr id="236" name="フローチャート: 判断 235">
          <a:extLst>
            <a:ext uri="{FF2B5EF4-FFF2-40B4-BE49-F238E27FC236}">
              <a16:creationId xmlns:a16="http://schemas.microsoft.com/office/drawing/2014/main" id="{3EFCC12E-A1AC-4564-8FF5-8BB87C95D554}"/>
            </a:ext>
          </a:extLst>
        </xdr:cNvPr>
        <xdr:cNvSpPr/>
      </xdr:nvSpPr>
      <xdr:spPr>
        <a:xfrm>
          <a:off x="10426700" y="1079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2864</xdr:rowOff>
    </xdr:from>
    <xdr:to>
      <xdr:col>50</xdr:col>
      <xdr:colOff>165100</xdr:colOff>
      <xdr:row>63</xdr:row>
      <xdr:rowOff>104464</xdr:rowOff>
    </xdr:to>
    <xdr:sp macro="" textlink="">
      <xdr:nvSpPr>
        <xdr:cNvPr id="237" name="フローチャート: 判断 236">
          <a:extLst>
            <a:ext uri="{FF2B5EF4-FFF2-40B4-BE49-F238E27FC236}">
              <a16:creationId xmlns:a16="http://schemas.microsoft.com/office/drawing/2014/main" id="{E8CF9BB6-2751-4D61-B1EF-0D094B44C672}"/>
            </a:ext>
          </a:extLst>
        </xdr:cNvPr>
        <xdr:cNvSpPr/>
      </xdr:nvSpPr>
      <xdr:spPr>
        <a:xfrm>
          <a:off x="9588500" y="1080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7404</xdr:rowOff>
    </xdr:from>
    <xdr:to>
      <xdr:col>46</xdr:col>
      <xdr:colOff>38100</xdr:colOff>
      <xdr:row>63</xdr:row>
      <xdr:rowOff>109004</xdr:rowOff>
    </xdr:to>
    <xdr:sp macro="" textlink="">
      <xdr:nvSpPr>
        <xdr:cNvPr id="238" name="フローチャート: 判断 237">
          <a:extLst>
            <a:ext uri="{FF2B5EF4-FFF2-40B4-BE49-F238E27FC236}">
              <a16:creationId xmlns:a16="http://schemas.microsoft.com/office/drawing/2014/main" id="{11E6D6BF-0A42-4B02-AA2B-72B98C09DD9F}"/>
            </a:ext>
          </a:extLst>
        </xdr:cNvPr>
        <xdr:cNvSpPr/>
      </xdr:nvSpPr>
      <xdr:spPr>
        <a:xfrm>
          <a:off x="8699500" y="1080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31252</xdr:rowOff>
    </xdr:from>
    <xdr:to>
      <xdr:col>41</xdr:col>
      <xdr:colOff>101600</xdr:colOff>
      <xdr:row>63</xdr:row>
      <xdr:rowOff>132852</xdr:rowOff>
    </xdr:to>
    <xdr:sp macro="" textlink="">
      <xdr:nvSpPr>
        <xdr:cNvPr id="239" name="フローチャート: 判断 238">
          <a:extLst>
            <a:ext uri="{FF2B5EF4-FFF2-40B4-BE49-F238E27FC236}">
              <a16:creationId xmlns:a16="http://schemas.microsoft.com/office/drawing/2014/main" id="{94333846-8051-4ED2-B321-163655ACCFA9}"/>
            </a:ext>
          </a:extLst>
        </xdr:cNvPr>
        <xdr:cNvSpPr/>
      </xdr:nvSpPr>
      <xdr:spPr>
        <a:xfrm>
          <a:off x="7810500" y="1083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20751</xdr:rowOff>
    </xdr:from>
    <xdr:to>
      <xdr:col>36</xdr:col>
      <xdr:colOff>165100</xdr:colOff>
      <xdr:row>63</xdr:row>
      <xdr:rowOff>122351</xdr:rowOff>
    </xdr:to>
    <xdr:sp macro="" textlink="">
      <xdr:nvSpPr>
        <xdr:cNvPr id="240" name="フローチャート: 判断 239">
          <a:extLst>
            <a:ext uri="{FF2B5EF4-FFF2-40B4-BE49-F238E27FC236}">
              <a16:creationId xmlns:a16="http://schemas.microsoft.com/office/drawing/2014/main" id="{27A4BAE0-8847-4753-8386-083AA5FC2C0E}"/>
            </a:ext>
          </a:extLst>
        </xdr:cNvPr>
        <xdr:cNvSpPr/>
      </xdr:nvSpPr>
      <xdr:spPr>
        <a:xfrm>
          <a:off x="6921500" y="1082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F316371-CEA3-4DB0-9950-DD600BCC7F4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CE6E9700-C44B-444C-9FAC-3364C5E92839}"/>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A64F1815-5DBF-4736-9BDB-648BC5BF758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3D21CC4E-9AD7-4395-905E-E67AE455D74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F75A29A1-2F7F-49F7-85C7-0D450452B3A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125023</xdr:rowOff>
    </xdr:from>
    <xdr:to>
      <xdr:col>55</xdr:col>
      <xdr:colOff>50800</xdr:colOff>
      <xdr:row>63</xdr:row>
      <xdr:rowOff>55173</xdr:rowOff>
    </xdr:to>
    <xdr:sp macro="" textlink="">
      <xdr:nvSpPr>
        <xdr:cNvPr id="246" name="楕円 245">
          <a:extLst>
            <a:ext uri="{FF2B5EF4-FFF2-40B4-BE49-F238E27FC236}">
              <a16:creationId xmlns:a16="http://schemas.microsoft.com/office/drawing/2014/main" id="{4C28D0C8-1746-4E3D-82A2-ABB3177CFAA8}"/>
            </a:ext>
          </a:extLst>
        </xdr:cNvPr>
        <xdr:cNvSpPr/>
      </xdr:nvSpPr>
      <xdr:spPr>
        <a:xfrm>
          <a:off x="10426700" y="10754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147900</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C252C689-B278-438A-ACCA-B74BB7E492AD}"/>
            </a:ext>
          </a:extLst>
        </xdr:cNvPr>
        <xdr:cNvSpPr txBox="1"/>
      </xdr:nvSpPr>
      <xdr:spPr>
        <a:xfrm>
          <a:off x="10515600" y="10606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130811</xdr:rowOff>
    </xdr:from>
    <xdr:to>
      <xdr:col>50</xdr:col>
      <xdr:colOff>165100</xdr:colOff>
      <xdr:row>63</xdr:row>
      <xdr:rowOff>60961</xdr:rowOff>
    </xdr:to>
    <xdr:sp macro="" textlink="">
      <xdr:nvSpPr>
        <xdr:cNvPr id="248" name="楕円 247">
          <a:extLst>
            <a:ext uri="{FF2B5EF4-FFF2-40B4-BE49-F238E27FC236}">
              <a16:creationId xmlns:a16="http://schemas.microsoft.com/office/drawing/2014/main" id="{D88A707A-1C05-46B4-8B7C-4234BEEDAC74}"/>
            </a:ext>
          </a:extLst>
        </xdr:cNvPr>
        <xdr:cNvSpPr/>
      </xdr:nvSpPr>
      <xdr:spPr>
        <a:xfrm>
          <a:off x="9588500" y="107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4373</xdr:rowOff>
    </xdr:from>
    <xdr:to>
      <xdr:col>55</xdr:col>
      <xdr:colOff>0</xdr:colOff>
      <xdr:row>63</xdr:row>
      <xdr:rowOff>10161</xdr:rowOff>
    </xdr:to>
    <xdr:cxnSp macro="">
      <xdr:nvCxnSpPr>
        <xdr:cNvPr id="249" name="直線コネクタ 248">
          <a:extLst>
            <a:ext uri="{FF2B5EF4-FFF2-40B4-BE49-F238E27FC236}">
              <a16:creationId xmlns:a16="http://schemas.microsoft.com/office/drawing/2014/main" id="{81EB94C4-CFF1-41DD-9FEA-19C5528E63F8}"/>
            </a:ext>
          </a:extLst>
        </xdr:cNvPr>
        <xdr:cNvCxnSpPr/>
      </xdr:nvCxnSpPr>
      <xdr:spPr>
        <a:xfrm flipV="1">
          <a:off x="9639300" y="10805723"/>
          <a:ext cx="838200" cy="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135440</xdr:rowOff>
    </xdr:from>
    <xdr:to>
      <xdr:col>46</xdr:col>
      <xdr:colOff>38100</xdr:colOff>
      <xdr:row>63</xdr:row>
      <xdr:rowOff>65590</xdr:rowOff>
    </xdr:to>
    <xdr:sp macro="" textlink="">
      <xdr:nvSpPr>
        <xdr:cNvPr id="250" name="楕円 249">
          <a:extLst>
            <a:ext uri="{FF2B5EF4-FFF2-40B4-BE49-F238E27FC236}">
              <a16:creationId xmlns:a16="http://schemas.microsoft.com/office/drawing/2014/main" id="{712B9CEA-7B2D-4ECF-B398-1061C544B68E}"/>
            </a:ext>
          </a:extLst>
        </xdr:cNvPr>
        <xdr:cNvSpPr/>
      </xdr:nvSpPr>
      <xdr:spPr>
        <a:xfrm>
          <a:off x="8699500" y="1076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10161</xdr:rowOff>
    </xdr:from>
    <xdr:to>
      <xdr:col>50</xdr:col>
      <xdr:colOff>114300</xdr:colOff>
      <xdr:row>63</xdr:row>
      <xdr:rowOff>14790</xdr:rowOff>
    </xdr:to>
    <xdr:cxnSp macro="">
      <xdr:nvCxnSpPr>
        <xdr:cNvPr id="251" name="直線コネクタ 250">
          <a:extLst>
            <a:ext uri="{FF2B5EF4-FFF2-40B4-BE49-F238E27FC236}">
              <a16:creationId xmlns:a16="http://schemas.microsoft.com/office/drawing/2014/main" id="{2BC36AB6-6E75-4438-97DD-41774587C3BB}"/>
            </a:ext>
          </a:extLst>
        </xdr:cNvPr>
        <xdr:cNvCxnSpPr/>
      </xdr:nvCxnSpPr>
      <xdr:spPr>
        <a:xfrm flipV="1">
          <a:off x="8750300" y="10811511"/>
          <a:ext cx="8890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140622</xdr:rowOff>
    </xdr:from>
    <xdr:to>
      <xdr:col>41</xdr:col>
      <xdr:colOff>101600</xdr:colOff>
      <xdr:row>63</xdr:row>
      <xdr:rowOff>70772</xdr:rowOff>
    </xdr:to>
    <xdr:sp macro="" textlink="">
      <xdr:nvSpPr>
        <xdr:cNvPr id="252" name="楕円 251">
          <a:extLst>
            <a:ext uri="{FF2B5EF4-FFF2-40B4-BE49-F238E27FC236}">
              <a16:creationId xmlns:a16="http://schemas.microsoft.com/office/drawing/2014/main" id="{8472BCE2-95B2-4D62-888E-9FDC2AA19703}"/>
            </a:ext>
          </a:extLst>
        </xdr:cNvPr>
        <xdr:cNvSpPr/>
      </xdr:nvSpPr>
      <xdr:spPr>
        <a:xfrm>
          <a:off x="7810500" y="107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14790</xdr:rowOff>
    </xdr:from>
    <xdr:to>
      <xdr:col>45</xdr:col>
      <xdr:colOff>177800</xdr:colOff>
      <xdr:row>63</xdr:row>
      <xdr:rowOff>19972</xdr:rowOff>
    </xdr:to>
    <xdr:cxnSp macro="">
      <xdr:nvCxnSpPr>
        <xdr:cNvPr id="253" name="直線コネクタ 252">
          <a:extLst>
            <a:ext uri="{FF2B5EF4-FFF2-40B4-BE49-F238E27FC236}">
              <a16:creationId xmlns:a16="http://schemas.microsoft.com/office/drawing/2014/main" id="{752296D6-8084-413D-A329-061D22750F44}"/>
            </a:ext>
          </a:extLst>
        </xdr:cNvPr>
        <xdr:cNvCxnSpPr/>
      </xdr:nvCxnSpPr>
      <xdr:spPr>
        <a:xfrm flipV="1">
          <a:off x="7861300" y="10816140"/>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144663</xdr:rowOff>
    </xdr:from>
    <xdr:to>
      <xdr:col>36</xdr:col>
      <xdr:colOff>165100</xdr:colOff>
      <xdr:row>63</xdr:row>
      <xdr:rowOff>74813</xdr:rowOff>
    </xdr:to>
    <xdr:sp macro="" textlink="">
      <xdr:nvSpPr>
        <xdr:cNvPr id="254" name="楕円 253">
          <a:extLst>
            <a:ext uri="{FF2B5EF4-FFF2-40B4-BE49-F238E27FC236}">
              <a16:creationId xmlns:a16="http://schemas.microsoft.com/office/drawing/2014/main" id="{56F893C4-1E2B-4821-8944-CAF46B9DC5B1}"/>
            </a:ext>
          </a:extLst>
        </xdr:cNvPr>
        <xdr:cNvSpPr/>
      </xdr:nvSpPr>
      <xdr:spPr>
        <a:xfrm>
          <a:off x="6921500" y="1077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19972</xdr:rowOff>
    </xdr:from>
    <xdr:to>
      <xdr:col>41</xdr:col>
      <xdr:colOff>50800</xdr:colOff>
      <xdr:row>63</xdr:row>
      <xdr:rowOff>24013</xdr:rowOff>
    </xdr:to>
    <xdr:cxnSp macro="">
      <xdr:nvCxnSpPr>
        <xdr:cNvPr id="255" name="直線コネクタ 254">
          <a:extLst>
            <a:ext uri="{FF2B5EF4-FFF2-40B4-BE49-F238E27FC236}">
              <a16:creationId xmlns:a16="http://schemas.microsoft.com/office/drawing/2014/main" id="{AEA4AEBE-0A9C-4D31-8FE5-A12EADD35601}"/>
            </a:ext>
          </a:extLst>
        </xdr:cNvPr>
        <xdr:cNvCxnSpPr/>
      </xdr:nvCxnSpPr>
      <xdr:spPr>
        <a:xfrm flipV="1">
          <a:off x="6972300" y="10821322"/>
          <a:ext cx="889000" cy="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95591</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C4FC9D1F-9E6E-4B5F-8914-BBD66EEC3A51}"/>
            </a:ext>
          </a:extLst>
        </xdr:cNvPr>
        <xdr:cNvSpPr txBox="1"/>
      </xdr:nvSpPr>
      <xdr:spPr>
        <a:xfrm>
          <a:off x="9327095" y="10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100131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25FF2F2E-E845-445D-BF4E-FC7D92F23EE2}"/>
            </a:ext>
          </a:extLst>
        </xdr:cNvPr>
        <xdr:cNvSpPr txBox="1"/>
      </xdr:nvSpPr>
      <xdr:spPr>
        <a:xfrm>
          <a:off x="8450795" y="1090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123979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CD1721E7-6761-4140-9FB9-56A5B56A5851}"/>
            </a:ext>
          </a:extLst>
        </xdr:cNvPr>
        <xdr:cNvSpPr txBox="1"/>
      </xdr:nvSpPr>
      <xdr:spPr>
        <a:xfrm>
          <a:off x="7561795" y="10925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113478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FA9AF45B-D1A0-4553-B9AE-9EEC1E9AA4F6}"/>
            </a:ext>
          </a:extLst>
        </xdr:cNvPr>
        <xdr:cNvSpPr txBox="1"/>
      </xdr:nvSpPr>
      <xdr:spPr>
        <a:xfrm>
          <a:off x="6672795" y="10914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77488</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8C3F495F-ECD5-4D46-BC58-A6DA4429903B}"/>
            </a:ext>
          </a:extLst>
        </xdr:cNvPr>
        <xdr:cNvSpPr txBox="1"/>
      </xdr:nvSpPr>
      <xdr:spPr>
        <a:xfrm>
          <a:off x="9327095" y="1053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82117</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4FD0C038-7E32-47E6-AC77-B6D8D47F8EAC}"/>
            </a:ext>
          </a:extLst>
        </xdr:cNvPr>
        <xdr:cNvSpPr txBox="1"/>
      </xdr:nvSpPr>
      <xdr:spPr>
        <a:xfrm>
          <a:off x="8450795" y="10540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87299</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23096A14-E26C-427A-A37D-7043F4482A22}"/>
            </a:ext>
          </a:extLst>
        </xdr:cNvPr>
        <xdr:cNvSpPr txBox="1"/>
      </xdr:nvSpPr>
      <xdr:spPr>
        <a:xfrm>
          <a:off x="7561795" y="10545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91340</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F41B7452-856A-4C1F-88FC-3E99CC72F59F}"/>
            </a:ext>
          </a:extLst>
        </xdr:cNvPr>
        <xdr:cNvSpPr txBox="1"/>
      </xdr:nvSpPr>
      <xdr:spPr>
        <a:xfrm>
          <a:off x="6672795" y="1054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E60B8D26-8B76-4989-9CD5-BE61F9F795CC}"/>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9FB7EF7C-6DC2-4568-9EE7-842982E86AC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806CA91E-8225-47B6-BEB6-E153E74B5B37}"/>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A6BA3DB5-66D6-49FD-B9C4-107A05DF5B2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AF46AF10-9A11-4D0F-A7D2-378A9D075C4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3E83322B-77EB-4312-8127-817B46B633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675398E7-0D56-4CA3-8FED-BD42195DE02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2AD43DFB-EC28-46C1-89D4-FB00F59B22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24CB53A1-A72D-4E5C-842B-4B678B0AD3FC}"/>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A99808C7-91C1-40B2-8496-F634AF72C0F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B9856165-4F89-4081-B719-60C35BB17656}"/>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5" name="直線コネクタ 274">
          <a:extLst>
            <a:ext uri="{FF2B5EF4-FFF2-40B4-BE49-F238E27FC236}">
              <a16:creationId xmlns:a16="http://schemas.microsoft.com/office/drawing/2014/main" id="{110A7947-4DF5-4027-BF71-D2CB6D0ED23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6" name="テキスト ボックス 275">
          <a:extLst>
            <a:ext uri="{FF2B5EF4-FFF2-40B4-BE49-F238E27FC236}">
              <a16:creationId xmlns:a16="http://schemas.microsoft.com/office/drawing/2014/main" id="{3C6C65B0-D449-4B2D-B123-CE1A33D2BB7C}"/>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7" name="直線コネクタ 276">
          <a:extLst>
            <a:ext uri="{FF2B5EF4-FFF2-40B4-BE49-F238E27FC236}">
              <a16:creationId xmlns:a16="http://schemas.microsoft.com/office/drawing/2014/main" id="{79E1F1C8-6CCD-422A-A773-A4A26B4DB8CB}"/>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8" name="テキスト ボックス 277">
          <a:extLst>
            <a:ext uri="{FF2B5EF4-FFF2-40B4-BE49-F238E27FC236}">
              <a16:creationId xmlns:a16="http://schemas.microsoft.com/office/drawing/2014/main" id="{99A4FAD4-3F48-407A-83BC-ED62BBCD738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9" name="直線コネクタ 278">
          <a:extLst>
            <a:ext uri="{FF2B5EF4-FFF2-40B4-BE49-F238E27FC236}">
              <a16:creationId xmlns:a16="http://schemas.microsoft.com/office/drawing/2014/main" id="{09174F40-B220-48D4-B2A6-160123487176}"/>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0" name="テキスト ボックス 279">
          <a:extLst>
            <a:ext uri="{FF2B5EF4-FFF2-40B4-BE49-F238E27FC236}">
              <a16:creationId xmlns:a16="http://schemas.microsoft.com/office/drawing/2014/main" id="{45BF9E9E-6EFD-4AA3-BC3D-B53FAC8FBEA6}"/>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1" name="直線コネクタ 280">
          <a:extLst>
            <a:ext uri="{FF2B5EF4-FFF2-40B4-BE49-F238E27FC236}">
              <a16:creationId xmlns:a16="http://schemas.microsoft.com/office/drawing/2014/main" id="{9A5EB8A4-29A0-4C2B-9980-1E0D128E857C}"/>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2" name="テキスト ボックス 281">
          <a:extLst>
            <a:ext uri="{FF2B5EF4-FFF2-40B4-BE49-F238E27FC236}">
              <a16:creationId xmlns:a16="http://schemas.microsoft.com/office/drawing/2014/main" id="{0EB2E80A-AD27-413A-B04C-685CC8CD0488}"/>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3" name="直線コネクタ 282">
          <a:extLst>
            <a:ext uri="{FF2B5EF4-FFF2-40B4-BE49-F238E27FC236}">
              <a16:creationId xmlns:a16="http://schemas.microsoft.com/office/drawing/2014/main" id="{D4B47E37-3D8C-4717-8AC7-0AE2CD1F4F3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4" name="テキスト ボックス 283">
          <a:extLst>
            <a:ext uri="{FF2B5EF4-FFF2-40B4-BE49-F238E27FC236}">
              <a16:creationId xmlns:a16="http://schemas.microsoft.com/office/drawing/2014/main" id="{0A688F7C-24F6-4432-8515-DAAFBD559E0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a:extLst>
            <a:ext uri="{FF2B5EF4-FFF2-40B4-BE49-F238E27FC236}">
              <a16:creationId xmlns:a16="http://schemas.microsoft.com/office/drawing/2014/main" id="{BEDAD161-28A0-4647-A180-B5A07EA5B8F1}"/>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6" name="テキスト ボックス 285">
          <a:extLst>
            <a:ext uri="{FF2B5EF4-FFF2-40B4-BE49-F238E27FC236}">
              <a16:creationId xmlns:a16="http://schemas.microsoft.com/office/drawing/2014/main" id="{BDABA74E-6457-4459-9BD9-1577F4ABAB9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a:extLst>
            <a:ext uri="{FF2B5EF4-FFF2-40B4-BE49-F238E27FC236}">
              <a16:creationId xmlns:a16="http://schemas.microsoft.com/office/drawing/2014/main" id="{9D220AD2-51E1-4E5E-9C27-58201EC48008}"/>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76200</xdr:rowOff>
    </xdr:from>
    <xdr:to>
      <xdr:col>24</xdr:col>
      <xdr:colOff>62865</xdr:colOff>
      <xdr:row>86</xdr:row>
      <xdr:rowOff>114300</xdr:rowOff>
    </xdr:to>
    <xdr:cxnSp macro="">
      <xdr:nvCxnSpPr>
        <xdr:cNvPr id="288" name="直線コネクタ 287">
          <a:extLst>
            <a:ext uri="{FF2B5EF4-FFF2-40B4-BE49-F238E27FC236}">
              <a16:creationId xmlns:a16="http://schemas.microsoft.com/office/drawing/2014/main" id="{AC863A6E-45C5-4C12-A58A-59016859705A}"/>
            </a:ext>
          </a:extLst>
        </xdr:cNvPr>
        <xdr:cNvCxnSpPr/>
      </xdr:nvCxnSpPr>
      <xdr:spPr>
        <a:xfrm flipV="1">
          <a:off x="4634865" y="1327785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9" name="【公営住宅】&#10;有形固定資産減価償却率最小値テキスト">
          <a:extLst>
            <a:ext uri="{FF2B5EF4-FFF2-40B4-BE49-F238E27FC236}">
              <a16:creationId xmlns:a16="http://schemas.microsoft.com/office/drawing/2014/main" id="{8FF90C82-DFF4-4607-B9FE-C9C004436A8A}"/>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0" name="直線コネクタ 289">
          <a:extLst>
            <a:ext uri="{FF2B5EF4-FFF2-40B4-BE49-F238E27FC236}">
              <a16:creationId xmlns:a16="http://schemas.microsoft.com/office/drawing/2014/main" id="{8FCD403E-DADF-43EF-B29E-31232CF69AD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22877</xdr:rowOff>
    </xdr:from>
    <xdr:ext cx="405111" cy="259045"/>
    <xdr:sp macro="" textlink="">
      <xdr:nvSpPr>
        <xdr:cNvPr id="291" name="【公営住宅】&#10;有形固定資産減価償却率最大値テキスト">
          <a:extLst>
            <a:ext uri="{FF2B5EF4-FFF2-40B4-BE49-F238E27FC236}">
              <a16:creationId xmlns:a16="http://schemas.microsoft.com/office/drawing/2014/main" id="{01FDEBDD-2BF9-4501-9BBE-C19C4695E6CC}"/>
            </a:ext>
          </a:extLst>
        </xdr:cNvPr>
        <xdr:cNvSpPr txBox="1"/>
      </xdr:nvSpPr>
      <xdr:spPr>
        <a:xfrm>
          <a:off x="4673600" y="13053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76200</xdr:rowOff>
    </xdr:from>
    <xdr:to>
      <xdr:col>24</xdr:col>
      <xdr:colOff>152400</xdr:colOff>
      <xdr:row>77</xdr:row>
      <xdr:rowOff>76200</xdr:rowOff>
    </xdr:to>
    <xdr:cxnSp macro="">
      <xdr:nvCxnSpPr>
        <xdr:cNvPr id="292" name="直線コネクタ 291">
          <a:extLst>
            <a:ext uri="{FF2B5EF4-FFF2-40B4-BE49-F238E27FC236}">
              <a16:creationId xmlns:a16="http://schemas.microsoft.com/office/drawing/2014/main" id="{49CF9636-26DA-4EF6-9872-8B3A21D0F2A0}"/>
            </a:ext>
          </a:extLst>
        </xdr:cNvPr>
        <xdr:cNvCxnSpPr/>
      </xdr:nvCxnSpPr>
      <xdr:spPr>
        <a:xfrm>
          <a:off x="4546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100982</xdr:rowOff>
    </xdr:from>
    <xdr:ext cx="405111" cy="259045"/>
    <xdr:sp macro="" textlink="">
      <xdr:nvSpPr>
        <xdr:cNvPr id="293" name="【公営住宅】&#10;有形固定資産減価償却率平均値テキスト">
          <a:extLst>
            <a:ext uri="{FF2B5EF4-FFF2-40B4-BE49-F238E27FC236}">
              <a16:creationId xmlns:a16="http://schemas.microsoft.com/office/drawing/2014/main" id="{0494A9B5-1DD6-4865-8E67-C021769EA6AD}"/>
            </a:ext>
          </a:extLst>
        </xdr:cNvPr>
        <xdr:cNvSpPr txBox="1"/>
      </xdr:nvSpPr>
      <xdr:spPr>
        <a:xfrm>
          <a:off x="4673600" y="14159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122555</xdr:rowOff>
    </xdr:from>
    <xdr:to>
      <xdr:col>24</xdr:col>
      <xdr:colOff>114300</xdr:colOff>
      <xdr:row>83</xdr:row>
      <xdr:rowOff>52705</xdr:rowOff>
    </xdr:to>
    <xdr:sp macro="" textlink="">
      <xdr:nvSpPr>
        <xdr:cNvPr id="294" name="フローチャート: 判断 293">
          <a:extLst>
            <a:ext uri="{FF2B5EF4-FFF2-40B4-BE49-F238E27FC236}">
              <a16:creationId xmlns:a16="http://schemas.microsoft.com/office/drawing/2014/main" id="{C326BCAF-1D23-4CF2-8E8D-572D45FCAC61}"/>
            </a:ext>
          </a:extLst>
        </xdr:cNvPr>
        <xdr:cNvSpPr/>
      </xdr:nvSpPr>
      <xdr:spPr>
        <a:xfrm>
          <a:off x="4584700" y="1418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5" name="フローチャート: 判断 294">
          <a:extLst>
            <a:ext uri="{FF2B5EF4-FFF2-40B4-BE49-F238E27FC236}">
              <a16:creationId xmlns:a16="http://schemas.microsoft.com/office/drawing/2014/main" id="{CF3FBF98-AF47-4944-A118-9EF5528A5C8E}"/>
            </a:ext>
          </a:extLst>
        </xdr:cNvPr>
        <xdr:cNvSpPr/>
      </xdr:nvSpPr>
      <xdr:spPr>
        <a:xfrm>
          <a:off x="3746500" y="1416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69214</xdr:rowOff>
    </xdr:from>
    <xdr:to>
      <xdr:col>15</xdr:col>
      <xdr:colOff>101600</xdr:colOff>
      <xdr:row>82</xdr:row>
      <xdr:rowOff>170814</xdr:rowOff>
    </xdr:to>
    <xdr:sp macro="" textlink="">
      <xdr:nvSpPr>
        <xdr:cNvPr id="296" name="フローチャート: 判断 295">
          <a:extLst>
            <a:ext uri="{FF2B5EF4-FFF2-40B4-BE49-F238E27FC236}">
              <a16:creationId xmlns:a16="http://schemas.microsoft.com/office/drawing/2014/main" id="{C255C204-D6D5-4B69-BB16-50B5C1D9526C}"/>
            </a:ext>
          </a:extLst>
        </xdr:cNvPr>
        <xdr:cNvSpPr/>
      </xdr:nvSpPr>
      <xdr:spPr>
        <a:xfrm>
          <a:off x="2857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65405</xdr:rowOff>
    </xdr:from>
    <xdr:to>
      <xdr:col>10</xdr:col>
      <xdr:colOff>165100</xdr:colOff>
      <xdr:row>82</xdr:row>
      <xdr:rowOff>167005</xdr:rowOff>
    </xdr:to>
    <xdr:sp macro="" textlink="">
      <xdr:nvSpPr>
        <xdr:cNvPr id="297" name="フローチャート: 判断 296">
          <a:extLst>
            <a:ext uri="{FF2B5EF4-FFF2-40B4-BE49-F238E27FC236}">
              <a16:creationId xmlns:a16="http://schemas.microsoft.com/office/drawing/2014/main" id="{AF9B6670-FD09-4F6D-A9EF-CD52BA26D432}"/>
            </a:ext>
          </a:extLst>
        </xdr:cNvPr>
        <xdr:cNvSpPr/>
      </xdr:nvSpPr>
      <xdr:spPr>
        <a:xfrm>
          <a:off x="1968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52070</xdr:rowOff>
    </xdr:from>
    <xdr:to>
      <xdr:col>6</xdr:col>
      <xdr:colOff>38100</xdr:colOff>
      <xdr:row>82</xdr:row>
      <xdr:rowOff>153670</xdr:rowOff>
    </xdr:to>
    <xdr:sp macro="" textlink="">
      <xdr:nvSpPr>
        <xdr:cNvPr id="298" name="フローチャート: 判断 297">
          <a:extLst>
            <a:ext uri="{FF2B5EF4-FFF2-40B4-BE49-F238E27FC236}">
              <a16:creationId xmlns:a16="http://schemas.microsoft.com/office/drawing/2014/main" id="{BF3A0FD8-465C-49CE-A400-C10C0062639C}"/>
            </a:ext>
          </a:extLst>
        </xdr:cNvPr>
        <xdr:cNvSpPr/>
      </xdr:nvSpPr>
      <xdr:spPr>
        <a:xfrm>
          <a:off x="10795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3EF764F9-A62A-4207-B78A-D1B1D3753AAB}"/>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38FA10F4-5052-4DA3-966F-7A9E4636C968}"/>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5A98CB3B-2143-4C57-A69C-FC2B1CC066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D8905F6D-AE0C-4565-92DC-21F574A946B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2CE4C67-DCEE-4811-A99C-02C47C6E646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63500</xdr:rowOff>
    </xdr:from>
    <xdr:to>
      <xdr:col>20</xdr:col>
      <xdr:colOff>38100</xdr:colOff>
      <xdr:row>86</xdr:row>
      <xdr:rowOff>165100</xdr:rowOff>
    </xdr:to>
    <xdr:sp macro="" textlink="">
      <xdr:nvSpPr>
        <xdr:cNvPr id="304" name="楕円 303">
          <a:extLst>
            <a:ext uri="{FF2B5EF4-FFF2-40B4-BE49-F238E27FC236}">
              <a16:creationId xmlns:a16="http://schemas.microsoft.com/office/drawing/2014/main" id="{B31D92AC-34A8-485A-8123-CB8A2AE9E801}"/>
            </a:ext>
          </a:extLst>
        </xdr:cNvPr>
        <xdr:cNvSpPr/>
      </xdr:nvSpPr>
      <xdr:spPr>
        <a:xfrm>
          <a:off x="3746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86</xdr:row>
      <xdr:rowOff>63500</xdr:rowOff>
    </xdr:from>
    <xdr:to>
      <xdr:col>15</xdr:col>
      <xdr:colOff>101600</xdr:colOff>
      <xdr:row>86</xdr:row>
      <xdr:rowOff>165100</xdr:rowOff>
    </xdr:to>
    <xdr:sp macro="" textlink="">
      <xdr:nvSpPr>
        <xdr:cNvPr id="305" name="楕円 304">
          <a:extLst>
            <a:ext uri="{FF2B5EF4-FFF2-40B4-BE49-F238E27FC236}">
              <a16:creationId xmlns:a16="http://schemas.microsoft.com/office/drawing/2014/main" id="{A2FEE1DF-D04E-4838-A4EA-7D5BC6721589}"/>
            </a:ext>
          </a:extLst>
        </xdr:cNvPr>
        <xdr:cNvSpPr/>
      </xdr:nvSpPr>
      <xdr:spPr>
        <a:xfrm>
          <a:off x="2857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114300</xdr:rowOff>
    </xdr:from>
    <xdr:to>
      <xdr:col>19</xdr:col>
      <xdr:colOff>177800</xdr:colOff>
      <xdr:row>86</xdr:row>
      <xdr:rowOff>114300</xdr:rowOff>
    </xdr:to>
    <xdr:cxnSp macro="">
      <xdr:nvCxnSpPr>
        <xdr:cNvPr id="306" name="直線コネクタ 305">
          <a:extLst>
            <a:ext uri="{FF2B5EF4-FFF2-40B4-BE49-F238E27FC236}">
              <a16:creationId xmlns:a16="http://schemas.microsoft.com/office/drawing/2014/main" id="{4E3BDAB7-A2F8-408A-9FB7-1C71C3E01387}"/>
            </a:ext>
          </a:extLst>
        </xdr:cNvPr>
        <xdr:cNvCxnSpPr/>
      </xdr:nvCxnSpPr>
      <xdr:spPr>
        <a:xfrm>
          <a:off x="2908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63500</xdr:rowOff>
    </xdr:from>
    <xdr:to>
      <xdr:col>10</xdr:col>
      <xdr:colOff>165100</xdr:colOff>
      <xdr:row>86</xdr:row>
      <xdr:rowOff>165100</xdr:rowOff>
    </xdr:to>
    <xdr:sp macro="" textlink="">
      <xdr:nvSpPr>
        <xdr:cNvPr id="307" name="楕円 306">
          <a:extLst>
            <a:ext uri="{FF2B5EF4-FFF2-40B4-BE49-F238E27FC236}">
              <a16:creationId xmlns:a16="http://schemas.microsoft.com/office/drawing/2014/main" id="{1AA7B44D-873E-48A0-B523-19DE8626EADE}"/>
            </a:ext>
          </a:extLst>
        </xdr:cNvPr>
        <xdr:cNvSpPr/>
      </xdr:nvSpPr>
      <xdr:spPr>
        <a:xfrm>
          <a:off x="1968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114300</xdr:rowOff>
    </xdr:from>
    <xdr:to>
      <xdr:col>15</xdr:col>
      <xdr:colOff>50800</xdr:colOff>
      <xdr:row>86</xdr:row>
      <xdr:rowOff>114300</xdr:rowOff>
    </xdr:to>
    <xdr:cxnSp macro="">
      <xdr:nvCxnSpPr>
        <xdr:cNvPr id="308" name="直線コネクタ 307">
          <a:extLst>
            <a:ext uri="{FF2B5EF4-FFF2-40B4-BE49-F238E27FC236}">
              <a16:creationId xmlns:a16="http://schemas.microsoft.com/office/drawing/2014/main" id="{E02620AC-D498-4EA6-A69F-E868E2D999B0}"/>
            </a:ext>
          </a:extLst>
        </xdr:cNvPr>
        <xdr:cNvCxnSpPr/>
      </xdr:nvCxnSpPr>
      <xdr:spPr>
        <a:xfrm>
          <a:off x="2019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63500</xdr:rowOff>
    </xdr:from>
    <xdr:to>
      <xdr:col>6</xdr:col>
      <xdr:colOff>38100</xdr:colOff>
      <xdr:row>86</xdr:row>
      <xdr:rowOff>165100</xdr:rowOff>
    </xdr:to>
    <xdr:sp macro="" textlink="">
      <xdr:nvSpPr>
        <xdr:cNvPr id="309" name="楕円 308">
          <a:extLst>
            <a:ext uri="{FF2B5EF4-FFF2-40B4-BE49-F238E27FC236}">
              <a16:creationId xmlns:a16="http://schemas.microsoft.com/office/drawing/2014/main" id="{FC9ACD97-3975-4B11-A560-386C55819A78}"/>
            </a:ext>
          </a:extLst>
        </xdr:cNvPr>
        <xdr:cNvSpPr/>
      </xdr:nvSpPr>
      <xdr:spPr>
        <a:xfrm>
          <a:off x="1079500" y="1480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114300</xdr:rowOff>
    </xdr:from>
    <xdr:to>
      <xdr:col>10</xdr:col>
      <xdr:colOff>114300</xdr:colOff>
      <xdr:row>86</xdr:row>
      <xdr:rowOff>114300</xdr:rowOff>
    </xdr:to>
    <xdr:cxnSp macro="">
      <xdr:nvCxnSpPr>
        <xdr:cNvPr id="310" name="直線コネクタ 309">
          <a:extLst>
            <a:ext uri="{FF2B5EF4-FFF2-40B4-BE49-F238E27FC236}">
              <a16:creationId xmlns:a16="http://schemas.microsoft.com/office/drawing/2014/main" id="{3A68FDAF-7BC9-497C-A090-9AF69145E39C}"/>
            </a:ext>
          </a:extLst>
        </xdr:cNvPr>
        <xdr:cNvCxnSpPr/>
      </xdr:nvCxnSpPr>
      <xdr:spPr>
        <a:xfrm>
          <a:off x="1130300" y="1485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50182</xdr:rowOff>
    </xdr:from>
    <xdr:ext cx="405111" cy="259045"/>
    <xdr:sp macro="" textlink="">
      <xdr:nvSpPr>
        <xdr:cNvPr id="311" name="n_1aveValue【公営住宅】&#10;有形固定資産減価償却率">
          <a:extLst>
            <a:ext uri="{FF2B5EF4-FFF2-40B4-BE49-F238E27FC236}">
              <a16:creationId xmlns:a16="http://schemas.microsoft.com/office/drawing/2014/main" id="{69C48C2E-96C5-4607-8CC7-D715C2AD1B62}"/>
            </a:ext>
          </a:extLst>
        </xdr:cNvPr>
        <xdr:cNvSpPr txBox="1"/>
      </xdr:nvSpPr>
      <xdr:spPr>
        <a:xfrm>
          <a:off x="3582044" y="1393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15891</xdr:rowOff>
    </xdr:from>
    <xdr:ext cx="405111" cy="259045"/>
    <xdr:sp macro="" textlink="">
      <xdr:nvSpPr>
        <xdr:cNvPr id="312" name="n_2aveValue【公営住宅】&#10;有形固定資産減価償却率">
          <a:extLst>
            <a:ext uri="{FF2B5EF4-FFF2-40B4-BE49-F238E27FC236}">
              <a16:creationId xmlns:a16="http://schemas.microsoft.com/office/drawing/2014/main" id="{E26BAEBC-9992-404D-9656-3234E8341678}"/>
            </a:ext>
          </a:extLst>
        </xdr:cNvPr>
        <xdr:cNvSpPr txBox="1"/>
      </xdr:nvSpPr>
      <xdr:spPr>
        <a:xfrm>
          <a:off x="2705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12082</xdr:rowOff>
    </xdr:from>
    <xdr:ext cx="405111" cy="259045"/>
    <xdr:sp macro="" textlink="">
      <xdr:nvSpPr>
        <xdr:cNvPr id="313" name="n_3aveValue【公営住宅】&#10;有形固定資産減価償却率">
          <a:extLst>
            <a:ext uri="{FF2B5EF4-FFF2-40B4-BE49-F238E27FC236}">
              <a16:creationId xmlns:a16="http://schemas.microsoft.com/office/drawing/2014/main" id="{C9DC25ED-F2EC-4B1A-85B9-B1DD53CD06E8}"/>
            </a:ext>
          </a:extLst>
        </xdr:cNvPr>
        <xdr:cNvSpPr txBox="1"/>
      </xdr:nvSpPr>
      <xdr:spPr>
        <a:xfrm>
          <a:off x="1816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170197</xdr:rowOff>
    </xdr:from>
    <xdr:ext cx="405111" cy="259045"/>
    <xdr:sp macro="" textlink="">
      <xdr:nvSpPr>
        <xdr:cNvPr id="314" name="n_4aveValue【公営住宅】&#10;有形固定資産減価償却率">
          <a:extLst>
            <a:ext uri="{FF2B5EF4-FFF2-40B4-BE49-F238E27FC236}">
              <a16:creationId xmlns:a16="http://schemas.microsoft.com/office/drawing/2014/main" id="{4A0861A6-60E6-4244-8A77-01F683B7ED7F}"/>
            </a:ext>
          </a:extLst>
        </xdr:cNvPr>
        <xdr:cNvSpPr txBox="1"/>
      </xdr:nvSpPr>
      <xdr:spPr>
        <a:xfrm>
          <a:off x="927744" y="1388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120727</xdr:colOff>
      <xdr:row>86</xdr:row>
      <xdr:rowOff>156227</xdr:rowOff>
    </xdr:from>
    <xdr:ext cx="469744" cy="259045"/>
    <xdr:sp macro="" textlink="">
      <xdr:nvSpPr>
        <xdr:cNvPr id="315" name="n_1mainValue【公営住宅】&#10;有形固定資産減価償却率">
          <a:extLst>
            <a:ext uri="{FF2B5EF4-FFF2-40B4-BE49-F238E27FC236}">
              <a16:creationId xmlns:a16="http://schemas.microsoft.com/office/drawing/2014/main" id="{F0737446-F0E0-4CF6-9C25-98E512076D09}"/>
            </a:ext>
          </a:extLst>
        </xdr:cNvPr>
        <xdr:cNvSpPr txBox="1"/>
      </xdr:nvSpPr>
      <xdr:spPr>
        <a:xfrm>
          <a:off x="35497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86</xdr:row>
      <xdr:rowOff>156227</xdr:rowOff>
    </xdr:from>
    <xdr:ext cx="469744" cy="259045"/>
    <xdr:sp macro="" textlink="">
      <xdr:nvSpPr>
        <xdr:cNvPr id="316" name="n_2mainValue【公営住宅】&#10;有形固定資産減価償却率">
          <a:extLst>
            <a:ext uri="{FF2B5EF4-FFF2-40B4-BE49-F238E27FC236}">
              <a16:creationId xmlns:a16="http://schemas.microsoft.com/office/drawing/2014/main" id="{8959BE70-8494-4501-8259-C500805EC485}"/>
            </a:ext>
          </a:extLst>
        </xdr:cNvPr>
        <xdr:cNvSpPr txBox="1"/>
      </xdr:nvSpPr>
      <xdr:spPr>
        <a:xfrm>
          <a:off x="2673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86</xdr:row>
      <xdr:rowOff>156227</xdr:rowOff>
    </xdr:from>
    <xdr:ext cx="469744" cy="259045"/>
    <xdr:sp macro="" textlink="">
      <xdr:nvSpPr>
        <xdr:cNvPr id="317" name="n_3mainValue【公営住宅】&#10;有形固定資産減価償却率">
          <a:extLst>
            <a:ext uri="{FF2B5EF4-FFF2-40B4-BE49-F238E27FC236}">
              <a16:creationId xmlns:a16="http://schemas.microsoft.com/office/drawing/2014/main" id="{45552984-453E-4B59-8274-372F906016FE}"/>
            </a:ext>
          </a:extLst>
        </xdr:cNvPr>
        <xdr:cNvSpPr txBox="1"/>
      </xdr:nvSpPr>
      <xdr:spPr>
        <a:xfrm>
          <a:off x="1784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86</xdr:row>
      <xdr:rowOff>156227</xdr:rowOff>
    </xdr:from>
    <xdr:ext cx="469744" cy="259045"/>
    <xdr:sp macro="" textlink="">
      <xdr:nvSpPr>
        <xdr:cNvPr id="318" name="n_4mainValue【公営住宅】&#10;有形固定資産減価償却率">
          <a:extLst>
            <a:ext uri="{FF2B5EF4-FFF2-40B4-BE49-F238E27FC236}">
              <a16:creationId xmlns:a16="http://schemas.microsoft.com/office/drawing/2014/main" id="{A8C7B5F7-005B-46F2-9FE2-FDF46E7485F7}"/>
            </a:ext>
          </a:extLst>
        </xdr:cNvPr>
        <xdr:cNvSpPr txBox="1"/>
      </xdr:nvSpPr>
      <xdr:spPr>
        <a:xfrm>
          <a:off x="895427"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9" name="正方形/長方形 318">
          <a:extLst>
            <a:ext uri="{FF2B5EF4-FFF2-40B4-BE49-F238E27FC236}">
              <a16:creationId xmlns:a16="http://schemas.microsoft.com/office/drawing/2014/main" id="{CDDCC7C3-C6FE-4B15-829E-DA2B8C2178D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0" name="正方形/長方形 319">
          <a:extLst>
            <a:ext uri="{FF2B5EF4-FFF2-40B4-BE49-F238E27FC236}">
              <a16:creationId xmlns:a16="http://schemas.microsoft.com/office/drawing/2014/main" id="{15ED480E-42A5-4E1B-81EE-CDAA77B72215}"/>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1" name="正方形/長方形 320">
          <a:extLst>
            <a:ext uri="{FF2B5EF4-FFF2-40B4-BE49-F238E27FC236}">
              <a16:creationId xmlns:a16="http://schemas.microsoft.com/office/drawing/2014/main" id="{556CD9BC-8770-47A0-B9BB-426D8D19FE4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2" name="正方形/長方形 321">
          <a:extLst>
            <a:ext uri="{FF2B5EF4-FFF2-40B4-BE49-F238E27FC236}">
              <a16:creationId xmlns:a16="http://schemas.microsoft.com/office/drawing/2014/main" id="{171C7728-4619-4786-9D22-BA05BC44DC5E}"/>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3" name="正方形/長方形 322">
          <a:extLst>
            <a:ext uri="{FF2B5EF4-FFF2-40B4-BE49-F238E27FC236}">
              <a16:creationId xmlns:a16="http://schemas.microsoft.com/office/drawing/2014/main" id="{FDC771C7-304E-48B0-B066-4792D91306C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4" name="正方形/長方形 323">
          <a:extLst>
            <a:ext uri="{FF2B5EF4-FFF2-40B4-BE49-F238E27FC236}">
              <a16:creationId xmlns:a16="http://schemas.microsoft.com/office/drawing/2014/main" id="{1ED0E708-DAE1-4AAE-BD58-54DE485F6E8A}"/>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5" name="正方形/長方形 324">
          <a:extLst>
            <a:ext uri="{FF2B5EF4-FFF2-40B4-BE49-F238E27FC236}">
              <a16:creationId xmlns:a16="http://schemas.microsoft.com/office/drawing/2014/main" id="{976A0D31-7E63-4E55-9457-8D53DF3F485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6" name="正方形/長方形 325">
          <a:extLst>
            <a:ext uri="{FF2B5EF4-FFF2-40B4-BE49-F238E27FC236}">
              <a16:creationId xmlns:a16="http://schemas.microsoft.com/office/drawing/2014/main" id="{38F41E37-AB9D-4015-B6ED-787285B5006F}"/>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7" name="テキスト ボックス 326">
          <a:extLst>
            <a:ext uri="{FF2B5EF4-FFF2-40B4-BE49-F238E27FC236}">
              <a16:creationId xmlns:a16="http://schemas.microsoft.com/office/drawing/2014/main" id="{E5F21EE1-D747-496C-9FC6-3A10D733C995}"/>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8" name="直線コネクタ 327">
          <a:extLst>
            <a:ext uri="{FF2B5EF4-FFF2-40B4-BE49-F238E27FC236}">
              <a16:creationId xmlns:a16="http://schemas.microsoft.com/office/drawing/2014/main" id="{19B90063-A858-4E55-94AD-77EC754F2EFC}"/>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9" name="直線コネクタ 328">
          <a:extLst>
            <a:ext uri="{FF2B5EF4-FFF2-40B4-BE49-F238E27FC236}">
              <a16:creationId xmlns:a16="http://schemas.microsoft.com/office/drawing/2014/main" id="{26E363EB-D270-4DD0-9A85-39BC2038380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0" name="テキスト ボックス 329">
          <a:extLst>
            <a:ext uri="{FF2B5EF4-FFF2-40B4-BE49-F238E27FC236}">
              <a16:creationId xmlns:a16="http://schemas.microsoft.com/office/drawing/2014/main" id="{B336DB76-8F01-4F8D-85DC-51E19D2E0F2D}"/>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1" name="直線コネクタ 330">
          <a:extLst>
            <a:ext uri="{FF2B5EF4-FFF2-40B4-BE49-F238E27FC236}">
              <a16:creationId xmlns:a16="http://schemas.microsoft.com/office/drawing/2014/main" id="{A8984D91-927D-4890-BF0C-44D7D0D62C3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2" name="テキスト ボックス 331">
          <a:extLst>
            <a:ext uri="{FF2B5EF4-FFF2-40B4-BE49-F238E27FC236}">
              <a16:creationId xmlns:a16="http://schemas.microsoft.com/office/drawing/2014/main" id="{7FEB0D97-7691-4A95-BC27-7C0B0B71092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a:extLst>
            <a:ext uri="{FF2B5EF4-FFF2-40B4-BE49-F238E27FC236}">
              <a16:creationId xmlns:a16="http://schemas.microsoft.com/office/drawing/2014/main" id="{B6F1EB6F-0506-4FA6-A373-307B3AF6E50D}"/>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a:extLst>
            <a:ext uri="{FF2B5EF4-FFF2-40B4-BE49-F238E27FC236}">
              <a16:creationId xmlns:a16="http://schemas.microsoft.com/office/drawing/2014/main" id="{073685C6-7C3D-4770-9C1B-DD5FB94CAED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5" name="直線コネクタ 334">
          <a:extLst>
            <a:ext uri="{FF2B5EF4-FFF2-40B4-BE49-F238E27FC236}">
              <a16:creationId xmlns:a16="http://schemas.microsoft.com/office/drawing/2014/main" id="{82F17002-C826-4632-973B-DC87C2ADCE99}"/>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6" name="テキスト ボックス 335">
          <a:extLst>
            <a:ext uri="{FF2B5EF4-FFF2-40B4-BE49-F238E27FC236}">
              <a16:creationId xmlns:a16="http://schemas.microsoft.com/office/drawing/2014/main" id="{92E63A40-B5D7-45EC-894D-4AB8BE1CBC24}"/>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7" name="直線コネクタ 336">
          <a:extLst>
            <a:ext uri="{FF2B5EF4-FFF2-40B4-BE49-F238E27FC236}">
              <a16:creationId xmlns:a16="http://schemas.microsoft.com/office/drawing/2014/main" id="{E7D1A5D6-ADD2-4A89-A34A-EE3E028560E8}"/>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8" name="テキスト ボックス 337">
          <a:extLst>
            <a:ext uri="{FF2B5EF4-FFF2-40B4-BE49-F238E27FC236}">
              <a16:creationId xmlns:a16="http://schemas.microsoft.com/office/drawing/2014/main" id="{D742A1FA-E158-4E27-BA57-09846D919382}"/>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9" name="直線コネクタ 338">
          <a:extLst>
            <a:ext uri="{FF2B5EF4-FFF2-40B4-BE49-F238E27FC236}">
              <a16:creationId xmlns:a16="http://schemas.microsoft.com/office/drawing/2014/main" id="{D4585CEA-1488-4CE9-ADB1-433EF13AF2C6}"/>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0" name="テキスト ボックス 339">
          <a:extLst>
            <a:ext uri="{FF2B5EF4-FFF2-40B4-BE49-F238E27FC236}">
              <a16:creationId xmlns:a16="http://schemas.microsoft.com/office/drawing/2014/main" id="{FAD10231-5A1F-42F9-90E6-A5567500D742}"/>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1" name="【公営住宅】&#10;一人当たり面積グラフ枠">
          <a:extLst>
            <a:ext uri="{FF2B5EF4-FFF2-40B4-BE49-F238E27FC236}">
              <a16:creationId xmlns:a16="http://schemas.microsoft.com/office/drawing/2014/main" id="{B7A2D5A3-7671-42E2-84CE-E1A508A5268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61340</xdr:rowOff>
    </xdr:from>
    <xdr:to>
      <xdr:col>54</xdr:col>
      <xdr:colOff>189865</xdr:colOff>
      <xdr:row>86</xdr:row>
      <xdr:rowOff>107442</xdr:rowOff>
    </xdr:to>
    <xdr:cxnSp macro="">
      <xdr:nvCxnSpPr>
        <xdr:cNvPr id="342" name="直線コネクタ 341">
          <a:extLst>
            <a:ext uri="{FF2B5EF4-FFF2-40B4-BE49-F238E27FC236}">
              <a16:creationId xmlns:a16="http://schemas.microsoft.com/office/drawing/2014/main" id="{C8F12478-B66A-4E44-B989-FF31BEDCBC6E}"/>
            </a:ext>
          </a:extLst>
        </xdr:cNvPr>
        <xdr:cNvCxnSpPr/>
      </xdr:nvCxnSpPr>
      <xdr:spPr>
        <a:xfrm flipV="1">
          <a:off x="10476865" y="13434440"/>
          <a:ext cx="0" cy="1417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111269</xdr:rowOff>
    </xdr:from>
    <xdr:ext cx="469744" cy="259045"/>
    <xdr:sp macro="" textlink="">
      <xdr:nvSpPr>
        <xdr:cNvPr id="343" name="【公営住宅】&#10;一人当たり面積最小値テキスト">
          <a:extLst>
            <a:ext uri="{FF2B5EF4-FFF2-40B4-BE49-F238E27FC236}">
              <a16:creationId xmlns:a16="http://schemas.microsoft.com/office/drawing/2014/main" id="{D20B6F96-687C-4D8E-B799-10AF262F8CF4}"/>
            </a:ext>
          </a:extLst>
        </xdr:cNvPr>
        <xdr:cNvSpPr txBox="1"/>
      </xdr:nvSpPr>
      <xdr:spPr>
        <a:xfrm>
          <a:off x="10515600"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107442</xdr:rowOff>
    </xdr:from>
    <xdr:to>
      <xdr:col>55</xdr:col>
      <xdr:colOff>88900</xdr:colOff>
      <xdr:row>86</xdr:row>
      <xdr:rowOff>107442</xdr:rowOff>
    </xdr:to>
    <xdr:cxnSp macro="">
      <xdr:nvCxnSpPr>
        <xdr:cNvPr id="344" name="直線コネクタ 343">
          <a:extLst>
            <a:ext uri="{FF2B5EF4-FFF2-40B4-BE49-F238E27FC236}">
              <a16:creationId xmlns:a16="http://schemas.microsoft.com/office/drawing/2014/main" id="{3B0B253E-EC6A-4DC5-B53F-974989DEE8C3}"/>
            </a:ext>
          </a:extLst>
        </xdr:cNvPr>
        <xdr:cNvCxnSpPr/>
      </xdr:nvCxnSpPr>
      <xdr:spPr>
        <a:xfrm>
          <a:off x="10388600" y="14852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8017</xdr:rowOff>
    </xdr:from>
    <xdr:ext cx="469744" cy="259045"/>
    <xdr:sp macro="" textlink="">
      <xdr:nvSpPr>
        <xdr:cNvPr id="345" name="【公営住宅】&#10;一人当たり面積最大値テキスト">
          <a:extLst>
            <a:ext uri="{FF2B5EF4-FFF2-40B4-BE49-F238E27FC236}">
              <a16:creationId xmlns:a16="http://schemas.microsoft.com/office/drawing/2014/main" id="{62CD643E-2DEC-4C1C-9CC3-B1611BA3A0F1}"/>
            </a:ext>
          </a:extLst>
        </xdr:cNvPr>
        <xdr:cNvSpPr txBox="1"/>
      </xdr:nvSpPr>
      <xdr:spPr>
        <a:xfrm>
          <a:off x="10515600" y="13209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61340</xdr:rowOff>
    </xdr:from>
    <xdr:to>
      <xdr:col>55</xdr:col>
      <xdr:colOff>88900</xdr:colOff>
      <xdr:row>78</xdr:row>
      <xdr:rowOff>61340</xdr:rowOff>
    </xdr:to>
    <xdr:cxnSp macro="">
      <xdr:nvCxnSpPr>
        <xdr:cNvPr id="346" name="直線コネクタ 345">
          <a:extLst>
            <a:ext uri="{FF2B5EF4-FFF2-40B4-BE49-F238E27FC236}">
              <a16:creationId xmlns:a16="http://schemas.microsoft.com/office/drawing/2014/main" id="{FF3CD1EB-275F-4423-9349-C0047C7A8C79}"/>
            </a:ext>
          </a:extLst>
        </xdr:cNvPr>
        <xdr:cNvCxnSpPr/>
      </xdr:nvCxnSpPr>
      <xdr:spPr>
        <a:xfrm>
          <a:off x="10388600" y="1343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13543</xdr:rowOff>
    </xdr:from>
    <xdr:ext cx="469744" cy="259045"/>
    <xdr:sp macro="" textlink="">
      <xdr:nvSpPr>
        <xdr:cNvPr id="347" name="【公営住宅】&#10;一人当たり面積平均値テキスト">
          <a:extLst>
            <a:ext uri="{FF2B5EF4-FFF2-40B4-BE49-F238E27FC236}">
              <a16:creationId xmlns:a16="http://schemas.microsoft.com/office/drawing/2014/main" id="{FC219765-C0CC-4458-9D5C-C75440D98D95}"/>
            </a:ext>
          </a:extLst>
        </xdr:cNvPr>
        <xdr:cNvSpPr txBox="1"/>
      </xdr:nvSpPr>
      <xdr:spPr>
        <a:xfrm>
          <a:off x="10515600" y="144153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35116</xdr:rowOff>
    </xdr:from>
    <xdr:to>
      <xdr:col>55</xdr:col>
      <xdr:colOff>50800</xdr:colOff>
      <xdr:row>84</xdr:row>
      <xdr:rowOff>136716</xdr:rowOff>
    </xdr:to>
    <xdr:sp macro="" textlink="">
      <xdr:nvSpPr>
        <xdr:cNvPr id="348" name="フローチャート: 判断 347">
          <a:extLst>
            <a:ext uri="{FF2B5EF4-FFF2-40B4-BE49-F238E27FC236}">
              <a16:creationId xmlns:a16="http://schemas.microsoft.com/office/drawing/2014/main" id="{F9F748AB-3264-43E4-8F21-F7E1795F5912}"/>
            </a:ext>
          </a:extLst>
        </xdr:cNvPr>
        <xdr:cNvSpPr/>
      </xdr:nvSpPr>
      <xdr:spPr>
        <a:xfrm>
          <a:off x="10426700" y="14436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36258</xdr:rowOff>
    </xdr:from>
    <xdr:to>
      <xdr:col>50</xdr:col>
      <xdr:colOff>165100</xdr:colOff>
      <xdr:row>84</xdr:row>
      <xdr:rowOff>137858</xdr:rowOff>
    </xdr:to>
    <xdr:sp macro="" textlink="">
      <xdr:nvSpPr>
        <xdr:cNvPr id="349" name="フローチャート: 判断 348">
          <a:extLst>
            <a:ext uri="{FF2B5EF4-FFF2-40B4-BE49-F238E27FC236}">
              <a16:creationId xmlns:a16="http://schemas.microsoft.com/office/drawing/2014/main" id="{0820115C-2424-458C-820B-1ACB9969B9F1}"/>
            </a:ext>
          </a:extLst>
        </xdr:cNvPr>
        <xdr:cNvSpPr/>
      </xdr:nvSpPr>
      <xdr:spPr>
        <a:xfrm>
          <a:off x="9588500" y="1443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72834</xdr:rowOff>
    </xdr:from>
    <xdr:to>
      <xdr:col>46</xdr:col>
      <xdr:colOff>38100</xdr:colOff>
      <xdr:row>85</xdr:row>
      <xdr:rowOff>2984</xdr:rowOff>
    </xdr:to>
    <xdr:sp macro="" textlink="">
      <xdr:nvSpPr>
        <xdr:cNvPr id="350" name="フローチャート: 判断 349">
          <a:extLst>
            <a:ext uri="{FF2B5EF4-FFF2-40B4-BE49-F238E27FC236}">
              <a16:creationId xmlns:a16="http://schemas.microsoft.com/office/drawing/2014/main" id="{DCD092FE-9E7D-4D30-BAA8-E4713AA9000C}"/>
            </a:ext>
          </a:extLst>
        </xdr:cNvPr>
        <xdr:cNvSpPr/>
      </xdr:nvSpPr>
      <xdr:spPr>
        <a:xfrm>
          <a:off x="8699500" y="1447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51" name="フローチャート: 判断 350">
          <a:extLst>
            <a:ext uri="{FF2B5EF4-FFF2-40B4-BE49-F238E27FC236}">
              <a16:creationId xmlns:a16="http://schemas.microsoft.com/office/drawing/2014/main" id="{7C52466A-7088-4D60-9787-C63738B9082F}"/>
            </a:ext>
          </a:extLst>
        </xdr:cNvPr>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42163</xdr:rowOff>
    </xdr:from>
    <xdr:to>
      <xdr:col>36</xdr:col>
      <xdr:colOff>165100</xdr:colOff>
      <xdr:row>84</xdr:row>
      <xdr:rowOff>143763</xdr:rowOff>
    </xdr:to>
    <xdr:sp macro="" textlink="">
      <xdr:nvSpPr>
        <xdr:cNvPr id="352" name="フローチャート: 判断 351">
          <a:extLst>
            <a:ext uri="{FF2B5EF4-FFF2-40B4-BE49-F238E27FC236}">
              <a16:creationId xmlns:a16="http://schemas.microsoft.com/office/drawing/2014/main" id="{185FB415-FA19-4559-BF03-0A5C18845CEB}"/>
            </a:ext>
          </a:extLst>
        </xdr:cNvPr>
        <xdr:cNvSpPr/>
      </xdr:nvSpPr>
      <xdr:spPr>
        <a:xfrm>
          <a:off x="6921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228CDFD5-CF83-4C9D-9F3C-353C9E68821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E523BFB1-7FE0-4159-B203-ED4D707FA9C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748F74D3-57E0-4F0C-A1E6-6371713C2F1E}"/>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B3C7F88-BB2A-44FA-BED7-8B6496487061}"/>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7A3472CA-E568-4517-8E28-6B23F5501AD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60261</xdr:rowOff>
    </xdr:from>
    <xdr:to>
      <xdr:col>50</xdr:col>
      <xdr:colOff>165100</xdr:colOff>
      <xdr:row>86</xdr:row>
      <xdr:rowOff>161861</xdr:rowOff>
    </xdr:to>
    <xdr:sp macro="" textlink="">
      <xdr:nvSpPr>
        <xdr:cNvPr id="358" name="楕円 357">
          <a:extLst>
            <a:ext uri="{FF2B5EF4-FFF2-40B4-BE49-F238E27FC236}">
              <a16:creationId xmlns:a16="http://schemas.microsoft.com/office/drawing/2014/main" id="{7B15BA83-C2C9-4956-B676-2E3EC8A2709B}"/>
            </a:ext>
          </a:extLst>
        </xdr:cNvPr>
        <xdr:cNvSpPr/>
      </xdr:nvSpPr>
      <xdr:spPr>
        <a:xfrm>
          <a:off x="9588500" y="148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60452</xdr:rowOff>
    </xdr:from>
    <xdr:to>
      <xdr:col>46</xdr:col>
      <xdr:colOff>38100</xdr:colOff>
      <xdr:row>86</xdr:row>
      <xdr:rowOff>162052</xdr:rowOff>
    </xdr:to>
    <xdr:sp macro="" textlink="">
      <xdr:nvSpPr>
        <xdr:cNvPr id="359" name="楕円 358">
          <a:extLst>
            <a:ext uri="{FF2B5EF4-FFF2-40B4-BE49-F238E27FC236}">
              <a16:creationId xmlns:a16="http://schemas.microsoft.com/office/drawing/2014/main" id="{3A5EA058-E74E-436E-B436-293CB373FC70}"/>
            </a:ext>
          </a:extLst>
        </xdr:cNvPr>
        <xdr:cNvSpPr/>
      </xdr:nvSpPr>
      <xdr:spPr>
        <a:xfrm>
          <a:off x="8699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111061</xdr:rowOff>
    </xdr:from>
    <xdr:to>
      <xdr:col>50</xdr:col>
      <xdr:colOff>114300</xdr:colOff>
      <xdr:row>86</xdr:row>
      <xdr:rowOff>111252</xdr:rowOff>
    </xdr:to>
    <xdr:cxnSp macro="">
      <xdr:nvCxnSpPr>
        <xdr:cNvPr id="360" name="直線コネクタ 359">
          <a:extLst>
            <a:ext uri="{FF2B5EF4-FFF2-40B4-BE49-F238E27FC236}">
              <a16:creationId xmlns:a16="http://schemas.microsoft.com/office/drawing/2014/main" id="{4902B7CC-DE24-4952-854E-ED1EC97902B0}"/>
            </a:ext>
          </a:extLst>
        </xdr:cNvPr>
        <xdr:cNvCxnSpPr/>
      </xdr:nvCxnSpPr>
      <xdr:spPr>
        <a:xfrm flipV="1">
          <a:off x="8750300" y="14855761"/>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60452</xdr:rowOff>
    </xdr:from>
    <xdr:to>
      <xdr:col>41</xdr:col>
      <xdr:colOff>101600</xdr:colOff>
      <xdr:row>86</xdr:row>
      <xdr:rowOff>162052</xdr:rowOff>
    </xdr:to>
    <xdr:sp macro="" textlink="">
      <xdr:nvSpPr>
        <xdr:cNvPr id="361" name="楕円 360">
          <a:extLst>
            <a:ext uri="{FF2B5EF4-FFF2-40B4-BE49-F238E27FC236}">
              <a16:creationId xmlns:a16="http://schemas.microsoft.com/office/drawing/2014/main" id="{F71884D0-46E1-4E06-981F-ED6512008E55}"/>
            </a:ext>
          </a:extLst>
        </xdr:cNvPr>
        <xdr:cNvSpPr/>
      </xdr:nvSpPr>
      <xdr:spPr>
        <a:xfrm>
          <a:off x="7810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111252</xdr:rowOff>
    </xdr:from>
    <xdr:to>
      <xdr:col>45</xdr:col>
      <xdr:colOff>177800</xdr:colOff>
      <xdr:row>86</xdr:row>
      <xdr:rowOff>111252</xdr:rowOff>
    </xdr:to>
    <xdr:cxnSp macro="">
      <xdr:nvCxnSpPr>
        <xdr:cNvPr id="362" name="直線コネクタ 361">
          <a:extLst>
            <a:ext uri="{FF2B5EF4-FFF2-40B4-BE49-F238E27FC236}">
              <a16:creationId xmlns:a16="http://schemas.microsoft.com/office/drawing/2014/main" id="{ECB2370A-B0E3-44C9-A0AC-00329FD2862A}"/>
            </a:ext>
          </a:extLst>
        </xdr:cNvPr>
        <xdr:cNvCxnSpPr/>
      </xdr:nvCxnSpPr>
      <xdr:spPr>
        <a:xfrm>
          <a:off x="7861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60452</xdr:rowOff>
    </xdr:from>
    <xdr:to>
      <xdr:col>36</xdr:col>
      <xdr:colOff>165100</xdr:colOff>
      <xdr:row>86</xdr:row>
      <xdr:rowOff>162052</xdr:rowOff>
    </xdr:to>
    <xdr:sp macro="" textlink="">
      <xdr:nvSpPr>
        <xdr:cNvPr id="363" name="楕円 362">
          <a:extLst>
            <a:ext uri="{FF2B5EF4-FFF2-40B4-BE49-F238E27FC236}">
              <a16:creationId xmlns:a16="http://schemas.microsoft.com/office/drawing/2014/main" id="{9EA820B2-B595-491B-A07C-693694A3EB97}"/>
            </a:ext>
          </a:extLst>
        </xdr:cNvPr>
        <xdr:cNvSpPr/>
      </xdr:nvSpPr>
      <xdr:spPr>
        <a:xfrm>
          <a:off x="6921500" y="1480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111252</xdr:rowOff>
    </xdr:from>
    <xdr:to>
      <xdr:col>41</xdr:col>
      <xdr:colOff>50800</xdr:colOff>
      <xdr:row>86</xdr:row>
      <xdr:rowOff>111252</xdr:rowOff>
    </xdr:to>
    <xdr:cxnSp macro="">
      <xdr:nvCxnSpPr>
        <xdr:cNvPr id="364" name="直線コネクタ 363">
          <a:extLst>
            <a:ext uri="{FF2B5EF4-FFF2-40B4-BE49-F238E27FC236}">
              <a16:creationId xmlns:a16="http://schemas.microsoft.com/office/drawing/2014/main" id="{A9C09933-EECF-4B50-948E-4824A952EAAF}"/>
            </a:ext>
          </a:extLst>
        </xdr:cNvPr>
        <xdr:cNvCxnSpPr/>
      </xdr:nvCxnSpPr>
      <xdr:spPr>
        <a:xfrm>
          <a:off x="6972300" y="148559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154385</xdr:rowOff>
    </xdr:from>
    <xdr:ext cx="469744" cy="259045"/>
    <xdr:sp macro="" textlink="">
      <xdr:nvSpPr>
        <xdr:cNvPr id="365" name="n_1aveValue【公営住宅】&#10;一人当たり面積">
          <a:extLst>
            <a:ext uri="{FF2B5EF4-FFF2-40B4-BE49-F238E27FC236}">
              <a16:creationId xmlns:a16="http://schemas.microsoft.com/office/drawing/2014/main" id="{67C86919-ED6D-4701-801E-AAF26F4E49EE}"/>
            </a:ext>
          </a:extLst>
        </xdr:cNvPr>
        <xdr:cNvSpPr txBox="1"/>
      </xdr:nvSpPr>
      <xdr:spPr>
        <a:xfrm>
          <a:off x="9391727" y="14213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19511</xdr:rowOff>
    </xdr:from>
    <xdr:ext cx="469744" cy="259045"/>
    <xdr:sp macro="" textlink="">
      <xdr:nvSpPr>
        <xdr:cNvPr id="366" name="n_2aveValue【公営住宅】&#10;一人当たり面積">
          <a:extLst>
            <a:ext uri="{FF2B5EF4-FFF2-40B4-BE49-F238E27FC236}">
              <a16:creationId xmlns:a16="http://schemas.microsoft.com/office/drawing/2014/main" id="{E79B8C42-0160-4265-B472-4EAA5F6608DD}"/>
            </a:ext>
          </a:extLst>
        </xdr:cNvPr>
        <xdr:cNvSpPr txBox="1"/>
      </xdr:nvSpPr>
      <xdr:spPr>
        <a:xfrm>
          <a:off x="8515427" y="1424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67" name="n_3aveValue【公営住宅】&#10;一人当たり面積">
          <a:extLst>
            <a:ext uri="{FF2B5EF4-FFF2-40B4-BE49-F238E27FC236}">
              <a16:creationId xmlns:a16="http://schemas.microsoft.com/office/drawing/2014/main" id="{480BF562-EC39-4B66-B0D4-5B0CDE4BDFA0}"/>
            </a:ext>
          </a:extLst>
        </xdr:cNvPr>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160290</xdr:rowOff>
    </xdr:from>
    <xdr:ext cx="469744" cy="259045"/>
    <xdr:sp macro="" textlink="">
      <xdr:nvSpPr>
        <xdr:cNvPr id="368" name="n_4aveValue【公営住宅】&#10;一人当たり面積">
          <a:extLst>
            <a:ext uri="{FF2B5EF4-FFF2-40B4-BE49-F238E27FC236}">
              <a16:creationId xmlns:a16="http://schemas.microsoft.com/office/drawing/2014/main" id="{8682AA04-6904-4228-B3E6-2AA8D38A1BE5}"/>
            </a:ext>
          </a:extLst>
        </xdr:cNvPr>
        <xdr:cNvSpPr txBox="1"/>
      </xdr:nvSpPr>
      <xdr:spPr>
        <a:xfrm>
          <a:off x="67374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152988</xdr:rowOff>
    </xdr:from>
    <xdr:ext cx="469744" cy="259045"/>
    <xdr:sp macro="" textlink="">
      <xdr:nvSpPr>
        <xdr:cNvPr id="369" name="n_1mainValue【公営住宅】&#10;一人当たり面積">
          <a:extLst>
            <a:ext uri="{FF2B5EF4-FFF2-40B4-BE49-F238E27FC236}">
              <a16:creationId xmlns:a16="http://schemas.microsoft.com/office/drawing/2014/main" id="{2FA9B8D5-1857-47FB-8CD4-F23648250F24}"/>
            </a:ext>
          </a:extLst>
        </xdr:cNvPr>
        <xdr:cNvSpPr txBox="1"/>
      </xdr:nvSpPr>
      <xdr:spPr>
        <a:xfrm>
          <a:off x="9391727" y="14897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153179</xdr:rowOff>
    </xdr:from>
    <xdr:ext cx="469744" cy="259045"/>
    <xdr:sp macro="" textlink="">
      <xdr:nvSpPr>
        <xdr:cNvPr id="370" name="n_2mainValue【公営住宅】&#10;一人当たり面積">
          <a:extLst>
            <a:ext uri="{FF2B5EF4-FFF2-40B4-BE49-F238E27FC236}">
              <a16:creationId xmlns:a16="http://schemas.microsoft.com/office/drawing/2014/main" id="{F4DD1013-273E-4FF1-BA25-ED5B3836481C}"/>
            </a:ext>
          </a:extLst>
        </xdr:cNvPr>
        <xdr:cNvSpPr txBox="1"/>
      </xdr:nvSpPr>
      <xdr:spPr>
        <a:xfrm>
          <a:off x="8515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153179</xdr:rowOff>
    </xdr:from>
    <xdr:ext cx="469744" cy="259045"/>
    <xdr:sp macro="" textlink="">
      <xdr:nvSpPr>
        <xdr:cNvPr id="371" name="n_3mainValue【公営住宅】&#10;一人当たり面積">
          <a:extLst>
            <a:ext uri="{FF2B5EF4-FFF2-40B4-BE49-F238E27FC236}">
              <a16:creationId xmlns:a16="http://schemas.microsoft.com/office/drawing/2014/main" id="{D1DD6AC7-973B-417E-8A1C-FE7050397BEC}"/>
            </a:ext>
          </a:extLst>
        </xdr:cNvPr>
        <xdr:cNvSpPr txBox="1"/>
      </xdr:nvSpPr>
      <xdr:spPr>
        <a:xfrm>
          <a:off x="7626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153179</xdr:rowOff>
    </xdr:from>
    <xdr:ext cx="469744" cy="259045"/>
    <xdr:sp macro="" textlink="">
      <xdr:nvSpPr>
        <xdr:cNvPr id="372" name="n_4mainValue【公営住宅】&#10;一人当たり面積">
          <a:extLst>
            <a:ext uri="{FF2B5EF4-FFF2-40B4-BE49-F238E27FC236}">
              <a16:creationId xmlns:a16="http://schemas.microsoft.com/office/drawing/2014/main" id="{85D273B4-2889-402F-BB4E-ABBE8C8D5B47}"/>
            </a:ext>
          </a:extLst>
        </xdr:cNvPr>
        <xdr:cNvSpPr txBox="1"/>
      </xdr:nvSpPr>
      <xdr:spPr>
        <a:xfrm>
          <a:off x="6737427" y="1489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3" name="正方形/長方形 372">
          <a:extLst>
            <a:ext uri="{FF2B5EF4-FFF2-40B4-BE49-F238E27FC236}">
              <a16:creationId xmlns:a16="http://schemas.microsoft.com/office/drawing/2014/main" id="{67C06B9C-0CD8-4798-8277-A3D13E1FEA9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4" name="正方形/長方形 373">
          <a:extLst>
            <a:ext uri="{FF2B5EF4-FFF2-40B4-BE49-F238E27FC236}">
              <a16:creationId xmlns:a16="http://schemas.microsoft.com/office/drawing/2014/main" id="{3ACC29D1-FE75-4F08-ADFF-51751E8A0A9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5" name="正方形/長方形 374">
          <a:extLst>
            <a:ext uri="{FF2B5EF4-FFF2-40B4-BE49-F238E27FC236}">
              <a16:creationId xmlns:a16="http://schemas.microsoft.com/office/drawing/2014/main" id="{D767DFA7-0EF7-4599-A195-893BF54DE6E2}"/>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6" name="正方形/長方形 375">
          <a:extLst>
            <a:ext uri="{FF2B5EF4-FFF2-40B4-BE49-F238E27FC236}">
              <a16:creationId xmlns:a16="http://schemas.microsoft.com/office/drawing/2014/main" id="{AB75EE37-50AF-4310-A926-48810A5C84A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7" name="正方形/長方形 376">
          <a:extLst>
            <a:ext uri="{FF2B5EF4-FFF2-40B4-BE49-F238E27FC236}">
              <a16:creationId xmlns:a16="http://schemas.microsoft.com/office/drawing/2014/main" id="{ED6F09F4-3BB1-4447-B1D4-C17AD7DBE1AA}"/>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8" name="正方形/長方形 377">
          <a:extLst>
            <a:ext uri="{FF2B5EF4-FFF2-40B4-BE49-F238E27FC236}">
              <a16:creationId xmlns:a16="http://schemas.microsoft.com/office/drawing/2014/main" id="{99A281F5-36D5-41B6-963D-5E33B036E4C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9" name="正方形/長方形 378">
          <a:extLst>
            <a:ext uri="{FF2B5EF4-FFF2-40B4-BE49-F238E27FC236}">
              <a16:creationId xmlns:a16="http://schemas.microsoft.com/office/drawing/2014/main" id="{F00C37F7-2FD9-4150-B0FC-F4A953AD2EFE}"/>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0" name="正方形/長方形 379">
          <a:extLst>
            <a:ext uri="{FF2B5EF4-FFF2-40B4-BE49-F238E27FC236}">
              <a16:creationId xmlns:a16="http://schemas.microsoft.com/office/drawing/2014/main" id="{DCE44707-2797-4269-ACF8-20B6D9107737}"/>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1" name="正方形/長方形 380">
          <a:extLst>
            <a:ext uri="{FF2B5EF4-FFF2-40B4-BE49-F238E27FC236}">
              <a16:creationId xmlns:a16="http://schemas.microsoft.com/office/drawing/2014/main" id="{6C4D8228-D02E-4EC6-ACA5-333A3EC0628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2" name="正方形/長方形 381">
          <a:extLst>
            <a:ext uri="{FF2B5EF4-FFF2-40B4-BE49-F238E27FC236}">
              <a16:creationId xmlns:a16="http://schemas.microsoft.com/office/drawing/2014/main" id="{06BCBA75-8D98-4ACB-9DB9-D2072D0CCAB6}"/>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3" name="正方形/長方形 382">
          <a:extLst>
            <a:ext uri="{FF2B5EF4-FFF2-40B4-BE49-F238E27FC236}">
              <a16:creationId xmlns:a16="http://schemas.microsoft.com/office/drawing/2014/main" id="{848554A8-C17B-4267-BB3F-B6ECA242B5F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4" name="正方形/長方形 383">
          <a:extLst>
            <a:ext uri="{FF2B5EF4-FFF2-40B4-BE49-F238E27FC236}">
              <a16:creationId xmlns:a16="http://schemas.microsoft.com/office/drawing/2014/main" id="{E65F59DB-8FF7-4005-A515-0C38E6749141}"/>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5" name="正方形/長方形 384">
          <a:extLst>
            <a:ext uri="{FF2B5EF4-FFF2-40B4-BE49-F238E27FC236}">
              <a16:creationId xmlns:a16="http://schemas.microsoft.com/office/drawing/2014/main" id="{733170E1-CCEA-4B88-9E9E-0340C813B88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6" name="正方形/長方形 385">
          <a:extLst>
            <a:ext uri="{FF2B5EF4-FFF2-40B4-BE49-F238E27FC236}">
              <a16:creationId xmlns:a16="http://schemas.microsoft.com/office/drawing/2014/main" id="{60D2CBA0-5723-469E-BDB9-0275FE3F56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7" name="正方形/長方形 386">
          <a:extLst>
            <a:ext uri="{FF2B5EF4-FFF2-40B4-BE49-F238E27FC236}">
              <a16:creationId xmlns:a16="http://schemas.microsoft.com/office/drawing/2014/main" id="{485685F8-54E3-471F-B527-7A10D1ED8147}"/>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8" name="正方形/長方形 387">
          <a:extLst>
            <a:ext uri="{FF2B5EF4-FFF2-40B4-BE49-F238E27FC236}">
              <a16:creationId xmlns:a16="http://schemas.microsoft.com/office/drawing/2014/main" id="{A15DE45B-8C40-475E-A582-8B238E16040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9" name="正方形/長方形 388">
          <a:extLst>
            <a:ext uri="{FF2B5EF4-FFF2-40B4-BE49-F238E27FC236}">
              <a16:creationId xmlns:a16="http://schemas.microsoft.com/office/drawing/2014/main" id="{E8487007-CEE8-4BB6-9C20-528DA865344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0" name="正方形/長方形 389">
          <a:extLst>
            <a:ext uri="{FF2B5EF4-FFF2-40B4-BE49-F238E27FC236}">
              <a16:creationId xmlns:a16="http://schemas.microsoft.com/office/drawing/2014/main" id="{93EB32D0-C714-4CC0-812A-3FCF69996C4F}"/>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1" name="正方形/長方形 390">
          <a:extLst>
            <a:ext uri="{FF2B5EF4-FFF2-40B4-BE49-F238E27FC236}">
              <a16:creationId xmlns:a16="http://schemas.microsoft.com/office/drawing/2014/main" id="{229712E5-A1ED-401D-9ABF-10739C02CA1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2" name="正方形/長方形 391">
          <a:extLst>
            <a:ext uri="{FF2B5EF4-FFF2-40B4-BE49-F238E27FC236}">
              <a16:creationId xmlns:a16="http://schemas.microsoft.com/office/drawing/2014/main" id="{889326DD-8FE5-4E23-97F4-64DCECE2591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3" name="正方形/長方形 392">
          <a:extLst>
            <a:ext uri="{FF2B5EF4-FFF2-40B4-BE49-F238E27FC236}">
              <a16:creationId xmlns:a16="http://schemas.microsoft.com/office/drawing/2014/main" id="{DE6EC4F9-CB4E-43FE-B682-6557062B946C}"/>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4" name="正方形/長方形 393">
          <a:extLst>
            <a:ext uri="{FF2B5EF4-FFF2-40B4-BE49-F238E27FC236}">
              <a16:creationId xmlns:a16="http://schemas.microsoft.com/office/drawing/2014/main" id="{720B5DBD-B13B-4D50-8D9F-C1E591A3E07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5" name="正方形/長方形 394">
          <a:extLst>
            <a:ext uri="{FF2B5EF4-FFF2-40B4-BE49-F238E27FC236}">
              <a16:creationId xmlns:a16="http://schemas.microsoft.com/office/drawing/2014/main" id="{074876EB-9FEA-4CD3-A972-C6E6C8AAC594}"/>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6" name="正方形/長方形 395">
          <a:extLst>
            <a:ext uri="{FF2B5EF4-FFF2-40B4-BE49-F238E27FC236}">
              <a16:creationId xmlns:a16="http://schemas.microsoft.com/office/drawing/2014/main" id="{2CB33ACE-9508-4708-B7CC-AF9FACB5F0F8}"/>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7" name="テキスト ボックス 396">
          <a:extLst>
            <a:ext uri="{FF2B5EF4-FFF2-40B4-BE49-F238E27FC236}">
              <a16:creationId xmlns:a16="http://schemas.microsoft.com/office/drawing/2014/main" id="{00E6E9BA-57C9-41A6-8250-746839EAF4D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8" name="直線コネクタ 397">
          <a:extLst>
            <a:ext uri="{FF2B5EF4-FFF2-40B4-BE49-F238E27FC236}">
              <a16:creationId xmlns:a16="http://schemas.microsoft.com/office/drawing/2014/main" id="{47DC7429-3549-4A24-92C9-F4AD2B0BA9EA}"/>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9" name="テキスト ボックス 398">
          <a:extLst>
            <a:ext uri="{FF2B5EF4-FFF2-40B4-BE49-F238E27FC236}">
              <a16:creationId xmlns:a16="http://schemas.microsoft.com/office/drawing/2014/main" id="{2DC3012B-813B-4AA9-9526-12B218F8E01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0" name="直線コネクタ 399">
          <a:extLst>
            <a:ext uri="{FF2B5EF4-FFF2-40B4-BE49-F238E27FC236}">
              <a16:creationId xmlns:a16="http://schemas.microsoft.com/office/drawing/2014/main" id="{A2542B26-1F98-420F-9220-84F2669C367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1" name="テキスト ボックス 400">
          <a:extLst>
            <a:ext uri="{FF2B5EF4-FFF2-40B4-BE49-F238E27FC236}">
              <a16:creationId xmlns:a16="http://schemas.microsoft.com/office/drawing/2014/main" id="{D465EDC9-3C27-4C87-88CF-0E4594C34BA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2" name="直線コネクタ 401">
          <a:extLst>
            <a:ext uri="{FF2B5EF4-FFF2-40B4-BE49-F238E27FC236}">
              <a16:creationId xmlns:a16="http://schemas.microsoft.com/office/drawing/2014/main" id="{8617EEE7-78FA-4DFF-891D-6FAC9962E13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3" name="テキスト ボックス 402">
          <a:extLst>
            <a:ext uri="{FF2B5EF4-FFF2-40B4-BE49-F238E27FC236}">
              <a16:creationId xmlns:a16="http://schemas.microsoft.com/office/drawing/2014/main" id="{83E565C4-2584-4969-8713-6672721F8CF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4" name="直線コネクタ 403">
          <a:extLst>
            <a:ext uri="{FF2B5EF4-FFF2-40B4-BE49-F238E27FC236}">
              <a16:creationId xmlns:a16="http://schemas.microsoft.com/office/drawing/2014/main" id="{0CF3B7B9-1309-452D-85A6-051B56B2A603}"/>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5" name="テキスト ボックス 404">
          <a:extLst>
            <a:ext uri="{FF2B5EF4-FFF2-40B4-BE49-F238E27FC236}">
              <a16:creationId xmlns:a16="http://schemas.microsoft.com/office/drawing/2014/main" id="{70EE1B35-03EB-4E7B-BEC7-D13E8F88EE76}"/>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6" name="直線コネクタ 405">
          <a:extLst>
            <a:ext uri="{FF2B5EF4-FFF2-40B4-BE49-F238E27FC236}">
              <a16:creationId xmlns:a16="http://schemas.microsoft.com/office/drawing/2014/main" id="{561F9E62-3361-4E4D-8C62-3C0879A4FFEA}"/>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7" name="テキスト ボックス 406">
          <a:extLst>
            <a:ext uri="{FF2B5EF4-FFF2-40B4-BE49-F238E27FC236}">
              <a16:creationId xmlns:a16="http://schemas.microsoft.com/office/drawing/2014/main" id="{69095A17-BABB-4EA0-8BFB-9217AE030A95}"/>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8" name="直線コネクタ 407">
          <a:extLst>
            <a:ext uri="{FF2B5EF4-FFF2-40B4-BE49-F238E27FC236}">
              <a16:creationId xmlns:a16="http://schemas.microsoft.com/office/drawing/2014/main" id="{93570C94-DD47-43C7-B29A-42156147BE3E}"/>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9" name="テキスト ボックス 408">
          <a:extLst>
            <a:ext uri="{FF2B5EF4-FFF2-40B4-BE49-F238E27FC236}">
              <a16:creationId xmlns:a16="http://schemas.microsoft.com/office/drawing/2014/main" id="{A50F4CE7-2664-47B1-83BE-18C5BFE794AE}"/>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0" name="直線コネクタ 409">
          <a:extLst>
            <a:ext uri="{FF2B5EF4-FFF2-40B4-BE49-F238E27FC236}">
              <a16:creationId xmlns:a16="http://schemas.microsoft.com/office/drawing/2014/main" id="{AD9D093A-8656-47F3-BA6B-A398409D8527}"/>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1" name="テキスト ボックス 410">
          <a:extLst>
            <a:ext uri="{FF2B5EF4-FFF2-40B4-BE49-F238E27FC236}">
              <a16:creationId xmlns:a16="http://schemas.microsoft.com/office/drawing/2014/main" id="{698EBC13-4081-40AD-AF19-9FAC027CFA66}"/>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4DA33A9D-1B19-460B-9D0B-996180A32265}"/>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a:extLst>
            <a:ext uri="{FF2B5EF4-FFF2-40B4-BE49-F238E27FC236}">
              <a16:creationId xmlns:a16="http://schemas.microsoft.com/office/drawing/2014/main" id="{6574AAB7-4C9E-4261-B74C-B70DC9870477}"/>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74567</xdr:rowOff>
    </xdr:from>
    <xdr:to>
      <xdr:col>85</xdr:col>
      <xdr:colOff>126364</xdr:colOff>
      <xdr:row>42</xdr:row>
      <xdr:rowOff>92528</xdr:rowOff>
    </xdr:to>
    <xdr:cxnSp macro="">
      <xdr:nvCxnSpPr>
        <xdr:cNvPr id="414" name="直線コネクタ 413">
          <a:extLst>
            <a:ext uri="{FF2B5EF4-FFF2-40B4-BE49-F238E27FC236}">
              <a16:creationId xmlns:a16="http://schemas.microsoft.com/office/drawing/2014/main" id="{3A4214A6-D395-44CD-B4B8-1BA0900E63FE}"/>
            </a:ext>
          </a:extLst>
        </xdr:cNvPr>
        <xdr:cNvCxnSpPr/>
      </xdr:nvCxnSpPr>
      <xdr:spPr>
        <a:xfrm flipV="1">
          <a:off x="16318864" y="573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5" name="【認定こども園・幼稚園・保育所】&#10;有形固定資産減価償却率最小値テキスト">
          <a:extLst>
            <a:ext uri="{FF2B5EF4-FFF2-40B4-BE49-F238E27FC236}">
              <a16:creationId xmlns:a16="http://schemas.microsoft.com/office/drawing/2014/main" id="{3253A32A-6368-4AFB-9D97-659F3CB283B2}"/>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16" name="直線コネクタ 415">
          <a:extLst>
            <a:ext uri="{FF2B5EF4-FFF2-40B4-BE49-F238E27FC236}">
              <a16:creationId xmlns:a16="http://schemas.microsoft.com/office/drawing/2014/main" id="{055355CC-298F-41F2-9FF7-D2C411103C7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21244</xdr:rowOff>
    </xdr:from>
    <xdr:ext cx="340478" cy="259045"/>
    <xdr:sp macro="" textlink="">
      <xdr:nvSpPr>
        <xdr:cNvPr id="417" name="【認定こども園・幼稚園・保育所】&#10;有形固定資産減価償却率最大値テキスト">
          <a:extLst>
            <a:ext uri="{FF2B5EF4-FFF2-40B4-BE49-F238E27FC236}">
              <a16:creationId xmlns:a16="http://schemas.microsoft.com/office/drawing/2014/main" id="{32B95220-A12E-4B91-BC6D-DE9D6E16C5DD}"/>
            </a:ext>
          </a:extLst>
        </xdr:cNvPr>
        <xdr:cNvSpPr txBox="1"/>
      </xdr:nvSpPr>
      <xdr:spPr>
        <a:xfrm>
          <a:off x="16357600" y="550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74567</xdr:rowOff>
    </xdr:from>
    <xdr:to>
      <xdr:col>86</xdr:col>
      <xdr:colOff>25400</xdr:colOff>
      <xdr:row>33</xdr:row>
      <xdr:rowOff>74567</xdr:rowOff>
    </xdr:to>
    <xdr:cxnSp macro="">
      <xdr:nvCxnSpPr>
        <xdr:cNvPr id="418" name="直線コネクタ 417">
          <a:extLst>
            <a:ext uri="{FF2B5EF4-FFF2-40B4-BE49-F238E27FC236}">
              <a16:creationId xmlns:a16="http://schemas.microsoft.com/office/drawing/2014/main" id="{126B81CB-0D2E-40C2-956A-DB030333CA10}"/>
            </a:ext>
          </a:extLst>
        </xdr:cNvPr>
        <xdr:cNvCxnSpPr/>
      </xdr:nvCxnSpPr>
      <xdr:spPr>
        <a:xfrm>
          <a:off x="16230600" y="573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30316</xdr:rowOff>
    </xdr:from>
    <xdr:ext cx="405111" cy="259045"/>
    <xdr:sp macro="" textlink="">
      <xdr:nvSpPr>
        <xdr:cNvPr id="419" name="【認定こども園・幼稚園・保育所】&#10;有形固定資産減価償却率平均値テキスト">
          <a:extLst>
            <a:ext uri="{FF2B5EF4-FFF2-40B4-BE49-F238E27FC236}">
              <a16:creationId xmlns:a16="http://schemas.microsoft.com/office/drawing/2014/main" id="{FD1A43A2-0742-45B1-8849-B33F320B07A4}"/>
            </a:ext>
          </a:extLst>
        </xdr:cNvPr>
        <xdr:cNvSpPr txBox="1"/>
      </xdr:nvSpPr>
      <xdr:spPr>
        <a:xfrm>
          <a:off x="16357600" y="6373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xdr:rowOff>
    </xdr:from>
    <xdr:to>
      <xdr:col>85</xdr:col>
      <xdr:colOff>177800</xdr:colOff>
      <xdr:row>38</xdr:row>
      <xdr:rowOff>109038</xdr:rowOff>
    </xdr:to>
    <xdr:sp macro="" textlink="">
      <xdr:nvSpPr>
        <xdr:cNvPr id="420" name="フローチャート: 判断 419">
          <a:extLst>
            <a:ext uri="{FF2B5EF4-FFF2-40B4-BE49-F238E27FC236}">
              <a16:creationId xmlns:a16="http://schemas.microsoft.com/office/drawing/2014/main" id="{E6B32CA0-AF5C-462C-A276-47CB00ACC86C}"/>
            </a:ext>
          </a:extLst>
        </xdr:cNvPr>
        <xdr:cNvSpPr/>
      </xdr:nvSpPr>
      <xdr:spPr>
        <a:xfrm>
          <a:off x="16268700" y="652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164193</xdr:rowOff>
    </xdr:from>
    <xdr:to>
      <xdr:col>81</xdr:col>
      <xdr:colOff>101600</xdr:colOff>
      <xdr:row>38</xdr:row>
      <xdr:rowOff>94343</xdr:rowOff>
    </xdr:to>
    <xdr:sp macro="" textlink="">
      <xdr:nvSpPr>
        <xdr:cNvPr id="421" name="フローチャート: 判断 420">
          <a:extLst>
            <a:ext uri="{FF2B5EF4-FFF2-40B4-BE49-F238E27FC236}">
              <a16:creationId xmlns:a16="http://schemas.microsoft.com/office/drawing/2014/main" id="{7544E290-FCDD-4AB3-802C-2076488B5DE5}"/>
            </a:ext>
          </a:extLst>
        </xdr:cNvPr>
        <xdr:cNvSpPr/>
      </xdr:nvSpPr>
      <xdr:spPr>
        <a:xfrm>
          <a:off x="15430500" y="650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170724</xdr:rowOff>
    </xdr:from>
    <xdr:to>
      <xdr:col>76</xdr:col>
      <xdr:colOff>165100</xdr:colOff>
      <xdr:row>38</xdr:row>
      <xdr:rowOff>100874</xdr:rowOff>
    </xdr:to>
    <xdr:sp macro="" textlink="">
      <xdr:nvSpPr>
        <xdr:cNvPr id="422" name="フローチャート: 判断 421">
          <a:extLst>
            <a:ext uri="{FF2B5EF4-FFF2-40B4-BE49-F238E27FC236}">
              <a16:creationId xmlns:a16="http://schemas.microsoft.com/office/drawing/2014/main" id="{7ADBAD28-AE76-4FAD-BD7B-94E76CD1F9B8}"/>
            </a:ext>
          </a:extLst>
        </xdr:cNvPr>
        <xdr:cNvSpPr/>
      </xdr:nvSpPr>
      <xdr:spPr>
        <a:xfrm>
          <a:off x="14541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125004</xdr:rowOff>
    </xdr:from>
    <xdr:to>
      <xdr:col>72</xdr:col>
      <xdr:colOff>38100</xdr:colOff>
      <xdr:row>38</xdr:row>
      <xdr:rowOff>55155</xdr:rowOff>
    </xdr:to>
    <xdr:sp macro="" textlink="">
      <xdr:nvSpPr>
        <xdr:cNvPr id="423" name="フローチャート: 判断 422">
          <a:extLst>
            <a:ext uri="{FF2B5EF4-FFF2-40B4-BE49-F238E27FC236}">
              <a16:creationId xmlns:a16="http://schemas.microsoft.com/office/drawing/2014/main" id="{5C7FA540-46B2-4062-9EBA-CC77DE2BF94E}"/>
            </a:ext>
          </a:extLst>
        </xdr:cNvPr>
        <xdr:cNvSpPr/>
      </xdr:nvSpPr>
      <xdr:spPr>
        <a:xfrm>
          <a:off x="13652500" y="646865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103777</xdr:rowOff>
    </xdr:from>
    <xdr:to>
      <xdr:col>67</xdr:col>
      <xdr:colOff>101600</xdr:colOff>
      <xdr:row>38</xdr:row>
      <xdr:rowOff>33927</xdr:rowOff>
    </xdr:to>
    <xdr:sp macro="" textlink="">
      <xdr:nvSpPr>
        <xdr:cNvPr id="424" name="フローチャート: 判断 423">
          <a:extLst>
            <a:ext uri="{FF2B5EF4-FFF2-40B4-BE49-F238E27FC236}">
              <a16:creationId xmlns:a16="http://schemas.microsoft.com/office/drawing/2014/main" id="{64AD3EE8-9A44-4CC4-9EA9-B73A4CFA33F0}"/>
            </a:ext>
          </a:extLst>
        </xdr:cNvPr>
        <xdr:cNvSpPr/>
      </xdr:nvSpPr>
      <xdr:spPr>
        <a:xfrm>
          <a:off x="12763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917FABCD-B8F4-4B41-BFD5-90E70508B5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A52CBCC1-04BE-4936-9010-5F70B060465F}"/>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A08D2998-D21A-4DDE-99B9-C8C91D05DB7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FF4CB1D6-EF0D-4F2F-891D-EB23138ACCD4}"/>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45268D00-B4E5-4955-84D6-0C5AF5E6BA1E}"/>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17235</xdr:rowOff>
    </xdr:from>
    <xdr:to>
      <xdr:col>85</xdr:col>
      <xdr:colOff>177800</xdr:colOff>
      <xdr:row>39</xdr:row>
      <xdr:rowOff>118835</xdr:rowOff>
    </xdr:to>
    <xdr:sp macro="" textlink="">
      <xdr:nvSpPr>
        <xdr:cNvPr id="430" name="楕円 429">
          <a:extLst>
            <a:ext uri="{FF2B5EF4-FFF2-40B4-BE49-F238E27FC236}">
              <a16:creationId xmlns:a16="http://schemas.microsoft.com/office/drawing/2014/main" id="{BCA3C20A-05D6-4E7E-8C28-7E2951C2C12B}"/>
            </a:ext>
          </a:extLst>
        </xdr:cNvPr>
        <xdr:cNvSpPr/>
      </xdr:nvSpPr>
      <xdr:spPr>
        <a:xfrm>
          <a:off x="16268700" y="670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167112</xdr:rowOff>
    </xdr:from>
    <xdr:ext cx="405111" cy="259045"/>
    <xdr:sp macro="" textlink="">
      <xdr:nvSpPr>
        <xdr:cNvPr id="431" name="【認定こども園・幼稚園・保育所】&#10;有形固定資産減価償却率該当値テキスト">
          <a:extLst>
            <a:ext uri="{FF2B5EF4-FFF2-40B4-BE49-F238E27FC236}">
              <a16:creationId xmlns:a16="http://schemas.microsoft.com/office/drawing/2014/main" id="{A5183334-2DBB-471B-B584-2B088F5C8B8F}"/>
            </a:ext>
          </a:extLst>
        </xdr:cNvPr>
        <xdr:cNvSpPr txBox="1"/>
      </xdr:nvSpPr>
      <xdr:spPr>
        <a:xfrm>
          <a:off x="16357600"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142966</xdr:rowOff>
    </xdr:from>
    <xdr:to>
      <xdr:col>81</xdr:col>
      <xdr:colOff>101600</xdr:colOff>
      <xdr:row>39</xdr:row>
      <xdr:rowOff>73116</xdr:rowOff>
    </xdr:to>
    <xdr:sp macro="" textlink="">
      <xdr:nvSpPr>
        <xdr:cNvPr id="432" name="楕円 431">
          <a:extLst>
            <a:ext uri="{FF2B5EF4-FFF2-40B4-BE49-F238E27FC236}">
              <a16:creationId xmlns:a16="http://schemas.microsoft.com/office/drawing/2014/main" id="{288466EF-42E1-4FD6-A630-FB9310278D5C}"/>
            </a:ext>
          </a:extLst>
        </xdr:cNvPr>
        <xdr:cNvSpPr/>
      </xdr:nvSpPr>
      <xdr:spPr>
        <a:xfrm>
          <a:off x="15430500" y="665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22316</xdr:rowOff>
    </xdr:from>
    <xdr:to>
      <xdr:col>85</xdr:col>
      <xdr:colOff>127000</xdr:colOff>
      <xdr:row>39</xdr:row>
      <xdr:rowOff>68035</xdr:rowOff>
    </xdr:to>
    <xdr:cxnSp macro="">
      <xdr:nvCxnSpPr>
        <xdr:cNvPr id="433" name="直線コネクタ 432">
          <a:extLst>
            <a:ext uri="{FF2B5EF4-FFF2-40B4-BE49-F238E27FC236}">
              <a16:creationId xmlns:a16="http://schemas.microsoft.com/office/drawing/2014/main" id="{302D89AC-73FB-42C4-AC46-35A5937FB4CC}"/>
            </a:ext>
          </a:extLst>
        </xdr:cNvPr>
        <xdr:cNvCxnSpPr/>
      </xdr:nvCxnSpPr>
      <xdr:spPr>
        <a:xfrm>
          <a:off x="15481300" y="6708866"/>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95613</xdr:rowOff>
    </xdr:from>
    <xdr:to>
      <xdr:col>76</xdr:col>
      <xdr:colOff>165100</xdr:colOff>
      <xdr:row>39</xdr:row>
      <xdr:rowOff>25763</xdr:rowOff>
    </xdr:to>
    <xdr:sp macro="" textlink="">
      <xdr:nvSpPr>
        <xdr:cNvPr id="434" name="楕円 433">
          <a:extLst>
            <a:ext uri="{FF2B5EF4-FFF2-40B4-BE49-F238E27FC236}">
              <a16:creationId xmlns:a16="http://schemas.microsoft.com/office/drawing/2014/main" id="{3BE1250A-551C-4F79-8CB3-EE3AFE1B7C2F}"/>
            </a:ext>
          </a:extLst>
        </xdr:cNvPr>
        <xdr:cNvSpPr/>
      </xdr:nvSpPr>
      <xdr:spPr>
        <a:xfrm>
          <a:off x="14541500" y="661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146413</xdr:rowOff>
    </xdr:from>
    <xdr:to>
      <xdr:col>81</xdr:col>
      <xdr:colOff>50800</xdr:colOff>
      <xdr:row>39</xdr:row>
      <xdr:rowOff>22316</xdr:rowOff>
    </xdr:to>
    <xdr:cxnSp macro="">
      <xdr:nvCxnSpPr>
        <xdr:cNvPr id="435" name="直線コネクタ 434">
          <a:extLst>
            <a:ext uri="{FF2B5EF4-FFF2-40B4-BE49-F238E27FC236}">
              <a16:creationId xmlns:a16="http://schemas.microsoft.com/office/drawing/2014/main" id="{BFE75691-10B4-40F9-9DC2-7EE654E0177F}"/>
            </a:ext>
          </a:extLst>
        </xdr:cNvPr>
        <xdr:cNvCxnSpPr/>
      </xdr:nvCxnSpPr>
      <xdr:spPr>
        <a:xfrm>
          <a:off x="14592300" y="6661513"/>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48260</xdr:rowOff>
    </xdr:from>
    <xdr:to>
      <xdr:col>72</xdr:col>
      <xdr:colOff>38100</xdr:colOff>
      <xdr:row>38</xdr:row>
      <xdr:rowOff>149860</xdr:rowOff>
    </xdr:to>
    <xdr:sp macro="" textlink="">
      <xdr:nvSpPr>
        <xdr:cNvPr id="436" name="楕円 435">
          <a:extLst>
            <a:ext uri="{FF2B5EF4-FFF2-40B4-BE49-F238E27FC236}">
              <a16:creationId xmlns:a16="http://schemas.microsoft.com/office/drawing/2014/main" id="{00A07B53-8DC4-4632-8873-070DAA446E60}"/>
            </a:ext>
          </a:extLst>
        </xdr:cNvPr>
        <xdr:cNvSpPr/>
      </xdr:nvSpPr>
      <xdr:spPr>
        <a:xfrm>
          <a:off x="13652500" y="656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99060</xdr:rowOff>
    </xdr:from>
    <xdr:to>
      <xdr:col>76</xdr:col>
      <xdr:colOff>114300</xdr:colOff>
      <xdr:row>38</xdr:row>
      <xdr:rowOff>146413</xdr:rowOff>
    </xdr:to>
    <xdr:cxnSp macro="">
      <xdr:nvCxnSpPr>
        <xdr:cNvPr id="437" name="直線コネクタ 436">
          <a:extLst>
            <a:ext uri="{FF2B5EF4-FFF2-40B4-BE49-F238E27FC236}">
              <a16:creationId xmlns:a16="http://schemas.microsoft.com/office/drawing/2014/main" id="{4DF98842-C1FB-4E7D-8B8D-CFD806C6B5D0}"/>
            </a:ext>
          </a:extLst>
        </xdr:cNvPr>
        <xdr:cNvCxnSpPr/>
      </xdr:nvCxnSpPr>
      <xdr:spPr>
        <a:xfrm>
          <a:off x="13703300" y="6614160"/>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4173</xdr:rowOff>
    </xdr:from>
    <xdr:to>
      <xdr:col>67</xdr:col>
      <xdr:colOff>101600</xdr:colOff>
      <xdr:row>38</xdr:row>
      <xdr:rowOff>105773</xdr:rowOff>
    </xdr:to>
    <xdr:sp macro="" textlink="">
      <xdr:nvSpPr>
        <xdr:cNvPr id="438" name="楕円 437">
          <a:extLst>
            <a:ext uri="{FF2B5EF4-FFF2-40B4-BE49-F238E27FC236}">
              <a16:creationId xmlns:a16="http://schemas.microsoft.com/office/drawing/2014/main" id="{B0AD40F0-3F77-4EF0-9F5F-7BB3DA6BCD75}"/>
            </a:ext>
          </a:extLst>
        </xdr:cNvPr>
        <xdr:cNvSpPr/>
      </xdr:nvSpPr>
      <xdr:spPr>
        <a:xfrm>
          <a:off x="12763500" y="6519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54973</xdr:rowOff>
    </xdr:from>
    <xdr:to>
      <xdr:col>71</xdr:col>
      <xdr:colOff>177800</xdr:colOff>
      <xdr:row>38</xdr:row>
      <xdr:rowOff>99060</xdr:rowOff>
    </xdr:to>
    <xdr:cxnSp macro="">
      <xdr:nvCxnSpPr>
        <xdr:cNvPr id="439" name="直線コネクタ 438">
          <a:extLst>
            <a:ext uri="{FF2B5EF4-FFF2-40B4-BE49-F238E27FC236}">
              <a16:creationId xmlns:a16="http://schemas.microsoft.com/office/drawing/2014/main" id="{466898F2-B26B-4940-893D-C81A41363F66}"/>
            </a:ext>
          </a:extLst>
        </xdr:cNvPr>
        <xdr:cNvCxnSpPr/>
      </xdr:nvCxnSpPr>
      <xdr:spPr>
        <a:xfrm>
          <a:off x="12814300" y="6570073"/>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110870</xdr:rowOff>
    </xdr:from>
    <xdr:ext cx="405111" cy="259045"/>
    <xdr:sp macro="" textlink="">
      <xdr:nvSpPr>
        <xdr:cNvPr id="440" name="n_1aveValue【認定こども園・幼稚園・保育所】&#10;有形固定資産減価償却率">
          <a:extLst>
            <a:ext uri="{FF2B5EF4-FFF2-40B4-BE49-F238E27FC236}">
              <a16:creationId xmlns:a16="http://schemas.microsoft.com/office/drawing/2014/main" id="{F698E9FB-1011-4B7B-ACE5-9993290FF3E6}"/>
            </a:ext>
          </a:extLst>
        </xdr:cNvPr>
        <xdr:cNvSpPr txBox="1"/>
      </xdr:nvSpPr>
      <xdr:spPr>
        <a:xfrm>
          <a:off x="15266044" y="6283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117401</xdr:rowOff>
    </xdr:from>
    <xdr:ext cx="405111" cy="259045"/>
    <xdr:sp macro="" textlink="">
      <xdr:nvSpPr>
        <xdr:cNvPr id="441" name="n_2aveValue【認定こども園・幼稚園・保育所】&#10;有形固定資産減価償却率">
          <a:extLst>
            <a:ext uri="{FF2B5EF4-FFF2-40B4-BE49-F238E27FC236}">
              <a16:creationId xmlns:a16="http://schemas.microsoft.com/office/drawing/2014/main" id="{5024327C-ACBF-49E0-A618-DC3660ECF4AB}"/>
            </a:ext>
          </a:extLst>
        </xdr:cNvPr>
        <xdr:cNvSpPr txBox="1"/>
      </xdr:nvSpPr>
      <xdr:spPr>
        <a:xfrm>
          <a:off x="14389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71681</xdr:rowOff>
    </xdr:from>
    <xdr:ext cx="405111" cy="259045"/>
    <xdr:sp macro="" textlink="">
      <xdr:nvSpPr>
        <xdr:cNvPr id="442" name="n_3aveValue【認定こども園・幼稚園・保育所】&#10;有形固定資産減価償却率">
          <a:extLst>
            <a:ext uri="{FF2B5EF4-FFF2-40B4-BE49-F238E27FC236}">
              <a16:creationId xmlns:a16="http://schemas.microsoft.com/office/drawing/2014/main" id="{2FF9EFC4-B255-4990-9986-5384F6930D7C}"/>
            </a:ext>
          </a:extLst>
        </xdr:cNvPr>
        <xdr:cNvSpPr txBox="1"/>
      </xdr:nvSpPr>
      <xdr:spPr>
        <a:xfrm>
          <a:off x="13500744" y="624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50454</xdr:rowOff>
    </xdr:from>
    <xdr:ext cx="405111" cy="259045"/>
    <xdr:sp macro="" textlink="">
      <xdr:nvSpPr>
        <xdr:cNvPr id="443" name="n_4aveValue【認定こども園・幼稚園・保育所】&#10;有形固定資産減価償却率">
          <a:extLst>
            <a:ext uri="{FF2B5EF4-FFF2-40B4-BE49-F238E27FC236}">
              <a16:creationId xmlns:a16="http://schemas.microsoft.com/office/drawing/2014/main" id="{388AFD37-5BA5-4EF9-95AF-226D4F423537}"/>
            </a:ext>
          </a:extLst>
        </xdr:cNvPr>
        <xdr:cNvSpPr txBox="1"/>
      </xdr:nvSpPr>
      <xdr:spPr>
        <a:xfrm>
          <a:off x="126117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64243</xdr:rowOff>
    </xdr:from>
    <xdr:ext cx="405111" cy="259045"/>
    <xdr:sp macro="" textlink="">
      <xdr:nvSpPr>
        <xdr:cNvPr id="444" name="n_1mainValue【認定こども園・幼稚園・保育所】&#10;有形固定資産減価償却率">
          <a:extLst>
            <a:ext uri="{FF2B5EF4-FFF2-40B4-BE49-F238E27FC236}">
              <a16:creationId xmlns:a16="http://schemas.microsoft.com/office/drawing/2014/main" id="{7FFB6C76-C9AC-4651-9245-BB6E3D2D3238}"/>
            </a:ext>
          </a:extLst>
        </xdr:cNvPr>
        <xdr:cNvSpPr txBox="1"/>
      </xdr:nvSpPr>
      <xdr:spPr>
        <a:xfrm>
          <a:off x="15266044" y="675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16890</xdr:rowOff>
    </xdr:from>
    <xdr:ext cx="405111" cy="259045"/>
    <xdr:sp macro="" textlink="">
      <xdr:nvSpPr>
        <xdr:cNvPr id="445" name="n_2mainValue【認定こども園・幼稚園・保育所】&#10;有形固定資産減価償却率">
          <a:extLst>
            <a:ext uri="{FF2B5EF4-FFF2-40B4-BE49-F238E27FC236}">
              <a16:creationId xmlns:a16="http://schemas.microsoft.com/office/drawing/2014/main" id="{9750769A-9513-47D4-AC7F-32D5BF0A77C0}"/>
            </a:ext>
          </a:extLst>
        </xdr:cNvPr>
        <xdr:cNvSpPr txBox="1"/>
      </xdr:nvSpPr>
      <xdr:spPr>
        <a:xfrm>
          <a:off x="14389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140987</xdr:rowOff>
    </xdr:from>
    <xdr:ext cx="405111" cy="259045"/>
    <xdr:sp macro="" textlink="">
      <xdr:nvSpPr>
        <xdr:cNvPr id="446" name="n_3mainValue【認定こども園・幼稚園・保育所】&#10;有形固定資産減価償却率">
          <a:extLst>
            <a:ext uri="{FF2B5EF4-FFF2-40B4-BE49-F238E27FC236}">
              <a16:creationId xmlns:a16="http://schemas.microsoft.com/office/drawing/2014/main" id="{6C38FB8D-40BF-4836-8176-FA0B04DA11CB}"/>
            </a:ext>
          </a:extLst>
        </xdr:cNvPr>
        <xdr:cNvSpPr txBox="1"/>
      </xdr:nvSpPr>
      <xdr:spPr>
        <a:xfrm>
          <a:off x="13500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96900</xdr:rowOff>
    </xdr:from>
    <xdr:ext cx="405111" cy="259045"/>
    <xdr:sp macro="" textlink="">
      <xdr:nvSpPr>
        <xdr:cNvPr id="447" name="n_4mainValue【認定こども園・幼稚園・保育所】&#10;有形固定資産減価償却率">
          <a:extLst>
            <a:ext uri="{FF2B5EF4-FFF2-40B4-BE49-F238E27FC236}">
              <a16:creationId xmlns:a16="http://schemas.microsoft.com/office/drawing/2014/main" id="{3D9A4E89-85DC-47C8-BD66-131A542069A2}"/>
            </a:ext>
          </a:extLst>
        </xdr:cNvPr>
        <xdr:cNvSpPr txBox="1"/>
      </xdr:nvSpPr>
      <xdr:spPr>
        <a:xfrm>
          <a:off x="12611744" y="6612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a:extLst>
            <a:ext uri="{FF2B5EF4-FFF2-40B4-BE49-F238E27FC236}">
              <a16:creationId xmlns:a16="http://schemas.microsoft.com/office/drawing/2014/main" id="{E812AECA-6791-44E8-BE4D-8E59FCF369F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a:extLst>
            <a:ext uri="{FF2B5EF4-FFF2-40B4-BE49-F238E27FC236}">
              <a16:creationId xmlns:a16="http://schemas.microsoft.com/office/drawing/2014/main" id="{59F144C6-DFFB-42B8-8BBC-5BB78B8C75E6}"/>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a:extLst>
            <a:ext uri="{FF2B5EF4-FFF2-40B4-BE49-F238E27FC236}">
              <a16:creationId xmlns:a16="http://schemas.microsoft.com/office/drawing/2014/main" id="{B28E6FFA-9E01-4C0A-B765-E61192278D63}"/>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a:extLst>
            <a:ext uri="{FF2B5EF4-FFF2-40B4-BE49-F238E27FC236}">
              <a16:creationId xmlns:a16="http://schemas.microsoft.com/office/drawing/2014/main" id="{26EBAEC6-078D-4ECB-9249-C48EF241EFE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a:extLst>
            <a:ext uri="{FF2B5EF4-FFF2-40B4-BE49-F238E27FC236}">
              <a16:creationId xmlns:a16="http://schemas.microsoft.com/office/drawing/2014/main" id="{F2CF3E87-E3B1-464E-8F2B-AA2B067BA8A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a:extLst>
            <a:ext uri="{FF2B5EF4-FFF2-40B4-BE49-F238E27FC236}">
              <a16:creationId xmlns:a16="http://schemas.microsoft.com/office/drawing/2014/main" id="{58897336-0791-4A4E-A669-C18328AD7C2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a:extLst>
            <a:ext uri="{FF2B5EF4-FFF2-40B4-BE49-F238E27FC236}">
              <a16:creationId xmlns:a16="http://schemas.microsoft.com/office/drawing/2014/main" id="{1C53A727-F46F-4761-89E7-9A121CBDD2BB}"/>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a:extLst>
            <a:ext uri="{FF2B5EF4-FFF2-40B4-BE49-F238E27FC236}">
              <a16:creationId xmlns:a16="http://schemas.microsoft.com/office/drawing/2014/main" id="{E0F36800-B747-43B2-B473-121FF3940B88}"/>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a:extLst>
            <a:ext uri="{FF2B5EF4-FFF2-40B4-BE49-F238E27FC236}">
              <a16:creationId xmlns:a16="http://schemas.microsoft.com/office/drawing/2014/main" id="{C28812A9-2294-4A51-B21C-9FE77F14BFB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a:extLst>
            <a:ext uri="{FF2B5EF4-FFF2-40B4-BE49-F238E27FC236}">
              <a16:creationId xmlns:a16="http://schemas.microsoft.com/office/drawing/2014/main" id="{FAAF36B8-4C40-40BD-A598-DEF9CABE522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8" name="直線コネクタ 457">
          <a:extLst>
            <a:ext uri="{FF2B5EF4-FFF2-40B4-BE49-F238E27FC236}">
              <a16:creationId xmlns:a16="http://schemas.microsoft.com/office/drawing/2014/main" id="{A1769F3A-AF0D-4467-935C-2D50C7BC980E}"/>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9" name="テキスト ボックス 458">
          <a:extLst>
            <a:ext uri="{FF2B5EF4-FFF2-40B4-BE49-F238E27FC236}">
              <a16:creationId xmlns:a16="http://schemas.microsoft.com/office/drawing/2014/main" id="{3B061649-C12B-4BB6-A86A-AADB4575C621}"/>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0" name="直線コネクタ 459">
          <a:extLst>
            <a:ext uri="{FF2B5EF4-FFF2-40B4-BE49-F238E27FC236}">
              <a16:creationId xmlns:a16="http://schemas.microsoft.com/office/drawing/2014/main" id="{D15405AA-3510-470B-9BE7-C36D62B40D52}"/>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1" name="テキスト ボックス 460">
          <a:extLst>
            <a:ext uri="{FF2B5EF4-FFF2-40B4-BE49-F238E27FC236}">
              <a16:creationId xmlns:a16="http://schemas.microsoft.com/office/drawing/2014/main" id="{87C8EC98-9E95-47E5-BBFD-6549C5D1779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2" name="直線コネクタ 461">
          <a:extLst>
            <a:ext uri="{FF2B5EF4-FFF2-40B4-BE49-F238E27FC236}">
              <a16:creationId xmlns:a16="http://schemas.microsoft.com/office/drawing/2014/main" id="{7DBCD3E2-76F7-45BF-82EC-601FDB6F42C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3" name="テキスト ボックス 462">
          <a:extLst>
            <a:ext uri="{FF2B5EF4-FFF2-40B4-BE49-F238E27FC236}">
              <a16:creationId xmlns:a16="http://schemas.microsoft.com/office/drawing/2014/main" id="{7561C797-45F2-44C0-A65C-A394EF2B16B6}"/>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4" name="直線コネクタ 463">
          <a:extLst>
            <a:ext uri="{FF2B5EF4-FFF2-40B4-BE49-F238E27FC236}">
              <a16:creationId xmlns:a16="http://schemas.microsoft.com/office/drawing/2014/main" id="{774865A8-B23A-4306-BB63-620D8E615135}"/>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5" name="テキスト ボックス 464">
          <a:extLst>
            <a:ext uri="{FF2B5EF4-FFF2-40B4-BE49-F238E27FC236}">
              <a16:creationId xmlns:a16="http://schemas.microsoft.com/office/drawing/2014/main" id="{5B217A08-53F6-4B70-8F9E-26E51A67D6CB}"/>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6" name="直線コネクタ 465">
          <a:extLst>
            <a:ext uri="{FF2B5EF4-FFF2-40B4-BE49-F238E27FC236}">
              <a16:creationId xmlns:a16="http://schemas.microsoft.com/office/drawing/2014/main" id="{C2CE196C-B11C-4574-B272-4E5618341DB4}"/>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7" name="テキスト ボックス 466">
          <a:extLst>
            <a:ext uri="{FF2B5EF4-FFF2-40B4-BE49-F238E27FC236}">
              <a16:creationId xmlns:a16="http://schemas.microsoft.com/office/drawing/2014/main" id="{1D28CD40-8C63-443B-B558-5C7FAF9C2BDE}"/>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8" name="直線コネクタ 467">
          <a:extLst>
            <a:ext uri="{FF2B5EF4-FFF2-40B4-BE49-F238E27FC236}">
              <a16:creationId xmlns:a16="http://schemas.microsoft.com/office/drawing/2014/main" id="{FE753394-39B2-4AC4-A4C5-C1DD8DF64776}"/>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9" name="テキスト ボックス 468">
          <a:extLst>
            <a:ext uri="{FF2B5EF4-FFF2-40B4-BE49-F238E27FC236}">
              <a16:creationId xmlns:a16="http://schemas.microsoft.com/office/drawing/2014/main" id="{811FA242-70EC-4E0D-BA1F-D51167F1C2BC}"/>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0" name="【認定こども園・幼稚園・保育所】&#10;一人当たり面積グラフ枠">
          <a:extLst>
            <a:ext uri="{FF2B5EF4-FFF2-40B4-BE49-F238E27FC236}">
              <a16:creationId xmlns:a16="http://schemas.microsoft.com/office/drawing/2014/main" id="{09F4C113-C93D-4CC7-A0F1-0176A3E6A925}"/>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41910</xdr:rowOff>
    </xdr:from>
    <xdr:to>
      <xdr:col>116</xdr:col>
      <xdr:colOff>62864</xdr:colOff>
      <xdr:row>41</xdr:row>
      <xdr:rowOff>142240</xdr:rowOff>
    </xdr:to>
    <xdr:cxnSp macro="">
      <xdr:nvCxnSpPr>
        <xdr:cNvPr id="471" name="直線コネクタ 470">
          <a:extLst>
            <a:ext uri="{FF2B5EF4-FFF2-40B4-BE49-F238E27FC236}">
              <a16:creationId xmlns:a16="http://schemas.microsoft.com/office/drawing/2014/main" id="{20D79660-6AFD-4C78-BB9C-7FB3CF3EB94B}"/>
            </a:ext>
          </a:extLst>
        </xdr:cNvPr>
        <xdr:cNvCxnSpPr/>
      </xdr:nvCxnSpPr>
      <xdr:spPr>
        <a:xfrm flipV="1">
          <a:off x="22160864" y="5871210"/>
          <a:ext cx="0" cy="1300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146067</xdr:rowOff>
    </xdr:from>
    <xdr:ext cx="469744" cy="259045"/>
    <xdr:sp macro="" textlink="">
      <xdr:nvSpPr>
        <xdr:cNvPr id="472" name="【認定こども園・幼稚園・保育所】&#10;一人当たり面積最小値テキスト">
          <a:extLst>
            <a:ext uri="{FF2B5EF4-FFF2-40B4-BE49-F238E27FC236}">
              <a16:creationId xmlns:a16="http://schemas.microsoft.com/office/drawing/2014/main" id="{078A0222-1FA0-4CC3-9A52-56D4490A54B7}"/>
            </a:ext>
          </a:extLst>
        </xdr:cNvPr>
        <xdr:cNvSpPr txBox="1"/>
      </xdr:nvSpPr>
      <xdr:spPr>
        <a:xfrm>
          <a:off x="22199600" y="7175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142240</xdr:rowOff>
    </xdr:from>
    <xdr:to>
      <xdr:col>116</xdr:col>
      <xdr:colOff>152400</xdr:colOff>
      <xdr:row>41</xdr:row>
      <xdr:rowOff>142240</xdr:rowOff>
    </xdr:to>
    <xdr:cxnSp macro="">
      <xdr:nvCxnSpPr>
        <xdr:cNvPr id="473" name="直線コネクタ 472">
          <a:extLst>
            <a:ext uri="{FF2B5EF4-FFF2-40B4-BE49-F238E27FC236}">
              <a16:creationId xmlns:a16="http://schemas.microsoft.com/office/drawing/2014/main" id="{78B1293C-872A-459F-A168-0221778E547B}"/>
            </a:ext>
          </a:extLst>
        </xdr:cNvPr>
        <xdr:cNvCxnSpPr/>
      </xdr:nvCxnSpPr>
      <xdr:spPr>
        <a:xfrm>
          <a:off x="22072600" y="717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160037</xdr:rowOff>
    </xdr:from>
    <xdr:ext cx="469744" cy="259045"/>
    <xdr:sp macro="" textlink="">
      <xdr:nvSpPr>
        <xdr:cNvPr id="474" name="【認定こども園・幼稚園・保育所】&#10;一人当たり面積最大値テキスト">
          <a:extLst>
            <a:ext uri="{FF2B5EF4-FFF2-40B4-BE49-F238E27FC236}">
              <a16:creationId xmlns:a16="http://schemas.microsoft.com/office/drawing/2014/main" id="{175BE9CD-B7C4-40F5-9AB4-775A6B6ABFC2}"/>
            </a:ext>
          </a:extLst>
        </xdr:cNvPr>
        <xdr:cNvSpPr txBox="1"/>
      </xdr:nvSpPr>
      <xdr:spPr>
        <a:xfrm>
          <a:off x="22199600" y="56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41910</xdr:rowOff>
    </xdr:from>
    <xdr:to>
      <xdr:col>116</xdr:col>
      <xdr:colOff>152400</xdr:colOff>
      <xdr:row>34</xdr:row>
      <xdr:rowOff>41910</xdr:rowOff>
    </xdr:to>
    <xdr:cxnSp macro="">
      <xdr:nvCxnSpPr>
        <xdr:cNvPr id="475" name="直線コネクタ 474">
          <a:extLst>
            <a:ext uri="{FF2B5EF4-FFF2-40B4-BE49-F238E27FC236}">
              <a16:creationId xmlns:a16="http://schemas.microsoft.com/office/drawing/2014/main" id="{A82AC0CE-88DB-4FC2-9B26-A6FDFC7445C4}"/>
            </a:ext>
          </a:extLst>
        </xdr:cNvPr>
        <xdr:cNvCxnSpPr/>
      </xdr:nvCxnSpPr>
      <xdr:spPr>
        <a:xfrm>
          <a:off x="22072600" y="5871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107967</xdr:rowOff>
    </xdr:from>
    <xdr:ext cx="469744" cy="259045"/>
    <xdr:sp macro="" textlink="">
      <xdr:nvSpPr>
        <xdr:cNvPr id="476" name="【認定こども園・幼稚園・保育所】&#10;一人当たり面積平均値テキスト">
          <a:extLst>
            <a:ext uri="{FF2B5EF4-FFF2-40B4-BE49-F238E27FC236}">
              <a16:creationId xmlns:a16="http://schemas.microsoft.com/office/drawing/2014/main" id="{C6EFA8F9-DE4D-484B-B3D7-FDD3EFC3A858}"/>
            </a:ext>
          </a:extLst>
        </xdr:cNvPr>
        <xdr:cNvSpPr txBox="1"/>
      </xdr:nvSpPr>
      <xdr:spPr>
        <a:xfrm>
          <a:off x="22199600" y="6623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85090</xdr:rowOff>
    </xdr:from>
    <xdr:to>
      <xdr:col>116</xdr:col>
      <xdr:colOff>114300</xdr:colOff>
      <xdr:row>40</xdr:row>
      <xdr:rowOff>15240</xdr:rowOff>
    </xdr:to>
    <xdr:sp macro="" textlink="">
      <xdr:nvSpPr>
        <xdr:cNvPr id="477" name="フローチャート: 判断 476">
          <a:extLst>
            <a:ext uri="{FF2B5EF4-FFF2-40B4-BE49-F238E27FC236}">
              <a16:creationId xmlns:a16="http://schemas.microsoft.com/office/drawing/2014/main" id="{94C8172A-7253-49D4-BD5B-C194C67DAFE5}"/>
            </a:ext>
          </a:extLst>
        </xdr:cNvPr>
        <xdr:cNvSpPr/>
      </xdr:nvSpPr>
      <xdr:spPr>
        <a:xfrm>
          <a:off x="22110700" y="677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100330</xdr:rowOff>
    </xdr:from>
    <xdr:to>
      <xdr:col>112</xdr:col>
      <xdr:colOff>38100</xdr:colOff>
      <xdr:row>40</xdr:row>
      <xdr:rowOff>30480</xdr:rowOff>
    </xdr:to>
    <xdr:sp macro="" textlink="">
      <xdr:nvSpPr>
        <xdr:cNvPr id="478" name="フローチャート: 判断 477">
          <a:extLst>
            <a:ext uri="{FF2B5EF4-FFF2-40B4-BE49-F238E27FC236}">
              <a16:creationId xmlns:a16="http://schemas.microsoft.com/office/drawing/2014/main" id="{E8EB76F4-DCE5-40D2-8B2F-77430F1380B8}"/>
            </a:ext>
          </a:extLst>
        </xdr:cNvPr>
        <xdr:cNvSpPr/>
      </xdr:nvSpPr>
      <xdr:spPr>
        <a:xfrm>
          <a:off x="21272500" y="678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133350</xdr:rowOff>
    </xdr:from>
    <xdr:to>
      <xdr:col>107</xdr:col>
      <xdr:colOff>101600</xdr:colOff>
      <xdr:row>40</xdr:row>
      <xdr:rowOff>63500</xdr:rowOff>
    </xdr:to>
    <xdr:sp macro="" textlink="">
      <xdr:nvSpPr>
        <xdr:cNvPr id="479" name="フローチャート: 判断 478">
          <a:extLst>
            <a:ext uri="{FF2B5EF4-FFF2-40B4-BE49-F238E27FC236}">
              <a16:creationId xmlns:a16="http://schemas.microsoft.com/office/drawing/2014/main" id="{F1DBCC05-D714-4EC7-99FC-9D279E2189C3}"/>
            </a:ext>
          </a:extLst>
        </xdr:cNvPr>
        <xdr:cNvSpPr/>
      </xdr:nvSpPr>
      <xdr:spPr>
        <a:xfrm>
          <a:off x="20383500" y="681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111760</xdr:rowOff>
    </xdr:from>
    <xdr:to>
      <xdr:col>102</xdr:col>
      <xdr:colOff>165100</xdr:colOff>
      <xdr:row>40</xdr:row>
      <xdr:rowOff>41910</xdr:rowOff>
    </xdr:to>
    <xdr:sp macro="" textlink="">
      <xdr:nvSpPr>
        <xdr:cNvPr id="480" name="フローチャート: 判断 479">
          <a:extLst>
            <a:ext uri="{FF2B5EF4-FFF2-40B4-BE49-F238E27FC236}">
              <a16:creationId xmlns:a16="http://schemas.microsoft.com/office/drawing/2014/main" id="{1E569A9B-2C35-4E84-989E-F62BB3B304B8}"/>
            </a:ext>
          </a:extLst>
        </xdr:cNvPr>
        <xdr:cNvSpPr/>
      </xdr:nvSpPr>
      <xdr:spPr>
        <a:xfrm>
          <a:off x="19494500" y="679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152400</xdr:rowOff>
    </xdr:from>
    <xdr:to>
      <xdr:col>98</xdr:col>
      <xdr:colOff>38100</xdr:colOff>
      <xdr:row>40</xdr:row>
      <xdr:rowOff>82550</xdr:rowOff>
    </xdr:to>
    <xdr:sp macro="" textlink="">
      <xdr:nvSpPr>
        <xdr:cNvPr id="481" name="フローチャート: 判断 480">
          <a:extLst>
            <a:ext uri="{FF2B5EF4-FFF2-40B4-BE49-F238E27FC236}">
              <a16:creationId xmlns:a16="http://schemas.microsoft.com/office/drawing/2014/main" id="{B2D41E2F-027F-40C1-9482-3A602DDCBC79}"/>
            </a:ext>
          </a:extLst>
        </xdr:cNvPr>
        <xdr:cNvSpPr/>
      </xdr:nvSpPr>
      <xdr:spPr>
        <a:xfrm>
          <a:off x="18605500" y="683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B1BAD3E4-8E45-4633-939B-3AC33500631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28721624-0F1C-43C5-AABD-DA8ACC23DBE2}"/>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7F58E26F-CDA4-4864-9CB8-A8158FA496F9}"/>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A5409CE3-45ED-4CAA-8771-C00BAA764CD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C569C85-37B4-4965-872F-BD0D1C637E03}"/>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101600</xdr:rowOff>
    </xdr:from>
    <xdr:to>
      <xdr:col>116</xdr:col>
      <xdr:colOff>114300</xdr:colOff>
      <xdr:row>41</xdr:row>
      <xdr:rowOff>31750</xdr:rowOff>
    </xdr:to>
    <xdr:sp macro="" textlink="">
      <xdr:nvSpPr>
        <xdr:cNvPr id="487" name="楕円 486">
          <a:extLst>
            <a:ext uri="{FF2B5EF4-FFF2-40B4-BE49-F238E27FC236}">
              <a16:creationId xmlns:a16="http://schemas.microsoft.com/office/drawing/2014/main" id="{8D4BBDAD-BA04-4D78-BA55-96005028378B}"/>
            </a:ext>
          </a:extLst>
        </xdr:cNvPr>
        <xdr:cNvSpPr/>
      </xdr:nvSpPr>
      <xdr:spPr>
        <a:xfrm>
          <a:off x="22110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80027</xdr:rowOff>
    </xdr:from>
    <xdr:ext cx="469744" cy="259045"/>
    <xdr:sp macro="" textlink="">
      <xdr:nvSpPr>
        <xdr:cNvPr id="488" name="【認定こども園・幼稚園・保育所】&#10;一人当たり面積該当値テキスト">
          <a:extLst>
            <a:ext uri="{FF2B5EF4-FFF2-40B4-BE49-F238E27FC236}">
              <a16:creationId xmlns:a16="http://schemas.microsoft.com/office/drawing/2014/main" id="{3A9B5D59-C291-4CF8-9FFC-184F6AAFC540}"/>
            </a:ext>
          </a:extLst>
        </xdr:cNvPr>
        <xdr:cNvSpPr txBox="1"/>
      </xdr:nvSpPr>
      <xdr:spPr>
        <a:xfrm>
          <a:off x="22199600"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107950</xdr:rowOff>
    </xdr:from>
    <xdr:to>
      <xdr:col>112</xdr:col>
      <xdr:colOff>38100</xdr:colOff>
      <xdr:row>41</xdr:row>
      <xdr:rowOff>38100</xdr:rowOff>
    </xdr:to>
    <xdr:sp macro="" textlink="">
      <xdr:nvSpPr>
        <xdr:cNvPr id="489" name="楕円 488">
          <a:extLst>
            <a:ext uri="{FF2B5EF4-FFF2-40B4-BE49-F238E27FC236}">
              <a16:creationId xmlns:a16="http://schemas.microsoft.com/office/drawing/2014/main" id="{8715D913-8C92-4ADB-B134-4570A0F5A063}"/>
            </a:ext>
          </a:extLst>
        </xdr:cNvPr>
        <xdr:cNvSpPr/>
      </xdr:nvSpPr>
      <xdr:spPr>
        <a:xfrm>
          <a:off x="21272500" y="696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152400</xdr:rowOff>
    </xdr:from>
    <xdr:to>
      <xdr:col>116</xdr:col>
      <xdr:colOff>63500</xdr:colOff>
      <xdr:row>40</xdr:row>
      <xdr:rowOff>158750</xdr:rowOff>
    </xdr:to>
    <xdr:cxnSp macro="">
      <xdr:nvCxnSpPr>
        <xdr:cNvPr id="490" name="直線コネクタ 489">
          <a:extLst>
            <a:ext uri="{FF2B5EF4-FFF2-40B4-BE49-F238E27FC236}">
              <a16:creationId xmlns:a16="http://schemas.microsoft.com/office/drawing/2014/main" id="{8A0D1AFE-4B4A-4182-BCF0-13B7AE5B1B02}"/>
            </a:ext>
          </a:extLst>
        </xdr:cNvPr>
        <xdr:cNvCxnSpPr/>
      </xdr:nvCxnSpPr>
      <xdr:spPr>
        <a:xfrm flipV="1">
          <a:off x="21323300" y="701040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111760</xdr:rowOff>
    </xdr:from>
    <xdr:to>
      <xdr:col>107</xdr:col>
      <xdr:colOff>101600</xdr:colOff>
      <xdr:row>41</xdr:row>
      <xdr:rowOff>41910</xdr:rowOff>
    </xdr:to>
    <xdr:sp macro="" textlink="">
      <xdr:nvSpPr>
        <xdr:cNvPr id="491" name="楕円 490">
          <a:extLst>
            <a:ext uri="{FF2B5EF4-FFF2-40B4-BE49-F238E27FC236}">
              <a16:creationId xmlns:a16="http://schemas.microsoft.com/office/drawing/2014/main" id="{F3497C02-591B-4C53-870D-014D17603BB4}"/>
            </a:ext>
          </a:extLst>
        </xdr:cNvPr>
        <xdr:cNvSpPr/>
      </xdr:nvSpPr>
      <xdr:spPr>
        <a:xfrm>
          <a:off x="20383500" y="696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158750</xdr:rowOff>
    </xdr:from>
    <xdr:to>
      <xdr:col>111</xdr:col>
      <xdr:colOff>177800</xdr:colOff>
      <xdr:row>40</xdr:row>
      <xdr:rowOff>162560</xdr:rowOff>
    </xdr:to>
    <xdr:cxnSp macro="">
      <xdr:nvCxnSpPr>
        <xdr:cNvPr id="492" name="直線コネクタ 491">
          <a:extLst>
            <a:ext uri="{FF2B5EF4-FFF2-40B4-BE49-F238E27FC236}">
              <a16:creationId xmlns:a16="http://schemas.microsoft.com/office/drawing/2014/main" id="{7FD4F674-4A33-4EED-B1C8-00007EE37244}"/>
            </a:ext>
          </a:extLst>
        </xdr:cNvPr>
        <xdr:cNvCxnSpPr/>
      </xdr:nvCxnSpPr>
      <xdr:spPr>
        <a:xfrm flipV="1">
          <a:off x="20434300" y="70167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116840</xdr:rowOff>
    </xdr:from>
    <xdr:to>
      <xdr:col>102</xdr:col>
      <xdr:colOff>165100</xdr:colOff>
      <xdr:row>41</xdr:row>
      <xdr:rowOff>46990</xdr:rowOff>
    </xdr:to>
    <xdr:sp macro="" textlink="">
      <xdr:nvSpPr>
        <xdr:cNvPr id="493" name="楕円 492">
          <a:extLst>
            <a:ext uri="{FF2B5EF4-FFF2-40B4-BE49-F238E27FC236}">
              <a16:creationId xmlns:a16="http://schemas.microsoft.com/office/drawing/2014/main" id="{0A6959D6-89DB-48E1-A572-B1FC347D99B1}"/>
            </a:ext>
          </a:extLst>
        </xdr:cNvPr>
        <xdr:cNvSpPr/>
      </xdr:nvSpPr>
      <xdr:spPr>
        <a:xfrm>
          <a:off x="19494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162560</xdr:rowOff>
    </xdr:from>
    <xdr:to>
      <xdr:col>107</xdr:col>
      <xdr:colOff>50800</xdr:colOff>
      <xdr:row>40</xdr:row>
      <xdr:rowOff>167640</xdr:rowOff>
    </xdr:to>
    <xdr:cxnSp macro="">
      <xdr:nvCxnSpPr>
        <xdr:cNvPr id="494" name="直線コネクタ 493">
          <a:extLst>
            <a:ext uri="{FF2B5EF4-FFF2-40B4-BE49-F238E27FC236}">
              <a16:creationId xmlns:a16="http://schemas.microsoft.com/office/drawing/2014/main" id="{DC185DC2-6D86-4F70-BDBD-E61BA7C35DC4}"/>
            </a:ext>
          </a:extLst>
        </xdr:cNvPr>
        <xdr:cNvCxnSpPr/>
      </xdr:nvCxnSpPr>
      <xdr:spPr>
        <a:xfrm flipV="1">
          <a:off x="19545300" y="7020560"/>
          <a:ext cx="889000" cy="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119380</xdr:rowOff>
    </xdr:from>
    <xdr:to>
      <xdr:col>98</xdr:col>
      <xdr:colOff>38100</xdr:colOff>
      <xdr:row>41</xdr:row>
      <xdr:rowOff>49530</xdr:rowOff>
    </xdr:to>
    <xdr:sp macro="" textlink="">
      <xdr:nvSpPr>
        <xdr:cNvPr id="495" name="楕円 494">
          <a:extLst>
            <a:ext uri="{FF2B5EF4-FFF2-40B4-BE49-F238E27FC236}">
              <a16:creationId xmlns:a16="http://schemas.microsoft.com/office/drawing/2014/main" id="{3A0E702D-36A1-4493-843A-069AE86D05F5}"/>
            </a:ext>
          </a:extLst>
        </xdr:cNvPr>
        <xdr:cNvSpPr/>
      </xdr:nvSpPr>
      <xdr:spPr>
        <a:xfrm>
          <a:off x="18605500" y="697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167640</xdr:rowOff>
    </xdr:from>
    <xdr:to>
      <xdr:col>102</xdr:col>
      <xdr:colOff>114300</xdr:colOff>
      <xdr:row>40</xdr:row>
      <xdr:rowOff>170180</xdr:rowOff>
    </xdr:to>
    <xdr:cxnSp macro="">
      <xdr:nvCxnSpPr>
        <xdr:cNvPr id="496" name="直線コネクタ 495">
          <a:extLst>
            <a:ext uri="{FF2B5EF4-FFF2-40B4-BE49-F238E27FC236}">
              <a16:creationId xmlns:a16="http://schemas.microsoft.com/office/drawing/2014/main" id="{FCD87712-33EA-464F-B8DC-AECDFF9CECA4}"/>
            </a:ext>
          </a:extLst>
        </xdr:cNvPr>
        <xdr:cNvCxnSpPr/>
      </xdr:nvCxnSpPr>
      <xdr:spPr>
        <a:xfrm flipV="1">
          <a:off x="18656300" y="70256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47007</xdr:rowOff>
    </xdr:from>
    <xdr:ext cx="469744" cy="259045"/>
    <xdr:sp macro="" textlink="">
      <xdr:nvSpPr>
        <xdr:cNvPr id="497" name="n_1aveValue【認定こども園・幼稚園・保育所】&#10;一人当たり面積">
          <a:extLst>
            <a:ext uri="{FF2B5EF4-FFF2-40B4-BE49-F238E27FC236}">
              <a16:creationId xmlns:a16="http://schemas.microsoft.com/office/drawing/2014/main" id="{B8A3183F-D86D-4362-BCAB-1740325C4BE4}"/>
            </a:ext>
          </a:extLst>
        </xdr:cNvPr>
        <xdr:cNvSpPr txBox="1"/>
      </xdr:nvSpPr>
      <xdr:spPr>
        <a:xfrm>
          <a:off x="21075727" y="656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80027</xdr:rowOff>
    </xdr:from>
    <xdr:ext cx="469744" cy="259045"/>
    <xdr:sp macro="" textlink="">
      <xdr:nvSpPr>
        <xdr:cNvPr id="498" name="n_2aveValue【認定こども園・幼稚園・保育所】&#10;一人当たり面積">
          <a:extLst>
            <a:ext uri="{FF2B5EF4-FFF2-40B4-BE49-F238E27FC236}">
              <a16:creationId xmlns:a16="http://schemas.microsoft.com/office/drawing/2014/main" id="{7E05BCDB-ACB4-481A-B1AE-1AF3FBBB45C9}"/>
            </a:ext>
          </a:extLst>
        </xdr:cNvPr>
        <xdr:cNvSpPr txBox="1"/>
      </xdr:nvSpPr>
      <xdr:spPr>
        <a:xfrm>
          <a:off x="20199427" y="659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58437</xdr:rowOff>
    </xdr:from>
    <xdr:ext cx="469744" cy="259045"/>
    <xdr:sp macro="" textlink="">
      <xdr:nvSpPr>
        <xdr:cNvPr id="499" name="n_3aveValue【認定こども園・幼稚園・保育所】&#10;一人当たり面積">
          <a:extLst>
            <a:ext uri="{FF2B5EF4-FFF2-40B4-BE49-F238E27FC236}">
              <a16:creationId xmlns:a16="http://schemas.microsoft.com/office/drawing/2014/main" id="{38887DBF-86C2-4E67-9EAE-F05BA2E9B3AE}"/>
            </a:ext>
          </a:extLst>
        </xdr:cNvPr>
        <xdr:cNvSpPr txBox="1"/>
      </xdr:nvSpPr>
      <xdr:spPr>
        <a:xfrm>
          <a:off x="19310427" y="657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99077</xdr:rowOff>
    </xdr:from>
    <xdr:ext cx="469744" cy="259045"/>
    <xdr:sp macro="" textlink="">
      <xdr:nvSpPr>
        <xdr:cNvPr id="500" name="n_4aveValue【認定こども園・幼稚園・保育所】&#10;一人当たり面積">
          <a:extLst>
            <a:ext uri="{FF2B5EF4-FFF2-40B4-BE49-F238E27FC236}">
              <a16:creationId xmlns:a16="http://schemas.microsoft.com/office/drawing/2014/main" id="{E648E5B6-1808-4EC7-BE73-0906769F3FBE}"/>
            </a:ext>
          </a:extLst>
        </xdr:cNvPr>
        <xdr:cNvSpPr txBox="1"/>
      </xdr:nvSpPr>
      <xdr:spPr>
        <a:xfrm>
          <a:off x="18421427" y="661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29227</xdr:rowOff>
    </xdr:from>
    <xdr:ext cx="469744" cy="259045"/>
    <xdr:sp macro="" textlink="">
      <xdr:nvSpPr>
        <xdr:cNvPr id="501" name="n_1mainValue【認定こども園・幼稚園・保育所】&#10;一人当たり面積">
          <a:extLst>
            <a:ext uri="{FF2B5EF4-FFF2-40B4-BE49-F238E27FC236}">
              <a16:creationId xmlns:a16="http://schemas.microsoft.com/office/drawing/2014/main" id="{98E15E96-413D-4851-971F-5D48D19F429F}"/>
            </a:ext>
          </a:extLst>
        </xdr:cNvPr>
        <xdr:cNvSpPr txBox="1"/>
      </xdr:nvSpPr>
      <xdr:spPr>
        <a:xfrm>
          <a:off x="21075727" y="7058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33037</xdr:rowOff>
    </xdr:from>
    <xdr:ext cx="469744" cy="259045"/>
    <xdr:sp macro="" textlink="">
      <xdr:nvSpPr>
        <xdr:cNvPr id="502" name="n_2mainValue【認定こども園・幼稚園・保育所】&#10;一人当たり面積">
          <a:extLst>
            <a:ext uri="{FF2B5EF4-FFF2-40B4-BE49-F238E27FC236}">
              <a16:creationId xmlns:a16="http://schemas.microsoft.com/office/drawing/2014/main" id="{6A436F58-7A60-44C8-BCC5-433AE3B10140}"/>
            </a:ext>
          </a:extLst>
        </xdr:cNvPr>
        <xdr:cNvSpPr txBox="1"/>
      </xdr:nvSpPr>
      <xdr:spPr>
        <a:xfrm>
          <a:off x="20199427" y="7062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38117</xdr:rowOff>
    </xdr:from>
    <xdr:ext cx="469744" cy="259045"/>
    <xdr:sp macro="" textlink="">
      <xdr:nvSpPr>
        <xdr:cNvPr id="503" name="n_3mainValue【認定こども園・幼稚園・保育所】&#10;一人当たり面積">
          <a:extLst>
            <a:ext uri="{FF2B5EF4-FFF2-40B4-BE49-F238E27FC236}">
              <a16:creationId xmlns:a16="http://schemas.microsoft.com/office/drawing/2014/main" id="{08D9D661-4914-47DA-B28C-F279829B2C32}"/>
            </a:ext>
          </a:extLst>
        </xdr:cNvPr>
        <xdr:cNvSpPr txBox="1"/>
      </xdr:nvSpPr>
      <xdr:spPr>
        <a:xfrm>
          <a:off x="19310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40657</xdr:rowOff>
    </xdr:from>
    <xdr:ext cx="469744" cy="259045"/>
    <xdr:sp macro="" textlink="">
      <xdr:nvSpPr>
        <xdr:cNvPr id="504" name="n_4mainValue【認定こども園・幼稚園・保育所】&#10;一人当たり面積">
          <a:extLst>
            <a:ext uri="{FF2B5EF4-FFF2-40B4-BE49-F238E27FC236}">
              <a16:creationId xmlns:a16="http://schemas.microsoft.com/office/drawing/2014/main" id="{FC1088D0-C18F-4926-B219-227552B968DC}"/>
            </a:ext>
          </a:extLst>
        </xdr:cNvPr>
        <xdr:cNvSpPr txBox="1"/>
      </xdr:nvSpPr>
      <xdr:spPr>
        <a:xfrm>
          <a:off x="18421427" y="7070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5" name="正方形/長方形 504">
          <a:extLst>
            <a:ext uri="{FF2B5EF4-FFF2-40B4-BE49-F238E27FC236}">
              <a16:creationId xmlns:a16="http://schemas.microsoft.com/office/drawing/2014/main" id="{7D133B9E-C8A2-4042-BBC6-6DA0EB27279B}"/>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6" name="正方形/長方形 505">
          <a:extLst>
            <a:ext uri="{FF2B5EF4-FFF2-40B4-BE49-F238E27FC236}">
              <a16:creationId xmlns:a16="http://schemas.microsoft.com/office/drawing/2014/main" id="{4B6FD469-0F9C-41CD-B960-ED1C980A2338}"/>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7" name="正方形/長方形 506">
          <a:extLst>
            <a:ext uri="{FF2B5EF4-FFF2-40B4-BE49-F238E27FC236}">
              <a16:creationId xmlns:a16="http://schemas.microsoft.com/office/drawing/2014/main" id="{8F7A276C-6109-4CE3-9C29-9AE2EA7BDF3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8" name="正方形/長方形 507">
          <a:extLst>
            <a:ext uri="{FF2B5EF4-FFF2-40B4-BE49-F238E27FC236}">
              <a16:creationId xmlns:a16="http://schemas.microsoft.com/office/drawing/2014/main" id="{EB911DB6-A3DB-4429-9570-841E51A5D34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9" name="正方形/長方形 508">
          <a:extLst>
            <a:ext uri="{FF2B5EF4-FFF2-40B4-BE49-F238E27FC236}">
              <a16:creationId xmlns:a16="http://schemas.microsoft.com/office/drawing/2014/main" id="{105D49E2-68DC-4AAC-BFE7-3DF8C251F7D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0" name="正方形/長方形 509">
          <a:extLst>
            <a:ext uri="{FF2B5EF4-FFF2-40B4-BE49-F238E27FC236}">
              <a16:creationId xmlns:a16="http://schemas.microsoft.com/office/drawing/2014/main" id="{F403C567-0F31-4820-AD0E-B5C1C7740A0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1" name="正方形/長方形 510">
          <a:extLst>
            <a:ext uri="{FF2B5EF4-FFF2-40B4-BE49-F238E27FC236}">
              <a16:creationId xmlns:a16="http://schemas.microsoft.com/office/drawing/2014/main" id="{EB0BDEC6-6A66-4586-9F32-C4ABA1195E8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2" name="正方形/長方形 511">
          <a:extLst>
            <a:ext uri="{FF2B5EF4-FFF2-40B4-BE49-F238E27FC236}">
              <a16:creationId xmlns:a16="http://schemas.microsoft.com/office/drawing/2014/main" id="{33D65B36-3404-42D9-9DA4-29C0757E8D7E}"/>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3" name="テキスト ボックス 512">
          <a:extLst>
            <a:ext uri="{FF2B5EF4-FFF2-40B4-BE49-F238E27FC236}">
              <a16:creationId xmlns:a16="http://schemas.microsoft.com/office/drawing/2014/main" id="{D7321B49-DB83-4E78-AA6E-AD250EBBD07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4" name="直線コネクタ 513">
          <a:extLst>
            <a:ext uri="{FF2B5EF4-FFF2-40B4-BE49-F238E27FC236}">
              <a16:creationId xmlns:a16="http://schemas.microsoft.com/office/drawing/2014/main" id="{C0CE5ABF-DCEA-4F06-9BEB-BE43F255631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5" name="テキスト ボックス 514">
          <a:extLst>
            <a:ext uri="{FF2B5EF4-FFF2-40B4-BE49-F238E27FC236}">
              <a16:creationId xmlns:a16="http://schemas.microsoft.com/office/drawing/2014/main" id="{8FF1A27D-F1AE-4489-A6D6-B33FCE1DBEE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6" name="直線コネクタ 515">
          <a:extLst>
            <a:ext uri="{FF2B5EF4-FFF2-40B4-BE49-F238E27FC236}">
              <a16:creationId xmlns:a16="http://schemas.microsoft.com/office/drawing/2014/main" id="{3A5D29E6-A1CA-4B4B-89B0-F77E24D5AEC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7" name="テキスト ボックス 516">
          <a:extLst>
            <a:ext uri="{FF2B5EF4-FFF2-40B4-BE49-F238E27FC236}">
              <a16:creationId xmlns:a16="http://schemas.microsoft.com/office/drawing/2014/main" id="{448FB6E8-A3CC-4467-B33F-841225EC2ED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8" name="直線コネクタ 517">
          <a:extLst>
            <a:ext uri="{FF2B5EF4-FFF2-40B4-BE49-F238E27FC236}">
              <a16:creationId xmlns:a16="http://schemas.microsoft.com/office/drawing/2014/main" id="{BA8499AF-DC94-4449-83CB-2B79452CFB6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9" name="テキスト ボックス 518">
          <a:extLst>
            <a:ext uri="{FF2B5EF4-FFF2-40B4-BE49-F238E27FC236}">
              <a16:creationId xmlns:a16="http://schemas.microsoft.com/office/drawing/2014/main" id="{B4A8756B-92B1-45B3-84FA-5C8D6A998CA7}"/>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0" name="直線コネクタ 519">
          <a:extLst>
            <a:ext uri="{FF2B5EF4-FFF2-40B4-BE49-F238E27FC236}">
              <a16:creationId xmlns:a16="http://schemas.microsoft.com/office/drawing/2014/main" id="{8F2E8D84-3C1D-4829-BA97-3363A79EFC4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1" name="テキスト ボックス 520">
          <a:extLst>
            <a:ext uri="{FF2B5EF4-FFF2-40B4-BE49-F238E27FC236}">
              <a16:creationId xmlns:a16="http://schemas.microsoft.com/office/drawing/2014/main" id="{1FA81BE5-34AD-4ECB-B537-C0E537F4C9A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2" name="直線コネクタ 521">
          <a:extLst>
            <a:ext uri="{FF2B5EF4-FFF2-40B4-BE49-F238E27FC236}">
              <a16:creationId xmlns:a16="http://schemas.microsoft.com/office/drawing/2014/main" id="{795B2035-4B11-40BE-A717-B0E975847635}"/>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3" name="テキスト ボックス 522">
          <a:extLst>
            <a:ext uri="{FF2B5EF4-FFF2-40B4-BE49-F238E27FC236}">
              <a16:creationId xmlns:a16="http://schemas.microsoft.com/office/drawing/2014/main" id="{87948316-461A-4DF5-87CF-45CE9EB3B82E}"/>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4" name="直線コネクタ 523">
          <a:extLst>
            <a:ext uri="{FF2B5EF4-FFF2-40B4-BE49-F238E27FC236}">
              <a16:creationId xmlns:a16="http://schemas.microsoft.com/office/drawing/2014/main" id="{221D517A-D76A-46A3-AFE6-B6866BB62003}"/>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5" name="テキスト ボックス 524">
          <a:extLst>
            <a:ext uri="{FF2B5EF4-FFF2-40B4-BE49-F238E27FC236}">
              <a16:creationId xmlns:a16="http://schemas.microsoft.com/office/drawing/2014/main" id="{AB986825-A4FF-44B7-8E08-7C1808ED533E}"/>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6" name="直線コネクタ 525">
          <a:extLst>
            <a:ext uri="{FF2B5EF4-FFF2-40B4-BE49-F238E27FC236}">
              <a16:creationId xmlns:a16="http://schemas.microsoft.com/office/drawing/2014/main" id="{748D7551-EEF7-4A30-BF90-0F41CB23169F}"/>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7" name="テキスト ボックス 526">
          <a:extLst>
            <a:ext uri="{FF2B5EF4-FFF2-40B4-BE49-F238E27FC236}">
              <a16:creationId xmlns:a16="http://schemas.microsoft.com/office/drawing/2014/main" id="{0C1A421E-5D02-4BEB-A259-5CE04F182F35}"/>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8" name="【学校施設】&#10;有形固定資産減価償却率グラフ枠">
          <a:extLst>
            <a:ext uri="{FF2B5EF4-FFF2-40B4-BE49-F238E27FC236}">
              <a16:creationId xmlns:a16="http://schemas.microsoft.com/office/drawing/2014/main" id="{F97396C8-9F4F-4CFF-AB71-097FA1A6BA6E}"/>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30480</xdr:rowOff>
    </xdr:from>
    <xdr:to>
      <xdr:col>85</xdr:col>
      <xdr:colOff>126364</xdr:colOff>
      <xdr:row>64</xdr:row>
      <xdr:rowOff>59055</xdr:rowOff>
    </xdr:to>
    <xdr:cxnSp macro="">
      <xdr:nvCxnSpPr>
        <xdr:cNvPr id="529" name="直線コネクタ 528">
          <a:extLst>
            <a:ext uri="{FF2B5EF4-FFF2-40B4-BE49-F238E27FC236}">
              <a16:creationId xmlns:a16="http://schemas.microsoft.com/office/drawing/2014/main" id="{FBFBC6A1-E8FA-47AF-8FE0-0037E54D303E}"/>
            </a:ext>
          </a:extLst>
        </xdr:cNvPr>
        <xdr:cNvCxnSpPr/>
      </xdr:nvCxnSpPr>
      <xdr:spPr>
        <a:xfrm flipV="1">
          <a:off x="16318864" y="9460230"/>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62882</xdr:rowOff>
    </xdr:from>
    <xdr:ext cx="405111" cy="259045"/>
    <xdr:sp macro="" textlink="">
      <xdr:nvSpPr>
        <xdr:cNvPr id="530" name="【学校施設】&#10;有形固定資産減価償却率最小値テキスト">
          <a:extLst>
            <a:ext uri="{FF2B5EF4-FFF2-40B4-BE49-F238E27FC236}">
              <a16:creationId xmlns:a16="http://schemas.microsoft.com/office/drawing/2014/main" id="{73D39C58-35CC-4B63-827C-688F4D1A600A}"/>
            </a:ext>
          </a:extLst>
        </xdr:cNvPr>
        <xdr:cNvSpPr txBox="1"/>
      </xdr:nvSpPr>
      <xdr:spPr>
        <a:xfrm>
          <a:off x="16357600" y="1103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59055</xdr:rowOff>
    </xdr:from>
    <xdr:to>
      <xdr:col>86</xdr:col>
      <xdr:colOff>25400</xdr:colOff>
      <xdr:row>64</xdr:row>
      <xdr:rowOff>59055</xdr:rowOff>
    </xdr:to>
    <xdr:cxnSp macro="">
      <xdr:nvCxnSpPr>
        <xdr:cNvPr id="531" name="直線コネクタ 530">
          <a:extLst>
            <a:ext uri="{FF2B5EF4-FFF2-40B4-BE49-F238E27FC236}">
              <a16:creationId xmlns:a16="http://schemas.microsoft.com/office/drawing/2014/main" id="{1707BAF1-BA69-42BE-ACC4-0B171C7C11D9}"/>
            </a:ext>
          </a:extLst>
        </xdr:cNvPr>
        <xdr:cNvCxnSpPr/>
      </xdr:nvCxnSpPr>
      <xdr:spPr>
        <a:xfrm>
          <a:off x="16230600" y="1103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148607</xdr:rowOff>
    </xdr:from>
    <xdr:ext cx="405111" cy="259045"/>
    <xdr:sp macro="" textlink="">
      <xdr:nvSpPr>
        <xdr:cNvPr id="532" name="【学校施設】&#10;有形固定資産減価償却率最大値テキスト">
          <a:extLst>
            <a:ext uri="{FF2B5EF4-FFF2-40B4-BE49-F238E27FC236}">
              <a16:creationId xmlns:a16="http://schemas.microsoft.com/office/drawing/2014/main" id="{13504EDA-C15E-41B3-A3F0-4D933E7A285E}"/>
            </a:ext>
          </a:extLst>
        </xdr:cNvPr>
        <xdr:cNvSpPr txBox="1"/>
      </xdr:nvSpPr>
      <xdr:spPr>
        <a:xfrm>
          <a:off x="16357600" y="923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30480</xdr:rowOff>
    </xdr:from>
    <xdr:to>
      <xdr:col>86</xdr:col>
      <xdr:colOff>25400</xdr:colOff>
      <xdr:row>55</xdr:row>
      <xdr:rowOff>30480</xdr:rowOff>
    </xdr:to>
    <xdr:cxnSp macro="">
      <xdr:nvCxnSpPr>
        <xdr:cNvPr id="533" name="直線コネクタ 532">
          <a:extLst>
            <a:ext uri="{FF2B5EF4-FFF2-40B4-BE49-F238E27FC236}">
              <a16:creationId xmlns:a16="http://schemas.microsoft.com/office/drawing/2014/main" id="{4E96412F-1801-4F4D-95EE-B98FA43429FB}"/>
            </a:ext>
          </a:extLst>
        </xdr:cNvPr>
        <xdr:cNvCxnSpPr/>
      </xdr:nvCxnSpPr>
      <xdr:spPr>
        <a:xfrm>
          <a:off x="16230600" y="946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8272</xdr:rowOff>
    </xdr:from>
    <xdr:ext cx="405111" cy="259045"/>
    <xdr:sp macro="" textlink="">
      <xdr:nvSpPr>
        <xdr:cNvPr id="534" name="【学校施設】&#10;有形固定資産減価償却率平均値テキスト">
          <a:extLst>
            <a:ext uri="{FF2B5EF4-FFF2-40B4-BE49-F238E27FC236}">
              <a16:creationId xmlns:a16="http://schemas.microsoft.com/office/drawing/2014/main" id="{97E95C0B-9E65-436C-BD56-27D4945E82D6}"/>
            </a:ext>
          </a:extLst>
        </xdr:cNvPr>
        <xdr:cNvSpPr txBox="1"/>
      </xdr:nvSpPr>
      <xdr:spPr>
        <a:xfrm>
          <a:off x="16357600" y="101238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156845</xdr:rowOff>
    </xdr:from>
    <xdr:to>
      <xdr:col>85</xdr:col>
      <xdr:colOff>177800</xdr:colOff>
      <xdr:row>60</xdr:row>
      <xdr:rowOff>86995</xdr:rowOff>
    </xdr:to>
    <xdr:sp macro="" textlink="">
      <xdr:nvSpPr>
        <xdr:cNvPr id="535" name="フローチャート: 判断 534">
          <a:extLst>
            <a:ext uri="{FF2B5EF4-FFF2-40B4-BE49-F238E27FC236}">
              <a16:creationId xmlns:a16="http://schemas.microsoft.com/office/drawing/2014/main" id="{8A3C8EC3-9466-41B1-8572-2D7ACDEF290D}"/>
            </a:ext>
          </a:extLst>
        </xdr:cNvPr>
        <xdr:cNvSpPr/>
      </xdr:nvSpPr>
      <xdr:spPr>
        <a:xfrm>
          <a:off x="162687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151130</xdr:rowOff>
    </xdr:from>
    <xdr:to>
      <xdr:col>81</xdr:col>
      <xdr:colOff>101600</xdr:colOff>
      <xdr:row>60</xdr:row>
      <xdr:rowOff>81280</xdr:rowOff>
    </xdr:to>
    <xdr:sp macro="" textlink="">
      <xdr:nvSpPr>
        <xdr:cNvPr id="536" name="フローチャート: 判断 535">
          <a:extLst>
            <a:ext uri="{FF2B5EF4-FFF2-40B4-BE49-F238E27FC236}">
              <a16:creationId xmlns:a16="http://schemas.microsoft.com/office/drawing/2014/main" id="{99EA3AEB-3DD1-4371-B6B3-C62A226B480B}"/>
            </a:ext>
          </a:extLst>
        </xdr:cNvPr>
        <xdr:cNvSpPr/>
      </xdr:nvSpPr>
      <xdr:spPr>
        <a:xfrm>
          <a:off x="15430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139700</xdr:rowOff>
    </xdr:from>
    <xdr:to>
      <xdr:col>76</xdr:col>
      <xdr:colOff>165100</xdr:colOff>
      <xdr:row>60</xdr:row>
      <xdr:rowOff>69850</xdr:rowOff>
    </xdr:to>
    <xdr:sp macro="" textlink="">
      <xdr:nvSpPr>
        <xdr:cNvPr id="537" name="フローチャート: 判断 536">
          <a:extLst>
            <a:ext uri="{FF2B5EF4-FFF2-40B4-BE49-F238E27FC236}">
              <a16:creationId xmlns:a16="http://schemas.microsoft.com/office/drawing/2014/main" id="{C07135AD-8D89-4E1D-AB00-3684017BF6CD}"/>
            </a:ext>
          </a:extLst>
        </xdr:cNvPr>
        <xdr:cNvSpPr/>
      </xdr:nvSpPr>
      <xdr:spPr>
        <a:xfrm>
          <a:off x="14541500" y="1025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168275</xdr:rowOff>
    </xdr:from>
    <xdr:to>
      <xdr:col>72</xdr:col>
      <xdr:colOff>38100</xdr:colOff>
      <xdr:row>60</xdr:row>
      <xdr:rowOff>98425</xdr:rowOff>
    </xdr:to>
    <xdr:sp macro="" textlink="">
      <xdr:nvSpPr>
        <xdr:cNvPr id="538" name="フローチャート: 判断 537">
          <a:extLst>
            <a:ext uri="{FF2B5EF4-FFF2-40B4-BE49-F238E27FC236}">
              <a16:creationId xmlns:a16="http://schemas.microsoft.com/office/drawing/2014/main" id="{71E07DEF-1772-432A-A466-278E73E4351F}"/>
            </a:ext>
          </a:extLst>
        </xdr:cNvPr>
        <xdr:cNvSpPr/>
      </xdr:nvSpPr>
      <xdr:spPr>
        <a:xfrm>
          <a:off x="13652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141605</xdr:rowOff>
    </xdr:from>
    <xdr:to>
      <xdr:col>67</xdr:col>
      <xdr:colOff>101600</xdr:colOff>
      <xdr:row>60</xdr:row>
      <xdr:rowOff>71755</xdr:rowOff>
    </xdr:to>
    <xdr:sp macro="" textlink="">
      <xdr:nvSpPr>
        <xdr:cNvPr id="539" name="フローチャート: 判断 538">
          <a:extLst>
            <a:ext uri="{FF2B5EF4-FFF2-40B4-BE49-F238E27FC236}">
              <a16:creationId xmlns:a16="http://schemas.microsoft.com/office/drawing/2014/main" id="{47077A32-1C26-4768-BF90-DDBAB2CABC28}"/>
            </a:ext>
          </a:extLst>
        </xdr:cNvPr>
        <xdr:cNvSpPr/>
      </xdr:nvSpPr>
      <xdr:spPr>
        <a:xfrm>
          <a:off x="127635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a:extLst>
            <a:ext uri="{FF2B5EF4-FFF2-40B4-BE49-F238E27FC236}">
              <a16:creationId xmlns:a16="http://schemas.microsoft.com/office/drawing/2014/main" id="{F02BC650-269C-45E8-BAA5-F2577C8C64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6993614D-713D-4A47-AB19-5F650A5B5AE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10B392AB-F25D-4169-86C6-6253FB28779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9F935AD3-541F-400B-838D-60D8AF588C5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B2B33076-613F-47CA-AC19-A88C2C224A6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160655</xdr:rowOff>
    </xdr:from>
    <xdr:to>
      <xdr:col>85</xdr:col>
      <xdr:colOff>177800</xdr:colOff>
      <xdr:row>62</xdr:row>
      <xdr:rowOff>90805</xdr:rowOff>
    </xdr:to>
    <xdr:sp macro="" textlink="">
      <xdr:nvSpPr>
        <xdr:cNvPr id="545" name="楕円 544">
          <a:extLst>
            <a:ext uri="{FF2B5EF4-FFF2-40B4-BE49-F238E27FC236}">
              <a16:creationId xmlns:a16="http://schemas.microsoft.com/office/drawing/2014/main" id="{FB9DD89C-4D98-436E-87FE-ABB2A86053DA}"/>
            </a:ext>
          </a:extLst>
        </xdr:cNvPr>
        <xdr:cNvSpPr/>
      </xdr:nvSpPr>
      <xdr:spPr>
        <a:xfrm>
          <a:off x="16268700" y="1061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139082</xdr:rowOff>
    </xdr:from>
    <xdr:ext cx="405111" cy="259045"/>
    <xdr:sp macro="" textlink="">
      <xdr:nvSpPr>
        <xdr:cNvPr id="546" name="【学校施設】&#10;有形固定資産減価償却率該当値テキスト">
          <a:extLst>
            <a:ext uri="{FF2B5EF4-FFF2-40B4-BE49-F238E27FC236}">
              <a16:creationId xmlns:a16="http://schemas.microsoft.com/office/drawing/2014/main" id="{AFCA22EC-8670-47E1-8BD2-A256070810F8}"/>
            </a:ext>
          </a:extLst>
        </xdr:cNvPr>
        <xdr:cNvSpPr txBox="1"/>
      </xdr:nvSpPr>
      <xdr:spPr>
        <a:xfrm>
          <a:off x="16357600"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149225</xdr:rowOff>
    </xdr:from>
    <xdr:to>
      <xdr:col>81</xdr:col>
      <xdr:colOff>101600</xdr:colOff>
      <xdr:row>62</xdr:row>
      <xdr:rowOff>79375</xdr:rowOff>
    </xdr:to>
    <xdr:sp macro="" textlink="">
      <xdr:nvSpPr>
        <xdr:cNvPr id="547" name="楕円 546">
          <a:extLst>
            <a:ext uri="{FF2B5EF4-FFF2-40B4-BE49-F238E27FC236}">
              <a16:creationId xmlns:a16="http://schemas.microsoft.com/office/drawing/2014/main" id="{29E19BD5-436C-433A-9C54-355D20C29844}"/>
            </a:ext>
          </a:extLst>
        </xdr:cNvPr>
        <xdr:cNvSpPr/>
      </xdr:nvSpPr>
      <xdr:spPr>
        <a:xfrm>
          <a:off x="15430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28575</xdr:rowOff>
    </xdr:from>
    <xdr:to>
      <xdr:col>85</xdr:col>
      <xdr:colOff>127000</xdr:colOff>
      <xdr:row>62</xdr:row>
      <xdr:rowOff>40005</xdr:rowOff>
    </xdr:to>
    <xdr:cxnSp macro="">
      <xdr:nvCxnSpPr>
        <xdr:cNvPr id="548" name="直線コネクタ 547">
          <a:extLst>
            <a:ext uri="{FF2B5EF4-FFF2-40B4-BE49-F238E27FC236}">
              <a16:creationId xmlns:a16="http://schemas.microsoft.com/office/drawing/2014/main" id="{381C3A1D-29EE-4379-B4E7-571D750C3152}"/>
            </a:ext>
          </a:extLst>
        </xdr:cNvPr>
        <xdr:cNvCxnSpPr/>
      </xdr:nvCxnSpPr>
      <xdr:spPr>
        <a:xfrm>
          <a:off x="15481300" y="10658475"/>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118745</xdr:rowOff>
    </xdr:from>
    <xdr:to>
      <xdr:col>76</xdr:col>
      <xdr:colOff>165100</xdr:colOff>
      <xdr:row>62</xdr:row>
      <xdr:rowOff>48895</xdr:rowOff>
    </xdr:to>
    <xdr:sp macro="" textlink="">
      <xdr:nvSpPr>
        <xdr:cNvPr id="549" name="楕円 548">
          <a:extLst>
            <a:ext uri="{FF2B5EF4-FFF2-40B4-BE49-F238E27FC236}">
              <a16:creationId xmlns:a16="http://schemas.microsoft.com/office/drawing/2014/main" id="{67C269EF-FC37-4E80-B751-5E920F6B9057}"/>
            </a:ext>
          </a:extLst>
        </xdr:cNvPr>
        <xdr:cNvSpPr/>
      </xdr:nvSpPr>
      <xdr:spPr>
        <a:xfrm>
          <a:off x="14541500" y="1057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169545</xdr:rowOff>
    </xdr:from>
    <xdr:to>
      <xdr:col>81</xdr:col>
      <xdr:colOff>50800</xdr:colOff>
      <xdr:row>62</xdr:row>
      <xdr:rowOff>28575</xdr:rowOff>
    </xdr:to>
    <xdr:cxnSp macro="">
      <xdr:nvCxnSpPr>
        <xdr:cNvPr id="550" name="直線コネクタ 549">
          <a:extLst>
            <a:ext uri="{FF2B5EF4-FFF2-40B4-BE49-F238E27FC236}">
              <a16:creationId xmlns:a16="http://schemas.microsoft.com/office/drawing/2014/main" id="{EC123D7C-737A-42B5-A464-59AF99CCE9DD}"/>
            </a:ext>
          </a:extLst>
        </xdr:cNvPr>
        <xdr:cNvCxnSpPr/>
      </xdr:nvCxnSpPr>
      <xdr:spPr>
        <a:xfrm>
          <a:off x="14592300" y="106279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139700</xdr:rowOff>
    </xdr:from>
    <xdr:to>
      <xdr:col>72</xdr:col>
      <xdr:colOff>38100</xdr:colOff>
      <xdr:row>62</xdr:row>
      <xdr:rowOff>69850</xdr:rowOff>
    </xdr:to>
    <xdr:sp macro="" textlink="">
      <xdr:nvSpPr>
        <xdr:cNvPr id="551" name="楕円 550">
          <a:extLst>
            <a:ext uri="{FF2B5EF4-FFF2-40B4-BE49-F238E27FC236}">
              <a16:creationId xmlns:a16="http://schemas.microsoft.com/office/drawing/2014/main" id="{D0D4CA74-D7F5-4667-B85B-CEA4914260EF}"/>
            </a:ext>
          </a:extLst>
        </xdr:cNvPr>
        <xdr:cNvSpPr/>
      </xdr:nvSpPr>
      <xdr:spPr>
        <a:xfrm>
          <a:off x="13652500" y="1059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169545</xdr:rowOff>
    </xdr:from>
    <xdr:to>
      <xdr:col>76</xdr:col>
      <xdr:colOff>114300</xdr:colOff>
      <xdr:row>62</xdr:row>
      <xdr:rowOff>19050</xdr:rowOff>
    </xdr:to>
    <xdr:cxnSp macro="">
      <xdr:nvCxnSpPr>
        <xdr:cNvPr id="552" name="直線コネクタ 551">
          <a:extLst>
            <a:ext uri="{FF2B5EF4-FFF2-40B4-BE49-F238E27FC236}">
              <a16:creationId xmlns:a16="http://schemas.microsoft.com/office/drawing/2014/main" id="{2EF4BDD6-FCD5-41F1-89F8-74D1AFB21816}"/>
            </a:ext>
          </a:extLst>
        </xdr:cNvPr>
        <xdr:cNvCxnSpPr/>
      </xdr:nvCxnSpPr>
      <xdr:spPr>
        <a:xfrm flipV="1">
          <a:off x="13703300" y="106279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143510</xdr:rowOff>
    </xdr:from>
    <xdr:to>
      <xdr:col>67</xdr:col>
      <xdr:colOff>101600</xdr:colOff>
      <xdr:row>62</xdr:row>
      <xdr:rowOff>73660</xdr:rowOff>
    </xdr:to>
    <xdr:sp macro="" textlink="">
      <xdr:nvSpPr>
        <xdr:cNvPr id="553" name="楕円 552">
          <a:extLst>
            <a:ext uri="{FF2B5EF4-FFF2-40B4-BE49-F238E27FC236}">
              <a16:creationId xmlns:a16="http://schemas.microsoft.com/office/drawing/2014/main" id="{FBFE9515-12A4-4009-BC9B-D9352FF77167}"/>
            </a:ext>
          </a:extLst>
        </xdr:cNvPr>
        <xdr:cNvSpPr/>
      </xdr:nvSpPr>
      <xdr:spPr>
        <a:xfrm>
          <a:off x="12763500" y="1060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19050</xdr:rowOff>
    </xdr:from>
    <xdr:to>
      <xdr:col>71</xdr:col>
      <xdr:colOff>177800</xdr:colOff>
      <xdr:row>62</xdr:row>
      <xdr:rowOff>22860</xdr:rowOff>
    </xdr:to>
    <xdr:cxnSp macro="">
      <xdr:nvCxnSpPr>
        <xdr:cNvPr id="554" name="直線コネクタ 553">
          <a:extLst>
            <a:ext uri="{FF2B5EF4-FFF2-40B4-BE49-F238E27FC236}">
              <a16:creationId xmlns:a16="http://schemas.microsoft.com/office/drawing/2014/main" id="{80EADDC5-889A-4A45-AD91-AC3D8E14AF36}"/>
            </a:ext>
          </a:extLst>
        </xdr:cNvPr>
        <xdr:cNvCxnSpPr/>
      </xdr:nvCxnSpPr>
      <xdr:spPr>
        <a:xfrm flipV="1">
          <a:off x="12814300" y="10648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97807</xdr:rowOff>
    </xdr:from>
    <xdr:ext cx="405111" cy="259045"/>
    <xdr:sp macro="" textlink="">
      <xdr:nvSpPr>
        <xdr:cNvPr id="555" name="n_1aveValue【学校施設】&#10;有形固定資産減価償却率">
          <a:extLst>
            <a:ext uri="{FF2B5EF4-FFF2-40B4-BE49-F238E27FC236}">
              <a16:creationId xmlns:a16="http://schemas.microsoft.com/office/drawing/2014/main" id="{E5568732-BE13-4613-BA6D-3918A08AA43B}"/>
            </a:ext>
          </a:extLst>
        </xdr:cNvPr>
        <xdr:cNvSpPr txBox="1"/>
      </xdr:nvSpPr>
      <xdr:spPr>
        <a:xfrm>
          <a:off x="152660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86377</xdr:rowOff>
    </xdr:from>
    <xdr:ext cx="405111" cy="259045"/>
    <xdr:sp macro="" textlink="">
      <xdr:nvSpPr>
        <xdr:cNvPr id="556" name="n_2aveValue【学校施設】&#10;有形固定資産減価償却率">
          <a:extLst>
            <a:ext uri="{FF2B5EF4-FFF2-40B4-BE49-F238E27FC236}">
              <a16:creationId xmlns:a16="http://schemas.microsoft.com/office/drawing/2014/main" id="{16E77407-61F2-4C1A-8624-BBE4B9CD0990}"/>
            </a:ext>
          </a:extLst>
        </xdr:cNvPr>
        <xdr:cNvSpPr txBox="1"/>
      </xdr:nvSpPr>
      <xdr:spPr>
        <a:xfrm>
          <a:off x="14389744" y="1003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114952</xdr:rowOff>
    </xdr:from>
    <xdr:ext cx="405111" cy="259045"/>
    <xdr:sp macro="" textlink="">
      <xdr:nvSpPr>
        <xdr:cNvPr id="557" name="n_3aveValue【学校施設】&#10;有形固定資産減価償却率">
          <a:extLst>
            <a:ext uri="{FF2B5EF4-FFF2-40B4-BE49-F238E27FC236}">
              <a16:creationId xmlns:a16="http://schemas.microsoft.com/office/drawing/2014/main" id="{496FCB48-F05E-4571-B46D-973CC9988027}"/>
            </a:ext>
          </a:extLst>
        </xdr:cNvPr>
        <xdr:cNvSpPr txBox="1"/>
      </xdr:nvSpPr>
      <xdr:spPr>
        <a:xfrm>
          <a:off x="135007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88282</xdr:rowOff>
    </xdr:from>
    <xdr:ext cx="405111" cy="259045"/>
    <xdr:sp macro="" textlink="">
      <xdr:nvSpPr>
        <xdr:cNvPr id="558" name="n_4aveValue【学校施設】&#10;有形固定資産減価償却率">
          <a:extLst>
            <a:ext uri="{FF2B5EF4-FFF2-40B4-BE49-F238E27FC236}">
              <a16:creationId xmlns:a16="http://schemas.microsoft.com/office/drawing/2014/main" id="{FE10E8B3-095F-454C-A882-3A51BADE00FE}"/>
            </a:ext>
          </a:extLst>
        </xdr:cNvPr>
        <xdr:cNvSpPr txBox="1"/>
      </xdr:nvSpPr>
      <xdr:spPr>
        <a:xfrm>
          <a:off x="12611744" y="1003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70502</xdr:rowOff>
    </xdr:from>
    <xdr:ext cx="405111" cy="259045"/>
    <xdr:sp macro="" textlink="">
      <xdr:nvSpPr>
        <xdr:cNvPr id="559" name="n_1mainValue【学校施設】&#10;有形固定資産減価償却率">
          <a:extLst>
            <a:ext uri="{FF2B5EF4-FFF2-40B4-BE49-F238E27FC236}">
              <a16:creationId xmlns:a16="http://schemas.microsoft.com/office/drawing/2014/main" id="{F2A84421-A1DB-4B6C-9ED3-DAC8CB85A1D1}"/>
            </a:ext>
          </a:extLst>
        </xdr:cNvPr>
        <xdr:cNvSpPr txBox="1"/>
      </xdr:nvSpPr>
      <xdr:spPr>
        <a:xfrm>
          <a:off x="15266044" y="10700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40022</xdr:rowOff>
    </xdr:from>
    <xdr:ext cx="405111" cy="259045"/>
    <xdr:sp macro="" textlink="">
      <xdr:nvSpPr>
        <xdr:cNvPr id="560" name="n_2mainValue【学校施設】&#10;有形固定資産減価償却率">
          <a:extLst>
            <a:ext uri="{FF2B5EF4-FFF2-40B4-BE49-F238E27FC236}">
              <a16:creationId xmlns:a16="http://schemas.microsoft.com/office/drawing/2014/main" id="{97E1D81F-0B16-48B2-AF8F-96B93F82E4DD}"/>
            </a:ext>
          </a:extLst>
        </xdr:cNvPr>
        <xdr:cNvSpPr txBox="1"/>
      </xdr:nvSpPr>
      <xdr:spPr>
        <a:xfrm>
          <a:off x="14389744"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60977</xdr:rowOff>
    </xdr:from>
    <xdr:ext cx="405111" cy="259045"/>
    <xdr:sp macro="" textlink="">
      <xdr:nvSpPr>
        <xdr:cNvPr id="561" name="n_3mainValue【学校施設】&#10;有形固定資産減価償却率">
          <a:extLst>
            <a:ext uri="{FF2B5EF4-FFF2-40B4-BE49-F238E27FC236}">
              <a16:creationId xmlns:a16="http://schemas.microsoft.com/office/drawing/2014/main" id="{8269A1CF-7AB7-4CC3-BFB8-6A84A823AA2B}"/>
            </a:ext>
          </a:extLst>
        </xdr:cNvPr>
        <xdr:cNvSpPr txBox="1"/>
      </xdr:nvSpPr>
      <xdr:spPr>
        <a:xfrm>
          <a:off x="13500744"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64787</xdr:rowOff>
    </xdr:from>
    <xdr:ext cx="405111" cy="259045"/>
    <xdr:sp macro="" textlink="">
      <xdr:nvSpPr>
        <xdr:cNvPr id="562" name="n_4mainValue【学校施設】&#10;有形固定資産減価償却率">
          <a:extLst>
            <a:ext uri="{FF2B5EF4-FFF2-40B4-BE49-F238E27FC236}">
              <a16:creationId xmlns:a16="http://schemas.microsoft.com/office/drawing/2014/main" id="{2A3DDE45-19F3-4389-9D87-9EBA367ADB35}"/>
            </a:ext>
          </a:extLst>
        </xdr:cNvPr>
        <xdr:cNvSpPr txBox="1"/>
      </xdr:nvSpPr>
      <xdr:spPr>
        <a:xfrm>
          <a:off x="12611744" y="1069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a:extLst>
            <a:ext uri="{FF2B5EF4-FFF2-40B4-BE49-F238E27FC236}">
              <a16:creationId xmlns:a16="http://schemas.microsoft.com/office/drawing/2014/main" id="{E7217B38-F04F-45DD-8949-F4E05C216EC1}"/>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a:extLst>
            <a:ext uri="{FF2B5EF4-FFF2-40B4-BE49-F238E27FC236}">
              <a16:creationId xmlns:a16="http://schemas.microsoft.com/office/drawing/2014/main" id="{CE4EA7C6-1ED4-43A2-B918-70A0EE5605D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a:extLst>
            <a:ext uri="{FF2B5EF4-FFF2-40B4-BE49-F238E27FC236}">
              <a16:creationId xmlns:a16="http://schemas.microsoft.com/office/drawing/2014/main" id="{D7E0CC2E-A524-4BB9-A2E2-E1CAADAF846D}"/>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a:extLst>
            <a:ext uri="{FF2B5EF4-FFF2-40B4-BE49-F238E27FC236}">
              <a16:creationId xmlns:a16="http://schemas.microsoft.com/office/drawing/2014/main" id="{9C5E30D1-1A54-45DC-A3E8-120DF2117645}"/>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a:extLst>
            <a:ext uri="{FF2B5EF4-FFF2-40B4-BE49-F238E27FC236}">
              <a16:creationId xmlns:a16="http://schemas.microsoft.com/office/drawing/2014/main" id="{E8B57082-4AC0-4172-9B5E-1AC63FC5EF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a:extLst>
            <a:ext uri="{FF2B5EF4-FFF2-40B4-BE49-F238E27FC236}">
              <a16:creationId xmlns:a16="http://schemas.microsoft.com/office/drawing/2014/main" id="{330C3683-9A4C-4773-B5C7-174C1B586BA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a:extLst>
            <a:ext uri="{FF2B5EF4-FFF2-40B4-BE49-F238E27FC236}">
              <a16:creationId xmlns:a16="http://schemas.microsoft.com/office/drawing/2014/main" id="{21D1FA7C-0E20-4EE9-AF7D-B95DE5162BD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a:extLst>
            <a:ext uri="{FF2B5EF4-FFF2-40B4-BE49-F238E27FC236}">
              <a16:creationId xmlns:a16="http://schemas.microsoft.com/office/drawing/2014/main" id="{AC29A106-6D2B-4B3D-87FB-E5386148CD2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a:extLst>
            <a:ext uri="{FF2B5EF4-FFF2-40B4-BE49-F238E27FC236}">
              <a16:creationId xmlns:a16="http://schemas.microsoft.com/office/drawing/2014/main" id="{C189FFF1-6F42-4C06-9BAA-B3E3AFAB445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a:extLst>
            <a:ext uri="{FF2B5EF4-FFF2-40B4-BE49-F238E27FC236}">
              <a16:creationId xmlns:a16="http://schemas.microsoft.com/office/drawing/2014/main" id="{FD01DE4E-DCF1-4EAF-B590-F9807965684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3" name="テキスト ボックス 572">
          <a:extLst>
            <a:ext uri="{FF2B5EF4-FFF2-40B4-BE49-F238E27FC236}">
              <a16:creationId xmlns:a16="http://schemas.microsoft.com/office/drawing/2014/main" id="{426E1624-D743-4C61-B323-A178166C13D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74" name="直線コネクタ 573">
          <a:extLst>
            <a:ext uri="{FF2B5EF4-FFF2-40B4-BE49-F238E27FC236}">
              <a16:creationId xmlns:a16="http://schemas.microsoft.com/office/drawing/2014/main" id="{5AC8C023-CBF1-4B71-9BB5-45EA60C5C808}"/>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5" name="テキスト ボックス 574">
          <a:extLst>
            <a:ext uri="{FF2B5EF4-FFF2-40B4-BE49-F238E27FC236}">
              <a16:creationId xmlns:a16="http://schemas.microsoft.com/office/drawing/2014/main" id="{38B182E1-308D-4C44-8FA5-0A9D28D13F6C}"/>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6" name="直線コネクタ 575">
          <a:extLst>
            <a:ext uri="{FF2B5EF4-FFF2-40B4-BE49-F238E27FC236}">
              <a16:creationId xmlns:a16="http://schemas.microsoft.com/office/drawing/2014/main" id="{71F57B90-E469-4FE9-A3CB-AC5B8C5F358D}"/>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7" name="テキスト ボックス 576">
          <a:extLst>
            <a:ext uri="{FF2B5EF4-FFF2-40B4-BE49-F238E27FC236}">
              <a16:creationId xmlns:a16="http://schemas.microsoft.com/office/drawing/2014/main" id="{31E30179-39E6-4DD1-9E8B-A2E33C0A7F27}"/>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8" name="直線コネクタ 577">
          <a:extLst>
            <a:ext uri="{FF2B5EF4-FFF2-40B4-BE49-F238E27FC236}">
              <a16:creationId xmlns:a16="http://schemas.microsoft.com/office/drawing/2014/main" id="{E5B4DD82-0BB9-40A0-96A5-E134D70E0586}"/>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9" name="テキスト ボックス 578">
          <a:extLst>
            <a:ext uri="{FF2B5EF4-FFF2-40B4-BE49-F238E27FC236}">
              <a16:creationId xmlns:a16="http://schemas.microsoft.com/office/drawing/2014/main" id="{2517C16E-3B0C-473D-B2B1-909F279439E8}"/>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0" name="直線コネクタ 579">
          <a:extLst>
            <a:ext uri="{FF2B5EF4-FFF2-40B4-BE49-F238E27FC236}">
              <a16:creationId xmlns:a16="http://schemas.microsoft.com/office/drawing/2014/main" id="{989BA800-F728-48D0-B506-804C5C2C96AD}"/>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1" name="テキスト ボックス 580">
          <a:extLst>
            <a:ext uri="{FF2B5EF4-FFF2-40B4-BE49-F238E27FC236}">
              <a16:creationId xmlns:a16="http://schemas.microsoft.com/office/drawing/2014/main" id="{B733CF11-38C5-4E95-A90A-06782A30414D}"/>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2" name="直線コネクタ 581">
          <a:extLst>
            <a:ext uri="{FF2B5EF4-FFF2-40B4-BE49-F238E27FC236}">
              <a16:creationId xmlns:a16="http://schemas.microsoft.com/office/drawing/2014/main" id="{860CDE86-DF52-4802-807F-D28DEC6D6B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3" name="テキスト ボックス 582">
          <a:extLst>
            <a:ext uri="{FF2B5EF4-FFF2-40B4-BE49-F238E27FC236}">
              <a16:creationId xmlns:a16="http://schemas.microsoft.com/office/drawing/2014/main" id="{AE1B7B63-4989-4DFA-9A08-9CDAAB1961F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4" name="直線コネクタ 583">
          <a:extLst>
            <a:ext uri="{FF2B5EF4-FFF2-40B4-BE49-F238E27FC236}">
              <a16:creationId xmlns:a16="http://schemas.microsoft.com/office/drawing/2014/main" id="{08D8F065-FC70-4E53-8A65-AD00CAECF6BE}"/>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85" name="テキスト ボックス 584">
          <a:extLst>
            <a:ext uri="{FF2B5EF4-FFF2-40B4-BE49-F238E27FC236}">
              <a16:creationId xmlns:a16="http://schemas.microsoft.com/office/drawing/2014/main" id="{C52ABF1E-8739-4D76-8DF7-7C807466442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id="{A1456CF8-612F-46B8-9CDC-90E397FF999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id="{D757606B-B03B-421E-8E55-531FB2E8D598}"/>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id="{997C3398-BE71-4B87-BF3F-E4389DF993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128669</xdr:rowOff>
    </xdr:from>
    <xdr:to>
      <xdr:col>116</xdr:col>
      <xdr:colOff>62864</xdr:colOff>
      <xdr:row>64</xdr:row>
      <xdr:rowOff>143691</xdr:rowOff>
    </xdr:to>
    <xdr:cxnSp macro="">
      <xdr:nvCxnSpPr>
        <xdr:cNvPr id="589" name="直線コネクタ 588">
          <a:extLst>
            <a:ext uri="{FF2B5EF4-FFF2-40B4-BE49-F238E27FC236}">
              <a16:creationId xmlns:a16="http://schemas.microsoft.com/office/drawing/2014/main" id="{84F8F83D-63D0-44FF-B8E4-F30A878C2BB4}"/>
            </a:ext>
          </a:extLst>
        </xdr:cNvPr>
        <xdr:cNvCxnSpPr/>
      </xdr:nvCxnSpPr>
      <xdr:spPr>
        <a:xfrm flipV="1">
          <a:off x="22160864" y="9558419"/>
          <a:ext cx="0" cy="155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147518</xdr:rowOff>
    </xdr:from>
    <xdr:ext cx="469744" cy="259045"/>
    <xdr:sp macro="" textlink="">
      <xdr:nvSpPr>
        <xdr:cNvPr id="590" name="【学校施設】&#10;一人当たり面積最小値テキスト">
          <a:extLst>
            <a:ext uri="{FF2B5EF4-FFF2-40B4-BE49-F238E27FC236}">
              <a16:creationId xmlns:a16="http://schemas.microsoft.com/office/drawing/2014/main" id="{DAC618A5-5436-44F2-8A77-4A70223818B1}"/>
            </a:ext>
          </a:extLst>
        </xdr:cNvPr>
        <xdr:cNvSpPr txBox="1"/>
      </xdr:nvSpPr>
      <xdr:spPr>
        <a:xfrm>
          <a:off x="22199600" y="11120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143691</xdr:rowOff>
    </xdr:from>
    <xdr:to>
      <xdr:col>116</xdr:col>
      <xdr:colOff>152400</xdr:colOff>
      <xdr:row>64</xdr:row>
      <xdr:rowOff>143691</xdr:rowOff>
    </xdr:to>
    <xdr:cxnSp macro="">
      <xdr:nvCxnSpPr>
        <xdr:cNvPr id="591" name="直線コネクタ 590">
          <a:extLst>
            <a:ext uri="{FF2B5EF4-FFF2-40B4-BE49-F238E27FC236}">
              <a16:creationId xmlns:a16="http://schemas.microsoft.com/office/drawing/2014/main" id="{6AAF548B-BCFA-4E30-B5A1-15107A6EDB90}"/>
            </a:ext>
          </a:extLst>
        </xdr:cNvPr>
        <xdr:cNvCxnSpPr/>
      </xdr:nvCxnSpPr>
      <xdr:spPr>
        <a:xfrm>
          <a:off x="22072600" y="11116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75346</xdr:rowOff>
    </xdr:from>
    <xdr:ext cx="469744" cy="259045"/>
    <xdr:sp macro="" textlink="">
      <xdr:nvSpPr>
        <xdr:cNvPr id="592" name="【学校施設】&#10;一人当たり面積最大値テキスト">
          <a:extLst>
            <a:ext uri="{FF2B5EF4-FFF2-40B4-BE49-F238E27FC236}">
              <a16:creationId xmlns:a16="http://schemas.microsoft.com/office/drawing/2014/main" id="{F0F87B4C-622B-4340-9BCB-FBE9F6434FF6}"/>
            </a:ext>
          </a:extLst>
        </xdr:cNvPr>
        <xdr:cNvSpPr txBox="1"/>
      </xdr:nvSpPr>
      <xdr:spPr>
        <a:xfrm>
          <a:off x="22199600" y="933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128669</xdr:rowOff>
    </xdr:from>
    <xdr:to>
      <xdr:col>116</xdr:col>
      <xdr:colOff>152400</xdr:colOff>
      <xdr:row>55</xdr:row>
      <xdr:rowOff>128669</xdr:rowOff>
    </xdr:to>
    <xdr:cxnSp macro="">
      <xdr:nvCxnSpPr>
        <xdr:cNvPr id="593" name="直線コネクタ 592">
          <a:extLst>
            <a:ext uri="{FF2B5EF4-FFF2-40B4-BE49-F238E27FC236}">
              <a16:creationId xmlns:a16="http://schemas.microsoft.com/office/drawing/2014/main" id="{7B53FB11-9169-45CA-A885-F75EE538EB90}"/>
            </a:ext>
          </a:extLst>
        </xdr:cNvPr>
        <xdr:cNvCxnSpPr/>
      </xdr:nvCxnSpPr>
      <xdr:spPr>
        <a:xfrm>
          <a:off x="22072600" y="9558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144180</xdr:rowOff>
    </xdr:from>
    <xdr:ext cx="469744" cy="259045"/>
    <xdr:sp macro="" textlink="">
      <xdr:nvSpPr>
        <xdr:cNvPr id="594" name="【学校施設】&#10;一人当たり面積平均値テキスト">
          <a:extLst>
            <a:ext uri="{FF2B5EF4-FFF2-40B4-BE49-F238E27FC236}">
              <a16:creationId xmlns:a16="http://schemas.microsoft.com/office/drawing/2014/main" id="{6FBDFFC9-AEBF-40DF-B58F-B273F2A9FBAE}"/>
            </a:ext>
          </a:extLst>
        </xdr:cNvPr>
        <xdr:cNvSpPr txBox="1"/>
      </xdr:nvSpPr>
      <xdr:spPr>
        <a:xfrm>
          <a:off x="22199600" y="104311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121303</xdr:rowOff>
    </xdr:from>
    <xdr:to>
      <xdr:col>116</xdr:col>
      <xdr:colOff>114300</xdr:colOff>
      <xdr:row>62</xdr:row>
      <xdr:rowOff>51453</xdr:rowOff>
    </xdr:to>
    <xdr:sp macro="" textlink="">
      <xdr:nvSpPr>
        <xdr:cNvPr id="595" name="フローチャート: 判断 594">
          <a:extLst>
            <a:ext uri="{FF2B5EF4-FFF2-40B4-BE49-F238E27FC236}">
              <a16:creationId xmlns:a16="http://schemas.microsoft.com/office/drawing/2014/main" id="{842938C8-26E7-4907-BA2F-9D75194EF648}"/>
            </a:ext>
          </a:extLst>
        </xdr:cNvPr>
        <xdr:cNvSpPr/>
      </xdr:nvSpPr>
      <xdr:spPr>
        <a:xfrm>
          <a:off x="22110700" y="1057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596" name="フローチャート: 判断 595">
          <a:extLst>
            <a:ext uri="{FF2B5EF4-FFF2-40B4-BE49-F238E27FC236}">
              <a16:creationId xmlns:a16="http://schemas.microsoft.com/office/drawing/2014/main" id="{04A9E71D-4340-4075-A363-67CACFD4EA3C}"/>
            </a:ext>
          </a:extLst>
        </xdr:cNvPr>
        <xdr:cNvSpPr/>
      </xdr:nvSpPr>
      <xdr:spPr>
        <a:xfrm>
          <a:off x="21272500" y="1058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154287</xdr:rowOff>
    </xdr:from>
    <xdr:to>
      <xdr:col>107</xdr:col>
      <xdr:colOff>101600</xdr:colOff>
      <xdr:row>62</xdr:row>
      <xdr:rowOff>84437</xdr:rowOff>
    </xdr:to>
    <xdr:sp macro="" textlink="">
      <xdr:nvSpPr>
        <xdr:cNvPr id="597" name="フローチャート: 判断 596">
          <a:extLst>
            <a:ext uri="{FF2B5EF4-FFF2-40B4-BE49-F238E27FC236}">
              <a16:creationId xmlns:a16="http://schemas.microsoft.com/office/drawing/2014/main" id="{29B8D8E3-0A18-410A-9E97-7588D161CA7C}"/>
            </a:ext>
          </a:extLst>
        </xdr:cNvPr>
        <xdr:cNvSpPr/>
      </xdr:nvSpPr>
      <xdr:spPr>
        <a:xfrm>
          <a:off x="20383500" y="10612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152654</xdr:rowOff>
    </xdr:from>
    <xdr:to>
      <xdr:col>102</xdr:col>
      <xdr:colOff>165100</xdr:colOff>
      <xdr:row>62</xdr:row>
      <xdr:rowOff>82804</xdr:rowOff>
    </xdr:to>
    <xdr:sp macro="" textlink="">
      <xdr:nvSpPr>
        <xdr:cNvPr id="598" name="フローチャート: 判断 597">
          <a:extLst>
            <a:ext uri="{FF2B5EF4-FFF2-40B4-BE49-F238E27FC236}">
              <a16:creationId xmlns:a16="http://schemas.microsoft.com/office/drawing/2014/main" id="{123AD703-36A5-4D96-A45F-BA675D9ABDED}"/>
            </a:ext>
          </a:extLst>
        </xdr:cNvPr>
        <xdr:cNvSpPr/>
      </xdr:nvSpPr>
      <xdr:spPr>
        <a:xfrm>
          <a:off x="19494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9289</xdr:rowOff>
    </xdr:from>
    <xdr:to>
      <xdr:col>98</xdr:col>
      <xdr:colOff>38100</xdr:colOff>
      <xdr:row>62</xdr:row>
      <xdr:rowOff>110889</xdr:rowOff>
    </xdr:to>
    <xdr:sp macro="" textlink="">
      <xdr:nvSpPr>
        <xdr:cNvPr id="599" name="フローチャート: 判断 598">
          <a:extLst>
            <a:ext uri="{FF2B5EF4-FFF2-40B4-BE49-F238E27FC236}">
              <a16:creationId xmlns:a16="http://schemas.microsoft.com/office/drawing/2014/main" id="{2E7F6194-AEAF-4A05-B6E9-835796BA742B}"/>
            </a:ext>
          </a:extLst>
        </xdr:cNvPr>
        <xdr:cNvSpPr/>
      </xdr:nvSpPr>
      <xdr:spPr>
        <a:xfrm>
          <a:off x="18605500" y="10639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CC9E9A7E-D4E4-4FEE-9FF9-8D86FF21B7A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F2C8C359-1D61-4BD0-9CC2-722D085F7E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480267EE-9625-4ED8-83FA-D851A3E39C3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C639BDD8-0CEE-450D-AD7B-5DC67B22DC39}"/>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705F89C5-5DFE-400F-979B-ED64C4F35801}"/>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135346</xdr:rowOff>
    </xdr:from>
    <xdr:to>
      <xdr:col>116</xdr:col>
      <xdr:colOff>114300</xdr:colOff>
      <xdr:row>62</xdr:row>
      <xdr:rowOff>65496</xdr:rowOff>
    </xdr:to>
    <xdr:sp macro="" textlink="">
      <xdr:nvSpPr>
        <xdr:cNvPr id="605" name="楕円 604">
          <a:extLst>
            <a:ext uri="{FF2B5EF4-FFF2-40B4-BE49-F238E27FC236}">
              <a16:creationId xmlns:a16="http://schemas.microsoft.com/office/drawing/2014/main" id="{7DDDB0DD-729B-486D-A003-7A80EA06D4AF}"/>
            </a:ext>
          </a:extLst>
        </xdr:cNvPr>
        <xdr:cNvSpPr/>
      </xdr:nvSpPr>
      <xdr:spPr>
        <a:xfrm>
          <a:off x="22110700" y="1059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113773</xdr:rowOff>
    </xdr:from>
    <xdr:ext cx="469744" cy="259045"/>
    <xdr:sp macro="" textlink="">
      <xdr:nvSpPr>
        <xdr:cNvPr id="606" name="【学校施設】&#10;一人当たり面積該当値テキスト">
          <a:extLst>
            <a:ext uri="{FF2B5EF4-FFF2-40B4-BE49-F238E27FC236}">
              <a16:creationId xmlns:a16="http://schemas.microsoft.com/office/drawing/2014/main" id="{C792CEE5-6248-41D0-B2F9-8BEEF42CB9D1}"/>
            </a:ext>
          </a:extLst>
        </xdr:cNvPr>
        <xdr:cNvSpPr txBox="1"/>
      </xdr:nvSpPr>
      <xdr:spPr>
        <a:xfrm>
          <a:off x="22199600" y="10572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155593</xdr:rowOff>
    </xdr:from>
    <xdr:to>
      <xdr:col>112</xdr:col>
      <xdr:colOff>38100</xdr:colOff>
      <xdr:row>62</xdr:row>
      <xdr:rowOff>85743</xdr:rowOff>
    </xdr:to>
    <xdr:sp macro="" textlink="">
      <xdr:nvSpPr>
        <xdr:cNvPr id="607" name="楕円 606">
          <a:extLst>
            <a:ext uri="{FF2B5EF4-FFF2-40B4-BE49-F238E27FC236}">
              <a16:creationId xmlns:a16="http://schemas.microsoft.com/office/drawing/2014/main" id="{36E7D3BA-F36D-4CC7-927E-638AE7DA1A95}"/>
            </a:ext>
          </a:extLst>
        </xdr:cNvPr>
        <xdr:cNvSpPr/>
      </xdr:nvSpPr>
      <xdr:spPr>
        <a:xfrm>
          <a:off x="21272500" y="10614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14696</xdr:rowOff>
    </xdr:from>
    <xdr:to>
      <xdr:col>116</xdr:col>
      <xdr:colOff>63500</xdr:colOff>
      <xdr:row>62</xdr:row>
      <xdr:rowOff>34943</xdr:rowOff>
    </xdr:to>
    <xdr:cxnSp macro="">
      <xdr:nvCxnSpPr>
        <xdr:cNvPr id="608" name="直線コネクタ 607">
          <a:extLst>
            <a:ext uri="{FF2B5EF4-FFF2-40B4-BE49-F238E27FC236}">
              <a16:creationId xmlns:a16="http://schemas.microsoft.com/office/drawing/2014/main" id="{F26786DF-2B7F-4B77-95B7-5AED394B5B04}"/>
            </a:ext>
          </a:extLst>
        </xdr:cNvPr>
        <xdr:cNvCxnSpPr/>
      </xdr:nvCxnSpPr>
      <xdr:spPr>
        <a:xfrm flipV="1">
          <a:off x="21323300" y="10644596"/>
          <a:ext cx="8382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170615</xdr:rowOff>
    </xdr:from>
    <xdr:to>
      <xdr:col>107</xdr:col>
      <xdr:colOff>101600</xdr:colOff>
      <xdr:row>62</xdr:row>
      <xdr:rowOff>100765</xdr:rowOff>
    </xdr:to>
    <xdr:sp macro="" textlink="">
      <xdr:nvSpPr>
        <xdr:cNvPr id="609" name="楕円 608">
          <a:extLst>
            <a:ext uri="{FF2B5EF4-FFF2-40B4-BE49-F238E27FC236}">
              <a16:creationId xmlns:a16="http://schemas.microsoft.com/office/drawing/2014/main" id="{A75B3B64-5A29-457A-9CD7-F49F0BC56929}"/>
            </a:ext>
          </a:extLst>
        </xdr:cNvPr>
        <xdr:cNvSpPr/>
      </xdr:nvSpPr>
      <xdr:spPr>
        <a:xfrm>
          <a:off x="20383500" y="1062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34943</xdr:rowOff>
    </xdr:from>
    <xdr:to>
      <xdr:col>111</xdr:col>
      <xdr:colOff>177800</xdr:colOff>
      <xdr:row>62</xdr:row>
      <xdr:rowOff>49965</xdr:rowOff>
    </xdr:to>
    <xdr:cxnSp macro="">
      <xdr:nvCxnSpPr>
        <xdr:cNvPr id="610" name="直線コネクタ 609">
          <a:extLst>
            <a:ext uri="{FF2B5EF4-FFF2-40B4-BE49-F238E27FC236}">
              <a16:creationId xmlns:a16="http://schemas.microsoft.com/office/drawing/2014/main" id="{7C19FA05-5984-4DF1-8132-0F4B510155D6}"/>
            </a:ext>
          </a:extLst>
        </xdr:cNvPr>
        <xdr:cNvCxnSpPr/>
      </xdr:nvCxnSpPr>
      <xdr:spPr>
        <a:xfrm flipV="1">
          <a:off x="20434300" y="10664843"/>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15821</xdr:rowOff>
    </xdr:from>
    <xdr:to>
      <xdr:col>102</xdr:col>
      <xdr:colOff>165100</xdr:colOff>
      <xdr:row>62</xdr:row>
      <xdr:rowOff>117421</xdr:rowOff>
    </xdr:to>
    <xdr:sp macro="" textlink="">
      <xdr:nvSpPr>
        <xdr:cNvPr id="611" name="楕円 610">
          <a:extLst>
            <a:ext uri="{FF2B5EF4-FFF2-40B4-BE49-F238E27FC236}">
              <a16:creationId xmlns:a16="http://schemas.microsoft.com/office/drawing/2014/main" id="{488E3155-33A2-4002-B47E-DD19BD272DE5}"/>
            </a:ext>
          </a:extLst>
        </xdr:cNvPr>
        <xdr:cNvSpPr/>
      </xdr:nvSpPr>
      <xdr:spPr>
        <a:xfrm>
          <a:off x="19494500" y="10645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49965</xdr:rowOff>
    </xdr:from>
    <xdr:to>
      <xdr:col>107</xdr:col>
      <xdr:colOff>50800</xdr:colOff>
      <xdr:row>62</xdr:row>
      <xdr:rowOff>66621</xdr:rowOff>
    </xdr:to>
    <xdr:cxnSp macro="">
      <xdr:nvCxnSpPr>
        <xdr:cNvPr id="612" name="直線コネクタ 611">
          <a:extLst>
            <a:ext uri="{FF2B5EF4-FFF2-40B4-BE49-F238E27FC236}">
              <a16:creationId xmlns:a16="http://schemas.microsoft.com/office/drawing/2014/main" id="{27426ABA-E5B3-4133-B244-9509445EB67C}"/>
            </a:ext>
          </a:extLst>
        </xdr:cNvPr>
        <xdr:cNvCxnSpPr/>
      </xdr:nvCxnSpPr>
      <xdr:spPr>
        <a:xfrm flipV="1">
          <a:off x="19545300" y="10679865"/>
          <a:ext cx="889000" cy="16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25618</xdr:rowOff>
    </xdr:from>
    <xdr:to>
      <xdr:col>98</xdr:col>
      <xdr:colOff>38100</xdr:colOff>
      <xdr:row>62</xdr:row>
      <xdr:rowOff>127218</xdr:rowOff>
    </xdr:to>
    <xdr:sp macro="" textlink="">
      <xdr:nvSpPr>
        <xdr:cNvPr id="613" name="楕円 612">
          <a:extLst>
            <a:ext uri="{FF2B5EF4-FFF2-40B4-BE49-F238E27FC236}">
              <a16:creationId xmlns:a16="http://schemas.microsoft.com/office/drawing/2014/main" id="{E83FB4EA-2033-4670-AA56-FDB0F725BE15}"/>
            </a:ext>
          </a:extLst>
        </xdr:cNvPr>
        <xdr:cNvSpPr/>
      </xdr:nvSpPr>
      <xdr:spPr>
        <a:xfrm>
          <a:off x="18605500" y="10655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66621</xdr:rowOff>
    </xdr:from>
    <xdr:to>
      <xdr:col>102</xdr:col>
      <xdr:colOff>114300</xdr:colOff>
      <xdr:row>62</xdr:row>
      <xdr:rowOff>76418</xdr:rowOff>
    </xdr:to>
    <xdr:cxnSp macro="">
      <xdr:nvCxnSpPr>
        <xdr:cNvPr id="614" name="直線コネクタ 613">
          <a:extLst>
            <a:ext uri="{FF2B5EF4-FFF2-40B4-BE49-F238E27FC236}">
              <a16:creationId xmlns:a16="http://schemas.microsoft.com/office/drawing/2014/main" id="{B5D84979-8719-440C-BA34-CCD5A33D6DFA}"/>
            </a:ext>
          </a:extLst>
        </xdr:cNvPr>
        <xdr:cNvCxnSpPr/>
      </xdr:nvCxnSpPr>
      <xdr:spPr>
        <a:xfrm flipV="1">
          <a:off x="18656300" y="10696521"/>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76471</xdr:rowOff>
    </xdr:from>
    <xdr:ext cx="469744" cy="259045"/>
    <xdr:sp macro="" textlink="">
      <xdr:nvSpPr>
        <xdr:cNvPr id="615" name="n_1aveValue【学校施設】&#10;一人当たり面積">
          <a:extLst>
            <a:ext uri="{FF2B5EF4-FFF2-40B4-BE49-F238E27FC236}">
              <a16:creationId xmlns:a16="http://schemas.microsoft.com/office/drawing/2014/main" id="{29108092-1727-48C6-B8E7-3C4AD6F9AE6A}"/>
            </a:ext>
          </a:extLst>
        </xdr:cNvPr>
        <xdr:cNvSpPr txBox="1"/>
      </xdr:nvSpPr>
      <xdr:spPr>
        <a:xfrm>
          <a:off x="21075727" y="1036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100964</xdr:rowOff>
    </xdr:from>
    <xdr:ext cx="469744" cy="259045"/>
    <xdr:sp macro="" textlink="">
      <xdr:nvSpPr>
        <xdr:cNvPr id="616" name="n_2aveValue【学校施設】&#10;一人当たり面積">
          <a:extLst>
            <a:ext uri="{FF2B5EF4-FFF2-40B4-BE49-F238E27FC236}">
              <a16:creationId xmlns:a16="http://schemas.microsoft.com/office/drawing/2014/main" id="{7B3AF4F0-1645-4DE0-94BB-03C616854FE1}"/>
            </a:ext>
          </a:extLst>
        </xdr:cNvPr>
        <xdr:cNvSpPr txBox="1"/>
      </xdr:nvSpPr>
      <xdr:spPr>
        <a:xfrm>
          <a:off x="20199427" y="10387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99331</xdr:rowOff>
    </xdr:from>
    <xdr:ext cx="469744" cy="259045"/>
    <xdr:sp macro="" textlink="">
      <xdr:nvSpPr>
        <xdr:cNvPr id="617" name="n_3aveValue【学校施設】&#10;一人当たり面積">
          <a:extLst>
            <a:ext uri="{FF2B5EF4-FFF2-40B4-BE49-F238E27FC236}">
              <a16:creationId xmlns:a16="http://schemas.microsoft.com/office/drawing/2014/main" id="{FB654F21-C6EB-4CF8-921B-6BE89894CF78}"/>
            </a:ext>
          </a:extLst>
        </xdr:cNvPr>
        <xdr:cNvSpPr txBox="1"/>
      </xdr:nvSpPr>
      <xdr:spPr>
        <a:xfrm>
          <a:off x="19310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127416</xdr:rowOff>
    </xdr:from>
    <xdr:ext cx="469744" cy="259045"/>
    <xdr:sp macro="" textlink="">
      <xdr:nvSpPr>
        <xdr:cNvPr id="618" name="n_4aveValue【学校施設】&#10;一人当たり面積">
          <a:extLst>
            <a:ext uri="{FF2B5EF4-FFF2-40B4-BE49-F238E27FC236}">
              <a16:creationId xmlns:a16="http://schemas.microsoft.com/office/drawing/2014/main" id="{E11A3384-9D96-4B70-BDAB-AF645A4E5E76}"/>
            </a:ext>
          </a:extLst>
        </xdr:cNvPr>
        <xdr:cNvSpPr txBox="1"/>
      </xdr:nvSpPr>
      <xdr:spPr>
        <a:xfrm>
          <a:off x="18421427" y="1041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76870</xdr:rowOff>
    </xdr:from>
    <xdr:ext cx="469744" cy="259045"/>
    <xdr:sp macro="" textlink="">
      <xdr:nvSpPr>
        <xdr:cNvPr id="619" name="n_1mainValue【学校施設】&#10;一人当たり面積">
          <a:extLst>
            <a:ext uri="{FF2B5EF4-FFF2-40B4-BE49-F238E27FC236}">
              <a16:creationId xmlns:a16="http://schemas.microsoft.com/office/drawing/2014/main" id="{C77BEF17-677F-4924-9E71-36E2C9473D2B}"/>
            </a:ext>
          </a:extLst>
        </xdr:cNvPr>
        <xdr:cNvSpPr txBox="1"/>
      </xdr:nvSpPr>
      <xdr:spPr>
        <a:xfrm>
          <a:off x="21075727" y="107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91892</xdr:rowOff>
    </xdr:from>
    <xdr:ext cx="469744" cy="259045"/>
    <xdr:sp macro="" textlink="">
      <xdr:nvSpPr>
        <xdr:cNvPr id="620" name="n_2mainValue【学校施設】&#10;一人当たり面積">
          <a:extLst>
            <a:ext uri="{FF2B5EF4-FFF2-40B4-BE49-F238E27FC236}">
              <a16:creationId xmlns:a16="http://schemas.microsoft.com/office/drawing/2014/main" id="{CDCE4121-4888-45FC-9FDA-B4D11DBD0651}"/>
            </a:ext>
          </a:extLst>
        </xdr:cNvPr>
        <xdr:cNvSpPr txBox="1"/>
      </xdr:nvSpPr>
      <xdr:spPr>
        <a:xfrm>
          <a:off x="20199427" y="10721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108548</xdr:rowOff>
    </xdr:from>
    <xdr:ext cx="469744" cy="259045"/>
    <xdr:sp macro="" textlink="">
      <xdr:nvSpPr>
        <xdr:cNvPr id="621" name="n_3mainValue【学校施設】&#10;一人当たり面積">
          <a:extLst>
            <a:ext uri="{FF2B5EF4-FFF2-40B4-BE49-F238E27FC236}">
              <a16:creationId xmlns:a16="http://schemas.microsoft.com/office/drawing/2014/main" id="{9204CBA0-1754-4CFD-8E21-3C60199BEE03}"/>
            </a:ext>
          </a:extLst>
        </xdr:cNvPr>
        <xdr:cNvSpPr txBox="1"/>
      </xdr:nvSpPr>
      <xdr:spPr>
        <a:xfrm>
          <a:off x="19310427" y="10738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118345</xdr:rowOff>
    </xdr:from>
    <xdr:ext cx="469744" cy="259045"/>
    <xdr:sp macro="" textlink="">
      <xdr:nvSpPr>
        <xdr:cNvPr id="622" name="n_4mainValue【学校施設】&#10;一人当たり面積">
          <a:extLst>
            <a:ext uri="{FF2B5EF4-FFF2-40B4-BE49-F238E27FC236}">
              <a16:creationId xmlns:a16="http://schemas.microsoft.com/office/drawing/2014/main" id="{2D5D37AE-48C3-42DE-8E48-02F75250BBE1}"/>
            </a:ext>
          </a:extLst>
        </xdr:cNvPr>
        <xdr:cNvSpPr txBox="1"/>
      </xdr:nvSpPr>
      <xdr:spPr>
        <a:xfrm>
          <a:off x="18421427" y="107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id="{14DFC0D6-BF06-4048-A44C-916A43C77876}"/>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id="{676573CF-494C-4F25-AA1A-9AF89FB37736}"/>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id="{4C46762E-B5CA-4180-9F94-2102AA1ADD45}"/>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id="{6F97E96B-78F2-45DD-BF57-BA79CAE2060B}"/>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id="{06DAE135-713E-4A9B-B418-D305B94C45E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id="{B4C82B05-8CD1-4629-BAE8-4F94C327965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id="{FBA990EB-CD8B-4063-B4D9-6D7E4803F78D}"/>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id="{E6CC824C-C5EE-4084-915C-E7C0953E6C2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id="{0D816611-BCEF-4146-9CE7-4C8657AF0E1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id="{898F028D-D67C-4F1B-B55A-35D62FBCE9D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id="{9BC6F9F5-D296-4FF5-8E90-6E9FA55FE7B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id="{EF3E1379-B7DF-455D-8D42-565130856F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id="{83AF35C7-8309-403E-917D-3FC85582D9A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id="{F810050E-08BC-4C0A-ACC8-881C8FBB990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id="{2EDF3801-6F26-4A1B-99BA-1BCFEDB61B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id="{E0A03736-F5DE-46E6-A823-6D8D4D931275}"/>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id="{10311BBC-7328-4A69-A027-3A402B04D223}"/>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id="{D4092BD2-27B5-41CA-8AB7-B87D2B3F2119}"/>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id="{8D105B0C-53EC-4B58-8BC7-99DF466AB8C3}"/>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id="{A3AE7507-D57C-4162-8EEE-72A0C76B298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id="{03243456-0F35-4713-8616-D0DEB3A0FAD4}"/>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id="{05FA46AA-3E37-4705-80E0-0187AE1A6BA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id="{1DE0E3DD-1B9B-414C-BD19-3C9CE35FE1C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id="{E31719EF-C2B4-4700-A074-71118726112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id="{C710290D-A694-48CC-89AC-CCA25720E20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id="{B4CE0229-7302-4D12-852B-A5A1CD0AACD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id="{40DFDB15-8342-4E08-A6DE-49AEC7E9C0B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0" name="直線コネクタ 649">
          <a:extLst>
            <a:ext uri="{FF2B5EF4-FFF2-40B4-BE49-F238E27FC236}">
              <a16:creationId xmlns:a16="http://schemas.microsoft.com/office/drawing/2014/main" id="{ADDDCCBD-6E19-4613-BC90-E65581B279F2}"/>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1" name="テキスト ボックス 650">
          <a:extLst>
            <a:ext uri="{FF2B5EF4-FFF2-40B4-BE49-F238E27FC236}">
              <a16:creationId xmlns:a16="http://schemas.microsoft.com/office/drawing/2014/main" id="{1EF41787-3BF6-46A4-A717-5BC5179BDCC2}"/>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2" name="直線コネクタ 651">
          <a:extLst>
            <a:ext uri="{FF2B5EF4-FFF2-40B4-BE49-F238E27FC236}">
              <a16:creationId xmlns:a16="http://schemas.microsoft.com/office/drawing/2014/main" id="{E8A1A4AC-D9D1-4B55-8A42-BFBB301915E6}"/>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3" name="テキスト ボックス 652">
          <a:extLst>
            <a:ext uri="{FF2B5EF4-FFF2-40B4-BE49-F238E27FC236}">
              <a16:creationId xmlns:a16="http://schemas.microsoft.com/office/drawing/2014/main" id="{4F1E70A5-CCB6-487A-9829-BCE204EB2E5A}"/>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4" name="直線コネクタ 653">
          <a:extLst>
            <a:ext uri="{FF2B5EF4-FFF2-40B4-BE49-F238E27FC236}">
              <a16:creationId xmlns:a16="http://schemas.microsoft.com/office/drawing/2014/main" id="{61012281-583F-49D4-873A-BFC2A8BE53A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5" name="テキスト ボックス 654">
          <a:extLst>
            <a:ext uri="{FF2B5EF4-FFF2-40B4-BE49-F238E27FC236}">
              <a16:creationId xmlns:a16="http://schemas.microsoft.com/office/drawing/2014/main" id="{1F09FE38-7DA6-4D1D-A27F-C4F507E814D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6" name="直線コネクタ 655">
          <a:extLst>
            <a:ext uri="{FF2B5EF4-FFF2-40B4-BE49-F238E27FC236}">
              <a16:creationId xmlns:a16="http://schemas.microsoft.com/office/drawing/2014/main" id="{7564EAE1-C10C-433B-876D-88BDA559736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7" name="テキスト ボックス 656">
          <a:extLst>
            <a:ext uri="{FF2B5EF4-FFF2-40B4-BE49-F238E27FC236}">
              <a16:creationId xmlns:a16="http://schemas.microsoft.com/office/drawing/2014/main" id="{B214DA37-642F-49F7-B388-E2419376626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8" name="直線コネクタ 657">
          <a:extLst>
            <a:ext uri="{FF2B5EF4-FFF2-40B4-BE49-F238E27FC236}">
              <a16:creationId xmlns:a16="http://schemas.microsoft.com/office/drawing/2014/main" id="{4C4356FC-2E6E-4EFF-8457-C440DEECA18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9" name="テキスト ボックス 658">
          <a:extLst>
            <a:ext uri="{FF2B5EF4-FFF2-40B4-BE49-F238E27FC236}">
              <a16:creationId xmlns:a16="http://schemas.microsoft.com/office/drawing/2014/main" id="{1F6A9DCF-95AF-40F1-B29F-8DEF3EC88A22}"/>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0" name="直線コネクタ 659">
          <a:extLst>
            <a:ext uri="{FF2B5EF4-FFF2-40B4-BE49-F238E27FC236}">
              <a16:creationId xmlns:a16="http://schemas.microsoft.com/office/drawing/2014/main" id="{FDA2381F-AFCD-4619-BED2-8033CB32CD39}"/>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1" name="テキスト ボックス 660">
          <a:extLst>
            <a:ext uri="{FF2B5EF4-FFF2-40B4-BE49-F238E27FC236}">
              <a16:creationId xmlns:a16="http://schemas.microsoft.com/office/drawing/2014/main" id="{9B5A77F3-9D80-4A98-9964-43F885A445F2}"/>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2" name="直線コネクタ 661">
          <a:extLst>
            <a:ext uri="{FF2B5EF4-FFF2-40B4-BE49-F238E27FC236}">
              <a16:creationId xmlns:a16="http://schemas.microsoft.com/office/drawing/2014/main" id="{BA4E70CE-A622-416A-9EBB-812482989CF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3" name="【公民館】&#10;有形固定資産減価償却率グラフ枠">
          <a:extLst>
            <a:ext uri="{FF2B5EF4-FFF2-40B4-BE49-F238E27FC236}">
              <a16:creationId xmlns:a16="http://schemas.microsoft.com/office/drawing/2014/main" id="{9B521834-A0D9-4BA0-9EBE-D97F02023AC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118655</xdr:rowOff>
    </xdr:from>
    <xdr:to>
      <xdr:col>85</xdr:col>
      <xdr:colOff>126364</xdr:colOff>
      <xdr:row>109</xdr:row>
      <xdr:rowOff>35379</xdr:rowOff>
    </xdr:to>
    <xdr:cxnSp macro="">
      <xdr:nvCxnSpPr>
        <xdr:cNvPr id="664" name="直線コネクタ 663">
          <a:extLst>
            <a:ext uri="{FF2B5EF4-FFF2-40B4-BE49-F238E27FC236}">
              <a16:creationId xmlns:a16="http://schemas.microsoft.com/office/drawing/2014/main" id="{E29543C5-D3D8-4E09-A7FB-FDBAA25BA58A}"/>
            </a:ext>
          </a:extLst>
        </xdr:cNvPr>
        <xdr:cNvCxnSpPr/>
      </xdr:nvCxnSpPr>
      <xdr:spPr>
        <a:xfrm flipV="1">
          <a:off x="16318864" y="17263655"/>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5" name="【公民館】&#10;有形固定資産減価償却率最小値テキスト">
          <a:extLst>
            <a:ext uri="{FF2B5EF4-FFF2-40B4-BE49-F238E27FC236}">
              <a16:creationId xmlns:a16="http://schemas.microsoft.com/office/drawing/2014/main" id="{4A13A407-E580-41CD-96A0-158B8002622F}"/>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6" name="直線コネクタ 665">
          <a:extLst>
            <a:ext uri="{FF2B5EF4-FFF2-40B4-BE49-F238E27FC236}">
              <a16:creationId xmlns:a16="http://schemas.microsoft.com/office/drawing/2014/main" id="{6E9CDA2F-944C-4978-8E97-AFFAFA36489A}"/>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65332</xdr:rowOff>
    </xdr:from>
    <xdr:ext cx="405111" cy="259045"/>
    <xdr:sp macro="" textlink="">
      <xdr:nvSpPr>
        <xdr:cNvPr id="667" name="【公民館】&#10;有形固定資産減価償却率最大値テキスト">
          <a:extLst>
            <a:ext uri="{FF2B5EF4-FFF2-40B4-BE49-F238E27FC236}">
              <a16:creationId xmlns:a16="http://schemas.microsoft.com/office/drawing/2014/main" id="{8FC43B5A-2A9F-4F24-9E8B-B57C2F8A9B8D}"/>
            </a:ext>
          </a:extLst>
        </xdr:cNvPr>
        <xdr:cNvSpPr txBox="1"/>
      </xdr:nvSpPr>
      <xdr:spPr>
        <a:xfrm>
          <a:off x="16357600" y="1703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118655</xdr:rowOff>
    </xdr:from>
    <xdr:to>
      <xdr:col>86</xdr:col>
      <xdr:colOff>25400</xdr:colOff>
      <xdr:row>100</xdr:row>
      <xdr:rowOff>118655</xdr:rowOff>
    </xdr:to>
    <xdr:cxnSp macro="">
      <xdr:nvCxnSpPr>
        <xdr:cNvPr id="668" name="直線コネクタ 667">
          <a:extLst>
            <a:ext uri="{FF2B5EF4-FFF2-40B4-BE49-F238E27FC236}">
              <a16:creationId xmlns:a16="http://schemas.microsoft.com/office/drawing/2014/main" id="{58BA7244-933F-4662-BB87-47B91F4D10D9}"/>
            </a:ext>
          </a:extLst>
        </xdr:cNvPr>
        <xdr:cNvCxnSpPr/>
      </xdr:nvCxnSpPr>
      <xdr:spPr>
        <a:xfrm>
          <a:off x="16230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67871</xdr:rowOff>
    </xdr:from>
    <xdr:ext cx="405111" cy="259045"/>
    <xdr:sp macro="" textlink="">
      <xdr:nvSpPr>
        <xdr:cNvPr id="669" name="【公民館】&#10;有形固定資産減価償却率平均値テキスト">
          <a:extLst>
            <a:ext uri="{FF2B5EF4-FFF2-40B4-BE49-F238E27FC236}">
              <a16:creationId xmlns:a16="http://schemas.microsoft.com/office/drawing/2014/main" id="{01B82D70-E1A5-4882-805C-6E4125C8F7F6}"/>
            </a:ext>
          </a:extLst>
        </xdr:cNvPr>
        <xdr:cNvSpPr txBox="1"/>
      </xdr:nvSpPr>
      <xdr:spPr>
        <a:xfrm>
          <a:off x="16357600" y="180701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44994</xdr:rowOff>
    </xdr:from>
    <xdr:to>
      <xdr:col>85</xdr:col>
      <xdr:colOff>177800</xdr:colOff>
      <xdr:row>106</xdr:row>
      <xdr:rowOff>146594</xdr:rowOff>
    </xdr:to>
    <xdr:sp macro="" textlink="">
      <xdr:nvSpPr>
        <xdr:cNvPr id="670" name="フローチャート: 判断 669">
          <a:extLst>
            <a:ext uri="{FF2B5EF4-FFF2-40B4-BE49-F238E27FC236}">
              <a16:creationId xmlns:a16="http://schemas.microsoft.com/office/drawing/2014/main" id="{F2348CE3-19C5-42FC-B3B7-C754376506D4}"/>
            </a:ext>
          </a:extLst>
        </xdr:cNvPr>
        <xdr:cNvSpPr/>
      </xdr:nvSpPr>
      <xdr:spPr>
        <a:xfrm>
          <a:off x="16268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15602</xdr:rowOff>
    </xdr:from>
    <xdr:to>
      <xdr:col>81</xdr:col>
      <xdr:colOff>101600</xdr:colOff>
      <xdr:row>106</xdr:row>
      <xdr:rowOff>117202</xdr:rowOff>
    </xdr:to>
    <xdr:sp macro="" textlink="">
      <xdr:nvSpPr>
        <xdr:cNvPr id="671" name="フローチャート: 判断 670">
          <a:extLst>
            <a:ext uri="{FF2B5EF4-FFF2-40B4-BE49-F238E27FC236}">
              <a16:creationId xmlns:a16="http://schemas.microsoft.com/office/drawing/2014/main" id="{9ADD58F9-4179-436B-A6BB-20F6A49D19AB}"/>
            </a:ext>
          </a:extLst>
        </xdr:cNvPr>
        <xdr:cNvSpPr/>
      </xdr:nvSpPr>
      <xdr:spPr>
        <a:xfrm>
          <a:off x="15430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49893</xdr:rowOff>
    </xdr:from>
    <xdr:to>
      <xdr:col>76</xdr:col>
      <xdr:colOff>165100</xdr:colOff>
      <xdr:row>106</xdr:row>
      <xdr:rowOff>151493</xdr:rowOff>
    </xdr:to>
    <xdr:sp macro="" textlink="">
      <xdr:nvSpPr>
        <xdr:cNvPr id="672" name="フローチャート: 判断 671">
          <a:extLst>
            <a:ext uri="{FF2B5EF4-FFF2-40B4-BE49-F238E27FC236}">
              <a16:creationId xmlns:a16="http://schemas.microsoft.com/office/drawing/2014/main" id="{34ABDD42-477C-4076-B12C-3CF17DB40CF5}"/>
            </a:ext>
          </a:extLst>
        </xdr:cNvPr>
        <xdr:cNvSpPr/>
      </xdr:nvSpPr>
      <xdr:spPr>
        <a:xfrm>
          <a:off x="14541500" y="18223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36830</xdr:rowOff>
    </xdr:from>
    <xdr:to>
      <xdr:col>72</xdr:col>
      <xdr:colOff>38100</xdr:colOff>
      <xdr:row>106</xdr:row>
      <xdr:rowOff>138430</xdr:rowOff>
    </xdr:to>
    <xdr:sp macro="" textlink="">
      <xdr:nvSpPr>
        <xdr:cNvPr id="673" name="フローチャート: 判断 672">
          <a:extLst>
            <a:ext uri="{FF2B5EF4-FFF2-40B4-BE49-F238E27FC236}">
              <a16:creationId xmlns:a16="http://schemas.microsoft.com/office/drawing/2014/main" id="{245056DC-C9C2-4DFB-971F-18C47F06B029}"/>
            </a:ext>
          </a:extLst>
        </xdr:cNvPr>
        <xdr:cNvSpPr/>
      </xdr:nvSpPr>
      <xdr:spPr>
        <a:xfrm>
          <a:off x="1365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106</xdr:row>
      <xdr:rowOff>61323</xdr:rowOff>
    </xdr:from>
    <xdr:to>
      <xdr:col>67</xdr:col>
      <xdr:colOff>101600</xdr:colOff>
      <xdr:row>106</xdr:row>
      <xdr:rowOff>162923</xdr:rowOff>
    </xdr:to>
    <xdr:sp macro="" textlink="">
      <xdr:nvSpPr>
        <xdr:cNvPr id="674" name="フローチャート: 判断 673">
          <a:extLst>
            <a:ext uri="{FF2B5EF4-FFF2-40B4-BE49-F238E27FC236}">
              <a16:creationId xmlns:a16="http://schemas.microsoft.com/office/drawing/2014/main" id="{C964542B-5363-4092-B877-F0422CACB896}"/>
            </a:ext>
          </a:extLst>
        </xdr:cNvPr>
        <xdr:cNvSpPr/>
      </xdr:nvSpPr>
      <xdr:spPr>
        <a:xfrm>
          <a:off x="12763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B4D43AF5-2A00-42E6-A4EB-CD9408B2804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DBB70008-E85F-4A65-9B97-ED2BA6980B5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CA8ECCAD-92F4-4680-9891-DEB7C0C9055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560F1AA1-423A-4FCF-811A-F8D61EF6DC3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98AE209A-CE08-4908-A883-01CA62BBA793}"/>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156029</xdr:rowOff>
    </xdr:from>
    <xdr:to>
      <xdr:col>85</xdr:col>
      <xdr:colOff>177800</xdr:colOff>
      <xdr:row>109</xdr:row>
      <xdr:rowOff>86179</xdr:rowOff>
    </xdr:to>
    <xdr:sp macro="" textlink="">
      <xdr:nvSpPr>
        <xdr:cNvPr id="680" name="楕円 679">
          <a:extLst>
            <a:ext uri="{FF2B5EF4-FFF2-40B4-BE49-F238E27FC236}">
              <a16:creationId xmlns:a16="http://schemas.microsoft.com/office/drawing/2014/main" id="{3F8D9B84-7077-4982-A812-FCEBE4A4633A}"/>
            </a:ext>
          </a:extLst>
        </xdr:cNvPr>
        <xdr:cNvSpPr/>
      </xdr:nvSpPr>
      <xdr:spPr>
        <a:xfrm>
          <a:off x="162687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108</xdr:row>
      <xdr:rowOff>70956</xdr:rowOff>
    </xdr:from>
    <xdr:ext cx="469744" cy="259045"/>
    <xdr:sp macro="" textlink="">
      <xdr:nvSpPr>
        <xdr:cNvPr id="681" name="【公民館】&#10;有形固定資産減価償却率該当値テキスト">
          <a:extLst>
            <a:ext uri="{FF2B5EF4-FFF2-40B4-BE49-F238E27FC236}">
              <a16:creationId xmlns:a16="http://schemas.microsoft.com/office/drawing/2014/main" id="{7DC51509-6219-4A95-BBD4-B9632B2529CE}"/>
            </a:ext>
          </a:extLst>
        </xdr:cNvPr>
        <xdr:cNvSpPr txBox="1"/>
      </xdr:nvSpPr>
      <xdr:spPr>
        <a:xfrm>
          <a:off x="16357600" y="1858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156029</xdr:rowOff>
    </xdr:from>
    <xdr:to>
      <xdr:col>81</xdr:col>
      <xdr:colOff>101600</xdr:colOff>
      <xdr:row>109</xdr:row>
      <xdr:rowOff>86179</xdr:rowOff>
    </xdr:to>
    <xdr:sp macro="" textlink="">
      <xdr:nvSpPr>
        <xdr:cNvPr id="682" name="楕円 681">
          <a:extLst>
            <a:ext uri="{FF2B5EF4-FFF2-40B4-BE49-F238E27FC236}">
              <a16:creationId xmlns:a16="http://schemas.microsoft.com/office/drawing/2014/main" id="{E43D7D2F-F3F2-4CCB-B067-4274E94BDC55}"/>
            </a:ext>
          </a:extLst>
        </xdr:cNvPr>
        <xdr:cNvSpPr/>
      </xdr:nvSpPr>
      <xdr:spPr>
        <a:xfrm>
          <a:off x="15430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109</xdr:row>
      <xdr:rowOff>35379</xdr:rowOff>
    </xdr:from>
    <xdr:to>
      <xdr:col>85</xdr:col>
      <xdr:colOff>127000</xdr:colOff>
      <xdr:row>109</xdr:row>
      <xdr:rowOff>35379</xdr:rowOff>
    </xdr:to>
    <xdr:cxnSp macro="">
      <xdr:nvCxnSpPr>
        <xdr:cNvPr id="683" name="直線コネクタ 682">
          <a:extLst>
            <a:ext uri="{FF2B5EF4-FFF2-40B4-BE49-F238E27FC236}">
              <a16:creationId xmlns:a16="http://schemas.microsoft.com/office/drawing/2014/main" id="{99A90BFB-F4A8-426A-A193-2ED2C85277DD}"/>
            </a:ext>
          </a:extLst>
        </xdr:cNvPr>
        <xdr:cNvCxnSpPr/>
      </xdr:nvCxnSpPr>
      <xdr:spPr>
        <a:xfrm>
          <a:off x="15481300" y="1872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156029</xdr:rowOff>
    </xdr:from>
    <xdr:to>
      <xdr:col>76</xdr:col>
      <xdr:colOff>165100</xdr:colOff>
      <xdr:row>109</xdr:row>
      <xdr:rowOff>86179</xdr:rowOff>
    </xdr:to>
    <xdr:sp macro="" textlink="">
      <xdr:nvSpPr>
        <xdr:cNvPr id="684" name="楕円 683">
          <a:extLst>
            <a:ext uri="{FF2B5EF4-FFF2-40B4-BE49-F238E27FC236}">
              <a16:creationId xmlns:a16="http://schemas.microsoft.com/office/drawing/2014/main" id="{2BC32446-4D74-4606-AA16-688F2747543B}"/>
            </a:ext>
          </a:extLst>
        </xdr:cNvPr>
        <xdr:cNvSpPr/>
      </xdr:nvSpPr>
      <xdr:spPr>
        <a:xfrm>
          <a:off x="14541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109</xdr:row>
      <xdr:rowOff>35379</xdr:rowOff>
    </xdr:from>
    <xdr:to>
      <xdr:col>81</xdr:col>
      <xdr:colOff>50800</xdr:colOff>
      <xdr:row>109</xdr:row>
      <xdr:rowOff>35379</xdr:rowOff>
    </xdr:to>
    <xdr:cxnSp macro="">
      <xdr:nvCxnSpPr>
        <xdr:cNvPr id="685" name="直線コネクタ 684">
          <a:extLst>
            <a:ext uri="{FF2B5EF4-FFF2-40B4-BE49-F238E27FC236}">
              <a16:creationId xmlns:a16="http://schemas.microsoft.com/office/drawing/2014/main" id="{36E1F601-73E2-49CC-ABC9-C6A8B35149FD}"/>
            </a:ext>
          </a:extLst>
        </xdr:cNvPr>
        <xdr:cNvCxnSpPr/>
      </xdr:nvCxnSpPr>
      <xdr:spPr>
        <a:xfrm>
          <a:off x="14592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156029</xdr:rowOff>
    </xdr:from>
    <xdr:to>
      <xdr:col>72</xdr:col>
      <xdr:colOff>38100</xdr:colOff>
      <xdr:row>109</xdr:row>
      <xdr:rowOff>86179</xdr:rowOff>
    </xdr:to>
    <xdr:sp macro="" textlink="">
      <xdr:nvSpPr>
        <xdr:cNvPr id="686" name="楕円 685">
          <a:extLst>
            <a:ext uri="{FF2B5EF4-FFF2-40B4-BE49-F238E27FC236}">
              <a16:creationId xmlns:a16="http://schemas.microsoft.com/office/drawing/2014/main" id="{CF87A26E-F5FB-4163-9EA5-FF67E229E6DC}"/>
            </a:ext>
          </a:extLst>
        </xdr:cNvPr>
        <xdr:cNvSpPr/>
      </xdr:nvSpPr>
      <xdr:spPr>
        <a:xfrm>
          <a:off x="13652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109</xdr:row>
      <xdr:rowOff>35379</xdr:rowOff>
    </xdr:from>
    <xdr:to>
      <xdr:col>76</xdr:col>
      <xdr:colOff>114300</xdr:colOff>
      <xdr:row>109</xdr:row>
      <xdr:rowOff>35379</xdr:rowOff>
    </xdr:to>
    <xdr:cxnSp macro="">
      <xdr:nvCxnSpPr>
        <xdr:cNvPr id="687" name="直線コネクタ 686">
          <a:extLst>
            <a:ext uri="{FF2B5EF4-FFF2-40B4-BE49-F238E27FC236}">
              <a16:creationId xmlns:a16="http://schemas.microsoft.com/office/drawing/2014/main" id="{329D5DCC-B156-4791-8866-021C31101A52}"/>
            </a:ext>
          </a:extLst>
        </xdr:cNvPr>
        <xdr:cNvCxnSpPr/>
      </xdr:nvCxnSpPr>
      <xdr:spPr>
        <a:xfrm>
          <a:off x="13703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8" name="楕円 687">
          <a:extLst>
            <a:ext uri="{FF2B5EF4-FFF2-40B4-BE49-F238E27FC236}">
              <a16:creationId xmlns:a16="http://schemas.microsoft.com/office/drawing/2014/main" id="{1FDAE968-20B7-4B07-AEBE-A497FE84477D}"/>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35379</xdr:rowOff>
    </xdr:from>
    <xdr:to>
      <xdr:col>71</xdr:col>
      <xdr:colOff>177800</xdr:colOff>
      <xdr:row>109</xdr:row>
      <xdr:rowOff>35379</xdr:rowOff>
    </xdr:to>
    <xdr:cxnSp macro="">
      <xdr:nvCxnSpPr>
        <xdr:cNvPr id="689" name="直線コネクタ 688">
          <a:extLst>
            <a:ext uri="{FF2B5EF4-FFF2-40B4-BE49-F238E27FC236}">
              <a16:creationId xmlns:a16="http://schemas.microsoft.com/office/drawing/2014/main" id="{9E1D7E89-C68E-4855-A94B-5F4CE90668DD}"/>
            </a:ext>
          </a:extLst>
        </xdr:cNvPr>
        <xdr:cNvCxnSpPr/>
      </xdr:nvCxnSpPr>
      <xdr:spPr>
        <a:xfrm>
          <a:off x="12814300" y="1872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133729</xdr:rowOff>
    </xdr:from>
    <xdr:ext cx="405111" cy="259045"/>
    <xdr:sp macro="" textlink="">
      <xdr:nvSpPr>
        <xdr:cNvPr id="690" name="n_1aveValue【公民館】&#10;有形固定資産減価償却率">
          <a:extLst>
            <a:ext uri="{FF2B5EF4-FFF2-40B4-BE49-F238E27FC236}">
              <a16:creationId xmlns:a16="http://schemas.microsoft.com/office/drawing/2014/main" id="{344FCDC3-E057-4DE3-8747-3B7909AAA022}"/>
            </a:ext>
          </a:extLst>
        </xdr:cNvPr>
        <xdr:cNvSpPr txBox="1"/>
      </xdr:nvSpPr>
      <xdr:spPr>
        <a:xfrm>
          <a:off x="15266044" y="17964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168020</xdr:rowOff>
    </xdr:from>
    <xdr:ext cx="405111" cy="259045"/>
    <xdr:sp macro="" textlink="">
      <xdr:nvSpPr>
        <xdr:cNvPr id="691" name="n_2aveValue【公民館】&#10;有形固定資産減価償却率">
          <a:extLst>
            <a:ext uri="{FF2B5EF4-FFF2-40B4-BE49-F238E27FC236}">
              <a16:creationId xmlns:a16="http://schemas.microsoft.com/office/drawing/2014/main" id="{12EB0939-1AC8-48A2-82E1-878D9EE2EEB2}"/>
            </a:ext>
          </a:extLst>
        </xdr:cNvPr>
        <xdr:cNvSpPr txBox="1"/>
      </xdr:nvSpPr>
      <xdr:spPr>
        <a:xfrm>
          <a:off x="14389744" y="1799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154957</xdr:rowOff>
    </xdr:from>
    <xdr:ext cx="405111" cy="259045"/>
    <xdr:sp macro="" textlink="">
      <xdr:nvSpPr>
        <xdr:cNvPr id="692" name="n_3aveValue【公民館】&#10;有形固定資産減価償却率">
          <a:extLst>
            <a:ext uri="{FF2B5EF4-FFF2-40B4-BE49-F238E27FC236}">
              <a16:creationId xmlns:a16="http://schemas.microsoft.com/office/drawing/2014/main" id="{7DB50E90-3BFA-4101-9AF6-523CBCF12234}"/>
            </a:ext>
          </a:extLst>
        </xdr:cNvPr>
        <xdr:cNvSpPr txBox="1"/>
      </xdr:nvSpPr>
      <xdr:spPr>
        <a:xfrm>
          <a:off x="13500744" y="17985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8000</xdr:rowOff>
    </xdr:from>
    <xdr:ext cx="405111" cy="259045"/>
    <xdr:sp macro="" textlink="">
      <xdr:nvSpPr>
        <xdr:cNvPr id="693" name="n_4aveValue【公民館】&#10;有形固定資産減価償却率">
          <a:extLst>
            <a:ext uri="{FF2B5EF4-FFF2-40B4-BE49-F238E27FC236}">
              <a16:creationId xmlns:a16="http://schemas.microsoft.com/office/drawing/2014/main" id="{3D62AA47-445E-4193-ACD9-53D599858AEF}"/>
            </a:ext>
          </a:extLst>
        </xdr:cNvPr>
        <xdr:cNvSpPr txBox="1"/>
      </xdr:nvSpPr>
      <xdr:spPr>
        <a:xfrm>
          <a:off x="126117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109</xdr:row>
      <xdr:rowOff>77306</xdr:rowOff>
    </xdr:from>
    <xdr:ext cx="469744" cy="259045"/>
    <xdr:sp macro="" textlink="">
      <xdr:nvSpPr>
        <xdr:cNvPr id="694" name="n_1mainValue【公民館】&#10;有形固定資産減価償却率">
          <a:extLst>
            <a:ext uri="{FF2B5EF4-FFF2-40B4-BE49-F238E27FC236}">
              <a16:creationId xmlns:a16="http://schemas.microsoft.com/office/drawing/2014/main" id="{D0207344-065D-4228-AD5C-CF9A54EF2A0F}"/>
            </a:ext>
          </a:extLst>
        </xdr:cNvPr>
        <xdr:cNvSpPr txBox="1"/>
      </xdr:nvSpPr>
      <xdr:spPr>
        <a:xfrm>
          <a:off x="152337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69927</xdr:colOff>
      <xdr:row>109</xdr:row>
      <xdr:rowOff>77306</xdr:rowOff>
    </xdr:from>
    <xdr:ext cx="469744" cy="259045"/>
    <xdr:sp macro="" textlink="">
      <xdr:nvSpPr>
        <xdr:cNvPr id="695" name="n_2mainValue【公民館】&#10;有形固定資産減価償却率">
          <a:extLst>
            <a:ext uri="{FF2B5EF4-FFF2-40B4-BE49-F238E27FC236}">
              <a16:creationId xmlns:a16="http://schemas.microsoft.com/office/drawing/2014/main" id="{273984BD-8BA4-4A78-B616-557EE7A4EB75}"/>
            </a:ext>
          </a:extLst>
        </xdr:cNvPr>
        <xdr:cNvSpPr txBox="1"/>
      </xdr:nvSpPr>
      <xdr:spPr>
        <a:xfrm>
          <a:off x="14357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133427</xdr:colOff>
      <xdr:row>109</xdr:row>
      <xdr:rowOff>77306</xdr:rowOff>
    </xdr:from>
    <xdr:ext cx="469744" cy="259045"/>
    <xdr:sp macro="" textlink="">
      <xdr:nvSpPr>
        <xdr:cNvPr id="696" name="n_3mainValue【公民館】&#10;有形固定資産減価償却率">
          <a:extLst>
            <a:ext uri="{FF2B5EF4-FFF2-40B4-BE49-F238E27FC236}">
              <a16:creationId xmlns:a16="http://schemas.microsoft.com/office/drawing/2014/main" id="{52FFA532-9C50-4D0C-866B-F7E4AE8EF23F}"/>
            </a:ext>
          </a:extLst>
        </xdr:cNvPr>
        <xdr:cNvSpPr txBox="1"/>
      </xdr:nvSpPr>
      <xdr:spPr>
        <a:xfrm>
          <a:off x="13468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7" name="n_4mainValue【公民館】&#10;有形固定資産減価償却率">
          <a:extLst>
            <a:ext uri="{FF2B5EF4-FFF2-40B4-BE49-F238E27FC236}">
              <a16:creationId xmlns:a16="http://schemas.microsoft.com/office/drawing/2014/main" id="{A35FDA96-9318-4F99-B63C-F91C74B7B764}"/>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8" name="正方形/長方形 697">
          <a:extLst>
            <a:ext uri="{FF2B5EF4-FFF2-40B4-BE49-F238E27FC236}">
              <a16:creationId xmlns:a16="http://schemas.microsoft.com/office/drawing/2014/main" id="{3BD55D81-7789-41BC-909A-B4C3C5F64369}"/>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9" name="正方形/長方形 698">
          <a:extLst>
            <a:ext uri="{FF2B5EF4-FFF2-40B4-BE49-F238E27FC236}">
              <a16:creationId xmlns:a16="http://schemas.microsoft.com/office/drawing/2014/main" id="{0086ED14-E65B-47CE-9E7A-9D06341D650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0" name="正方形/長方形 699">
          <a:extLst>
            <a:ext uri="{FF2B5EF4-FFF2-40B4-BE49-F238E27FC236}">
              <a16:creationId xmlns:a16="http://schemas.microsoft.com/office/drawing/2014/main" id="{3EB692B0-FB91-4939-AF66-A7AF06DCB2C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1" name="正方形/長方形 700">
          <a:extLst>
            <a:ext uri="{FF2B5EF4-FFF2-40B4-BE49-F238E27FC236}">
              <a16:creationId xmlns:a16="http://schemas.microsoft.com/office/drawing/2014/main" id="{8521125A-067E-4A58-B711-9D73DAFC9AA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2" name="正方形/長方形 701">
          <a:extLst>
            <a:ext uri="{FF2B5EF4-FFF2-40B4-BE49-F238E27FC236}">
              <a16:creationId xmlns:a16="http://schemas.microsoft.com/office/drawing/2014/main" id="{A1EE394D-B325-4ACB-8F29-35A20607154E}"/>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3" name="正方形/長方形 702">
          <a:extLst>
            <a:ext uri="{FF2B5EF4-FFF2-40B4-BE49-F238E27FC236}">
              <a16:creationId xmlns:a16="http://schemas.microsoft.com/office/drawing/2014/main" id="{137F0D72-4234-4D04-87F2-6AB35FF92A6B}"/>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4" name="正方形/長方形 703">
          <a:extLst>
            <a:ext uri="{FF2B5EF4-FFF2-40B4-BE49-F238E27FC236}">
              <a16:creationId xmlns:a16="http://schemas.microsoft.com/office/drawing/2014/main" id="{7A5ED58C-13D3-4584-B589-2D78976880E8}"/>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5" name="正方形/長方形 704">
          <a:extLst>
            <a:ext uri="{FF2B5EF4-FFF2-40B4-BE49-F238E27FC236}">
              <a16:creationId xmlns:a16="http://schemas.microsoft.com/office/drawing/2014/main" id="{DBAD4B3B-D4EA-4C82-97AE-3A733A5B74C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6" name="テキスト ボックス 705">
          <a:extLst>
            <a:ext uri="{FF2B5EF4-FFF2-40B4-BE49-F238E27FC236}">
              <a16:creationId xmlns:a16="http://schemas.microsoft.com/office/drawing/2014/main" id="{9C6D90A7-094E-4619-884A-0571C414697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7" name="直線コネクタ 706">
          <a:extLst>
            <a:ext uri="{FF2B5EF4-FFF2-40B4-BE49-F238E27FC236}">
              <a16:creationId xmlns:a16="http://schemas.microsoft.com/office/drawing/2014/main" id="{082D08B0-C103-481A-BAFC-51018D5AA1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8" name="直線コネクタ 707">
          <a:extLst>
            <a:ext uri="{FF2B5EF4-FFF2-40B4-BE49-F238E27FC236}">
              <a16:creationId xmlns:a16="http://schemas.microsoft.com/office/drawing/2014/main" id="{BA72BF75-41F2-4B20-BD78-A9A1D0E43F8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9" name="テキスト ボックス 708">
          <a:extLst>
            <a:ext uri="{FF2B5EF4-FFF2-40B4-BE49-F238E27FC236}">
              <a16:creationId xmlns:a16="http://schemas.microsoft.com/office/drawing/2014/main" id="{7855A018-96B6-4AE1-8577-6A4A98F3ADBD}"/>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0" name="直線コネクタ 709">
          <a:extLst>
            <a:ext uri="{FF2B5EF4-FFF2-40B4-BE49-F238E27FC236}">
              <a16:creationId xmlns:a16="http://schemas.microsoft.com/office/drawing/2014/main" id="{8AD5B074-0B79-4081-AB6A-4E39B30C68C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1" name="テキスト ボックス 710">
          <a:extLst>
            <a:ext uri="{FF2B5EF4-FFF2-40B4-BE49-F238E27FC236}">
              <a16:creationId xmlns:a16="http://schemas.microsoft.com/office/drawing/2014/main" id="{EFB0D46F-AD4B-457F-A71F-A20980A9CDC3}"/>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2" name="直線コネクタ 711">
          <a:extLst>
            <a:ext uri="{FF2B5EF4-FFF2-40B4-BE49-F238E27FC236}">
              <a16:creationId xmlns:a16="http://schemas.microsoft.com/office/drawing/2014/main" id="{9D768C1A-B2DF-4254-B7FC-54DF2E2CABD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3" name="テキスト ボックス 712">
          <a:extLst>
            <a:ext uri="{FF2B5EF4-FFF2-40B4-BE49-F238E27FC236}">
              <a16:creationId xmlns:a16="http://schemas.microsoft.com/office/drawing/2014/main" id="{637F1281-F49A-498E-9BDE-26EC5625C0B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4" name="直線コネクタ 713">
          <a:extLst>
            <a:ext uri="{FF2B5EF4-FFF2-40B4-BE49-F238E27FC236}">
              <a16:creationId xmlns:a16="http://schemas.microsoft.com/office/drawing/2014/main" id="{A20F2DF0-D268-47B1-AEE4-2E254A0B35EF}"/>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5" name="テキスト ボックス 714">
          <a:extLst>
            <a:ext uri="{FF2B5EF4-FFF2-40B4-BE49-F238E27FC236}">
              <a16:creationId xmlns:a16="http://schemas.microsoft.com/office/drawing/2014/main" id="{8E671DF0-2150-45D0-B155-6013C3923565}"/>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6" name="直線コネクタ 715">
          <a:extLst>
            <a:ext uri="{FF2B5EF4-FFF2-40B4-BE49-F238E27FC236}">
              <a16:creationId xmlns:a16="http://schemas.microsoft.com/office/drawing/2014/main" id="{76247558-91FE-44BC-B9E9-E075E2A82472}"/>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7" name="テキスト ボックス 716">
          <a:extLst>
            <a:ext uri="{FF2B5EF4-FFF2-40B4-BE49-F238E27FC236}">
              <a16:creationId xmlns:a16="http://schemas.microsoft.com/office/drawing/2014/main" id="{0589FC4F-ACD8-4452-A85C-2C6E256781FA}"/>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8" name="直線コネクタ 717">
          <a:extLst>
            <a:ext uri="{FF2B5EF4-FFF2-40B4-BE49-F238E27FC236}">
              <a16:creationId xmlns:a16="http://schemas.microsoft.com/office/drawing/2014/main" id="{BB3951A9-B696-43BC-840F-48CABD214C15}"/>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9" name="テキスト ボックス 718">
          <a:extLst>
            <a:ext uri="{FF2B5EF4-FFF2-40B4-BE49-F238E27FC236}">
              <a16:creationId xmlns:a16="http://schemas.microsoft.com/office/drawing/2014/main" id="{1BF45A3F-92A5-4779-93BF-E0A86049AA37}"/>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0" name="直線コネクタ 719">
          <a:extLst>
            <a:ext uri="{FF2B5EF4-FFF2-40B4-BE49-F238E27FC236}">
              <a16:creationId xmlns:a16="http://schemas.microsoft.com/office/drawing/2014/main" id="{B851E473-DC27-4885-B82D-A1DD210A59D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1" name="テキスト ボックス 720">
          <a:extLst>
            <a:ext uri="{FF2B5EF4-FFF2-40B4-BE49-F238E27FC236}">
              <a16:creationId xmlns:a16="http://schemas.microsoft.com/office/drawing/2014/main" id="{634E57E8-C732-4060-A17F-2AD52DAFB6D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2" name="【公民館】&#10;一人当たり面積グラフ枠">
          <a:extLst>
            <a:ext uri="{FF2B5EF4-FFF2-40B4-BE49-F238E27FC236}">
              <a16:creationId xmlns:a16="http://schemas.microsoft.com/office/drawing/2014/main" id="{DF67108D-BA36-4443-9008-1683D320AA9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77288</xdr:rowOff>
    </xdr:from>
    <xdr:to>
      <xdr:col>116</xdr:col>
      <xdr:colOff>62864</xdr:colOff>
      <xdr:row>109</xdr:row>
      <xdr:rowOff>16873</xdr:rowOff>
    </xdr:to>
    <xdr:cxnSp macro="">
      <xdr:nvCxnSpPr>
        <xdr:cNvPr id="723" name="直線コネクタ 722">
          <a:extLst>
            <a:ext uri="{FF2B5EF4-FFF2-40B4-BE49-F238E27FC236}">
              <a16:creationId xmlns:a16="http://schemas.microsoft.com/office/drawing/2014/main" id="{E149F649-493F-4791-8938-15F92B6EFAFC}"/>
            </a:ext>
          </a:extLst>
        </xdr:cNvPr>
        <xdr:cNvCxnSpPr/>
      </xdr:nvCxnSpPr>
      <xdr:spPr>
        <a:xfrm flipV="1">
          <a:off x="22160864" y="17222288"/>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20700</xdr:rowOff>
    </xdr:from>
    <xdr:ext cx="469744" cy="259045"/>
    <xdr:sp macro="" textlink="">
      <xdr:nvSpPr>
        <xdr:cNvPr id="724" name="【公民館】&#10;一人当たり面積最小値テキスト">
          <a:extLst>
            <a:ext uri="{FF2B5EF4-FFF2-40B4-BE49-F238E27FC236}">
              <a16:creationId xmlns:a16="http://schemas.microsoft.com/office/drawing/2014/main" id="{7FFF795D-0CB8-4081-9623-DE7FA791D627}"/>
            </a:ext>
          </a:extLst>
        </xdr:cNvPr>
        <xdr:cNvSpPr txBox="1"/>
      </xdr:nvSpPr>
      <xdr:spPr>
        <a:xfrm>
          <a:off x="22199600" y="1870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16873</xdr:rowOff>
    </xdr:from>
    <xdr:to>
      <xdr:col>116</xdr:col>
      <xdr:colOff>152400</xdr:colOff>
      <xdr:row>109</xdr:row>
      <xdr:rowOff>16873</xdr:rowOff>
    </xdr:to>
    <xdr:cxnSp macro="">
      <xdr:nvCxnSpPr>
        <xdr:cNvPr id="725" name="直線コネクタ 724">
          <a:extLst>
            <a:ext uri="{FF2B5EF4-FFF2-40B4-BE49-F238E27FC236}">
              <a16:creationId xmlns:a16="http://schemas.microsoft.com/office/drawing/2014/main" id="{18ED0AED-CD30-4F69-9352-F5C38641A724}"/>
            </a:ext>
          </a:extLst>
        </xdr:cNvPr>
        <xdr:cNvCxnSpPr/>
      </xdr:nvCxnSpPr>
      <xdr:spPr>
        <a:xfrm>
          <a:off x="22072600" y="18704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23965</xdr:rowOff>
    </xdr:from>
    <xdr:ext cx="469744" cy="259045"/>
    <xdr:sp macro="" textlink="">
      <xdr:nvSpPr>
        <xdr:cNvPr id="726" name="【公民館】&#10;一人当たり面積最大値テキスト">
          <a:extLst>
            <a:ext uri="{FF2B5EF4-FFF2-40B4-BE49-F238E27FC236}">
              <a16:creationId xmlns:a16="http://schemas.microsoft.com/office/drawing/2014/main" id="{38C5E0F6-4EC9-4143-BF58-185F6FDF4BFB}"/>
            </a:ext>
          </a:extLst>
        </xdr:cNvPr>
        <xdr:cNvSpPr txBox="1"/>
      </xdr:nvSpPr>
      <xdr:spPr>
        <a:xfrm>
          <a:off x="22199600" y="16997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77288</xdr:rowOff>
    </xdr:from>
    <xdr:to>
      <xdr:col>116</xdr:col>
      <xdr:colOff>152400</xdr:colOff>
      <xdr:row>100</xdr:row>
      <xdr:rowOff>77288</xdr:rowOff>
    </xdr:to>
    <xdr:cxnSp macro="">
      <xdr:nvCxnSpPr>
        <xdr:cNvPr id="727" name="直線コネクタ 726">
          <a:extLst>
            <a:ext uri="{FF2B5EF4-FFF2-40B4-BE49-F238E27FC236}">
              <a16:creationId xmlns:a16="http://schemas.microsoft.com/office/drawing/2014/main" id="{1B6C58FC-6CC5-4588-9193-1FCDAFD0DC96}"/>
            </a:ext>
          </a:extLst>
        </xdr:cNvPr>
        <xdr:cNvCxnSpPr/>
      </xdr:nvCxnSpPr>
      <xdr:spPr>
        <a:xfrm>
          <a:off x="22072600" y="17222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110326</xdr:rowOff>
    </xdr:from>
    <xdr:ext cx="469744" cy="259045"/>
    <xdr:sp macro="" textlink="">
      <xdr:nvSpPr>
        <xdr:cNvPr id="728" name="【公民館】&#10;一人当たり面積平均値テキスト">
          <a:extLst>
            <a:ext uri="{FF2B5EF4-FFF2-40B4-BE49-F238E27FC236}">
              <a16:creationId xmlns:a16="http://schemas.microsoft.com/office/drawing/2014/main" id="{F56A7878-8103-4A1D-BC03-1C58DB2C63A2}"/>
            </a:ext>
          </a:extLst>
        </xdr:cNvPr>
        <xdr:cNvSpPr txBox="1"/>
      </xdr:nvSpPr>
      <xdr:spPr>
        <a:xfrm>
          <a:off x="22199600" y="18112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87449</xdr:rowOff>
    </xdr:from>
    <xdr:to>
      <xdr:col>116</xdr:col>
      <xdr:colOff>114300</xdr:colOff>
      <xdr:row>107</xdr:row>
      <xdr:rowOff>17599</xdr:rowOff>
    </xdr:to>
    <xdr:sp macro="" textlink="">
      <xdr:nvSpPr>
        <xdr:cNvPr id="729" name="フローチャート: 判断 728">
          <a:extLst>
            <a:ext uri="{FF2B5EF4-FFF2-40B4-BE49-F238E27FC236}">
              <a16:creationId xmlns:a16="http://schemas.microsoft.com/office/drawing/2014/main" id="{C7AAD49F-350A-4496-B84F-EB02755BD8F9}"/>
            </a:ext>
          </a:extLst>
        </xdr:cNvPr>
        <xdr:cNvSpPr/>
      </xdr:nvSpPr>
      <xdr:spPr>
        <a:xfrm>
          <a:off x="221107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90714</xdr:rowOff>
    </xdr:from>
    <xdr:to>
      <xdr:col>112</xdr:col>
      <xdr:colOff>38100</xdr:colOff>
      <xdr:row>107</xdr:row>
      <xdr:rowOff>20864</xdr:rowOff>
    </xdr:to>
    <xdr:sp macro="" textlink="">
      <xdr:nvSpPr>
        <xdr:cNvPr id="730" name="フローチャート: 判断 729">
          <a:extLst>
            <a:ext uri="{FF2B5EF4-FFF2-40B4-BE49-F238E27FC236}">
              <a16:creationId xmlns:a16="http://schemas.microsoft.com/office/drawing/2014/main" id="{09219462-E044-4B6E-A19F-A4BF49C1B9BF}"/>
            </a:ext>
          </a:extLst>
        </xdr:cNvPr>
        <xdr:cNvSpPr/>
      </xdr:nvSpPr>
      <xdr:spPr>
        <a:xfrm>
          <a:off x="21272500" y="1826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76563</xdr:rowOff>
    </xdr:from>
    <xdr:to>
      <xdr:col>107</xdr:col>
      <xdr:colOff>101600</xdr:colOff>
      <xdr:row>107</xdr:row>
      <xdr:rowOff>6713</xdr:rowOff>
    </xdr:to>
    <xdr:sp macro="" textlink="">
      <xdr:nvSpPr>
        <xdr:cNvPr id="731" name="フローチャート: 判断 730">
          <a:extLst>
            <a:ext uri="{FF2B5EF4-FFF2-40B4-BE49-F238E27FC236}">
              <a16:creationId xmlns:a16="http://schemas.microsoft.com/office/drawing/2014/main" id="{7388F599-C2D6-4BAC-9147-036A0DE6E613}"/>
            </a:ext>
          </a:extLst>
        </xdr:cNvPr>
        <xdr:cNvSpPr/>
      </xdr:nvSpPr>
      <xdr:spPr>
        <a:xfrm>
          <a:off x="20383500" y="18250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68943</xdr:rowOff>
    </xdr:from>
    <xdr:to>
      <xdr:col>102</xdr:col>
      <xdr:colOff>165100</xdr:colOff>
      <xdr:row>106</xdr:row>
      <xdr:rowOff>170543</xdr:rowOff>
    </xdr:to>
    <xdr:sp macro="" textlink="">
      <xdr:nvSpPr>
        <xdr:cNvPr id="732" name="フローチャート: 判断 731">
          <a:extLst>
            <a:ext uri="{FF2B5EF4-FFF2-40B4-BE49-F238E27FC236}">
              <a16:creationId xmlns:a16="http://schemas.microsoft.com/office/drawing/2014/main" id="{DB654CC7-DF1F-4210-804C-923F363EDABC}"/>
            </a:ext>
          </a:extLst>
        </xdr:cNvPr>
        <xdr:cNvSpPr/>
      </xdr:nvSpPr>
      <xdr:spPr>
        <a:xfrm>
          <a:off x="19494500" y="18242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73298</xdr:rowOff>
    </xdr:from>
    <xdr:to>
      <xdr:col>98</xdr:col>
      <xdr:colOff>38100</xdr:colOff>
      <xdr:row>107</xdr:row>
      <xdr:rowOff>3448</xdr:rowOff>
    </xdr:to>
    <xdr:sp macro="" textlink="">
      <xdr:nvSpPr>
        <xdr:cNvPr id="733" name="フローチャート: 判断 732">
          <a:extLst>
            <a:ext uri="{FF2B5EF4-FFF2-40B4-BE49-F238E27FC236}">
              <a16:creationId xmlns:a16="http://schemas.microsoft.com/office/drawing/2014/main" id="{EEB01AE6-9A42-4129-983A-EB2FF3EC2270}"/>
            </a:ext>
          </a:extLst>
        </xdr:cNvPr>
        <xdr:cNvSpPr/>
      </xdr:nvSpPr>
      <xdr:spPr>
        <a:xfrm>
          <a:off x="18605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id="{E894BD21-504A-4762-91B9-FDB69A6A7FC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25A84EBA-7B05-4584-9D57-8718F0CB31F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ED313FB5-31CD-4009-A581-50607925D3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8D63239C-96E2-477E-8E96-95BB9F9F300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A999908F-7BF7-4099-A6A2-2179996BA1F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166370</xdr:rowOff>
    </xdr:from>
    <xdr:to>
      <xdr:col>116</xdr:col>
      <xdr:colOff>114300</xdr:colOff>
      <xdr:row>108</xdr:row>
      <xdr:rowOff>96520</xdr:rowOff>
    </xdr:to>
    <xdr:sp macro="" textlink="">
      <xdr:nvSpPr>
        <xdr:cNvPr id="739" name="楕円 738">
          <a:extLst>
            <a:ext uri="{FF2B5EF4-FFF2-40B4-BE49-F238E27FC236}">
              <a16:creationId xmlns:a16="http://schemas.microsoft.com/office/drawing/2014/main" id="{5641837A-CE76-4D6C-BA37-48CA4A9B3060}"/>
            </a:ext>
          </a:extLst>
        </xdr:cNvPr>
        <xdr:cNvSpPr/>
      </xdr:nvSpPr>
      <xdr:spPr>
        <a:xfrm>
          <a:off x="22110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144797</xdr:rowOff>
    </xdr:from>
    <xdr:ext cx="469744" cy="259045"/>
    <xdr:sp macro="" textlink="">
      <xdr:nvSpPr>
        <xdr:cNvPr id="740" name="【公民館】&#10;一人当たり面積該当値テキスト">
          <a:extLst>
            <a:ext uri="{FF2B5EF4-FFF2-40B4-BE49-F238E27FC236}">
              <a16:creationId xmlns:a16="http://schemas.microsoft.com/office/drawing/2014/main" id="{C6D59945-2E65-45E9-ADFA-BD19811B5677}"/>
            </a:ext>
          </a:extLst>
        </xdr:cNvPr>
        <xdr:cNvSpPr txBox="1"/>
      </xdr:nvSpPr>
      <xdr:spPr>
        <a:xfrm>
          <a:off x="22199600" y="1848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170724</xdr:rowOff>
    </xdr:from>
    <xdr:to>
      <xdr:col>112</xdr:col>
      <xdr:colOff>38100</xdr:colOff>
      <xdr:row>108</xdr:row>
      <xdr:rowOff>100874</xdr:rowOff>
    </xdr:to>
    <xdr:sp macro="" textlink="">
      <xdr:nvSpPr>
        <xdr:cNvPr id="741" name="楕円 740">
          <a:extLst>
            <a:ext uri="{FF2B5EF4-FFF2-40B4-BE49-F238E27FC236}">
              <a16:creationId xmlns:a16="http://schemas.microsoft.com/office/drawing/2014/main" id="{C4B4170C-8DD2-4D14-9C5B-AB84691D33C3}"/>
            </a:ext>
          </a:extLst>
        </xdr:cNvPr>
        <xdr:cNvSpPr/>
      </xdr:nvSpPr>
      <xdr:spPr>
        <a:xfrm>
          <a:off x="21272500" y="1851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45720</xdr:rowOff>
    </xdr:from>
    <xdr:to>
      <xdr:col>116</xdr:col>
      <xdr:colOff>63500</xdr:colOff>
      <xdr:row>108</xdr:row>
      <xdr:rowOff>50074</xdr:rowOff>
    </xdr:to>
    <xdr:cxnSp macro="">
      <xdr:nvCxnSpPr>
        <xdr:cNvPr id="742" name="直線コネクタ 741">
          <a:extLst>
            <a:ext uri="{FF2B5EF4-FFF2-40B4-BE49-F238E27FC236}">
              <a16:creationId xmlns:a16="http://schemas.microsoft.com/office/drawing/2014/main" id="{EF737A2D-F102-47F8-B6F7-727A6C0E297C}"/>
            </a:ext>
          </a:extLst>
        </xdr:cNvPr>
        <xdr:cNvCxnSpPr/>
      </xdr:nvCxnSpPr>
      <xdr:spPr>
        <a:xfrm flipV="1">
          <a:off x="21323300" y="18562320"/>
          <a:ext cx="838200" cy="4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1451</xdr:rowOff>
    </xdr:from>
    <xdr:to>
      <xdr:col>107</xdr:col>
      <xdr:colOff>101600</xdr:colOff>
      <xdr:row>108</xdr:row>
      <xdr:rowOff>103051</xdr:rowOff>
    </xdr:to>
    <xdr:sp macro="" textlink="">
      <xdr:nvSpPr>
        <xdr:cNvPr id="743" name="楕円 742">
          <a:extLst>
            <a:ext uri="{FF2B5EF4-FFF2-40B4-BE49-F238E27FC236}">
              <a16:creationId xmlns:a16="http://schemas.microsoft.com/office/drawing/2014/main" id="{5D237E1A-43F4-4B23-A053-ACC39691D547}"/>
            </a:ext>
          </a:extLst>
        </xdr:cNvPr>
        <xdr:cNvSpPr/>
      </xdr:nvSpPr>
      <xdr:spPr>
        <a:xfrm>
          <a:off x="20383500" y="1851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50074</xdr:rowOff>
    </xdr:from>
    <xdr:to>
      <xdr:col>111</xdr:col>
      <xdr:colOff>177800</xdr:colOff>
      <xdr:row>108</xdr:row>
      <xdr:rowOff>52251</xdr:rowOff>
    </xdr:to>
    <xdr:cxnSp macro="">
      <xdr:nvCxnSpPr>
        <xdr:cNvPr id="744" name="直線コネクタ 743">
          <a:extLst>
            <a:ext uri="{FF2B5EF4-FFF2-40B4-BE49-F238E27FC236}">
              <a16:creationId xmlns:a16="http://schemas.microsoft.com/office/drawing/2014/main" id="{AAB46F4F-2363-40E9-8B87-2BF0E2C051D9}"/>
            </a:ext>
          </a:extLst>
        </xdr:cNvPr>
        <xdr:cNvCxnSpPr/>
      </xdr:nvCxnSpPr>
      <xdr:spPr>
        <a:xfrm flipV="1">
          <a:off x="20434300" y="18566674"/>
          <a:ext cx="8890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5806</xdr:rowOff>
    </xdr:from>
    <xdr:to>
      <xdr:col>102</xdr:col>
      <xdr:colOff>165100</xdr:colOff>
      <xdr:row>108</xdr:row>
      <xdr:rowOff>107406</xdr:rowOff>
    </xdr:to>
    <xdr:sp macro="" textlink="">
      <xdr:nvSpPr>
        <xdr:cNvPr id="745" name="楕円 744">
          <a:extLst>
            <a:ext uri="{FF2B5EF4-FFF2-40B4-BE49-F238E27FC236}">
              <a16:creationId xmlns:a16="http://schemas.microsoft.com/office/drawing/2014/main" id="{3EE6C954-F7EB-4ACB-AA6D-D0B73FF52D7E}"/>
            </a:ext>
          </a:extLst>
        </xdr:cNvPr>
        <xdr:cNvSpPr/>
      </xdr:nvSpPr>
      <xdr:spPr>
        <a:xfrm>
          <a:off x="19494500" y="1852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52251</xdr:rowOff>
    </xdr:from>
    <xdr:to>
      <xdr:col>107</xdr:col>
      <xdr:colOff>50800</xdr:colOff>
      <xdr:row>108</xdr:row>
      <xdr:rowOff>56606</xdr:rowOff>
    </xdr:to>
    <xdr:cxnSp macro="">
      <xdr:nvCxnSpPr>
        <xdr:cNvPr id="746" name="直線コネクタ 745">
          <a:extLst>
            <a:ext uri="{FF2B5EF4-FFF2-40B4-BE49-F238E27FC236}">
              <a16:creationId xmlns:a16="http://schemas.microsoft.com/office/drawing/2014/main" id="{EC2AC010-093B-45A0-BCA9-13B9A3D6057B}"/>
            </a:ext>
          </a:extLst>
        </xdr:cNvPr>
        <xdr:cNvCxnSpPr/>
      </xdr:nvCxnSpPr>
      <xdr:spPr>
        <a:xfrm flipV="1">
          <a:off x="19545300" y="18568851"/>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6894</xdr:rowOff>
    </xdr:from>
    <xdr:to>
      <xdr:col>98</xdr:col>
      <xdr:colOff>38100</xdr:colOff>
      <xdr:row>108</xdr:row>
      <xdr:rowOff>108494</xdr:rowOff>
    </xdr:to>
    <xdr:sp macro="" textlink="">
      <xdr:nvSpPr>
        <xdr:cNvPr id="747" name="楕円 746">
          <a:extLst>
            <a:ext uri="{FF2B5EF4-FFF2-40B4-BE49-F238E27FC236}">
              <a16:creationId xmlns:a16="http://schemas.microsoft.com/office/drawing/2014/main" id="{BBAB1971-0918-498A-A796-61D1A9AB030D}"/>
            </a:ext>
          </a:extLst>
        </xdr:cNvPr>
        <xdr:cNvSpPr/>
      </xdr:nvSpPr>
      <xdr:spPr>
        <a:xfrm>
          <a:off x="18605500" y="18523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56606</xdr:rowOff>
    </xdr:from>
    <xdr:to>
      <xdr:col>102</xdr:col>
      <xdr:colOff>114300</xdr:colOff>
      <xdr:row>108</xdr:row>
      <xdr:rowOff>57694</xdr:rowOff>
    </xdr:to>
    <xdr:cxnSp macro="">
      <xdr:nvCxnSpPr>
        <xdr:cNvPr id="748" name="直線コネクタ 747">
          <a:extLst>
            <a:ext uri="{FF2B5EF4-FFF2-40B4-BE49-F238E27FC236}">
              <a16:creationId xmlns:a16="http://schemas.microsoft.com/office/drawing/2014/main" id="{C78809A3-DB05-4457-A7A0-E57AA20D6BAF}"/>
            </a:ext>
          </a:extLst>
        </xdr:cNvPr>
        <xdr:cNvCxnSpPr/>
      </xdr:nvCxnSpPr>
      <xdr:spPr>
        <a:xfrm flipV="1">
          <a:off x="18656300" y="18573206"/>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37391</xdr:rowOff>
    </xdr:from>
    <xdr:ext cx="469744" cy="259045"/>
    <xdr:sp macro="" textlink="">
      <xdr:nvSpPr>
        <xdr:cNvPr id="749" name="n_1aveValue【公民館】&#10;一人当たり面積">
          <a:extLst>
            <a:ext uri="{FF2B5EF4-FFF2-40B4-BE49-F238E27FC236}">
              <a16:creationId xmlns:a16="http://schemas.microsoft.com/office/drawing/2014/main" id="{A34EEB57-119C-4C2B-8E5F-2B843EF8A210}"/>
            </a:ext>
          </a:extLst>
        </xdr:cNvPr>
        <xdr:cNvSpPr txBox="1"/>
      </xdr:nvSpPr>
      <xdr:spPr>
        <a:xfrm>
          <a:off x="21075727" y="1803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23240</xdr:rowOff>
    </xdr:from>
    <xdr:ext cx="469744" cy="259045"/>
    <xdr:sp macro="" textlink="">
      <xdr:nvSpPr>
        <xdr:cNvPr id="750" name="n_2aveValue【公民館】&#10;一人当たり面積">
          <a:extLst>
            <a:ext uri="{FF2B5EF4-FFF2-40B4-BE49-F238E27FC236}">
              <a16:creationId xmlns:a16="http://schemas.microsoft.com/office/drawing/2014/main" id="{7420A457-D4A5-4569-9EBF-6DC46408A0D3}"/>
            </a:ext>
          </a:extLst>
        </xdr:cNvPr>
        <xdr:cNvSpPr txBox="1"/>
      </xdr:nvSpPr>
      <xdr:spPr>
        <a:xfrm>
          <a:off x="20199427" y="18025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15620</xdr:rowOff>
    </xdr:from>
    <xdr:ext cx="469744" cy="259045"/>
    <xdr:sp macro="" textlink="">
      <xdr:nvSpPr>
        <xdr:cNvPr id="751" name="n_3aveValue【公民館】&#10;一人当たり面積">
          <a:extLst>
            <a:ext uri="{FF2B5EF4-FFF2-40B4-BE49-F238E27FC236}">
              <a16:creationId xmlns:a16="http://schemas.microsoft.com/office/drawing/2014/main" id="{82886CC0-2B8F-49E7-B483-681616EA323E}"/>
            </a:ext>
          </a:extLst>
        </xdr:cNvPr>
        <xdr:cNvSpPr txBox="1"/>
      </xdr:nvSpPr>
      <xdr:spPr>
        <a:xfrm>
          <a:off x="19310427" y="1801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19975</xdr:rowOff>
    </xdr:from>
    <xdr:ext cx="469744" cy="259045"/>
    <xdr:sp macro="" textlink="">
      <xdr:nvSpPr>
        <xdr:cNvPr id="752" name="n_4aveValue【公民館】&#10;一人当たり面積">
          <a:extLst>
            <a:ext uri="{FF2B5EF4-FFF2-40B4-BE49-F238E27FC236}">
              <a16:creationId xmlns:a16="http://schemas.microsoft.com/office/drawing/2014/main" id="{0EAA684C-0C48-49B9-99FC-7954E00D15C2}"/>
            </a:ext>
          </a:extLst>
        </xdr:cNvPr>
        <xdr:cNvSpPr txBox="1"/>
      </xdr:nvSpPr>
      <xdr:spPr>
        <a:xfrm>
          <a:off x="184214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92001</xdr:rowOff>
    </xdr:from>
    <xdr:ext cx="469744" cy="259045"/>
    <xdr:sp macro="" textlink="">
      <xdr:nvSpPr>
        <xdr:cNvPr id="753" name="n_1mainValue【公民館】&#10;一人当たり面積">
          <a:extLst>
            <a:ext uri="{FF2B5EF4-FFF2-40B4-BE49-F238E27FC236}">
              <a16:creationId xmlns:a16="http://schemas.microsoft.com/office/drawing/2014/main" id="{3B06C9B9-1DCB-4D3D-AAE3-7F4770F9FAD5}"/>
            </a:ext>
          </a:extLst>
        </xdr:cNvPr>
        <xdr:cNvSpPr txBox="1"/>
      </xdr:nvSpPr>
      <xdr:spPr>
        <a:xfrm>
          <a:off x="21075727" y="1860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94178</xdr:rowOff>
    </xdr:from>
    <xdr:ext cx="469744" cy="259045"/>
    <xdr:sp macro="" textlink="">
      <xdr:nvSpPr>
        <xdr:cNvPr id="754" name="n_2mainValue【公民館】&#10;一人当たり面積">
          <a:extLst>
            <a:ext uri="{FF2B5EF4-FFF2-40B4-BE49-F238E27FC236}">
              <a16:creationId xmlns:a16="http://schemas.microsoft.com/office/drawing/2014/main" id="{62533666-D480-4615-A9FC-BF7AC1488FA7}"/>
            </a:ext>
          </a:extLst>
        </xdr:cNvPr>
        <xdr:cNvSpPr txBox="1"/>
      </xdr:nvSpPr>
      <xdr:spPr>
        <a:xfrm>
          <a:off x="20199427" y="1861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98533</xdr:rowOff>
    </xdr:from>
    <xdr:ext cx="469744" cy="259045"/>
    <xdr:sp macro="" textlink="">
      <xdr:nvSpPr>
        <xdr:cNvPr id="755" name="n_3mainValue【公民館】&#10;一人当たり面積">
          <a:extLst>
            <a:ext uri="{FF2B5EF4-FFF2-40B4-BE49-F238E27FC236}">
              <a16:creationId xmlns:a16="http://schemas.microsoft.com/office/drawing/2014/main" id="{559EEF52-009A-4FFB-BADD-DB0F78BDF810}"/>
            </a:ext>
          </a:extLst>
        </xdr:cNvPr>
        <xdr:cNvSpPr txBox="1"/>
      </xdr:nvSpPr>
      <xdr:spPr>
        <a:xfrm>
          <a:off x="19310427" y="1861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99621</xdr:rowOff>
    </xdr:from>
    <xdr:ext cx="469744" cy="259045"/>
    <xdr:sp macro="" textlink="">
      <xdr:nvSpPr>
        <xdr:cNvPr id="756" name="n_4mainValue【公民館】&#10;一人当たり面積">
          <a:extLst>
            <a:ext uri="{FF2B5EF4-FFF2-40B4-BE49-F238E27FC236}">
              <a16:creationId xmlns:a16="http://schemas.microsoft.com/office/drawing/2014/main" id="{E926842A-44A3-45F4-BD85-D40CF4493911}"/>
            </a:ext>
          </a:extLst>
        </xdr:cNvPr>
        <xdr:cNvSpPr txBox="1"/>
      </xdr:nvSpPr>
      <xdr:spPr>
        <a:xfrm>
          <a:off x="18421427" y="18616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7" name="正方形/長方形 756">
          <a:extLst>
            <a:ext uri="{FF2B5EF4-FFF2-40B4-BE49-F238E27FC236}">
              <a16:creationId xmlns:a16="http://schemas.microsoft.com/office/drawing/2014/main" id="{84876630-9D61-4B85-A82B-10ADBD97887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8" name="正方形/長方形 757">
          <a:extLst>
            <a:ext uri="{FF2B5EF4-FFF2-40B4-BE49-F238E27FC236}">
              <a16:creationId xmlns:a16="http://schemas.microsoft.com/office/drawing/2014/main" id="{D7840563-74FC-426E-AE98-F60462E5BBC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9" name="テキスト ボックス 758">
          <a:extLst>
            <a:ext uri="{FF2B5EF4-FFF2-40B4-BE49-F238E27FC236}">
              <a16:creationId xmlns:a16="http://schemas.microsoft.com/office/drawing/2014/main" id="{DEE10D94-522C-4542-A40B-4907506822C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道路、橋りょう・トンネルは、点検結果等を基に修繕箇所を選定し、補修工事等を実施しているが、有形固定資産減価償却率は上昇傾向であるため、社会資本総合整備計画や橋梁長寿命化修繕計画等に沿って計画的な維持管理を行っていく。公営住宅は、入居者も居なく老朽化が進行しているため、本年度から用途廃止しており、近年中に除却する予定である。これにより公営住宅は無くなるが、当面は新規整備を行わず、住民ニーズの動向に注視していく。認定こども園・幼稚園・保育園は、町が保有する施設は幼稚園１ヶ所のみである。近年では、小規模な維持修繕のみで管理運営してきたことで、有形固定資産減価償却率は上昇している。認定こども園の整備を検討しているため、今後も大規模改修を控えて維持管理を行っていく。一人当たり面積は類似団体内平均値を下回っているものの、少子化による園児数が減少しているため、面積は充足されていると考えている。学校施設は、令和５年度から町内３小学校を統合し、当面は既存の１施設を利用していくことで決定しており、併せて新校舎建設を検討していることから、新校舎完成までは、現在の長寿命化計画に基づいた維持管理を行っていく。一人当たり面積は類似団体内平均値を若干下回っているが児童数が減少していることから、充足されている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7299A09-D5EE-482C-9434-D4B17CA4369B}"/>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F7A61B7C-155F-45C0-94C9-F33E730B9C08}"/>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8A74DBC1-DF77-4ED4-8E25-1B7AD5AD54B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C1C5D480-166A-41CD-B522-D64AA94CE305}"/>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静岡県河津町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C1B91CE7-B0F7-4341-897B-4A48227A23DD}"/>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F35A793-3942-4783-BAAC-A4BEA7BB1EC4}"/>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CE65269-9DB0-4CB8-B59A-0F2EC3D4F187}"/>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69B94CA-33BA-4CE7-BD04-94AA7D6C6CA3}"/>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FCECC30-F73C-46BF-BFFE-0443BEE63364}"/>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31D90395-2DB3-40FE-9C29-67E9FAF37CC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6,728
6,650
100.69
5,054,705
4,779,357
185,416
2,764,779
2,861,721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D47D4F-AD53-41FC-A4C7-9BC12D185C3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E3F1FC0-9792-433C-9238-766F8919DFF8}"/>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DCCFD155-4CA7-4506-86FA-BCC2B5D8CA1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6.2
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AB09031-6D9A-40D0-8253-BCD7D642A39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14AEDA18-0536-4C9E-A5A7-F49E7316F3B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6A44F50A-44A6-4096-97B8-EE723E117511}"/>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FD01C0-E0AE-4E56-B424-768597D4B8BC}"/>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8E2BC86-4582-41D4-A6F9-37CDB7A04977}"/>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FBF2EFBE-976C-4109-A823-FC1D79FE12F6}"/>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47E10227-8B04-42DE-A90C-698CEDE21ED8}"/>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17C1D56D-BD16-498B-8594-D270821EBE89}"/>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FCC658E-6DE5-4F04-B3ED-5B17C10E82A3}"/>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E0EC89FA-7A89-4819-920C-39FBE71E98E6}"/>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6D303C9F-9DBD-44FD-A225-CCE8BD093EC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70E40D6-AEB5-4CBD-A1E0-4800C25AFDC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3F3953D-E3E6-4446-959B-D853666DBB18}"/>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AB1FA77-4166-4FE7-90FC-FAC65590D7FE}"/>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7394587-2A6A-48E5-9AB3-D22767B70A8F}"/>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DBE1F838-C4FF-4443-A55B-F035E8CC564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719DF84F-D914-49A1-B4D3-F455F2EAD678}"/>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749F2E81-A5F5-4CCA-979E-14EF11047476}"/>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FBFE3BB6-E151-466E-957F-B95178E1078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1F63085-E021-4DB9-A0F6-43982EED859C}"/>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C77C1B04-B6FD-459B-98E0-2B8511F8DC6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534D9EC-8A71-4CB4-A7D0-08575E5B925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ED05D7E4-3E4D-4C8B-8B03-AE770795C588}"/>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EEB5130-794F-4DB8-BE2E-0D326B46C9B3}"/>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D903F14A-D3C1-4E46-95DD-5518CFE0C031}"/>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6716186E-93A5-4B98-BC47-80FDD4E5AEDC}"/>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7AF1480-C663-48EE-88B1-8D9CECDAFADA}"/>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341CF5F1-18CD-492A-B4D3-A25CB98099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A9E11600-0DFB-40A9-A7BF-19D7E0EE0AE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2AE0DFD4-CF22-4233-B412-A59A2FD1497F}"/>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8D97E586-78F6-4EED-A607-50A95513AAE2}"/>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7B1AEDB-D173-424C-BF47-C150AF8B1969}"/>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935E5F1C-54BB-490A-A23A-9F30FFFD53C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D67E2718-05D5-4FD8-9EB7-5A6FDCD028C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DA6F70E2-91A2-495C-9222-11FC4820CB9B}"/>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31545C00-965E-4E9E-B4C0-DCEF830A307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6C801091-DC45-455B-89E1-8935448FD1D7}"/>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F46F0C0A-8CC6-48E8-AF78-2F79D0D13275}"/>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6C9D9D28-0868-47C8-84DA-18998B355E61}"/>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598C1A33-BC06-4A99-8538-AB457F268FBC}"/>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3623AC9-8BA2-48DD-AF48-62F8AC573CA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B61F145F-F7C6-4B04-8B9A-6A4143623175}"/>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88F53C3F-1563-4174-93C2-29FA3CFA2C93}"/>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162742</xdr:rowOff>
    </xdr:from>
    <xdr:to>
      <xdr:col>24</xdr:col>
      <xdr:colOff>62865</xdr:colOff>
      <xdr:row>41</xdr:row>
      <xdr:rowOff>149678</xdr:rowOff>
    </xdr:to>
    <xdr:cxnSp macro="">
      <xdr:nvCxnSpPr>
        <xdr:cNvPr id="58" name="直線コネクタ 57">
          <a:extLst>
            <a:ext uri="{FF2B5EF4-FFF2-40B4-BE49-F238E27FC236}">
              <a16:creationId xmlns:a16="http://schemas.microsoft.com/office/drawing/2014/main" id="{3BF21D99-C35A-45C5-9FF4-5160425A475D}"/>
            </a:ext>
          </a:extLst>
        </xdr:cNvPr>
        <xdr:cNvCxnSpPr/>
      </xdr:nvCxnSpPr>
      <xdr:spPr>
        <a:xfrm flipV="1">
          <a:off x="4634865" y="5820592"/>
          <a:ext cx="0" cy="1358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153505</xdr:rowOff>
    </xdr:from>
    <xdr:ext cx="405111" cy="259045"/>
    <xdr:sp macro="" textlink="">
      <xdr:nvSpPr>
        <xdr:cNvPr id="59" name="【図書館】&#10;有形固定資産減価償却率最小値テキスト">
          <a:extLst>
            <a:ext uri="{FF2B5EF4-FFF2-40B4-BE49-F238E27FC236}">
              <a16:creationId xmlns:a16="http://schemas.microsoft.com/office/drawing/2014/main" id="{739B358A-7A9A-41D5-8D6A-71B4774B859E}"/>
            </a:ext>
          </a:extLst>
        </xdr:cNvPr>
        <xdr:cNvSpPr txBox="1"/>
      </xdr:nvSpPr>
      <xdr:spPr>
        <a:xfrm>
          <a:off x="4673600" y="718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149678</xdr:rowOff>
    </xdr:from>
    <xdr:to>
      <xdr:col>24</xdr:col>
      <xdr:colOff>152400</xdr:colOff>
      <xdr:row>41</xdr:row>
      <xdr:rowOff>149678</xdr:rowOff>
    </xdr:to>
    <xdr:cxnSp macro="">
      <xdr:nvCxnSpPr>
        <xdr:cNvPr id="60" name="直線コネクタ 59">
          <a:extLst>
            <a:ext uri="{FF2B5EF4-FFF2-40B4-BE49-F238E27FC236}">
              <a16:creationId xmlns:a16="http://schemas.microsoft.com/office/drawing/2014/main" id="{4E47D0EC-6A42-429F-8734-C1D53434D412}"/>
            </a:ext>
          </a:extLst>
        </xdr:cNvPr>
        <xdr:cNvCxnSpPr/>
      </xdr:nvCxnSpPr>
      <xdr:spPr>
        <a:xfrm>
          <a:off x="4546600" y="717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109419</xdr:rowOff>
    </xdr:from>
    <xdr:ext cx="340478" cy="259045"/>
    <xdr:sp macro="" textlink="">
      <xdr:nvSpPr>
        <xdr:cNvPr id="61" name="【図書館】&#10;有形固定資産減価償却率最大値テキスト">
          <a:extLst>
            <a:ext uri="{FF2B5EF4-FFF2-40B4-BE49-F238E27FC236}">
              <a16:creationId xmlns:a16="http://schemas.microsoft.com/office/drawing/2014/main" id="{9AA5BFE1-7894-4F77-AE66-DBF9C36EF327}"/>
            </a:ext>
          </a:extLst>
        </xdr:cNvPr>
        <xdr:cNvSpPr txBox="1"/>
      </xdr:nvSpPr>
      <xdr:spPr>
        <a:xfrm>
          <a:off x="4673600" y="559581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162742</xdr:rowOff>
    </xdr:from>
    <xdr:to>
      <xdr:col>24</xdr:col>
      <xdr:colOff>152400</xdr:colOff>
      <xdr:row>33</xdr:row>
      <xdr:rowOff>162742</xdr:rowOff>
    </xdr:to>
    <xdr:cxnSp macro="">
      <xdr:nvCxnSpPr>
        <xdr:cNvPr id="62" name="直線コネクタ 61">
          <a:extLst>
            <a:ext uri="{FF2B5EF4-FFF2-40B4-BE49-F238E27FC236}">
              <a16:creationId xmlns:a16="http://schemas.microsoft.com/office/drawing/2014/main" id="{0FC005E3-62B8-4200-80EA-FCFD7BC833EE}"/>
            </a:ext>
          </a:extLst>
        </xdr:cNvPr>
        <xdr:cNvCxnSpPr/>
      </xdr:nvCxnSpPr>
      <xdr:spPr>
        <a:xfrm>
          <a:off x="4546600" y="58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5823</xdr:rowOff>
    </xdr:from>
    <xdr:ext cx="405111" cy="259045"/>
    <xdr:sp macro="" textlink="">
      <xdr:nvSpPr>
        <xdr:cNvPr id="63" name="【図書館】&#10;有形固定資産減価償却率平均値テキスト">
          <a:extLst>
            <a:ext uri="{FF2B5EF4-FFF2-40B4-BE49-F238E27FC236}">
              <a16:creationId xmlns:a16="http://schemas.microsoft.com/office/drawing/2014/main" id="{4BA9406E-0BA5-420A-A382-6B835164AC71}"/>
            </a:ext>
          </a:extLst>
        </xdr:cNvPr>
        <xdr:cNvSpPr txBox="1"/>
      </xdr:nvSpPr>
      <xdr:spPr>
        <a:xfrm>
          <a:off x="4673600" y="617802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154396</xdr:rowOff>
    </xdr:from>
    <xdr:to>
      <xdr:col>24</xdr:col>
      <xdr:colOff>114300</xdr:colOff>
      <xdr:row>37</xdr:row>
      <xdr:rowOff>84546</xdr:rowOff>
    </xdr:to>
    <xdr:sp macro="" textlink="">
      <xdr:nvSpPr>
        <xdr:cNvPr id="64" name="フローチャート: 判断 63">
          <a:extLst>
            <a:ext uri="{FF2B5EF4-FFF2-40B4-BE49-F238E27FC236}">
              <a16:creationId xmlns:a16="http://schemas.microsoft.com/office/drawing/2014/main" id="{15129FBF-2726-4B8D-9C9A-3097465A7820}"/>
            </a:ext>
          </a:extLst>
        </xdr:cNvPr>
        <xdr:cNvSpPr/>
      </xdr:nvSpPr>
      <xdr:spPr>
        <a:xfrm>
          <a:off x="4584700" y="632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12337</xdr:rowOff>
    </xdr:from>
    <xdr:to>
      <xdr:col>20</xdr:col>
      <xdr:colOff>38100</xdr:colOff>
      <xdr:row>37</xdr:row>
      <xdr:rowOff>113937</xdr:rowOff>
    </xdr:to>
    <xdr:sp macro="" textlink="">
      <xdr:nvSpPr>
        <xdr:cNvPr id="65" name="フローチャート: 判断 64">
          <a:extLst>
            <a:ext uri="{FF2B5EF4-FFF2-40B4-BE49-F238E27FC236}">
              <a16:creationId xmlns:a16="http://schemas.microsoft.com/office/drawing/2014/main" id="{D395D532-FC06-45BE-A861-0F47C1960AEF}"/>
            </a:ext>
          </a:extLst>
        </xdr:cNvPr>
        <xdr:cNvSpPr/>
      </xdr:nvSpPr>
      <xdr:spPr>
        <a:xfrm>
          <a:off x="3746500" y="6355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FBCB103-5A3C-44CE-BDC8-E49BE2C81D77}"/>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95613</xdr:rowOff>
    </xdr:from>
    <xdr:to>
      <xdr:col>10</xdr:col>
      <xdr:colOff>165100</xdr:colOff>
      <xdr:row>37</xdr:row>
      <xdr:rowOff>25763</xdr:rowOff>
    </xdr:to>
    <xdr:sp macro="" textlink="">
      <xdr:nvSpPr>
        <xdr:cNvPr id="67" name="フローチャート: 判断 66">
          <a:extLst>
            <a:ext uri="{FF2B5EF4-FFF2-40B4-BE49-F238E27FC236}">
              <a16:creationId xmlns:a16="http://schemas.microsoft.com/office/drawing/2014/main" id="{33BAB284-52AA-4859-8651-E4AD69F1B18B}"/>
            </a:ext>
          </a:extLst>
        </xdr:cNvPr>
        <xdr:cNvSpPr/>
      </xdr:nvSpPr>
      <xdr:spPr>
        <a:xfrm>
          <a:off x="1968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84183</xdr:rowOff>
    </xdr:from>
    <xdr:to>
      <xdr:col>6</xdr:col>
      <xdr:colOff>38100</xdr:colOff>
      <xdr:row>37</xdr:row>
      <xdr:rowOff>14333</xdr:rowOff>
    </xdr:to>
    <xdr:sp macro="" textlink="">
      <xdr:nvSpPr>
        <xdr:cNvPr id="68" name="フローチャート: 判断 67">
          <a:extLst>
            <a:ext uri="{FF2B5EF4-FFF2-40B4-BE49-F238E27FC236}">
              <a16:creationId xmlns:a16="http://schemas.microsoft.com/office/drawing/2014/main" id="{E1DE29A0-0B3F-4082-9935-B93C0F588DA8}"/>
            </a:ext>
          </a:extLst>
        </xdr:cNvPr>
        <xdr:cNvSpPr/>
      </xdr:nvSpPr>
      <xdr:spPr>
        <a:xfrm>
          <a:off x="1079500" y="6256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661F29F-649B-4CAF-98B9-6C4E992D2D6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0D0505C-E3C5-4E9B-A9A1-1FAF986471BC}"/>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D406A50-4414-4924-B8D0-885B3C0C71B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9A2D02B9-754B-4E46-AD68-CCA98A9DBF13}"/>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F6586112-B78F-4D4D-9500-1B525D8F91D4}"/>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142966</xdr:rowOff>
    </xdr:from>
    <xdr:to>
      <xdr:col>24</xdr:col>
      <xdr:colOff>114300</xdr:colOff>
      <xdr:row>38</xdr:row>
      <xdr:rowOff>73116</xdr:rowOff>
    </xdr:to>
    <xdr:sp macro="" textlink="">
      <xdr:nvSpPr>
        <xdr:cNvPr id="74" name="楕円 73">
          <a:extLst>
            <a:ext uri="{FF2B5EF4-FFF2-40B4-BE49-F238E27FC236}">
              <a16:creationId xmlns:a16="http://schemas.microsoft.com/office/drawing/2014/main" id="{976D30F3-2447-432A-A139-9269458C7843}"/>
            </a:ext>
          </a:extLst>
        </xdr:cNvPr>
        <xdr:cNvSpPr/>
      </xdr:nvSpPr>
      <xdr:spPr>
        <a:xfrm>
          <a:off x="4584700" y="648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121393</xdr:rowOff>
    </xdr:from>
    <xdr:ext cx="405111" cy="259045"/>
    <xdr:sp macro="" textlink="">
      <xdr:nvSpPr>
        <xdr:cNvPr id="75" name="【図書館】&#10;有形固定資産減価償却率該当値テキスト">
          <a:extLst>
            <a:ext uri="{FF2B5EF4-FFF2-40B4-BE49-F238E27FC236}">
              <a16:creationId xmlns:a16="http://schemas.microsoft.com/office/drawing/2014/main" id="{DF236BA2-91E7-447C-A8D1-1086A86F2781}"/>
            </a:ext>
          </a:extLst>
        </xdr:cNvPr>
        <xdr:cNvSpPr txBox="1"/>
      </xdr:nvSpPr>
      <xdr:spPr>
        <a:xfrm>
          <a:off x="4673600" y="6465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4173</xdr:rowOff>
    </xdr:from>
    <xdr:to>
      <xdr:col>20</xdr:col>
      <xdr:colOff>38100</xdr:colOff>
      <xdr:row>41</xdr:row>
      <xdr:rowOff>105773</xdr:rowOff>
    </xdr:to>
    <xdr:sp macro="" textlink="">
      <xdr:nvSpPr>
        <xdr:cNvPr id="76" name="楕円 75">
          <a:extLst>
            <a:ext uri="{FF2B5EF4-FFF2-40B4-BE49-F238E27FC236}">
              <a16:creationId xmlns:a16="http://schemas.microsoft.com/office/drawing/2014/main" id="{7D4BA711-81B0-4F77-A566-3CFBFAFF42DA}"/>
            </a:ext>
          </a:extLst>
        </xdr:cNvPr>
        <xdr:cNvSpPr/>
      </xdr:nvSpPr>
      <xdr:spPr>
        <a:xfrm>
          <a:off x="3746500" y="703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22316</xdr:rowOff>
    </xdr:from>
    <xdr:to>
      <xdr:col>24</xdr:col>
      <xdr:colOff>63500</xdr:colOff>
      <xdr:row>41</xdr:row>
      <xdr:rowOff>54973</xdr:rowOff>
    </xdr:to>
    <xdr:cxnSp macro="">
      <xdr:nvCxnSpPr>
        <xdr:cNvPr id="77" name="直線コネクタ 76">
          <a:extLst>
            <a:ext uri="{FF2B5EF4-FFF2-40B4-BE49-F238E27FC236}">
              <a16:creationId xmlns:a16="http://schemas.microsoft.com/office/drawing/2014/main" id="{79D55425-A81E-4B0D-9570-B7558778A363}"/>
            </a:ext>
          </a:extLst>
        </xdr:cNvPr>
        <xdr:cNvCxnSpPr/>
      </xdr:nvCxnSpPr>
      <xdr:spPr>
        <a:xfrm flipV="1">
          <a:off x="3797300" y="6537416"/>
          <a:ext cx="838200" cy="54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105410</xdr:rowOff>
    </xdr:from>
    <xdr:to>
      <xdr:col>15</xdr:col>
      <xdr:colOff>101600</xdr:colOff>
      <xdr:row>41</xdr:row>
      <xdr:rowOff>35560</xdr:rowOff>
    </xdr:to>
    <xdr:sp macro="" textlink="">
      <xdr:nvSpPr>
        <xdr:cNvPr id="78" name="楕円 77">
          <a:extLst>
            <a:ext uri="{FF2B5EF4-FFF2-40B4-BE49-F238E27FC236}">
              <a16:creationId xmlns:a16="http://schemas.microsoft.com/office/drawing/2014/main" id="{A5D61468-D338-46C4-8E3B-14981E8B5BCF}"/>
            </a:ext>
          </a:extLst>
        </xdr:cNvPr>
        <xdr:cNvSpPr/>
      </xdr:nvSpPr>
      <xdr:spPr>
        <a:xfrm>
          <a:off x="2857500" y="696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156210</xdr:rowOff>
    </xdr:from>
    <xdr:to>
      <xdr:col>19</xdr:col>
      <xdr:colOff>177800</xdr:colOff>
      <xdr:row>41</xdr:row>
      <xdr:rowOff>54973</xdr:rowOff>
    </xdr:to>
    <xdr:cxnSp macro="">
      <xdr:nvCxnSpPr>
        <xdr:cNvPr id="79" name="直線コネクタ 78">
          <a:extLst>
            <a:ext uri="{FF2B5EF4-FFF2-40B4-BE49-F238E27FC236}">
              <a16:creationId xmlns:a16="http://schemas.microsoft.com/office/drawing/2014/main" id="{E0D61413-93E4-4029-8036-1F1A5D07C423}"/>
            </a:ext>
          </a:extLst>
        </xdr:cNvPr>
        <xdr:cNvCxnSpPr/>
      </xdr:nvCxnSpPr>
      <xdr:spPr>
        <a:xfrm>
          <a:off x="2908300" y="7014210"/>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35197</xdr:rowOff>
    </xdr:from>
    <xdr:to>
      <xdr:col>10</xdr:col>
      <xdr:colOff>165100</xdr:colOff>
      <xdr:row>40</xdr:row>
      <xdr:rowOff>136797</xdr:rowOff>
    </xdr:to>
    <xdr:sp macro="" textlink="">
      <xdr:nvSpPr>
        <xdr:cNvPr id="80" name="楕円 79">
          <a:extLst>
            <a:ext uri="{FF2B5EF4-FFF2-40B4-BE49-F238E27FC236}">
              <a16:creationId xmlns:a16="http://schemas.microsoft.com/office/drawing/2014/main" id="{E588831D-FC71-4139-91FF-CFBA9C0C82F9}"/>
            </a:ext>
          </a:extLst>
        </xdr:cNvPr>
        <xdr:cNvSpPr/>
      </xdr:nvSpPr>
      <xdr:spPr>
        <a:xfrm>
          <a:off x="19685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40</xdr:row>
      <xdr:rowOff>85997</xdr:rowOff>
    </xdr:from>
    <xdr:to>
      <xdr:col>15</xdr:col>
      <xdr:colOff>50800</xdr:colOff>
      <xdr:row>40</xdr:row>
      <xdr:rowOff>156210</xdr:rowOff>
    </xdr:to>
    <xdr:cxnSp macro="">
      <xdr:nvCxnSpPr>
        <xdr:cNvPr id="81" name="直線コネクタ 80">
          <a:extLst>
            <a:ext uri="{FF2B5EF4-FFF2-40B4-BE49-F238E27FC236}">
              <a16:creationId xmlns:a16="http://schemas.microsoft.com/office/drawing/2014/main" id="{1D361DEF-21EE-4C2A-8EA9-11B6BC3DD36F}"/>
            </a:ext>
          </a:extLst>
        </xdr:cNvPr>
        <xdr:cNvCxnSpPr/>
      </xdr:nvCxnSpPr>
      <xdr:spPr>
        <a:xfrm>
          <a:off x="2019300" y="6943997"/>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134801</xdr:rowOff>
    </xdr:from>
    <xdr:to>
      <xdr:col>6</xdr:col>
      <xdr:colOff>38100</xdr:colOff>
      <xdr:row>40</xdr:row>
      <xdr:rowOff>64951</xdr:rowOff>
    </xdr:to>
    <xdr:sp macro="" textlink="">
      <xdr:nvSpPr>
        <xdr:cNvPr id="82" name="楕円 81">
          <a:extLst>
            <a:ext uri="{FF2B5EF4-FFF2-40B4-BE49-F238E27FC236}">
              <a16:creationId xmlns:a16="http://schemas.microsoft.com/office/drawing/2014/main" id="{989D3864-A062-4560-8F25-CF9149032E4C}"/>
            </a:ext>
          </a:extLst>
        </xdr:cNvPr>
        <xdr:cNvSpPr/>
      </xdr:nvSpPr>
      <xdr:spPr>
        <a:xfrm>
          <a:off x="1079500" y="6821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14151</xdr:rowOff>
    </xdr:from>
    <xdr:to>
      <xdr:col>10</xdr:col>
      <xdr:colOff>114300</xdr:colOff>
      <xdr:row>40</xdr:row>
      <xdr:rowOff>85997</xdr:rowOff>
    </xdr:to>
    <xdr:cxnSp macro="">
      <xdr:nvCxnSpPr>
        <xdr:cNvPr id="83" name="直線コネクタ 82">
          <a:extLst>
            <a:ext uri="{FF2B5EF4-FFF2-40B4-BE49-F238E27FC236}">
              <a16:creationId xmlns:a16="http://schemas.microsoft.com/office/drawing/2014/main" id="{B38F1DEA-C7E0-4366-9AE6-764CA684044F}"/>
            </a:ext>
          </a:extLst>
        </xdr:cNvPr>
        <xdr:cNvCxnSpPr/>
      </xdr:nvCxnSpPr>
      <xdr:spPr>
        <a:xfrm>
          <a:off x="1130300" y="6872151"/>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130464</xdr:rowOff>
    </xdr:from>
    <xdr:ext cx="405111" cy="259045"/>
    <xdr:sp macro="" textlink="">
      <xdr:nvSpPr>
        <xdr:cNvPr id="84" name="n_1aveValue【図書館】&#10;有形固定資産減価償却率">
          <a:extLst>
            <a:ext uri="{FF2B5EF4-FFF2-40B4-BE49-F238E27FC236}">
              <a16:creationId xmlns:a16="http://schemas.microsoft.com/office/drawing/2014/main" id="{5544BB39-93C2-4BFA-AA9F-30C354992FA9}"/>
            </a:ext>
          </a:extLst>
        </xdr:cNvPr>
        <xdr:cNvSpPr txBox="1"/>
      </xdr:nvSpPr>
      <xdr:spPr>
        <a:xfrm>
          <a:off x="358204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76580</xdr:rowOff>
    </xdr:from>
    <xdr:ext cx="405111" cy="259045"/>
    <xdr:sp macro="" textlink="">
      <xdr:nvSpPr>
        <xdr:cNvPr id="85" name="n_2aveValue【図書館】&#10;有形固定資産減価償却率">
          <a:extLst>
            <a:ext uri="{FF2B5EF4-FFF2-40B4-BE49-F238E27FC236}">
              <a16:creationId xmlns:a16="http://schemas.microsoft.com/office/drawing/2014/main" id="{455518D1-C4AC-4007-801B-36BFB21D07DC}"/>
            </a:ext>
          </a:extLst>
        </xdr:cNvPr>
        <xdr:cNvSpPr txBox="1"/>
      </xdr:nvSpPr>
      <xdr:spPr>
        <a:xfrm>
          <a:off x="2705744" y="607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42290</xdr:rowOff>
    </xdr:from>
    <xdr:ext cx="405111" cy="259045"/>
    <xdr:sp macro="" textlink="">
      <xdr:nvSpPr>
        <xdr:cNvPr id="86" name="n_3aveValue【図書館】&#10;有形固定資産減価償却率">
          <a:extLst>
            <a:ext uri="{FF2B5EF4-FFF2-40B4-BE49-F238E27FC236}">
              <a16:creationId xmlns:a16="http://schemas.microsoft.com/office/drawing/2014/main" id="{EE1D4F08-E884-45FD-B069-0D25932E5B3E}"/>
            </a:ext>
          </a:extLst>
        </xdr:cNvPr>
        <xdr:cNvSpPr txBox="1"/>
      </xdr:nvSpPr>
      <xdr:spPr>
        <a:xfrm>
          <a:off x="1816744" y="6043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30860</xdr:rowOff>
    </xdr:from>
    <xdr:ext cx="405111" cy="259045"/>
    <xdr:sp macro="" textlink="">
      <xdr:nvSpPr>
        <xdr:cNvPr id="87" name="n_4aveValue【図書館】&#10;有形固定資産減価償却率">
          <a:extLst>
            <a:ext uri="{FF2B5EF4-FFF2-40B4-BE49-F238E27FC236}">
              <a16:creationId xmlns:a16="http://schemas.microsoft.com/office/drawing/2014/main" id="{306F3A4E-14D1-4443-8BD6-4F30B599D9AB}"/>
            </a:ext>
          </a:extLst>
        </xdr:cNvPr>
        <xdr:cNvSpPr txBox="1"/>
      </xdr:nvSpPr>
      <xdr:spPr>
        <a:xfrm>
          <a:off x="927744" y="6031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96900</xdr:rowOff>
    </xdr:from>
    <xdr:ext cx="405111" cy="259045"/>
    <xdr:sp macro="" textlink="">
      <xdr:nvSpPr>
        <xdr:cNvPr id="88" name="n_1mainValue【図書館】&#10;有形固定資産減価償却率">
          <a:extLst>
            <a:ext uri="{FF2B5EF4-FFF2-40B4-BE49-F238E27FC236}">
              <a16:creationId xmlns:a16="http://schemas.microsoft.com/office/drawing/2014/main" id="{3DDF7387-6433-44C0-A07C-E8F760695643}"/>
            </a:ext>
          </a:extLst>
        </xdr:cNvPr>
        <xdr:cNvSpPr txBox="1"/>
      </xdr:nvSpPr>
      <xdr:spPr>
        <a:xfrm>
          <a:off x="3582044" y="712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26687</xdr:rowOff>
    </xdr:from>
    <xdr:ext cx="405111" cy="259045"/>
    <xdr:sp macro="" textlink="">
      <xdr:nvSpPr>
        <xdr:cNvPr id="89" name="n_2mainValue【図書館】&#10;有形固定資産減価償却率">
          <a:extLst>
            <a:ext uri="{FF2B5EF4-FFF2-40B4-BE49-F238E27FC236}">
              <a16:creationId xmlns:a16="http://schemas.microsoft.com/office/drawing/2014/main" id="{E7A8A762-80BA-4E2C-90C2-4B1735751C96}"/>
            </a:ext>
          </a:extLst>
        </xdr:cNvPr>
        <xdr:cNvSpPr txBox="1"/>
      </xdr:nvSpPr>
      <xdr:spPr>
        <a:xfrm>
          <a:off x="2705744" y="705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127924</xdr:rowOff>
    </xdr:from>
    <xdr:ext cx="405111" cy="259045"/>
    <xdr:sp macro="" textlink="">
      <xdr:nvSpPr>
        <xdr:cNvPr id="90" name="n_3mainValue【図書館】&#10;有形固定資産減価償却率">
          <a:extLst>
            <a:ext uri="{FF2B5EF4-FFF2-40B4-BE49-F238E27FC236}">
              <a16:creationId xmlns:a16="http://schemas.microsoft.com/office/drawing/2014/main" id="{58EBEB35-E44C-4021-A373-C5F2E4DF94E4}"/>
            </a:ext>
          </a:extLst>
        </xdr:cNvPr>
        <xdr:cNvSpPr txBox="1"/>
      </xdr:nvSpPr>
      <xdr:spPr>
        <a:xfrm>
          <a:off x="1816744"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56078</xdr:rowOff>
    </xdr:from>
    <xdr:ext cx="405111" cy="259045"/>
    <xdr:sp macro="" textlink="">
      <xdr:nvSpPr>
        <xdr:cNvPr id="91" name="n_4mainValue【図書館】&#10;有形固定資産減価償却率">
          <a:extLst>
            <a:ext uri="{FF2B5EF4-FFF2-40B4-BE49-F238E27FC236}">
              <a16:creationId xmlns:a16="http://schemas.microsoft.com/office/drawing/2014/main" id="{F37AC0D1-F35B-4640-9E97-E49DE5DCBB7E}"/>
            </a:ext>
          </a:extLst>
        </xdr:cNvPr>
        <xdr:cNvSpPr txBox="1"/>
      </xdr:nvSpPr>
      <xdr:spPr>
        <a:xfrm>
          <a:off x="927744" y="6914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F1D2A895-50F7-4870-BFDD-FB2CD63058E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77537C4-68D5-4E11-8CA8-BA749522ADE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699D6E5F-D7A1-42C7-B625-6A638A49C142}"/>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B2C05BE2-F722-4600-B944-4377867964B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A46FDD3C-E45D-4A9C-835C-EED65DC5DB8F}"/>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DEE84593-1DDD-49B5-A60F-94BBD2822384}"/>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6BD1E2AF-A099-462E-AAC7-9AA7CFADA38D}"/>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5710C586-C3C8-4A6F-939F-5C2055207B1F}"/>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69599C42-333B-46C2-AA9F-3D08AFACEAC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5A74DEE-43C7-4514-8F28-8F930858A972}"/>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2FF05889-FF71-4BFB-A672-DED032CB6596}"/>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C4BA7F5D-1FE6-4B0D-8900-232EBFFDCE18}"/>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A7A230AC-D924-4C52-A83D-E27600DAA2AA}"/>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6BA2B3E8-4751-4FA3-BE53-2F64EBC8D026}"/>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4937270A-016E-405F-9542-E0A0A50B68C6}"/>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2FECF023-8E3A-447D-B408-F9FABD726E1D}"/>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A6FBB692-CC28-4AB8-902E-F6A11A17E652}"/>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A1214C47-079C-4729-851F-09826EFAA408}"/>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E1F04335-6A6A-4501-A76E-BB8E3CAF4DA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2D780996-1482-40C5-AC2B-AF4FCBE277C4}"/>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745C5DD-35FA-491A-8A4C-E98DEE2685CC}"/>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23622</xdr:rowOff>
    </xdr:from>
    <xdr:to>
      <xdr:col>54</xdr:col>
      <xdr:colOff>189865</xdr:colOff>
      <xdr:row>40</xdr:row>
      <xdr:rowOff>158496</xdr:rowOff>
    </xdr:to>
    <xdr:cxnSp macro="">
      <xdr:nvCxnSpPr>
        <xdr:cNvPr id="113" name="直線コネクタ 112">
          <a:extLst>
            <a:ext uri="{FF2B5EF4-FFF2-40B4-BE49-F238E27FC236}">
              <a16:creationId xmlns:a16="http://schemas.microsoft.com/office/drawing/2014/main" id="{6ED557A6-F8B1-41D8-B8D1-77FF67FD53A4}"/>
            </a:ext>
          </a:extLst>
        </xdr:cNvPr>
        <xdr:cNvCxnSpPr/>
      </xdr:nvCxnSpPr>
      <xdr:spPr>
        <a:xfrm flipV="1">
          <a:off x="10476865" y="6024372"/>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162323</xdr:rowOff>
    </xdr:from>
    <xdr:ext cx="469744" cy="259045"/>
    <xdr:sp macro="" textlink="">
      <xdr:nvSpPr>
        <xdr:cNvPr id="114" name="【図書館】&#10;一人当たり面積最小値テキスト">
          <a:extLst>
            <a:ext uri="{FF2B5EF4-FFF2-40B4-BE49-F238E27FC236}">
              <a16:creationId xmlns:a16="http://schemas.microsoft.com/office/drawing/2014/main" id="{F42604C7-A29D-499F-9DEA-A8A815731099}"/>
            </a:ext>
          </a:extLst>
        </xdr:cNvPr>
        <xdr:cNvSpPr txBox="1"/>
      </xdr:nvSpPr>
      <xdr:spPr>
        <a:xfrm>
          <a:off x="10515600" y="702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158496</xdr:rowOff>
    </xdr:from>
    <xdr:to>
      <xdr:col>55</xdr:col>
      <xdr:colOff>88900</xdr:colOff>
      <xdr:row>40</xdr:row>
      <xdr:rowOff>158496</xdr:rowOff>
    </xdr:to>
    <xdr:cxnSp macro="">
      <xdr:nvCxnSpPr>
        <xdr:cNvPr id="115" name="直線コネクタ 114">
          <a:extLst>
            <a:ext uri="{FF2B5EF4-FFF2-40B4-BE49-F238E27FC236}">
              <a16:creationId xmlns:a16="http://schemas.microsoft.com/office/drawing/2014/main" id="{BC4958AD-C512-4936-B5AC-42CC3F592A41}"/>
            </a:ext>
          </a:extLst>
        </xdr:cNvPr>
        <xdr:cNvCxnSpPr/>
      </xdr:nvCxnSpPr>
      <xdr:spPr>
        <a:xfrm>
          <a:off x="10388600" y="7016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141749</xdr:rowOff>
    </xdr:from>
    <xdr:ext cx="469744" cy="259045"/>
    <xdr:sp macro="" textlink="">
      <xdr:nvSpPr>
        <xdr:cNvPr id="116" name="【図書館】&#10;一人当たり面積最大値テキスト">
          <a:extLst>
            <a:ext uri="{FF2B5EF4-FFF2-40B4-BE49-F238E27FC236}">
              <a16:creationId xmlns:a16="http://schemas.microsoft.com/office/drawing/2014/main" id="{D7D7D040-9664-454E-A4E1-3E053B388D85}"/>
            </a:ext>
          </a:extLst>
        </xdr:cNvPr>
        <xdr:cNvSpPr txBox="1"/>
      </xdr:nvSpPr>
      <xdr:spPr>
        <a:xfrm>
          <a:off x="10515600" y="579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23622</xdr:rowOff>
    </xdr:from>
    <xdr:to>
      <xdr:col>55</xdr:col>
      <xdr:colOff>88900</xdr:colOff>
      <xdr:row>35</xdr:row>
      <xdr:rowOff>23622</xdr:rowOff>
    </xdr:to>
    <xdr:cxnSp macro="">
      <xdr:nvCxnSpPr>
        <xdr:cNvPr id="117" name="直線コネクタ 116">
          <a:extLst>
            <a:ext uri="{FF2B5EF4-FFF2-40B4-BE49-F238E27FC236}">
              <a16:creationId xmlns:a16="http://schemas.microsoft.com/office/drawing/2014/main" id="{DB5166B0-2E9A-4D2F-894C-5152571808DA}"/>
            </a:ext>
          </a:extLst>
        </xdr:cNvPr>
        <xdr:cNvCxnSpPr/>
      </xdr:nvCxnSpPr>
      <xdr:spPr>
        <a:xfrm>
          <a:off x="10388600" y="602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113555</xdr:rowOff>
    </xdr:from>
    <xdr:ext cx="469744" cy="259045"/>
    <xdr:sp macro="" textlink="">
      <xdr:nvSpPr>
        <xdr:cNvPr id="118" name="【図書館】&#10;一人当たり面積平均値テキスト">
          <a:extLst>
            <a:ext uri="{FF2B5EF4-FFF2-40B4-BE49-F238E27FC236}">
              <a16:creationId xmlns:a16="http://schemas.microsoft.com/office/drawing/2014/main" id="{A7944075-9ABB-4649-A19B-6457060A9695}"/>
            </a:ext>
          </a:extLst>
        </xdr:cNvPr>
        <xdr:cNvSpPr txBox="1"/>
      </xdr:nvSpPr>
      <xdr:spPr>
        <a:xfrm>
          <a:off x="10515600" y="662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135128</xdr:rowOff>
    </xdr:from>
    <xdr:to>
      <xdr:col>55</xdr:col>
      <xdr:colOff>50800</xdr:colOff>
      <xdr:row>39</xdr:row>
      <xdr:rowOff>65278</xdr:rowOff>
    </xdr:to>
    <xdr:sp macro="" textlink="">
      <xdr:nvSpPr>
        <xdr:cNvPr id="119" name="フローチャート: 判断 118">
          <a:extLst>
            <a:ext uri="{FF2B5EF4-FFF2-40B4-BE49-F238E27FC236}">
              <a16:creationId xmlns:a16="http://schemas.microsoft.com/office/drawing/2014/main" id="{BD7324DE-CA0B-4CDA-9E27-5A127F8DF6CB}"/>
            </a:ext>
          </a:extLst>
        </xdr:cNvPr>
        <xdr:cNvSpPr/>
      </xdr:nvSpPr>
      <xdr:spPr>
        <a:xfrm>
          <a:off x="104267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EBA33D24-5641-48E9-BBC6-945B637C1067}"/>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21" name="フローチャート: 判断 120">
          <a:extLst>
            <a:ext uri="{FF2B5EF4-FFF2-40B4-BE49-F238E27FC236}">
              <a16:creationId xmlns:a16="http://schemas.microsoft.com/office/drawing/2014/main" id="{F1487D1B-ED07-4A66-BE6C-7C17685BE173}"/>
            </a:ext>
          </a:extLst>
        </xdr:cNvPr>
        <xdr:cNvSpPr/>
      </xdr:nvSpPr>
      <xdr:spPr>
        <a:xfrm>
          <a:off x="86995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80264</xdr:rowOff>
    </xdr:from>
    <xdr:to>
      <xdr:col>41</xdr:col>
      <xdr:colOff>101600</xdr:colOff>
      <xdr:row>39</xdr:row>
      <xdr:rowOff>10414</xdr:rowOff>
    </xdr:to>
    <xdr:sp macro="" textlink="">
      <xdr:nvSpPr>
        <xdr:cNvPr id="122" name="フローチャート: 判断 121">
          <a:extLst>
            <a:ext uri="{FF2B5EF4-FFF2-40B4-BE49-F238E27FC236}">
              <a16:creationId xmlns:a16="http://schemas.microsoft.com/office/drawing/2014/main" id="{6BB11D42-64CA-46FF-86DA-A53AAEA8A63A}"/>
            </a:ext>
          </a:extLst>
        </xdr:cNvPr>
        <xdr:cNvSpPr/>
      </xdr:nvSpPr>
      <xdr:spPr>
        <a:xfrm>
          <a:off x="7810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80264</xdr:rowOff>
    </xdr:from>
    <xdr:to>
      <xdr:col>36</xdr:col>
      <xdr:colOff>165100</xdr:colOff>
      <xdr:row>39</xdr:row>
      <xdr:rowOff>10414</xdr:rowOff>
    </xdr:to>
    <xdr:sp macro="" textlink="">
      <xdr:nvSpPr>
        <xdr:cNvPr id="123" name="フローチャート: 判断 122">
          <a:extLst>
            <a:ext uri="{FF2B5EF4-FFF2-40B4-BE49-F238E27FC236}">
              <a16:creationId xmlns:a16="http://schemas.microsoft.com/office/drawing/2014/main" id="{F901AC86-84F5-4A38-B58D-EB59F88C2060}"/>
            </a:ext>
          </a:extLst>
        </xdr:cNvPr>
        <xdr:cNvSpPr/>
      </xdr:nvSpPr>
      <xdr:spPr>
        <a:xfrm>
          <a:off x="6921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CAA3E31-1C85-4D8F-A206-2781A059330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073CC39-B5F1-488F-BB41-8EE42389D3C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CA4A15C-A400-418A-A952-3C48C8F703E2}"/>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BE0D065-F0FE-4773-B7FC-0E0B88C53A0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DD63CBF9-2AC2-4F06-810C-7F3B472ACC9B}"/>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89408</xdr:rowOff>
    </xdr:from>
    <xdr:to>
      <xdr:col>55</xdr:col>
      <xdr:colOff>50800</xdr:colOff>
      <xdr:row>39</xdr:row>
      <xdr:rowOff>19558</xdr:rowOff>
    </xdr:to>
    <xdr:sp macro="" textlink="">
      <xdr:nvSpPr>
        <xdr:cNvPr id="129" name="楕円 128">
          <a:extLst>
            <a:ext uri="{FF2B5EF4-FFF2-40B4-BE49-F238E27FC236}">
              <a16:creationId xmlns:a16="http://schemas.microsoft.com/office/drawing/2014/main" id="{ADFCE8CC-610A-4465-9050-7AF37FC0784A}"/>
            </a:ext>
          </a:extLst>
        </xdr:cNvPr>
        <xdr:cNvSpPr/>
      </xdr:nvSpPr>
      <xdr:spPr>
        <a:xfrm>
          <a:off x="104267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112285</xdr:rowOff>
    </xdr:from>
    <xdr:ext cx="469744" cy="259045"/>
    <xdr:sp macro="" textlink="">
      <xdr:nvSpPr>
        <xdr:cNvPr id="130" name="【図書館】&#10;一人当たり面積該当値テキスト">
          <a:extLst>
            <a:ext uri="{FF2B5EF4-FFF2-40B4-BE49-F238E27FC236}">
              <a16:creationId xmlns:a16="http://schemas.microsoft.com/office/drawing/2014/main" id="{BAC62FA7-FA8D-4BEC-BA7C-C1478D2DD2CA}"/>
            </a:ext>
          </a:extLst>
        </xdr:cNvPr>
        <xdr:cNvSpPr txBox="1"/>
      </xdr:nvSpPr>
      <xdr:spPr>
        <a:xfrm>
          <a:off x="10515600" y="6455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103124</xdr:rowOff>
    </xdr:from>
    <xdr:to>
      <xdr:col>50</xdr:col>
      <xdr:colOff>165100</xdr:colOff>
      <xdr:row>39</xdr:row>
      <xdr:rowOff>33274</xdr:rowOff>
    </xdr:to>
    <xdr:sp macro="" textlink="">
      <xdr:nvSpPr>
        <xdr:cNvPr id="131" name="楕円 130">
          <a:extLst>
            <a:ext uri="{FF2B5EF4-FFF2-40B4-BE49-F238E27FC236}">
              <a16:creationId xmlns:a16="http://schemas.microsoft.com/office/drawing/2014/main" id="{A556E143-9330-48DA-90BE-F9714CE9341D}"/>
            </a:ext>
          </a:extLst>
        </xdr:cNvPr>
        <xdr:cNvSpPr/>
      </xdr:nvSpPr>
      <xdr:spPr>
        <a:xfrm>
          <a:off x="9588500" y="66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140208</xdr:rowOff>
    </xdr:from>
    <xdr:to>
      <xdr:col>55</xdr:col>
      <xdr:colOff>0</xdr:colOff>
      <xdr:row>38</xdr:row>
      <xdr:rowOff>153924</xdr:rowOff>
    </xdr:to>
    <xdr:cxnSp macro="">
      <xdr:nvCxnSpPr>
        <xdr:cNvPr id="132" name="直線コネクタ 131">
          <a:extLst>
            <a:ext uri="{FF2B5EF4-FFF2-40B4-BE49-F238E27FC236}">
              <a16:creationId xmlns:a16="http://schemas.microsoft.com/office/drawing/2014/main" id="{093FB4AD-C53F-48C9-ACA5-48C06497FCA7}"/>
            </a:ext>
          </a:extLst>
        </xdr:cNvPr>
        <xdr:cNvCxnSpPr/>
      </xdr:nvCxnSpPr>
      <xdr:spPr>
        <a:xfrm flipV="1">
          <a:off x="9639300" y="665530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112268</xdr:rowOff>
    </xdr:from>
    <xdr:to>
      <xdr:col>46</xdr:col>
      <xdr:colOff>38100</xdr:colOff>
      <xdr:row>39</xdr:row>
      <xdr:rowOff>42418</xdr:rowOff>
    </xdr:to>
    <xdr:sp macro="" textlink="">
      <xdr:nvSpPr>
        <xdr:cNvPr id="133" name="楕円 132">
          <a:extLst>
            <a:ext uri="{FF2B5EF4-FFF2-40B4-BE49-F238E27FC236}">
              <a16:creationId xmlns:a16="http://schemas.microsoft.com/office/drawing/2014/main" id="{581AD3F0-5DDA-4590-A71D-A4D61C9325A8}"/>
            </a:ext>
          </a:extLst>
        </xdr:cNvPr>
        <xdr:cNvSpPr/>
      </xdr:nvSpPr>
      <xdr:spPr>
        <a:xfrm>
          <a:off x="8699500" y="662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153924</xdr:rowOff>
    </xdr:from>
    <xdr:to>
      <xdr:col>50</xdr:col>
      <xdr:colOff>114300</xdr:colOff>
      <xdr:row>38</xdr:row>
      <xdr:rowOff>163068</xdr:rowOff>
    </xdr:to>
    <xdr:cxnSp macro="">
      <xdr:nvCxnSpPr>
        <xdr:cNvPr id="134" name="直線コネクタ 133">
          <a:extLst>
            <a:ext uri="{FF2B5EF4-FFF2-40B4-BE49-F238E27FC236}">
              <a16:creationId xmlns:a16="http://schemas.microsoft.com/office/drawing/2014/main" id="{15F5837F-5F79-4F2E-80F9-DD08478A3552}"/>
            </a:ext>
          </a:extLst>
        </xdr:cNvPr>
        <xdr:cNvCxnSpPr/>
      </xdr:nvCxnSpPr>
      <xdr:spPr>
        <a:xfrm flipV="1">
          <a:off x="8750300" y="66690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121412</xdr:rowOff>
    </xdr:from>
    <xdr:to>
      <xdr:col>41</xdr:col>
      <xdr:colOff>101600</xdr:colOff>
      <xdr:row>39</xdr:row>
      <xdr:rowOff>51562</xdr:rowOff>
    </xdr:to>
    <xdr:sp macro="" textlink="">
      <xdr:nvSpPr>
        <xdr:cNvPr id="135" name="楕円 134">
          <a:extLst>
            <a:ext uri="{FF2B5EF4-FFF2-40B4-BE49-F238E27FC236}">
              <a16:creationId xmlns:a16="http://schemas.microsoft.com/office/drawing/2014/main" id="{E7F58DE2-4FB5-42EA-9A11-DC2BD20BA1EF}"/>
            </a:ext>
          </a:extLst>
        </xdr:cNvPr>
        <xdr:cNvSpPr/>
      </xdr:nvSpPr>
      <xdr:spPr>
        <a:xfrm>
          <a:off x="7810500" y="663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163068</xdr:rowOff>
    </xdr:from>
    <xdr:to>
      <xdr:col>45</xdr:col>
      <xdr:colOff>177800</xdr:colOff>
      <xdr:row>39</xdr:row>
      <xdr:rowOff>762</xdr:rowOff>
    </xdr:to>
    <xdr:cxnSp macro="">
      <xdr:nvCxnSpPr>
        <xdr:cNvPr id="136" name="直線コネクタ 135">
          <a:extLst>
            <a:ext uri="{FF2B5EF4-FFF2-40B4-BE49-F238E27FC236}">
              <a16:creationId xmlns:a16="http://schemas.microsoft.com/office/drawing/2014/main" id="{D5204B68-B4D2-43F8-9B79-84F99195A3ED}"/>
            </a:ext>
          </a:extLst>
        </xdr:cNvPr>
        <xdr:cNvCxnSpPr/>
      </xdr:nvCxnSpPr>
      <xdr:spPr>
        <a:xfrm flipV="1">
          <a:off x="7861300" y="667816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130556</xdr:rowOff>
    </xdr:from>
    <xdr:to>
      <xdr:col>36</xdr:col>
      <xdr:colOff>165100</xdr:colOff>
      <xdr:row>39</xdr:row>
      <xdr:rowOff>60706</xdr:rowOff>
    </xdr:to>
    <xdr:sp macro="" textlink="">
      <xdr:nvSpPr>
        <xdr:cNvPr id="137" name="楕円 136">
          <a:extLst>
            <a:ext uri="{FF2B5EF4-FFF2-40B4-BE49-F238E27FC236}">
              <a16:creationId xmlns:a16="http://schemas.microsoft.com/office/drawing/2014/main" id="{65396D23-5BA8-441B-AA97-F1590774D672}"/>
            </a:ext>
          </a:extLst>
        </xdr:cNvPr>
        <xdr:cNvSpPr/>
      </xdr:nvSpPr>
      <xdr:spPr>
        <a:xfrm>
          <a:off x="6921500" y="664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762</xdr:rowOff>
    </xdr:from>
    <xdr:to>
      <xdr:col>41</xdr:col>
      <xdr:colOff>50800</xdr:colOff>
      <xdr:row>39</xdr:row>
      <xdr:rowOff>9906</xdr:rowOff>
    </xdr:to>
    <xdr:cxnSp macro="">
      <xdr:nvCxnSpPr>
        <xdr:cNvPr id="138" name="直線コネクタ 137">
          <a:extLst>
            <a:ext uri="{FF2B5EF4-FFF2-40B4-BE49-F238E27FC236}">
              <a16:creationId xmlns:a16="http://schemas.microsoft.com/office/drawing/2014/main" id="{C11922A4-213C-4FA4-993E-1F298EDAD126}"/>
            </a:ext>
          </a:extLst>
        </xdr:cNvPr>
        <xdr:cNvCxnSpPr/>
      </xdr:nvCxnSpPr>
      <xdr:spPr>
        <a:xfrm flipV="1">
          <a:off x="6972300" y="66873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70121</xdr:rowOff>
    </xdr:from>
    <xdr:ext cx="469744" cy="259045"/>
    <xdr:sp macro="" textlink="">
      <xdr:nvSpPr>
        <xdr:cNvPr id="139" name="n_1aveValue【図書館】&#10;一人当たり面積">
          <a:extLst>
            <a:ext uri="{FF2B5EF4-FFF2-40B4-BE49-F238E27FC236}">
              <a16:creationId xmlns:a16="http://schemas.microsoft.com/office/drawing/2014/main" id="{3E0499BA-CF6C-406D-8E7A-69B2E0FE6B47}"/>
            </a:ext>
          </a:extLst>
        </xdr:cNvPr>
        <xdr:cNvSpPr txBox="1"/>
      </xdr:nvSpPr>
      <xdr:spPr>
        <a:xfrm>
          <a:off x="93917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0" name="n_2aveValue【図書館】&#10;一人当たり面積">
          <a:extLst>
            <a:ext uri="{FF2B5EF4-FFF2-40B4-BE49-F238E27FC236}">
              <a16:creationId xmlns:a16="http://schemas.microsoft.com/office/drawing/2014/main" id="{FA9AE94B-A444-40C5-8FD0-F173B747167C}"/>
            </a:ext>
          </a:extLst>
        </xdr:cNvPr>
        <xdr:cNvSpPr txBox="1"/>
      </xdr:nvSpPr>
      <xdr:spPr>
        <a:xfrm>
          <a:off x="8515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26941</xdr:rowOff>
    </xdr:from>
    <xdr:ext cx="469744" cy="259045"/>
    <xdr:sp macro="" textlink="">
      <xdr:nvSpPr>
        <xdr:cNvPr id="141" name="n_3aveValue【図書館】&#10;一人当たり面積">
          <a:extLst>
            <a:ext uri="{FF2B5EF4-FFF2-40B4-BE49-F238E27FC236}">
              <a16:creationId xmlns:a16="http://schemas.microsoft.com/office/drawing/2014/main" id="{3F8B300E-4C5C-445D-8273-32371C3951FC}"/>
            </a:ext>
          </a:extLst>
        </xdr:cNvPr>
        <xdr:cNvSpPr txBox="1"/>
      </xdr:nvSpPr>
      <xdr:spPr>
        <a:xfrm>
          <a:off x="7626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26941</xdr:rowOff>
    </xdr:from>
    <xdr:ext cx="469744" cy="259045"/>
    <xdr:sp macro="" textlink="">
      <xdr:nvSpPr>
        <xdr:cNvPr id="142" name="n_4aveValue【図書館】&#10;一人当たり面積">
          <a:extLst>
            <a:ext uri="{FF2B5EF4-FFF2-40B4-BE49-F238E27FC236}">
              <a16:creationId xmlns:a16="http://schemas.microsoft.com/office/drawing/2014/main" id="{0966E6DC-6B53-4953-BDC3-B777F2738338}"/>
            </a:ext>
          </a:extLst>
        </xdr:cNvPr>
        <xdr:cNvSpPr txBox="1"/>
      </xdr:nvSpPr>
      <xdr:spPr>
        <a:xfrm>
          <a:off x="6737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49801</xdr:rowOff>
    </xdr:from>
    <xdr:ext cx="469744" cy="259045"/>
    <xdr:sp macro="" textlink="">
      <xdr:nvSpPr>
        <xdr:cNvPr id="143" name="n_1mainValue【図書館】&#10;一人当たり面積">
          <a:extLst>
            <a:ext uri="{FF2B5EF4-FFF2-40B4-BE49-F238E27FC236}">
              <a16:creationId xmlns:a16="http://schemas.microsoft.com/office/drawing/2014/main" id="{39754018-A69D-4FEA-AB7B-B42178EE8E12}"/>
            </a:ext>
          </a:extLst>
        </xdr:cNvPr>
        <xdr:cNvSpPr txBox="1"/>
      </xdr:nvSpPr>
      <xdr:spPr>
        <a:xfrm>
          <a:off x="9391727" y="6393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58945</xdr:rowOff>
    </xdr:from>
    <xdr:ext cx="469744" cy="259045"/>
    <xdr:sp macro="" textlink="">
      <xdr:nvSpPr>
        <xdr:cNvPr id="144" name="n_2mainValue【図書館】&#10;一人当たり面積">
          <a:extLst>
            <a:ext uri="{FF2B5EF4-FFF2-40B4-BE49-F238E27FC236}">
              <a16:creationId xmlns:a16="http://schemas.microsoft.com/office/drawing/2014/main" id="{854547C7-EC36-45B9-BCF0-F57F6E8517FC}"/>
            </a:ext>
          </a:extLst>
        </xdr:cNvPr>
        <xdr:cNvSpPr txBox="1"/>
      </xdr:nvSpPr>
      <xdr:spPr>
        <a:xfrm>
          <a:off x="8515427" y="640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42689</xdr:rowOff>
    </xdr:from>
    <xdr:ext cx="469744" cy="259045"/>
    <xdr:sp macro="" textlink="">
      <xdr:nvSpPr>
        <xdr:cNvPr id="145" name="n_3mainValue【図書館】&#10;一人当たり面積">
          <a:extLst>
            <a:ext uri="{FF2B5EF4-FFF2-40B4-BE49-F238E27FC236}">
              <a16:creationId xmlns:a16="http://schemas.microsoft.com/office/drawing/2014/main" id="{6F05BEB0-0ECF-4209-BAA8-BAA7B730132E}"/>
            </a:ext>
          </a:extLst>
        </xdr:cNvPr>
        <xdr:cNvSpPr txBox="1"/>
      </xdr:nvSpPr>
      <xdr:spPr>
        <a:xfrm>
          <a:off x="7626427" y="6729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51833</xdr:rowOff>
    </xdr:from>
    <xdr:ext cx="469744" cy="259045"/>
    <xdr:sp macro="" textlink="">
      <xdr:nvSpPr>
        <xdr:cNvPr id="146" name="n_4mainValue【図書館】&#10;一人当たり面積">
          <a:extLst>
            <a:ext uri="{FF2B5EF4-FFF2-40B4-BE49-F238E27FC236}">
              <a16:creationId xmlns:a16="http://schemas.microsoft.com/office/drawing/2014/main" id="{6BAC2D78-C3DC-4D3A-A747-E9E4326FCE33}"/>
            </a:ext>
          </a:extLst>
        </xdr:cNvPr>
        <xdr:cNvSpPr txBox="1"/>
      </xdr:nvSpPr>
      <xdr:spPr>
        <a:xfrm>
          <a:off x="6737427" y="67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84D4F8D-8D63-4C8F-849A-E1D36BEB18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FFF67D7C-1DE3-4EAF-B08B-52F52D53AC5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65AE1727-14F6-4C9E-AF82-E82DAF7ECD3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3A3C0C3-CDFD-41C1-A387-7D30FC9E1A4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BA475F65-E141-480D-AF15-9452CA7527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3137E669-11BE-4FC2-B0E6-E985DD0818B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FB4CDD61-5F25-449E-9FA5-ACACCC32DD29}"/>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18D006B5-F584-4752-909A-4818ECE8AC3B}"/>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5DE158E4-2DA5-4712-8C90-7C23654211A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B1DBB515-DFBD-4D07-93ED-7EF57CE3FB6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BBEA5431-44CA-49D8-8664-8A7A7762944F}"/>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a:extLst>
            <a:ext uri="{FF2B5EF4-FFF2-40B4-BE49-F238E27FC236}">
              <a16:creationId xmlns:a16="http://schemas.microsoft.com/office/drawing/2014/main" id="{FF116194-2AFE-426B-950B-F32B44B56B2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a:extLst>
            <a:ext uri="{FF2B5EF4-FFF2-40B4-BE49-F238E27FC236}">
              <a16:creationId xmlns:a16="http://schemas.microsoft.com/office/drawing/2014/main" id="{59EC1A7B-34D8-46C2-B83E-7E39BF9E846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a:extLst>
            <a:ext uri="{FF2B5EF4-FFF2-40B4-BE49-F238E27FC236}">
              <a16:creationId xmlns:a16="http://schemas.microsoft.com/office/drawing/2014/main" id="{0CF66310-B44B-4C6E-B7C0-A537A90741E1}"/>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a:extLst>
            <a:ext uri="{FF2B5EF4-FFF2-40B4-BE49-F238E27FC236}">
              <a16:creationId xmlns:a16="http://schemas.microsoft.com/office/drawing/2014/main" id="{2CCC9785-45D4-4888-88AD-1141E83658CC}"/>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a:extLst>
            <a:ext uri="{FF2B5EF4-FFF2-40B4-BE49-F238E27FC236}">
              <a16:creationId xmlns:a16="http://schemas.microsoft.com/office/drawing/2014/main" id="{98ACD736-DB1D-4067-8C5F-C9A35ACC7F7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a:extLst>
            <a:ext uri="{FF2B5EF4-FFF2-40B4-BE49-F238E27FC236}">
              <a16:creationId xmlns:a16="http://schemas.microsoft.com/office/drawing/2014/main" id="{8E9EF235-066C-4677-805D-C123EB1AB8F7}"/>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a:extLst>
            <a:ext uri="{FF2B5EF4-FFF2-40B4-BE49-F238E27FC236}">
              <a16:creationId xmlns:a16="http://schemas.microsoft.com/office/drawing/2014/main" id="{42DC83FB-AF7E-4C74-A436-EF30FF65381C}"/>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a:extLst>
            <a:ext uri="{FF2B5EF4-FFF2-40B4-BE49-F238E27FC236}">
              <a16:creationId xmlns:a16="http://schemas.microsoft.com/office/drawing/2014/main" id="{2E82D92C-A53C-4CC6-AA4F-61F50BEBBB2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a:extLst>
            <a:ext uri="{FF2B5EF4-FFF2-40B4-BE49-F238E27FC236}">
              <a16:creationId xmlns:a16="http://schemas.microsoft.com/office/drawing/2014/main" id="{5A6BAB1F-9C20-4148-879B-40434B340E8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a:extLst>
            <a:ext uri="{FF2B5EF4-FFF2-40B4-BE49-F238E27FC236}">
              <a16:creationId xmlns:a16="http://schemas.microsoft.com/office/drawing/2014/main" id="{95BEABB6-F36D-4F11-8EFD-F5644E7C2C6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a:extLst>
            <a:ext uri="{FF2B5EF4-FFF2-40B4-BE49-F238E27FC236}">
              <a16:creationId xmlns:a16="http://schemas.microsoft.com/office/drawing/2014/main" id="{B1A151A6-303F-4E20-9490-292836CE439F}"/>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a:extLst>
            <a:ext uri="{FF2B5EF4-FFF2-40B4-BE49-F238E27FC236}">
              <a16:creationId xmlns:a16="http://schemas.microsoft.com/office/drawing/2014/main" id="{2720D725-9184-4DD6-A19D-ACA01B7C0D1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a:extLst>
            <a:ext uri="{FF2B5EF4-FFF2-40B4-BE49-F238E27FC236}">
              <a16:creationId xmlns:a16="http://schemas.microsoft.com/office/drawing/2014/main" id="{3827199E-D3E6-44ED-B36F-F246B09C336D}"/>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1C9C4698-3C11-4CE0-A47E-6F5254E54726}"/>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50619</xdr:rowOff>
    </xdr:from>
    <xdr:to>
      <xdr:col>24</xdr:col>
      <xdr:colOff>62865</xdr:colOff>
      <xdr:row>64</xdr:row>
      <xdr:rowOff>130628</xdr:rowOff>
    </xdr:to>
    <xdr:cxnSp macro="">
      <xdr:nvCxnSpPr>
        <xdr:cNvPr id="172" name="直線コネクタ 171">
          <a:extLst>
            <a:ext uri="{FF2B5EF4-FFF2-40B4-BE49-F238E27FC236}">
              <a16:creationId xmlns:a16="http://schemas.microsoft.com/office/drawing/2014/main" id="{DEEA48B8-CCAE-4277-949A-93E2337A7D46}"/>
            </a:ext>
          </a:extLst>
        </xdr:cNvPr>
        <xdr:cNvCxnSpPr/>
      </xdr:nvCxnSpPr>
      <xdr:spPr>
        <a:xfrm flipV="1">
          <a:off x="4634865" y="9651819"/>
          <a:ext cx="0" cy="1451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3" name="【体育館・プール】&#10;有形固定資産減価償却率最小値テキスト">
          <a:extLst>
            <a:ext uri="{FF2B5EF4-FFF2-40B4-BE49-F238E27FC236}">
              <a16:creationId xmlns:a16="http://schemas.microsoft.com/office/drawing/2014/main" id="{9742577E-523D-47E8-9D1D-CF4BE51A345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4" name="直線コネクタ 173">
          <a:extLst>
            <a:ext uri="{FF2B5EF4-FFF2-40B4-BE49-F238E27FC236}">
              <a16:creationId xmlns:a16="http://schemas.microsoft.com/office/drawing/2014/main" id="{28C197C6-0FAE-46AD-A27E-A834D1C6C074}"/>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168746</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223A8A72-5EB5-4977-AC0D-6DAAD62E76D8}"/>
            </a:ext>
          </a:extLst>
        </xdr:cNvPr>
        <xdr:cNvSpPr txBox="1"/>
      </xdr:nvSpPr>
      <xdr:spPr>
        <a:xfrm>
          <a:off x="4673600" y="9427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50619</xdr:rowOff>
    </xdr:from>
    <xdr:to>
      <xdr:col>24</xdr:col>
      <xdr:colOff>152400</xdr:colOff>
      <xdr:row>56</xdr:row>
      <xdr:rowOff>50619</xdr:rowOff>
    </xdr:to>
    <xdr:cxnSp macro="">
      <xdr:nvCxnSpPr>
        <xdr:cNvPr id="176" name="直線コネクタ 175">
          <a:extLst>
            <a:ext uri="{FF2B5EF4-FFF2-40B4-BE49-F238E27FC236}">
              <a16:creationId xmlns:a16="http://schemas.microsoft.com/office/drawing/2014/main" id="{83622A71-7442-4670-A88A-31159B958A0C}"/>
            </a:ext>
          </a:extLst>
        </xdr:cNvPr>
        <xdr:cNvCxnSpPr/>
      </xdr:nvCxnSpPr>
      <xdr:spPr>
        <a:xfrm>
          <a:off x="4546600" y="9651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B7E2B92B-A87D-41BB-8CE7-6ED153FA7409}"/>
            </a:ext>
          </a:extLst>
        </xdr:cNvPr>
        <xdr:cNvSpPr txBox="1"/>
      </xdr:nvSpPr>
      <xdr:spPr>
        <a:xfrm>
          <a:off x="4673600" y="105346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78" name="フローチャート: 判断 177">
          <a:extLst>
            <a:ext uri="{FF2B5EF4-FFF2-40B4-BE49-F238E27FC236}">
              <a16:creationId xmlns:a16="http://schemas.microsoft.com/office/drawing/2014/main" id="{48FCA689-1734-413E-84AC-8C84F7EC3317}"/>
            </a:ext>
          </a:extLst>
        </xdr:cNvPr>
        <xdr:cNvSpPr/>
      </xdr:nvSpPr>
      <xdr:spPr>
        <a:xfrm>
          <a:off x="4584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78196</xdr:rowOff>
    </xdr:from>
    <xdr:to>
      <xdr:col>20</xdr:col>
      <xdr:colOff>38100</xdr:colOff>
      <xdr:row>62</xdr:row>
      <xdr:rowOff>8346</xdr:rowOff>
    </xdr:to>
    <xdr:sp macro="" textlink="">
      <xdr:nvSpPr>
        <xdr:cNvPr id="179" name="フローチャート: 判断 178">
          <a:extLst>
            <a:ext uri="{FF2B5EF4-FFF2-40B4-BE49-F238E27FC236}">
              <a16:creationId xmlns:a16="http://schemas.microsoft.com/office/drawing/2014/main" id="{8C35D361-04CF-4F36-9EE1-371C48DD408B}"/>
            </a:ext>
          </a:extLst>
        </xdr:cNvPr>
        <xdr:cNvSpPr/>
      </xdr:nvSpPr>
      <xdr:spPr>
        <a:xfrm>
          <a:off x="3746500" y="10536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43906</xdr:rowOff>
    </xdr:from>
    <xdr:to>
      <xdr:col>15</xdr:col>
      <xdr:colOff>101600</xdr:colOff>
      <xdr:row>61</xdr:row>
      <xdr:rowOff>145506</xdr:rowOff>
    </xdr:to>
    <xdr:sp macro="" textlink="">
      <xdr:nvSpPr>
        <xdr:cNvPr id="180" name="フローチャート: 判断 179">
          <a:extLst>
            <a:ext uri="{FF2B5EF4-FFF2-40B4-BE49-F238E27FC236}">
              <a16:creationId xmlns:a16="http://schemas.microsoft.com/office/drawing/2014/main" id="{ED29D7FA-E584-4A4A-8E74-56297D9D3BAE}"/>
            </a:ext>
          </a:extLst>
        </xdr:cNvPr>
        <xdr:cNvSpPr/>
      </xdr:nvSpPr>
      <xdr:spPr>
        <a:xfrm>
          <a:off x="2857500" y="1050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39007</xdr:rowOff>
    </xdr:from>
    <xdr:to>
      <xdr:col>10</xdr:col>
      <xdr:colOff>165100</xdr:colOff>
      <xdr:row>61</xdr:row>
      <xdr:rowOff>140607</xdr:rowOff>
    </xdr:to>
    <xdr:sp macro="" textlink="">
      <xdr:nvSpPr>
        <xdr:cNvPr id="181" name="フローチャート: 判断 180">
          <a:extLst>
            <a:ext uri="{FF2B5EF4-FFF2-40B4-BE49-F238E27FC236}">
              <a16:creationId xmlns:a16="http://schemas.microsoft.com/office/drawing/2014/main" id="{64BA8C7D-120D-4946-95C1-66230E7461B4}"/>
            </a:ext>
          </a:extLst>
        </xdr:cNvPr>
        <xdr:cNvSpPr/>
      </xdr:nvSpPr>
      <xdr:spPr>
        <a:xfrm>
          <a:off x="1968500" y="1049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32476</xdr:rowOff>
    </xdr:from>
    <xdr:to>
      <xdr:col>6</xdr:col>
      <xdr:colOff>38100</xdr:colOff>
      <xdr:row>61</xdr:row>
      <xdr:rowOff>134076</xdr:rowOff>
    </xdr:to>
    <xdr:sp macro="" textlink="">
      <xdr:nvSpPr>
        <xdr:cNvPr id="182" name="フローチャート: 判断 181">
          <a:extLst>
            <a:ext uri="{FF2B5EF4-FFF2-40B4-BE49-F238E27FC236}">
              <a16:creationId xmlns:a16="http://schemas.microsoft.com/office/drawing/2014/main" id="{D2F508E0-9749-467A-91AA-8A4A9830C412}"/>
            </a:ext>
          </a:extLst>
        </xdr:cNvPr>
        <xdr:cNvSpPr/>
      </xdr:nvSpPr>
      <xdr:spPr>
        <a:xfrm>
          <a:off x="1079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3E4FB309-40A6-4BEC-826C-316E5295491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2E94615C-B07D-45FA-A96B-87EE3B3E03ED}"/>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6773A5EC-6C16-46BD-BCF2-3128C3DEC9C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5EC04DFF-2762-466E-BA31-EC1DF45D51E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8C282F4F-67BF-4484-B922-3605217BBA7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74930</xdr:rowOff>
    </xdr:from>
    <xdr:to>
      <xdr:col>24</xdr:col>
      <xdr:colOff>114300</xdr:colOff>
      <xdr:row>61</xdr:row>
      <xdr:rowOff>5080</xdr:rowOff>
    </xdr:to>
    <xdr:sp macro="" textlink="">
      <xdr:nvSpPr>
        <xdr:cNvPr id="188" name="楕円 187">
          <a:extLst>
            <a:ext uri="{FF2B5EF4-FFF2-40B4-BE49-F238E27FC236}">
              <a16:creationId xmlns:a16="http://schemas.microsoft.com/office/drawing/2014/main" id="{7FB40276-976E-4C85-AB2D-090B3482AD04}"/>
            </a:ext>
          </a:extLst>
        </xdr:cNvPr>
        <xdr:cNvSpPr/>
      </xdr:nvSpPr>
      <xdr:spPr>
        <a:xfrm>
          <a:off x="4584700" y="1036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97807</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85321475-43E7-4F05-A313-ADDF647F726A}"/>
            </a:ext>
          </a:extLst>
        </xdr:cNvPr>
        <xdr:cNvSpPr txBox="1"/>
      </xdr:nvSpPr>
      <xdr:spPr>
        <a:xfrm>
          <a:off x="4673600" y="1021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39007</xdr:rowOff>
    </xdr:from>
    <xdr:to>
      <xdr:col>20</xdr:col>
      <xdr:colOff>38100</xdr:colOff>
      <xdr:row>60</xdr:row>
      <xdr:rowOff>140607</xdr:rowOff>
    </xdr:to>
    <xdr:sp macro="" textlink="">
      <xdr:nvSpPr>
        <xdr:cNvPr id="190" name="楕円 189">
          <a:extLst>
            <a:ext uri="{FF2B5EF4-FFF2-40B4-BE49-F238E27FC236}">
              <a16:creationId xmlns:a16="http://schemas.microsoft.com/office/drawing/2014/main" id="{1CC79AA4-638B-4CCD-B30B-D5CB57775338}"/>
            </a:ext>
          </a:extLst>
        </xdr:cNvPr>
        <xdr:cNvSpPr/>
      </xdr:nvSpPr>
      <xdr:spPr>
        <a:xfrm>
          <a:off x="3746500" y="103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89807</xdr:rowOff>
    </xdr:from>
    <xdr:to>
      <xdr:col>24</xdr:col>
      <xdr:colOff>63500</xdr:colOff>
      <xdr:row>60</xdr:row>
      <xdr:rowOff>125730</xdr:rowOff>
    </xdr:to>
    <xdr:cxnSp macro="">
      <xdr:nvCxnSpPr>
        <xdr:cNvPr id="191" name="直線コネクタ 190">
          <a:extLst>
            <a:ext uri="{FF2B5EF4-FFF2-40B4-BE49-F238E27FC236}">
              <a16:creationId xmlns:a16="http://schemas.microsoft.com/office/drawing/2014/main" id="{5F6248AB-9EE2-4CAA-BEB6-0DBB11DE9E5A}"/>
            </a:ext>
          </a:extLst>
        </xdr:cNvPr>
        <xdr:cNvCxnSpPr/>
      </xdr:nvCxnSpPr>
      <xdr:spPr>
        <a:xfrm>
          <a:off x="3797300" y="1037680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3084</xdr:rowOff>
    </xdr:from>
    <xdr:to>
      <xdr:col>15</xdr:col>
      <xdr:colOff>101600</xdr:colOff>
      <xdr:row>60</xdr:row>
      <xdr:rowOff>104684</xdr:rowOff>
    </xdr:to>
    <xdr:sp macro="" textlink="">
      <xdr:nvSpPr>
        <xdr:cNvPr id="192" name="楕円 191">
          <a:extLst>
            <a:ext uri="{FF2B5EF4-FFF2-40B4-BE49-F238E27FC236}">
              <a16:creationId xmlns:a16="http://schemas.microsoft.com/office/drawing/2014/main" id="{F60FD899-B407-4B0E-879A-54C0B5926351}"/>
            </a:ext>
          </a:extLst>
        </xdr:cNvPr>
        <xdr:cNvSpPr/>
      </xdr:nvSpPr>
      <xdr:spPr>
        <a:xfrm>
          <a:off x="2857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53884</xdr:rowOff>
    </xdr:from>
    <xdr:to>
      <xdr:col>19</xdr:col>
      <xdr:colOff>177800</xdr:colOff>
      <xdr:row>60</xdr:row>
      <xdr:rowOff>89807</xdr:rowOff>
    </xdr:to>
    <xdr:cxnSp macro="">
      <xdr:nvCxnSpPr>
        <xdr:cNvPr id="193" name="直線コネクタ 192">
          <a:extLst>
            <a:ext uri="{FF2B5EF4-FFF2-40B4-BE49-F238E27FC236}">
              <a16:creationId xmlns:a16="http://schemas.microsoft.com/office/drawing/2014/main" id="{76A63324-818B-45A5-9697-6BC4D3AB1456}"/>
            </a:ext>
          </a:extLst>
        </xdr:cNvPr>
        <xdr:cNvCxnSpPr/>
      </xdr:nvCxnSpPr>
      <xdr:spPr>
        <a:xfrm>
          <a:off x="2908300" y="1034088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138612</xdr:rowOff>
    </xdr:from>
    <xdr:to>
      <xdr:col>10</xdr:col>
      <xdr:colOff>165100</xdr:colOff>
      <xdr:row>60</xdr:row>
      <xdr:rowOff>68762</xdr:rowOff>
    </xdr:to>
    <xdr:sp macro="" textlink="">
      <xdr:nvSpPr>
        <xdr:cNvPr id="194" name="楕円 193">
          <a:extLst>
            <a:ext uri="{FF2B5EF4-FFF2-40B4-BE49-F238E27FC236}">
              <a16:creationId xmlns:a16="http://schemas.microsoft.com/office/drawing/2014/main" id="{F45B74AA-5B60-4AFB-BF10-AAC3954D0B41}"/>
            </a:ext>
          </a:extLst>
        </xdr:cNvPr>
        <xdr:cNvSpPr/>
      </xdr:nvSpPr>
      <xdr:spPr>
        <a:xfrm>
          <a:off x="1968500" y="1025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17962</xdr:rowOff>
    </xdr:from>
    <xdr:to>
      <xdr:col>15</xdr:col>
      <xdr:colOff>50800</xdr:colOff>
      <xdr:row>60</xdr:row>
      <xdr:rowOff>53884</xdr:rowOff>
    </xdr:to>
    <xdr:cxnSp macro="">
      <xdr:nvCxnSpPr>
        <xdr:cNvPr id="195" name="直線コネクタ 194">
          <a:extLst>
            <a:ext uri="{FF2B5EF4-FFF2-40B4-BE49-F238E27FC236}">
              <a16:creationId xmlns:a16="http://schemas.microsoft.com/office/drawing/2014/main" id="{84F49AA4-5B42-406C-8E67-52D34830FC2A}"/>
            </a:ext>
          </a:extLst>
        </xdr:cNvPr>
        <xdr:cNvCxnSpPr/>
      </xdr:nvCxnSpPr>
      <xdr:spPr>
        <a:xfrm>
          <a:off x="2019300" y="10304962"/>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102688</xdr:rowOff>
    </xdr:from>
    <xdr:to>
      <xdr:col>6</xdr:col>
      <xdr:colOff>38100</xdr:colOff>
      <xdr:row>60</xdr:row>
      <xdr:rowOff>32838</xdr:rowOff>
    </xdr:to>
    <xdr:sp macro="" textlink="">
      <xdr:nvSpPr>
        <xdr:cNvPr id="196" name="楕円 195">
          <a:extLst>
            <a:ext uri="{FF2B5EF4-FFF2-40B4-BE49-F238E27FC236}">
              <a16:creationId xmlns:a16="http://schemas.microsoft.com/office/drawing/2014/main" id="{4EE92E26-748F-400A-8878-69A70DD52561}"/>
            </a:ext>
          </a:extLst>
        </xdr:cNvPr>
        <xdr:cNvSpPr/>
      </xdr:nvSpPr>
      <xdr:spPr>
        <a:xfrm>
          <a:off x="1079500" y="1021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153488</xdr:rowOff>
    </xdr:from>
    <xdr:to>
      <xdr:col>10</xdr:col>
      <xdr:colOff>114300</xdr:colOff>
      <xdr:row>60</xdr:row>
      <xdr:rowOff>17962</xdr:rowOff>
    </xdr:to>
    <xdr:cxnSp macro="">
      <xdr:nvCxnSpPr>
        <xdr:cNvPr id="197" name="直線コネクタ 196">
          <a:extLst>
            <a:ext uri="{FF2B5EF4-FFF2-40B4-BE49-F238E27FC236}">
              <a16:creationId xmlns:a16="http://schemas.microsoft.com/office/drawing/2014/main" id="{98A854D0-6ACC-4B82-B41B-66BC761CB5A7}"/>
            </a:ext>
          </a:extLst>
        </xdr:cNvPr>
        <xdr:cNvCxnSpPr/>
      </xdr:nvCxnSpPr>
      <xdr:spPr>
        <a:xfrm>
          <a:off x="1130300" y="102690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170923</xdr:rowOff>
    </xdr:from>
    <xdr:ext cx="405111" cy="259045"/>
    <xdr:sp macro="" textlink="">
      <xdr:nvSpPr>
        <xdr:cNvPr id="198" name="n_1aveValue【体育館・プール】&#10;有形固定資産減価償却率">
          <a:extLst>
            <a:ext uri="{FF2B5EF4-FFF2-40B4-BE49-F238E27FC236}">
              <a16:creationId xmlns:a16="http://schemas.microsoft.com/office/drawing/2014/main" id="{BC929AE9-8581-47DD-8595-243BE6A78186}"/>
            </a:ext>
          </a:extLst>
        </xdr:cNvPr>
        <xdr:cNvSpPr txBox="1"/>
      </xdr:nvSpPr>
      <xdr:spPr>
        <a:xfrm>
          <a:off x="3582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136633</xdr:rowOff>
    </xdr:from>
    <xdr:ext cx="405111" cy="259045"/>
    <xdr:sp macro="" textlink="">
      <xdr:nvSpPr>
        <xdr:cNvPr id="199" name="n_2aveValue【体育館・プール】&#10;有形固定資産減価償却率">
          <a:extLst>
            <a:ext uri="{FF2B5EF4-FFF2-40B4-BE49-F238E27FC236}">
              <a16:creationId xmlns:a16="http://schemas.microsoft.com/office/drawing/2014/main" id="{F42DEFB6-8312-46CB-95B2-5631E43C8D7E}"/>
            </a:ext>
          </a:extLst>
        </xdr:cNvPr>
        <xdr:cNvSpPr txBox="1"/>
      </xdr:nvSpPr>
      <xdr:spPr>
        <a:xfrm>
          <a:off x="2705744" y="1059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131734</xdr:rowOff>
    </xdr:from>
    <xdr:ext cx="405111" cy="259045"/>
    <xdr:sp macro="" textlink="">
      <xdr:nvSpPr>
        <xdr:cNvPr id="200" name="n_3aveValue【体育館・プール】&#10;有形固定資産減価償却率">
          <a:extLst>
            <a:ext uri="{FF2B5EF4-FFF2-40B4-BE49-F238E27FC236}">
              <a16:creationId xmlns:a16="http://schemas.microsoft.com/office/drawing/2014/main" id="{F3462B1F-8CE8-47F5-BDF1-92C1759E92FB}"/>
            </a:ext>
          </a:extLst>
        </xdr:cNvPr>
        <xdr:cNvSpPr txBox="1"/>
      </xdr:nvSpPr>
      <xdr:spPr>
        <a:xfrm>
          <a:off x="1816744"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125203</xdr:rowOff>
    </xdr:from>
    <xdr:ext cx="405111" cy="259045"/>
    <xdr:sp macro="" textlink="">
      <xdr:nvSpPr>
        <xdr:cNvPr id="201" name="n_4aveValue【体育館・プール】&#10;有形固定資産減価償却率">
          <a:extLst>
            <a:ext uri="{FF2B5EF4-FFF2-40B4-BE49-F238E27FC236}">
              <a16:creationId xmlns:a16="http://schemas.microsoft.com/office/drawing/2014/main" id="{8EE0D708-115B-4545-8AA4-8293F348318E}"/>
            </a:ext>
          </a:extLst>
        </xdr:cNvPr>
        <xdr:cNvSpPr txBox="1"/>
      </xdr:nvSpPr>
      <xdr:spPr>
        <a:xfrm>
          <a:off x="927744" y="1058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157134</xdr:rowOff>
    </xdr:from>
    <xdr:ext cx="405111" cy="259045"/>
    <xdr:sp macro="" textlink="">
      <xdr:nvSpPr>
        <xdr:cNvPr id="202" name="n_1mainValue【体育館・プール】&#10;有形固定資産減価償却率">
          <a:extLst>
            <a:ext uri="{FF2B5EF4-FFF2-40B4-BE49-F238E27FC236}">
              <a16:creationId xmlns:a16="http://schemas.microsoft.com/office/drawing/2014/main" id="{F0D72121-A0F6-417E-AC8E-C39D6B5D702B}"/>
            </a:ext>
          </a:extLst>
        </xdr:cNvPr>
        <xdr:cNvSpPr txBox="1"/>
      </xdr:nvSpPr>
      <xdr:spPr>
        <a:xfrm>
          <a:off x="3582044" y="1010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121211</xdr:rowOff>
    </xdr:from>
    <xdr:ext cx="405111" cy="259045"/>
    <xdr:sp macro="" textlink="">
      <xdr:nvSpPr>
        <xdr:cNvPr id="203" name="n_2mainValue【体育館・プール】&#10;有形固定資産減価償却率">
          <a:extLst>
            <a:ext uri="{FF2B5EF4-FFF2-40B4-BE49-F238E27FC236}">
              <a16:creationId xmlns:a16="http://schemas.microsoft.com/office/drawing/2014/main" id="{35B1D0A1-F8C7-4C61-A94D-E51D2D67F985}"/>
            </a:ext>
          </a:extLst>
        </xdr:cNvPr>
        <xdr:cNvSpPr txBox="1"/>
      </xdr:nvSpPr>
      <xdr:spPr>
        <a:xfrm>
          <a:off x="2705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85289</xdr:rowOff>
    </xdr:from>
    <xdr:ext cx="405111" cy="259045"/>
    <xdr:sp macro="" textlink="">
      <xdr:nvSpPr>
        <xdr:cNvPr id="204" name="n_3mainValue【体育館・プール】&#10;有形固定資産減価償却率">
          <a:extLst>
            <a:ext uri="{FF2B5EF4-FFF2-40B4-BE49-F238E27FC236}">
              <a16:creationId xmlns:a16="http://schemas.microsoft.com/office/drawing/2014/main" id="{16AE2D55-4374-41BC-943B-83E033783309}"/>
            </a:ext>
          </a:extLst>
        </xdr:cNvPr>
        <xdr:cNvSpPr txBox="1"/>
      </xdr:nvSpPr>
      <xdr:spPr>
        <a:xfrm>
          <a:off x="1816744" y="10029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49365</xdr:rowOff>
    </xdr:from>
    <xdr:ext cx="405111" cy="259045"/>
    <xdr:sp macro="" textlink="">
      <xdr:nvSpPr>
        <xdr:cNvPr id="205" name="n_4mainValue【体育館・プール】&#10;有形固定資産減価償却率">
          <a:extLst>
            <a:ext uri="{FF2B5EF4-FFF2-40B4-BE49-F238E27FC236}">
              <a16:creationId xmlns:a16="http://schemas.microsoft.com/office/drawing/2014/main" id="{EE4AE86D-1CA5-40B8-8FF4-BF8279F454D7}"/>
            </a:ext>
          </a:extLst>
        </xdr:cNvPr>
        <xdr:cNvSpPr txBox="1"/>
      </xdr:nvSpPr>
      <xdr:spPr>
        <a:xfrm>
          <a:off x="927744" y="999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5C8C311-73BA-4CD8-8E77-D3AB346DEF9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DE8AA633-FA06-4C2F-B060-95129C52B429}"/>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3B4EF0F7-76AF-4AE6-9FA5-33F58F7BD04E}"/>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C2C9F1ED-4104-4847-A0E7-67FD38DD6222}"/>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98348F22-D43B-4AA4-BA9A-51902159A661}"/>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B3C58138-E678-4297-9B59-FC3BA42AB897}"/>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EB77CC1B-F1EC-4A7F-94B2-A9B6FFDB629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4F69F025-DFF0-413F-97C7-F318AA6ED55F}"/>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5B53FAB1-DBE2-42C6-A854-A3B1553B37E5}"/>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C5C38BD4-11C9-44C5-AB72-97D5E7AC768D}"/>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934E1AB5-8230-4A26-B6F8-F1B8F12A383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7B9D5296-6517-4337-A9A0-7756EC0AA8AD}"/>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A4E454AD-EE58-42D9-89E5-2A3A50833835}"/>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DDCBDEA4-2873-49DA-B9FD-FC967C0BA52C}"/>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CC0DD395-3179-40FC-95E6-66617C334CC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15CAA579-E9E2-420B-84BB-A5A9220315F7}"/>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C7948DC6-FC46-4B1C-8293-B0F94DB8D68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A3A914C3-591B-472D-A14B-60444A7CA1C9}"/>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76587FF8-DD19-4045-B3A8-B714076826D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DE18849C-3B56-4B94-A041-765F68745B73}"/>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E94A0ADA-01B8-43AB-B642-28A0704C33A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0F9DE13B-D109-4687-9773-EC63E0D22FDA}"/>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7AE02D3E-53EF-422C-8CF3-99168DC9BDA8}"/>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158877</xdr:rowOff>
    </xdr:from>
    <xdr:to>
      <xdr:col>54</xdr:col>
      <xdr:colOff>189865</xdr:colOff>
      <xdr:row>64</xdr:row>
      <xdr:rowOff>72390</xdr:rowOff>
    </xdr:to>
    <xdr:cxnSp macro="">
      <xdr:nvCxnSpPr>
        <xdr:cNvPr id="229" name="直線コネクタ 228">
          <a:extLst>
            <a:ext uri="{FF2B5EF4-FFF2-40B4-BE49-F238E27FC236}">
              <a16:creationId xmlns:a16="http://schemas.microsoft.com/office/drawing/2014/main" id="{4926FEDE-CD90-48FF-8ED8-730A327ADD06}"/>
            </a:ext>
          </a:extLst>
        </xdr:cNvPr>
        <xdr:cNvCxnSpPr/>
      </xdr:nvCxnSpPr>
      <xdr:spPr>
        <a:xfrm flipV="1">
          <a:off x="10476865" y="9760077"/>
          <a:ext cx="0"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76217</xdr:rowOff>
    </xdr:from>
    <xdr:ext cx="469744" cy="259045"/>
    <xdr:sp macro="" textlink="">
      <xdr:nvSpPr>
        <xdr:cNvPr id="230" name="【体育館・プール】&#10;一人当たり面積最小値テキスト">
          <a:extLst>
            <a:ext uri="{FF2B5EF4-FFF2-40B4-BE49-F238E27FC236}">
              <a16:creationId xmlns:a16="http://schemas.microsoft.com/office/drawing/2014/main" id="{C4768FA1-2ADE-4FAB-B350-293046397CEA}"/>
            </a:ext>
          </a:extLst>
        </xdr:cNvPr>
        <xdr:cNvSpPr txBox="1"/>
      </xdr:nvSpPr>
      <xdr:spPr>
        <a:xfrm>
          <a:off x="10515600" y="11049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72390</xdr:rowOff>
    </xdr:from>
    <xdr:to>
      <xdr:col>55</xdr:col>
      <xdr:colOff>88900</xdr:colOff>
      <xdr:row>64</xdr:row>
      <xdr:rowOff>72390</xdr:rowOff>
    </xdr:to>
    <xdr:cxnSp macro="">
      <xdr:nvCxnSpPr>
        <xdr:cNvPr id="231" name="直線コネクタ 230">
          <a:extLst>
            <a:ext uri="{FF2B5EF4-FFF2-40B4-BE49-F238E27FC236}">
              <a16:creationId xmlns:a16="http://schemas.microsoft.com/office/drawing/2014/main" id="{0A9A5060-6A55-472E-9E52-5DA0BA6D8FD1}"/>
            </a:ext>
          </a:extLst>
        </xdr:cNvPr>
        <xdr:cNvCxnSpPr/>
      </xdr:nvCxnSpPr>
      <xdr:spPr>
        <a:xfrm>
          <a:off x="10388600" y="1104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105554</xdr:rowOff>
    </xdr:from>
    <xdr:ext cx="469744" cy="259045"/>
    <xdr:sp macro="" textlink="">
      <xdr:nvSpPr>
        <xdr:cNvPr id="232" name="【体育館・プール】&#10;一人当たり面積最大値テキスト">
          <a:extLst>
            <a:ext uri="{FF2B5EF4-FFF2-40B4-BE49-F238E27FC236}">
              <a16:creationId xmlns:a16="http://schemas.microsoft.com/office/drawing/2014/main" id="{9988F1A3-11EA-4DC2-BBD2-4A5324F83FF2}"/>
            </a:ext>
          </a:extLst>
        </xdr:cNvPr>
        <xdr:cNvSpPr txBox="1"/>
      </xdr:nvSpPr>
      <xdr:spPr>
        <a:xfrm>
          <a:off x="10515600" y="9535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158877</xdr:rowOff>
    </xdr:from>
    <xdr:to>
      <xdr:col>55</xdr:col>
      <xdr:colOff>88900</xdr:colOff>
      <xdr:row>56</xdr:row>
      <xdr:rowOff>158877</xdr:rowOff>
    </xdr:to>
    <xdr:cxnSp macro="">
      <xdr:nvCxnSpPr>
        <xdr:cNvPr id="233" name="直線コネクタ 232">
          <a:extLst>
            <a:ext uri="{FF2B5EF4-FFF2-40B4-BE49-F238E27FC236}">
              <a16:creationId xmlns:a16="http://schemas.microsoft.com/office/drawing/2014/main" id="{6987D590-3261-40B7-940B-5B243A6F0B3C}"/>
            </a:ext>
          </a:extLst>
        </xdr:cNvPr>
        <xdr:cNvCxnSpPr/>
      </xdr:nvCxnSpPr>
      <xdr:spPr>
        <a:xfrm>
          <a:off x="10388600" y="9760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163720</xdr:rowOff>
    </xdr:from>
    <xdr:ext cx="469744" cy="259045"/>
    <xdr:sp macro="" textlink="">
      <xdr:nvSpPr>
        <xdr:cNvPr id="234" name="【体育館・プール】&#10;一人当たり面積平均値テキスト">
          <a:extLst>
            <a:ext uri="{FF2B5EF4-FFF2-40B4-BE49-F238E27FC236}">
              <a16:creationId xmlns:a16="http://schemas.microsoft.com/office/drawing/2014/main" id="{945168A1-5441-422A-B723-97B252FE3153}"/>
            </a:ext>
          </a:extLst>
        </xdr:cNvPr>
        <xdr:cNvSpPr txBox="1"/>
      </xdr:nvSpPr>
      <xdr:spPr>
        <a:xfrm>
          <a:off x="10515600" y="10622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140843</xdr:rowOff>
    </xdr:from>
    <xdr:to>
      <xdr:col>55</xdr:col>
      <xdr:colOff>50800</xdr:colOff>
      <xdr:row>63</xdr:row>
      <xdr:rowOff>70993</xdr:rowOff>
    </xdr:to>
    <xdr:sp macro="" textlink="">
      <xdr:nvSpPr>
        <xdr:cNvPr id="235" name="フローチャート: 判断 234">
          <a:extLst>
            <a:ext uri="{FF2B5EF4-FFF2-40B4-BE49-F238E27FC236}">
              <a16:creationId xmlns:a16="http://schemas.microsoft.com/office/drawing/2014/main" id="{A866E7EE-2283-4AAC-BEEA-4EF2E9F99D20}"/>
            </a:ext>
          </a:extLst>
        </xdr:cNvPr>
        <xdr:cNvSpPr/>
      </xdr:nvSpPr>
      <xdr:spPr>
        <a:xfrm>
          <a:off x="10426700" y="107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145034</xdr:rowOff>
    </xdr:from>
    <xdr:to>
      <xdr:col>50</xdr:col>
      <xdr:colOff>165100</xdr:colOff>
      <xdr:row>63</xdr:row>
      <xdr:rowOff>75184</xdr:rowOff>
    </xdr:to>
    <xdr:sp macro="" textlink="">
      <xdr:nvSpPr>
        <xdr:cNvPr id="236" name="フローチャート: 判断 235">
          <a:extLst>
            <a:ext uri="{FF2B5EF4-FFF2-40B4-BE49-F238E27FC236}">
              <a16:creationId xmlns:a16="http://schemas.microsoft.com/office/drawing/2014/main" id="{3E78F01B-54EA-4131-B2E5-7F79B5847BAE}"/>
            </a:ext>
          </a:extLst>
        </xdr:cNvPr>
        <xdr:cNvSpPr/>
      </xdr:nvSpPr>
      <xdr:spPr>
        <a:xfrm>
          <a:off x="9588500" y="10774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158750</xdr:rowOff>
    </xdr:from>
    <xdr:to>
      <xdr:col>46</xdr:col>
      <xdr:colOff>38100</xdr:colOff>
      <xdr:row>63</xdr:row>
      <xdr:rowOff>88900</xdr:rowOff>
    </xdr:to>
    <xdr:sp macro="" textlink="">
      <xdr:nvSpPr>
        <xdr:cNvPr id="237" name="フローチャート: 判断 236">
          <a:extLst>
            <a:ext uri="{FF2B5EF4-FFF2-40B4-BE49-F238E27FC236}">
              <a16:creationId xmlns:a16="http://schemas.microsoft.com/office/drawing/2014/main" id="{DC02850B-53BD-4A68-B5F2-1F70B58552BB}"/>
            </a:ext>
          </a:extLst>
        </xdr:cNvPr>
        <xdr:cNvSpPr/>
      </xdr:nvSpPr>
      <xdr:spPr>
        <a:xfrm>
          <a:off x="8699500" y="10788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130937</xdr:rowOff>
    </xdr:from>
    <xdr:to>
      <xdr:col>41</xdr:col>
      <xdr:colOff>101600</xdr:colOff>
      <xdr:row>63</xdr:row>
      <xdr:rowOff>61087</xdr:rowOff>
    </xdr:to>
    <xdr:sp macro="" textlink="">
      <xdr:nvSpPr>
        <xdr:cNvPr id="238" name="フローチャート: 判断 237">
          <a:extLst>
            <a:ext uri="{FF2B5EF4-FFF2-40B4-BE49-F238E27FC236}">
              <a16:creationId xmlns:a16="http://schemas.microsoft.com/office/drawing/2014/main" id="{A3EFE5FE-53D0-4F0D-9B65-C3FDAE4F8B57}"/>
            </a:ext>
          </a:extLst>
        </xdr:cNvPr>
        <xdr:cNvSpPr/>
      </xdr:nvSpPr>
      <xdr:spPr>
        <a:xfrm>
          <a:off x="7810500" y="1076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127508</xdr:rowOff>
    </xdr:from>
    <xdr:to>
      <xdr:col>36</xdr:col>
      <xdr:colOff>165100</xdr:colOff>
      <xdr:row>63</xdr:row>
      <xdr:rowOff>57658</xdr:rowOff>
    </xdr:to>
    <xdr:sp macro="" textlink="">
      <xdr:nvSpPr>
        <xdr:cNvPr id="239" name="フローチャート: 判断 238">
          <a:extLst>
            <a:ext uri="{FF2B5EF4-FFF2-40B4-BE49-F238E27FC236}">
              <a16:creationId xmlns:a16="http://schemas.microsoft.com/office/drawing/2014/main" id="{D4F6CF03-874E-4B6B-B6B1-F1560B83E698}"/>
            </a:ext>
          </a:extLst>
        </xdr:cNvPr>
        <xdr:cNvSpPr/>
      </xdr:nvSpPr>
      <xdr:spPr>
        <a:xfrm>
          <a:off x="6921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2A909242-00F8-4BEE-B30E-61BA909D724D}"/>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A718515B-05D7-49CC-9E41-317B2D4C0F0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732F78F-D265-481A-88E7-AC8254750742}"/>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2497756-4A2E-46B6-B465-DDA54123C00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C97E89C4-8134-4486-B066-926E29DBD5D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134366</xdr:rowOff>
    </xdr:from>
    <xdr:to>
      <xdr:col>55</xdr:col>
      <xdr:colOff>50800</xdr:colOff>
      <xdr:row>64</xdr:row>
      <xdr:rowOff>64516</xdr:rowOff>
    </xdr:to>
    <xdr:sp macro="" textlink="">
      <xdr:nvSpPr>
        <xdr:cNvPr id="245" name="楕円 244">
          <a:extLst>
            <a:ext uri="{FF2B5EF4-FFF2-40B4-BE49-F238E27FC236}">
              <a16:creationId xmlns:a16="http://schemas.microsoft.com/office/drawing/2014/main" id="{FE651B16-73F3-4348-ACF9-B9AA4B1AAC99}"/>
            </a:ext>
          </a:extLst>
        </xdr:cNvPr>
        <xdr:cNvSpPr/>
      </xdr:nvSpPr>
      <xdr:spPr>
        <a:xfrm>
          <a:off x="10426700" y="109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49293</xdr:rowOff>
    </xdr:from>
    <xdr:ext cx="469744" cy="259045"/>
    <xdr:sp macro="" textlink="">
      <xdr:nvSpPr>
        <xdr:cNvPr id="246" name="【体育館・プール】&#10;一人当たり面積該当値テキスト">
          <a:extLst>
            <a:ext uri="{FF2B5EF4-FFF2-40B4-BE49-F238E27FC236}">
              <a16:creationId xmlns:a16="http://schemas.microsoft.com/office/drawing/2014/main" id="{82522002-9221-43CD-A484-6D0124AB1797}"/>
            </a:ext>
          </a:extLst>
        </xdr:cNvPr>
        <xdr:cNvSpPr txBox="1"/>
      </xdr:nvSpPr>
      <xdr:spPr>
        <a:xfrm>
          <a:off x="10515600" y="10850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135890</xdr:rowOff>
    </xdr:from>
    <xdr:to>
      <xdr:col>50</xdr:col>
      <xdr:colOff>165100</xdr:colOff>
      <xdr:row>64</xdr:row>
      <xdr:rowOff>66040</xdr:rowOff>
    </xdr:to>
    <xdr:sp macro="" textlink="">
      <xdr:nvSpPr>
        <xdr:cNvPr id="247" name="楕円 246">
          <a:extLst>
            <a:ext uri="{FF2B5EF4-FFF2-40B4-BE49-F238E27FC236}">
              <a16:creationId xmlns:a16="http://schemas.microsoft.com/office/drawing/2014/main" id="{20E8D1E3-F941-49B7-9A09-776FD92035AF}"/>
            </a:ext>
          </a:extLst>
        </xdr:cNvPr>
        <xdr:cNvSpPr/>
      </xdr:nvSpPr>
      <xdr:spPr>
        <a:xfrm>
          <a:off x="95885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13716</xdr:rowOff>
    </xdr:from>
    <xdr:to>
      <xdr:col>55</xdr:col>
      <xdr:colOff>0</xdr:colOff>
      <xdr:row>64</xdr:row>
      <xdr:rowOff>15240</xdr:rowOff>
    </xdr:to>
    <xdr:cxnSp macro="">
      <xdr:nvCxnSpPr>
        <xdr:cNvPr id="248" name="直線コネクタ 247">
          <a:extLst>
            <a:ext uri="{FF2B5EF4-FFF2-40B4-BE49-F238E27FC236}">
              <a16:creationId xmlns:a16="http://schemas.microsoft.com/office/drawing/2014/main" id="{CEBC8CB2-F1F7-424E-8B57-EDDB42E7039E}"/>
            </a:ext>
          </a:extLst>
        </xdr:cNvPr>
        <xdr:cNvCxnSpPr/>
      </xdr:nvCxnSpPr>
      <xdr:spPr>
        <a:xfrm flipV="1">
          <a:off x="9639300" y="10986516"/>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137033</xdr:rowOff>
    </xdr:from>
    <xdr:to>
      <xdr:col>46</xdr:col>
      <xdr:colOff>38100</xdr:colOff>
      <xdr:row>64</xdr:row>
      <xdr:rowOff>67183</xdr:rowOff>
    </xdr:to>
    <xdr:sp macro="" textlink="">
      <xdr:nvSpPr>
        <xdr:cNvPr id="249" name="楕円 248">
          <a:extLst>
            <a:ext uri="{FF2B5EF4-FFF2-40B4-BE49-F238E27FC236}">
              <a16:creationId xmlns:a16="http://schemas.microsoft.com/office/drawing/2014/main" id="{2B23C30D-19E0-4471-A63D-01AB460D12BA}"/>
            </a:ext>
          </a:extLst>
        </xdr:cNvPr>
        <xdr:cNvSpPr/>
      </xdr:nvSpPr>
      <xdr:spPr>
        <a:xfrm>
          <a:off x="8699500" y="10938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15240</xdr:rowOff>
    </xdr:from>
    <xdr:to>
      <xdr:col>50</xdr:col>
      <xdr:colOff>114300</xdr:colOff>
      <xdr:row>64</xdr:row>
      <xdr:rowOff>16383</xdr:rowOff>
    </xdr:to>
    <xdr:cxnSp macro="">
      <xdr:nvCxnSpPr>
        <xdr:cNvPr id="250" name="直線コネクタ 249">
          <a:extLst>
            <a:ext uri="{FF2B5EF4-FFF2-40B4-BE49-F238E27FC236}">
              <a16:creationId xmlns:a16="http://schemas.microsoft.com/office/drawing/2014/main" id="{ADF1251B-7412-4136-A0B1-2F725011A4E4}"/>
            </a:ext>
          </a:extLst>
        </xdr:cNvPr>
        <xdr:cNvCxnSpPr/>
      </xdr:nvCxnSpPr>
      <xdr:spPr>
        <a:xfrm flipV="1">
          <a:off x="8750300" y="1098804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138557</xdr:rowOff>
    </xdr:from>
    <xdr:to>
      <xdr:col>41</xdr:col>
      <xdr:colOff>101600</xdr:colOff>
      <xdr:row>64</xdr:row>
      <xdr:rowOff>68707</xdr:rowOff>
    </xdr:to>
    <xdr:sp macro="" textlink="">
      <xdr:nvSpPr>
        <xdr:cNvPr id="251" name="楕円 250">
          <a:extLst>
            <a:ext uri="{FF2B5EF4-FFF2-40B4-BE49-F238E27FC236}">
              <a16:creationId xmlns:a16="http://schemas.microsoft.com/office/drawing/2014/main" id="{0994E9B5-3E15-45AD-AD95-56EE83988DA4}"/>
            </a:ext>
          </a:extLst>
        </xdr:cNvPr>
        <xdr:cNvSpPr/>
      </xdr:nvSpPr>
      <xdr:spPr>
        <a:xfrm>
          <a:off x="7810500" y="1093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16383</xdr:rowOff>
    </xdr:from>
    <xdr:to>
      <xdr:col>45</xdr:col>
      <xdr:colOff>177800</xdr:colOff>
      <xdr:row>64</xdr:row>
      <xdr:rowOff>17907</xdr:rowOff>
    </xdr:to>
    <xdr:cxnSp macro="">
      <xdr:nvCxnSpPr>
        <xdr:cNvPr id="252" name="直線コネクタ 251">
          <a:extLst>
            <a:ext uri="{FF2B5EF4-FFF2-40B4-BE49-F238E27FC236}">
              <a16:creationId xmlns:a16="http://schemas.microsoft.com/office/drawing/2014/main" id="{36213708-9C24-4E60-8CF6-E8186ED530FD}"/>
            </a:ext>
          </a:extLst>
        </xdr:cNvPr>
        <xdr:cNvCxnSpPr/>
      </xdr:nvCxnSpPr>
      <xdr:spPr>
        <a:xfrm flipV="1">
          <a:off x="7861300" y="10989183"/>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139319</xdr:rowOff>
    </xdr:from>
    <xdr:to>
      <xdr:col>36</xdr:col>
      <xdr:colOff>165100</xdr:colOff>
      <xdr:row>64</xdr:row>
      <xdr:rowOff>69469</xdr:rowOff>
    </xdr:to>
    <xdr:sp macro="" textlink="">
      <xdr:nvSpPr>
        <xdr:cNvPr id="253" name="楕円 252">
          <a:extLst>
            <a:ext uri="{FF2B5EF4-FFF2-40B4-BE49-F238E27FC236}">
              <a16:creationId xmlns:a16="http://schemas.microsoft.com/office/drawing/2014/main" id="{616333E5-4BD4-4502-9693-949A11D6CDD7}"/>
            </a:ext>
          </a:extLst>
        </xdr:cNvPr>
        <xdr:cNvSpPr/>
      </xdr:nvSpPr>
      <xdr:spPr>
        <a:xfrm>
          <a:off x="6921500" y="1094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17907</xdr:rowOff>
    </xdr:from>
    <xdr:to>
      <xdr:col>41</xdr:col>
      <xdr:colOff>50800</xdr:colOff>
      <xdr:row>64</xdr:row>
      <xdr:rowOff>18669</xdr:rowOff>
    </xdr:to>
    <xdr:cxnSp macro="">
      <xdr:nvCxnSpPr>
        <xdr:cNvPr id="254" name="直線コネクタ 253">
          <a:extLst>
            <a:ext uri="{FF2B5EF4-FFF2-40B4-BE49-F238E27FC236}">
              <a16:creationId xmlns:a16="http://schemas.microsoft.com/office/drawing/2014/main" id="{4BC2F5C9-1214-42F0-AF63-6C9C9A2633CD}"/>
            </a:ext>
          </a:extLst>
        </xdr:cNvPr>
        <xdr:cNvCxnSpPr/>
      </xdr:nvCxnSpPr>
      <xdr:spPr>
        <a:xfrm flipV="1">
          <a:off x="6972300" y="1099070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91711</xdr:rowOff>
    </xdr:from>
    <xdr:ext cx="469744" cy="259045"/>
    <xdr:sp macro="" textlink="">
      <xdr:nvSpPr>
        <xdr:cNvPr id="255" name="n_1aveValue【体育館・プール】&#10;一人当たり面積">
          <a:extLst>
            <a:ext uri="{FF2B5EF4-FFF2-40B4-BE49-F238E27FC236}">
              <a16:creationId xmlns:a16="http://schemas.microsoft.com/office/drawing/2014/main" id="{FB79D611-90FC-4617-87B6-BB9B9BB54265}"/>
            </a:ext>
          </a:extLst>
        </xdr:cNvPr>
        <xdr:cNvSpPr txBox="1"/>
      </xdr:nvSpPr>
      <xdr:spPr>
        <a:xfrm>
          <a:off x="9391727" y="10550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105427</xdr:rowOff>
    </xdr:from>
    <xdr:ext cx="469744" cy="259045"/>
    <xdr:sp macro="" textlink="">
      <xdr:nvSpPr>
        <xdr:cNvPr id="256" name="n_2aveValue【体育館・プール】&#10;一人当たり面積">
          <a:extLst>
            <a:ext uri="{FF2B5EF4-FFF2-40B4-BE49-F238E27FC236}">
              <a16:creationId xmlns:a16="http://schemas.microsoft.com/office/drawing/2014/main" id="{1C379253-6CFC-49CD-8E5F-85D71A93DBFD}"/>
            </a:ext>
          </a:extLst>
        </xdr:cNvPr>
        <xdr:cNvSpPr txBox="1"/>
      </xdr:nvSpPr>
      <xdr:spPr>
        <a:xfrm>
          <a:off x="8515427" y="10563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77614</xdr:rowOff>
    </xdr:from>
    <xdr:ext cx="469744" cy="259045"/>
    <xdr:sp macro="" textlink="">
      <xdr:nvSpPr>
        <xdr:cNvPr id="257" name="n_3aveValue【体育館・プール】&#10;一人当たり面積">
          <a:extLst>
            <a:ext uri="{FF2B5EF4-FFF2-40B4-BE49-F238E27FC236}">
              <a16:creationId xmlns:a16="http://schemas.microsoft.com/office/drawing/2014/main" id="{47EA4FCD-8537-4D84-99A9-4598A43ADAB1}"/>
            </a:ext>
          </a:extLst>
        </xdr:cNvPr>
        <xdr:cNvSpPr txBox="1"/>
      </xdr:nvSpPr>
      <xdr:spPr>
        <a:xfrm>
          <a:off x="7626427" y="10536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74185</xdr:rowOff>
    </xdr:from>
    <xdr:ext cx="469744" cy="259045"/>
    <xdr:sp macro="" textlink="">
      <xdr:nvSpPr>
        <xdr:cNvPr id="258" name="n_4aveValue【体育館・プール】&#10;一人当たり面積">
          <a:extLst>
            <a:ext uri="{FF2B5EF4-FFF2-40B4-BE49-F238E27FC236}">
              <a16:creationId xmlns:a16="http://schemas.microsoft.com/office/drawing/2014/main" id="{6268C30C-E648-400A-A904-C8C7196DBE01}"/>
            </a:ext>
          </a:extLst>
        </xdr:cNvPr>
        <xdr:cNvSpPr txBox="1"/>
      </xdr:nvSpPr>
      <xdr:spPr>
        <a:xfrm>
          <a:off x="67374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57167</xdr:rowOff>
    </xdr:from>
    <xdr:ext cx="469744" cy="259045"/>
    <xdr:sp macro="" textlink="">
      <xdr:nvSpPr>
        <xdr:cNvPr id="259" name="n_1mainValue【体育館・プール】&#10;一人当たり面積">
          <a:extLst>
            <a:ext uri="{FF2B5EF4-FFF2-40B4-BE49-F238E27FC236}">
              <a16:creationId xmlns:a16="http://schemas.microsoft.com/office/drawing/2014/main" id="{8F39FC8A-E7C7-4ADC-8204-6137AB195831}"/>
            </a:ext>
          </a:extLst>
        </xdr:cNvPr>
        <xdr:cNvSpPr txBox="1"/>
      </xdr:nvSpPr>
      <xdr:spPr>
        <a:xfrm>
          <a:off x="9391727"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58310</xdr:rowOff>
    </xdr:from>
    <xdr:ext cx="469744" cy="259045"/>
    <xdr:sp macro="" textlink="">
      <xdr:nvSpPr>
        <xdr:cNvPr id="260" name="n_2mainValue【体育館・プール】&#10;一人当たり面積">
          <a:extLst>
            <a:ext uri="{FF2B5EF4-FFF2-40B4-BE49-F238E27FC236}">
              <a16:creationId xmlns:a16="http://schemas.microsoft.com/office/drawing/2014/main" id="{EC344563-2FBF-4590-900E-9DAC43884974}"/>
            </a:ext>
          </a:extLst>
        </xdr:cNvPr>
        <xdr:cNvSpPr txBox="1"/>
      </xdr:nvSpPr>
      <xdr:spPr>
        <a:xfrm>
          <a:off x="8515427" y="1103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59834</xdr:rowOff>
    </xdr:from>
    <xdr:ext cx="469744" cy="259045"/>
    <xdr:sp macro="" textlink="">
      <xdr:nvSpPr>
        <xdr:cNvPr id="261" name="n_3mainValue【体育館・プール】&#10;一人当たり面積">
          <a:extLst>
            <a:ext uri="{FF2B5EF4-FFF2-40B4-BE49-F238E27FC236}">
              <a16:creationId xmlns:a16="http://schemas.microsoft.com/office/drawing/2014/main" id="{F0DA8C01-58C3-4E2A-8E45-AFC5372635B9}"/>
            </a:ext>
          </a:extLst>
        </xdr:cNvPr>
        <xdr:cNvSpPr txBox="1"/>
      </xdr:nvSpPr>
      <xdr:spPr>
        <a:xfrm>
          <a:off x="7626427" y="1103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60596</xdr:rowOff>
    </xdr:from>
    <xdr:ext cx="469744" cy="259045"/>
    <xdr:sp macro="" textlink="">
      <xdr:nvSpPr>
        <xdr:cNvPr id="262" name="n_4mainValue【体育館・プール】&#10;一人当たり面積">
          <a:extLst>
            <a:ext uri="{FF2B5EF4-FFF2-40B4-BE49-F238E27FC236}">
              <a16:creationId xmlns:a16="http://schemas.microsoft.com/office/drawing/2014/main" id="{C1744E11-F1DF-4E90-92F6-2FB39D3429C2}"/>
            </a:ext>
          </a:extLst>
        </xdr:cNvPr>
        <xdr:cNvSpPr txBox="1"/>
      </xdr:nvSpPr>
      <xdr:spPr>
        <a:xfrm>
          <a:off x="6737427" y="110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987FB54D-937A-4775-9243-42AC1D2CA40E}"/>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7EEE9C29-A3A8-4AF7-BCF0-F3C4EFB2976A}"/>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4347FD5E-4AF4-4578-8603-72194538B913}"/>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CC7BC010-EF0E-4288-8994-6D9AD164151D}"/>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61576351-B28F-4378-835F-044DDA80CCB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19F795B5-3A49-4228-8A7A-3A7838421D4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721CEBFA-906A-4390-8B7E-CA3574B6B707}"/>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F2B79CA1-6175-4B30-A5D7-2D52DD71BFEC}"/>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D71EF1EC-23A7-4ED8-B525-04DF3EF890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7C2C28E1-7789-449F-96B7-33E2B7658AAD}"/>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6C7854A-678E-4D1A-8F06-367BB14857C2}"/>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a:extLst>
            <a:ext uri="{FF2B5EF4-FFF2-40B4-BE49-F238E27FC236}">
              <a16:creationId xmlns:a16="http://schemas.microsoft.com/office/drawing/2014/main" id="{B90874FF-267E-44B8-BF56-EBB118F604E2}"/>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a:extLst>
            <a:ext uri="{FF2B5EF4-FFF2-40B4-BE49-F238E27FC236}">
              <a16:creationId xmlns:a16="http://schemas.microsoft.com/office/drawing/2014/main" id="{1B709982-16D9-490D-B2EF-BE3AA7E310C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a:extLst>
            <a:ext uri="{FF2B5EF4-FFF2-40B4-BE49-F238E27FC236}">
              <a16:creationId xmlns:a16="http://schemas.microsoft.com/office/drawing/2014/main" id="{A221929E-5278-4F50-B0BA-C94D9F55AF4E}"/>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a:extLst>
            <a:ext uri="{FF2B5EF4-FFF2-40B4-BE49-F238E27FC236}">
              <a16:creationId xmlns:a16="http://schemas.microsoft.com/office/drawing/2014/main" id="{5447E16B-D1AA-4819-B977-0FEE3B25DBB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a:extLst>
            <a:ext uri="{FF2B5EF4-FFF2-40B4-BE49-F238E27FC236}">
              <a16:creationId xmlns:a16="http://schemas.microsoft.com/office/drawing/2014/main" id="{0C99B59D-44F0-4608-97CD-0989AE84E8C9}"/>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a:extLst>
            <a:ext uri="{FF2B5EF4-FFF2-40B4-BE49-F238E27FC236}">
              <a16:creationId xmlns:a16="http://schemas.microsoft.com/office/drawing/2014/main" id="{E216489A-2845-4F86-86EB-8655D4AB7A61}"/>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a:extLst>
            <a:ext uri="{FF2B5EF4-FFF2-40B4-BE49-F238E27FC236}">
              <a16:creationId xmlns:a16="http://schemas.microsoft.com/office/drawing/2014/main" id="{8F0CF8EE-20DC-473A-AD54-5C9B07213097}"/>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a:extLst>
            <a:ext uri="{FF2B5EF4-FFF2-40B4-BE49-F238E27FC236}">
              <a16:creationId xmlns:a16="http://schemas.microsoft.com/office/drawing/2014/main" id="{F266C7A7-B302-4E76-B619-C6482EFA712E}"/>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a:extLst>
            <a:ext uri="{FF2B5EF4-FFF2-40B4-BE49-F238E27FC236}">
              <a16:creationId xmlns:a16="http://schemas.microsoft.com/office/drawing/2014/main" id="{FD8427C1-ACB8-441A-B8BE-D5D74F9B2BFD}"/>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a:extLst>
            <a:ext uri="{FF2B5EF4-FFF2-40B4-BE49-F238E27FC236}">
              <a16:creationId xmlns:a16="http://schemas.microsoft.com/office/drawing/2014/main" id="{7BCF1B8E-7482-45C4-A180-BB7CFEAB004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a:extLst>
            <a:ext uri="{FF2B5EF4-FFF2-40B4-BE49-F238E27FC236}">
              <a16:creationId xmlns:a16="http://schemas.microsoft.com/office/drawing/2014/main" id="{79A20AFB-C8A4-47DD-BEEC-134019EA4CB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a:extLst>
            <a:ext uri="{FF2B5EF4-FFF2-40B4-BE49-F238E27FC236}">
              <a16:creationId xmlns:a16="http://schemas.microsoft.com/office/drawing/2014/main" id="{6598E52E-B36D-4AB7-85B1-905CB627D473}"/>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3C368BBC-D6E5-4EE3-B208-502E98629BFB}"/>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福祉施設】&#10;有形固定資産減価償却率グラフ枠">
          <a:extLst>
            <a:ext uri="{FF2B5EF4-FFF2-40B4-BE49-F238E27FC236}">
              <a16:creationId xmlns:a16="http://schemas.microsoft.com/office/drawing/2014/main" id="{E7E85AB2-413A-4215-B956-1BD9F3829B56}"/>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123008</xdr:rowOff>
    </xdr:from>
    <xdr:to>
      <xdr:col>24</xdr:col>
      <xdr:colOff>62865</xdr:colOff>
      <xdr:row>86</xdr:row>
      <xdr:rowOff>168729</xdr:rowOff>
    </xdr:to>
    <xdr:cxnSp macro="">
      <xdr:nvCxnSpPr>
        <xdr:cNvPr id="288" name="直線コネクタ 287">
          <a:extLst>
            <a:ext uri="{FF2B5EF4-FFF2-40B4-BE49-F238E27FC236}">
              <a16:creationId xmlns:a16="http://schemas.microsoft.com/office/drawing/2014/main" id="{EE4127F4-9BDD-491E-8C0A-BABAD92A2473}"/>
            </a:ext>
          </a:extLst>
        </xdr:cNvPr>
        <xdr:cNvCxnSpPr/>
      </xdr:nvCxnSpPr>
      <xdr:spPr>
        <a:xfrm flipV="1">
          <a:off x="4634865" y="13496108"/>
          <a:ext cx="0" cy="1417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福祉施設】&#10;有形固定資産減価償却率最小値テキスト">
          <a:extLst>
            <a:ext uri="{FF2B5EF4-FFF2-40B4-BE49-F238E27FC236}">
              <a16:creationId xmlns:a16="http://schemas.microsoft.com/office/drawing/2014/main" id="{F919965D-CFBD-4808-9A5D-FDC766D475A4}"/>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a:extLst>
            <a:ext uri="{FF2B5EF4-FFF2-40B4-BE49-F238E27FC236}">
              <a16:creationId xmlns:a16="http://schemas.microsoft.com/office/drawing/2014/main" id="{402B30C5-B348-4BCD-9D70-7BFB2210BE7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69685</xdr:rowOff>
    </xdr:from>
    <xdr:ext cx="405111" cy="259045"/>
    <xdr:sp macro="" textlink="">
      <xdr:nvSpPr>
        <xdr:cNvPr id="291" name="【福祉施設】&#10;有形固定資産減価償却率最大値テキスト">
          <a:extLst>
            <a:ext uri="{FF2B5EF4-FFF2-40B4-BE49-F238E27FC236}">
              <a16:creationId xmlns:a16="http://schemas.microsoft.com/office/drawing/2014/main" id="{8C9285B7-EF91-4A26-A111-12080465BE1B}"/>
            </a:ext>
          </a:extLst>
        </xdr:cNvPr>
        <xdr:cNvSpPr txBox="1"/>
      </xdr:nvSpPr>
      <xdr:spPr>
        <a:xfrm>
          <a:off x="4673600" y="13271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123008</xdr:rowOff>
    </xdr:from>
    <xdr:to>
      <xdr:col>24</xdr:col>
      <xdr:colOff>152400</xdr:colOff>
      <xdr:row>78</xdr:row>
      <xdr:rowOff>123008</xdr:rowOff>
    </xdr:to>
    <xdr:cxnSp macro="">
      <xdr:nvCxnSpPr>
        <xdr:cNvPr id="292" name="直線コネクタ 291">
          <a:extLst>
            <a:ext uri="{FF2B5EF4-FFF2-40B4-BE49-F238E27FC236}">
              <a16:creationId xmlns:a16="http://schemas.microsoft.com/office/drawing/2014/main" id="{E407B638-30F8-4E87-B96C-C8F475E8D223}"/>
            </a:ext>
          </a:extLst>
        </xdr:cNvPr>
        <xdr:cNvCxnSpPr/>
      </xdr:nvCxnSpPr>
      <xdr:spPr>
        <a:xfrm>
          <a:off x="4546600" y="1349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119578</xdr:rowOff>
    </xdr:from>
    <xdr:ext cx="405111" cy="259045"/>
    <xdr:sp macro="" textlink="">
      <xdr:nvSpPr>
        <xdr:cNvPr id="293" name="【福祉施設】&#10;有形固定資産減価償却率平均値テキスト">
          <a:extLst>
            <a:ext uri="{FF2B5EF4-FFF2-40B4-BE49-F238E27FC236}">
              <a16:creationId xmlns:a16="http://schemas.microsoft.com/office/drawing/2014/main" id="{06FC165C-8C0C-4488-A111-9D32A46DB79C}"/>
            </a:ext>
          </a:extLst>
        </xdr:cNvPr>
        <xdr:cNvSpPr txBox="1"/>
      </xdr:nvSpPr>
      <xdr:spPr>
        <a:xfrm>
          <a:off x="4673600" y="141784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96701</xdr:rowOff>
    </xdr:from>
    <xdr:to>
      <xdr:col>24</xdr:col>
      <xdr:colOff>114300</xdr:colOff>
      <xdr:row>84</xdr:row>
      <xdr:rowOff>26851</xdr:rowOff>
    </xdr:to>
    <xdr:sp macro="" textlink="">
      <xdr:nvSpPr>
        <xdr:cNvPr id="294" name="フローチャート: 判断 293">
          <a:extLst>
            <a:ext uri="{FF2B5EF4-FFF2-40B4-BE49-F238E27FC236}">
              <a16:creationId xmlns:a16="http://schemas.microsoft.com/office/drawing/2014/main" id="{0E045822-22AB-4F3F-8158-E5A88989C79D}"/>
            </a:ext>
          </a:extLst>
        </xdr:cNvPr>
        <xdr:cNvSpPr/>
      </xdr:nvSpPr>
      <xdr:spPr>
        <a:xfrm>
          <a:off x="4584700" y="1432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72208</xdr:rowOff>
    </xdr:from>
    <xdr:to>
      <xdr:col>20</xdr:col>
      <xdr:colOff>38100</xdr:colOff>
      <xdr:row>84</xdr:row>
      <xdr:rowOff>2358</xdr:rowOff>
    </xdr:to>
    <xdr:sp macro="" textlink="">
      <xdr:nvSpPr>
        <xdr:cNvPr id="295" name="フローチャート: 判断 294">
          <a:extLst>
            <a:ext uri="{FF2B5EF4-FFF2-40B4-BE49-F238E27FC236}">
              <a16:creationId xmlns:a16="http://schemas.microsoft.com/office/drawing/2014/main" id="{8BC3F074-176D-4830-886C-094147DE20B9}"/>
            </a:ext>
          </a:extLst>
        </xdr:cNvPr>
        <xdr:cNvSpPr/>
      </xdr:nvSpPr>
      <xdr:spPr>
        <a:xfrm>
          <a:off x="37465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36286</xdr:rowOff>
    </xdr:from>
    <xdr:to>
      <xdr:col>15</xdr:col>
      <xdr:colOff>101600</xdr:colOff>
      <xdr:row>83</xdr:row>
      <xdr:rowOff>137886</xdr:rowOff>
    </xdr:to>
    <xdr:sp macro="" textlink="">
      <xdr:nvSpPr>
        <xdr:cNvPr id="296" name="フローチャート: 判断 295">
          <a:extLst>
            <a:ext uri="{FF2B5EF4-FFF2-40B4-BE49-F238E27FC236}">
              <a16:creationId xmlns:a16="http://schemas.microsoft.com/office/drawing/2014/main" id="{177C6080-489F-44C0-9558-01254BE7C0DC}"/>
            </a:ext>
          </a:extLst>
        </xdr:cNvPr>
        <xdr:cNvSpPr/>
      </xdr:nvSpPr>
      <xdr:spPr>
        <a:xfrm>
          <a:off x="2857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7" name="フローチャート: 判断 296">
          <a:extLst>
            <a:ext uri="{FF2B5EF4-FFF2-40B4-BE49-F238E27FC236}">
              <a16:creationId xmlns:a16="http://schemas.microsoft.com/office/drawing/2014/main" id="{764684BC-5A88-47AA-AAB2-CD0EB64E3EC4}"/>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26488</xdr:rowOff>
    </xdr:from>
    <xdr:to>
      <xdr:col>6</xdr:col>
      <xdr:colOff>38100</xdr:colOff>
      <xdr:row>83</xdr:row>
      <xdr:rowOff>128088</xdr:rowOff>
    </xdr:to>
    <xdr:sp macro="" textlink="">
      <xdr:nvSpPr>
        <xdr:cNvPr id="298" name="フローチャート: 判断 297">
          <a:extLst>
            <a:ext uri="{FF2B5EF4-FFF2-40B4-BE49-F238E27FC236}">
              <a16:creationId xmlns:a16="http://schemas.microsoft.com/office/drawing/2014/main" id="{0F3046CC-DB24-4FF3-8520-00E4AF0E1CC0}"/>
            </a:ext>
          </a:extLst>
        </xdr:cNvPr>
        <xdr:cNvSpPr/>
      </xdr:nvSpPr>
      <xdr:spPr>
        <a:xfrm>
          <a:off x="1079500" y="1425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FFADEBE4-3E4E-4CFE-8EA3-C123410A769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D813A202-5246-459F-BF31-56BB282BB2FB}"/>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BFFFF7FE-191C-49A6-BAA1-81757CB2B60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2D220121-E068-44D6-BE43-84A01C8138D1}"/>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1D1EF2D9-861B-4E1D-8DB3-B5821F733A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77107</xdr:rowOff>
    </xdr:from>
    <xdr:to>
      <xdr:col>24</xdr:col>
      <xdr:colOff>114300</xdr:colOff>
      <xdr:row>85</xdr:row>
      <xdr:rowOff>7257</xdr:rowOff>
    </xdr:to>
    <xdr:sp macro="" textlink="">
      <xdr:nvSpPr>
        <xdr:cNvPr id="304" name="楕円 303">
          <a:extLst>
            <a:ext uri="{FF2B5EF4-FFF2-40B4-BE49-F238E27FC236}">
              <a16:creationId xmlns:a16="http://schemas.microsoft.com/office/drawing/2014/main" id="{5406618C-233A-4353-88FC-72485E29AB84}"/>
            </a:ext>
          </a:extLst>
        </xdr:cNvPr>
        <xdr:cNvSpPr/>
      </xdr:nvSpPr>
      <xdr:spPr>
        <a:xfrm>
          <a:off x="4584700" y="1447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55534</xdr:rowOff>
    </xdr:from>
    <xdr:ext cx="405111" cy="259045"/>
    <xdr:sp macro="" textlink="">
      <xdr:nvSpPr>
        <xdr:cNvPr id="305" name="【福祉施設】&#10;有形固定資産減価償却率該当値テキスト">
          <a:extLst>
            <a:ext uri="{FF2B5EF4-FFF2-40B4-BE49-F238E27FC236}">
              <a16:creationId xmlns:a16="http://schemas.microsoft.com/office/drawing/2014/main" id="{8A7A2A6C-109B-45CD-981F-123E714D5858}"/>
            </a:ext>
          </a:extLst>
        </xdr:cNvPr>
        <xdr:cNvSpPr txBox="1"/>
      </xdr:nvSpPr>
      <xdr:spPr>
        <a:xfrm>
          <a:off x="4673600" y="144573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42818</xdr:rowOff>
    </xdr:from>
    <xdr:to>
      <xdr:col>20</xdr:col>
      <xdr:colOff>38100</xdr:colOff>
      <xdr:row>84</xdr:row>
      <xdr:rowOff>144418</xdr:rowOff>
    </xdr:to>
    <xdr:sp macro="" textlink="">
      <xdr:nvSpPr>
        <xdr:cNvPr id="306" name="楕円 305">
          <a:extLst>
            <a:ext uri="{FF2B5EF4-FFF2-40B4-BE49-F238E27FC236}">
              <a16:creationId xmlns:a16="http://schemas.microsoft.com/office/drawing/2014/main" id="{92109FF6-EE2E-4BC8-AC14-166455DE4262}"/>
            </a:ext>
          </a:extLst>
        </xdr:cNvPr>
        <xdr:cNvSpPr/>
      </xdr:nvSpPr>
      <xdr:spPr>
        <a:xfrm>
          <a:off x="3746500" y="1444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93618</xdr:rowOff>
    </xdr:from>
    <xdr:to>
      <xdr:col>24</xdr:col>
      <xdr:colOff>63500</xdr:colOff>
      <xdr:row>84</xdr:row>
      <xdr:rowOff>127907</xdr:rowOff>
    </xdr:to>
    <xdr:cxnSp macro="">
      <xdr:nvCxnSpPr>
        <xdr:cNvPr id="307" name="直線コネクタ 306">
          <a:extLst>
            <a:ext uri="{FF2B5EF4-FFF2-40B4-BE49-F238E27FC236}">
              <a16:creationId xmlns:a16="http://schemas.microsoft.com/office/drawing/2014/main" id="{5AE39CF1-6018-46B5-80EB-3E66EC7154A3}"/>
            </a:ext>
          </a:extLst>
        </xdr:cNvPr>
        <xdr:cNvCxnSpPr/>
      </xdr:nvCxnSpPr>
      <xdr:spPr>
        <a:xfrm>
          <a:off x="3797300" y="14495418"/>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8527</xdr:rowOff>
    </xdr:from>
    <xdr:to>
      <xdr:col>15</xdr:col>
      <xdr:colOff>101600</xdr:colOff>
      <xdr:row>84</xdr:row>
      <xdr:rowOff>110127</xdr:rowOff>
    </xdr:to>
    <xdr:sp macro="" textlink="">
      <xdr:nvSpPr>
        <xdr:cNvPr id="308" name="楕円 307">
          <a:extLst>
            <a:ext uri="{FF2B5EF4-FFF2-40B4-BE49-F238E27FC236}">
              <a16:creationId xmlns:a16="http://schemas.microsoft.com/office/drawing/2014/main" id="{94DE5D97-1AB0-4938-96C9-E9F74F3C19EA}"/>
            </a:ext>
          </a:extLst>
        </xdr:cNvPr>
        <xdr:cNvSpPr/>
      </xdr:nvSpPr>
      <xdr:spPr>
        <a:xfrm>
          <a:off x="2857500" y="1441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59327</xdr:rowOff>
    </xdr:from>
    <xdr:to>
      <xdr:col>19</xdr:col>
      <xdr:colOff>177800</xdr:colOff>
      <xdr:row>84</xdr:row>
      <xdr:rowOff>93618</xdr:rowOff>
    </xdr:to>
    <xdr:cxnSp macro="">
      <xdr:nvCxnSpPr>
        <xdr:cNvPr id="309" name="直線コネクタ 308">
          <a:extLst>
            <a:ext uri="{FF2B5EF4-FFF2-40B4-BE49-F238E27FC236}">
              <a16:creationId xmlns:a16="http://schemas.microsoft.com/office/drawing/2014/main" id="{6F2B0234-985B-4209-9FAB-6CF0EE7B2381}"/>
            </a:ext>
          </a:extLst>
        </xdr:cNvPr>
        <xdr:cNvCxnSpPr/>
      </xdr:nvCxnSpPr>
      <xdr:spPr>
        <a:xfrm>
          <a:off x="2908300" y="144611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145687</xdr:rowOff>
    </xdr:from>
    <xdr:to>
      <xdr:col>10</xdr:col>
      <xdr:colOff>165100</xdr:colOff>
      <xdr:row>84</xdr:row>
      <xdr:rowOff>75837</xdr:rowOff>
    </xdr:to>
    <xdr:sp macro="" textlink="">
      <xdr:nvSpPr>
        <xdr:cNvPr id="310" name="楕円 309">
          <a:extLst>
            <a:ext uri="{FF2B5EF4-FFF2-40B4-BE49-F238E27FC236}">
              <a16:creationId xmlns:a16="http://schemas.microsoft.com/office/drawing/2014/main" id="{2FF91885-0FE8-476B-A059-903B4157AF4E}"/>
            </a:ext>
          </a:extLst>
        </xdr:cNvPr>
        <xdr:cNvSpPr/>
      </xdr:nvSpPr>
      <xdr:spPr>
        <a:xfrm>
          <a:off x="1968500" y="1437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25037</xdr:rowOff>
    </xdr:from>
    <xdr:to>
      <xdr:col>15</xdr:col>
      <xdr:colOff>50800</xdr:colOff>
      <xdr:row>84</xdr:row>
      <xdr:rowOff>59327</xdr:rowOff>
    </xdr:to>
    <xdr:cxnSp macro="">
      <xdr:nvCxnSpPr>
        <xdr:cNvPr id="311" name="直線コネクタ 310">
          <a:extLst>
            <a:ext uri="{FF2B5EF4-FFF2-40B4-BE49-F238E27FC236}">
              <a16:creationId xmlns:a16="http://schemas.microsoft.com/office/drawing/2014/main" id="{C559185A-3EFA-4EA0-905D-568955ACE3D3}"/>
            </a:ext>
          </a:extLst>
        </xdr:cNvPr>
        <xdr:cNvCxnSpPr/>
      </xdr:nvCxnSpPr>
      <xdr:spPr>
        <a:xfrm>
          <a:off x="2019300" y="1442683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111398</xdr:rowOff>
    </xdr:from>
    <xdr:to>
      <xdr:col>6</xdr:col>
      <xdr:colOff>38100</xdr:colOff>
      <xdr:row>84</xdr:row>
      <xdr:rowOff>41548</xdr:rowOff>
    </xdr:to>
    <xdr:sp macro="" textlink="">
      <xdr:nvSpPr>
        <xdr:cNvPr id="312" name="楕円 311">
          <a:extLst>
            <a:ext uri="{FF2B5EF4-FFF2-40B4-BE49-F238E27FC236}">
              <a16:creationId xmlns:a16="http://schemas.microsoft.com/office/drawing/2014/main" id="{3BE20508-69E2-46E1-979D-D2A86FD74E72}"/>
            </a:ext>
          </a:extLst>
        </xdr:cNvPr>
        <xdr:cNvSpPr/>
      </xdr:nvSpPr>
      <xdr:spPr>
        <a:xfrm>
          <a:off x="1079500" y="1434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162198</xdr:rowOff>
    </xdr:from>
    <xdr:to>
      <xdr:col>10</xdr:col>
      <xdr:colOff>114300</xdr:colOff>
      <xdr:row>84</xdr:row>
      <xdr:rowOff>25037</xdr:rowOff>
    </xdr:to>
    <xdr:cxnSp macro="">
      <xdr:nvCxnSpPr>
        <xdr:cNvPr id="313" name="直線コネクタ 312">
          <a:extLst>
            <a:ext uri="{FF2B5EF4-FFF2-40B4-BE49-F238E27FC236}">
              <a16:creationId xmlns:a16="http://schemas.microsoft.com/office/drawing/2014/main" id="{6CC0F40E-3088-455B-9284-2D79648DFD74}"/>
            </a:ext>
          </a:extLst>
        </xdr:cNvPr>
        <xdr:cNvCxnSpPr/>
      </xdr:nvCxnSpPr>
      <xdr:spPr>
        <a:xfrm>
          <a:off x="1130300" y="143925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18885</xdr:rowOff>
    </xdr:from>
    <xdr:ext cx="405111" cy="259045"/>
    <xdr:sp macro="" textlink="">
      <xdr:nvSpPr>
        <xdr:cNvPr id="314" name="n_1aveValue【福祉施設】&#10;有形固定資産減価償却率">
          <a:extLst>
            <a:ext uri="{FF2B5EF4-FFF2-40B4-BE49-F238E27FC236}">
              <a16:creationId xmlns:a16="http://schemas.microsoft.com/office/drawing/2014/main" id="{BF4ECE00-DF63-462B-B9FD-E4333D07089A}"/>
            </a:ext>
          </a:extLst>
        </xdr:cNvPr>
        <xdr:cNvSpPr txBox="1"/>
      </xdr:nvSpPr>
      <xdr:spPr>
        <a:xfrm>
          <a:off x="3582044" y="140777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154413</xdr:rowOff>
    </xdr:from>
    <xdr:ext cx="405111" cy="259045"/>
    <xdr:sp macro="" textlink="">
      <xdr:nvSpPr>
        <xdr:cNvPr id="315" name="n_2aveValue【福祉施設】&#10;有形固定資産減価償却率">
          <a:extLst>
            <a:ext uri="{FF2B5EF4-FFF2-40B4-BE49-F238E27FC236}">
              <a16:creationId xmlns:a16="http://schemas.microsoft.com/office/drawing/2014/main" id="{DCF83B2E-234E-45D1-8CC8-B24CC9C47A88}"/>
            </a:ext>
          </a:extLst>
        </xdr:cNvPr>
        <xdr:cNvSpPr txBox="1"/>
      </xdr:nvSpPr>
      <xdr:spPr>
        <a:xfrm>
          <a:off x="2705744" y="1404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160945</xdr:rowOff>
    </xdr:from>
    <xdr:ext cx="405111" cy="259045"/>
    <xdr:sp macro="" textlink="">
      <xdr:nvSpPr>
        <xdr:cNvPr id="316" name="n_3aveValue【福祉施設】&#10;有形固定資産減価償却率">
          <a:extLst>
            <a:ext uri="{FF2B5EF4-FFF2-40B4-BE49-F238E27FC236}">
              <a16:creationId xmlns:a16="http://schemas.microsoft.com/office/drawing/2014/main" id="{C7E80E9B-8458-4D4A-9E7B-96C8C64D285D}"/>
            </a:ext>
          </a:extLst>
        </xdr:cNvPr>
        <xdr:cNvSpPr txBox="1"/>
      </xdr:nvSpPr>
      <xdr:spPr>
        <a:xfrm>
          <a:off x="1816744" y="14048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144615</xdr:rowOff>
    </xdr:from>
    <xdr:ext cx="405111" cy="259045"/>
    <xdr:sp macro="" textlink="">
      <xdr:nvSpPr>
        <xdr:cNvPr id="317" name="n_4aveValue【福祉施設】&#10;有形固定資産減価償却率">
          <a:extLst>
            <a:ext uri="{FF2B5EF4-FFF2-40B4-BE49-F238E27FC236}">
              <a16:creationId xmlns:a16="http://schemas.microsoft.com/office/drawing/2014/main" id="{34C280CF-7CB0-4103-B721-9B8107CB871D}"/>
            </a:ext>
          </a:extLst>
        </xdr:cNvPr>
        <xdr:cNvSpPr txBox="1"/>
      </xdr:nvSpPr>
      <xdr:spPr>
        <a:xfrm>
          <a:off x="927744" y="14032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135545</xdr:rowOff>
    </xdr:from>
    <xdr:ext cx="405111" cy="259045"/>
    <xdr:sp macro="" textlink="">
      <xdr:nvSpPr>
        <xdr:cNvPr id="318" name="n_1mainValue【福祉施設】&#10;有形固定資産減価償却率">
          <a:extLst>
            <a:ext uri="{FF2B5EF4-FFF2-40B4-BE49-F238E27FC236}">
              <a16:creationId xmlns:a16="http://schemas.microsoft.com/office/drawing/2014/main" id="{DFAFA999-F643-4722-AA5C-178737236187}"/>
            </a:ext>
          </a:extLst>
        </xdr:cNvPr>
        <xdr:cNvSpPr txBox="1"/>
      </xdr:nvSpPr>
      <xdr:spPr>
        <a:xfrm>
          <a:off x="3582044" y="145373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101254</xdr:rowOff>
    </xdr:from>
    <xdr:ext cx="405111" cy="259045"/>
    <xdr:sp macro="" textlink="">
      <xdr:nvSpPr>
        <xdr:cNvPr id="319" name="n_2mainValue【福祉施設】&#10;有形固定資産減価償却率">
          <a:extLst>
            <a:ext uri="{FF2B5EF4-FFF2-40B4-BE49-F238E27FC236}">
              <a16:creationId xmlns:a16="http://schemas.microsoft.com/office/drawing/2014/main" id="{E97A348D-8F17-4277-A37B-CCC0EBA0EE3E}"/>
            </a:ext>
          </a:extLst>
        </xdr:cNvPr>
        <xdr:cNvSpPr txBox="1"/>
      </xdr:nvSpPr>
      <xdr:spPr>
        <a:xfrm>
          <a:off x="2705744" y="145030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66964</xdr:rowOff>
    </xdr:from>
    <xdr:ext cx="405111" cy="259045"/>
    <xdr:sp macro="" textlink="">
      <xdr:nvSpPr>
        <xdr:cNvPr id="320" name="n_3mainValue【福祉施設】&#10;有形固定資産減価償却率">
          <a:extLst>
            <a:ext uri="{FF2B5EF4-FFF2-40B4-BE49-F238E27FC236}">
              <a16:creationId xmlns:a16="http://schemas.microsoft.com/office/drawing/2014/main" id="{F6DCB5B5-E3F2-46A4-A236-1C52845931E4}"/>
            </a:ext>
          </a:extLst>
        </xdr:cNvPr>
        <xdr:cNvSpPr txBox="1"/>
      </xdr:nvSpPr>
      <xdr:spPr>
        <a:xfrm>
          <a:off x="1816744" y="1446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32675</xdr:rowOff>
    </xdr:from>
    <xdr:ext cx="405111" cy="259045"/>
    <xdr:sp macro="" textlink="">
      <xdr:nvSpPr>
        <xdr:cNvPr id="321" name="n_4mainValue【福祉施設】&#10;有形固定資産減価償却率">
          <a:extLst>
            <a:ext uri="{FF2B5EF4-FFF2-40B4-BE49-F238E27FC236}">
              <a16:creationId xmlns:a16="http://schemas.microsoft.com/office/drawing/2014/main" id="{8D2AB7B0-E8A9-4976-B692-1FED1B9A059D}"/>
            </a:ext>
          </a:extLst>
        </xdr:cNvPr>
        <xdr:cNvSpPr txBox="1"/>
      </xdr:nvSpPr>
      <xdr:spPr>
        <a:xfrm>
          <a:off x="927744" y="14434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a:extLst>
            <a:ext uri="{FF2B5EF4-FFF2-40B4-BE49-F238E27FC236}">
              <a16:creationId xmlns:a16="http://schemas.microsoft.com/office/drawing/2014/main" id="{DAF979BD-2BD6-4AA6-9D07-10BAC2F8A80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a:extLst>
            <a:ext uri="{FF2B5EF4-FFF2-40B4-BE49-F238E27FC236}">
              <a16:creationId xmlns:a16="http://schemas.microsoft.com/office/drawing/2014/main" id="{B0B7729C-61A9-459D-86BE-16F819A10BC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a:extLst>
            <a:ext uri="{FF2B5EF4-FFF2-40B4-BE49-F238E27FC236}">
              <a16:creationId xmlns:a16="http://schemas.microsoft.com/office/drawing/2014/main" id="{4AC719A5-20FF-4529-8B84-98A2E0C6F592}"/>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a:extLst>
            <a:ext uri="{FF2B5EF4-FFF2-40B4-BE49-F238E27FC236}">
              <a16:creationId xmlns:a16="http://schemas.microsoft.com/office/drawing/2014/main" id="{C97E3819-530E-4A42-878F-5A6DBFF654C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a:extLst>
            <a:ext uri="{FF2B5EF4-FFF2-40B4-BE49-F238E27FC236}">
              <a16:creationId xmlns:a16="http://schemas.microsoft.com/office/drawing/2014/main" id="{7999CA7B-A4DF-46BF-87CA-52FFC052C26B}"/>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a:extLst>
            <a:ext uri="{FF2B5EF4-FFF2-40B4-BE49-F238E27FC236}">
              <a16:creationId xmlns:a16="http://schemas.microsoft.com/office/drawing/2014/main" id="{53A8F600-BD34-4AA5-9090-F727105A8896}"/>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a:extLst>
            <a:ext uri="{FF2B5EF4-FFF2-40B4-BE49-F238E27FC236}">
              <a16:creationId xmlns:a16="http://schemas.microsoft.com/office/drawing/2014/main" id="{C00FE558-2FBB-4949-91D9-14FDA590BD12}"/>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a:extLst>
            <a:ext uri="{FF2B5EF4-FFF2-40B4-BE49-F238E27FC236}">
              <a16:creationId xmlns:a16="http://schemas.microsoft.com/office/drawing/2014/main" id="{7C87138B-2021-45D2-AA40-F36C7DAF960C}"/>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a:extLst>
            <a:ext uri="{FF2B5EF4-FFF2-40B4-BE49-F238E27FC236}">
              <a16:creationId xmlns:a16="http://schemas.microsoft.com/office/drawing/2014/main" id="{FC622AB6-1058-48AC-A058-3DA6C79BBA0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a:extLst>
            <a:ext uri="{FF2B5EF4-FFF2-40B4-BE49-F238E27FC236}">
              <a16:creationId xmlns:a16="http://schemas.microsoft.com/office/drawing/2014/main" id="{B1A3C075-078A-4A15-B6BD-2DE432A5101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a:extLst>
            <a:ext uri="{FF2B5EF4-FFF2-40B4-BE49-F238E27FC236}">
              <a16:creationId xmlns:a16="http://schemas.microsoft.com/office/drawing/2014/main" id="{69566274-2B4D-46D4-92C6-8CD0429D3F1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a:extLst>
            <a:ext uri="{FF2B5EF4-FFF2-40B4-BE49-F238E27FC236}">
              <a16:creationId xmlns:a16="http://schemas.microsoft.com/office/drawing/2014/main" id="{830C5395-E716-4028-B631-3E576C951A5F}"/>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a:extLst>
            <a:ext uri="{FF2B5EF4-FFF2-40B4-BE49-F238E27FC236}">
              <a16:creationId xmlns:a16="http://schemas.microsoft.com/office/drawing/2014/main" id="{447D0734-3B28-45E0-805A-57BBC1038C97}"/>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a:extLst>
            <a:ext uri="{FF2B5EF4-FFF2-40B4-BE49-F238E27FC236}">
              <a16:creationId xmlns:a16="http://schemas.microsoft.com/office/drawing/2014/main" id="{DBE63023-668C-4095-8000-7AB4D327DF95}"/>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a:extLst>
            <a:ext uri="{FF2B5EF4-FFF2-40B4-BE49-F238E27FC236}">
              <a16:creationId xmlns:a16="http://schemas.microsoft.com/office/drawing/2014/main" id="{7F63BCC1-1851-4F56-9D12-F19773535057}"/>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a:extLst>
            <a:ext uri="{FF2B5EF4-FFF2-40B4-BE49-F238E27FC236}">
              <a16:creationId xmlns:a16="http://schemas.microsoft.com/office/drawing/2014/main" id="{5026CA89-E008-434D-8C7F-AC62366FA5E1}"/>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a:extLst>
            <a:ext uri="{FF2B5EF4-FFF2-40B4-BE49-F238E27FC236}">
              <a16:creationId xmlns:a16="http://schemas.microsoft.com/office/drawing/2014/main" id="{96AFEB56-5780-4F26-A4E8-B377FD7C8193}"/>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a:extLst>
            <a:ext uri="{FF2B5EF4-FFF2-40B4-BE49-F238E27FC236}">
              <a16:creationId xmlns:a16="http://schemas.microsoft.com/office/drawing/2014/main" id="{E798DFDB-2C29-44E3-A5F0-CFD7459D9FB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a:extLst>
            <a:ext uri="{FF2B5EF4-FFF2-40B4-BE49-F238E27FC236}">
              <a16:creationId xmlns:a16="http://schemas.microsoft.com/office/drawing/2014/main" id="{774A605A-CAC0-4DB2-9D38-FF36B26B6C9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a:extLst>
            <a:ext uri="{FF2B5EF4-FFF2-40B4-BE49-F238E27FC236}">
              <a16:creationId xmlns:a16="http://schemas.microsoft.com/office/drawing/2014/main" id="{5EA94099-7F5A-4D52-942D-8ED70DB45CAA}"/>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D35C14D9-9001-4313-A455-BFC26B82B5A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5EF303A4-7A86-42F4-BBC4-3515DD6E55E9}"/>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5B5E2316-AC0E-4D70-AAA4-8DAAC78BDA1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19050</xdr:rowOff>
    </xdr:from>
    <xdr:to>
      <xdr:col>54</xdr:col>
      <xdr:colOff>189865</xdr:colOff>
      <xdr:row>86</xdr:row>
      <xdr:rowOff>87630</xdr:rowOff>
    </xdr:to>
    <xdr:cxnSp macro="">
      <xdr:nvCxnSpPr>
        <xdr:cNvPr id="345" name="直線コネクタ 344">
          <a:extLst>
            <a:ext uri="{FF2B5EF4-FFF2-40B4-BE49-F238E27FC236}">
              <a16:creationId xmlns:a16="http://schemas.microsoft.com/office/drawing/2014/main" id="{DD34AA6F-E65B-4F73-B7EC-B70C8A90373E}"/>
            </a:ext>
          </a:extLst>
        </xdr:cNvPr>
        <xdr:cNvCxnSpPr/>
      </xdr:nvCxnSpPr>
      <xdr:spPr>
        <a:xfrm flipV="1">
          <a:off x="10476865" y="1356360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91457</xdr:rowOff>
    </xdr:from>
    <xdr:ext cx="469744" cy="259045"/>
    <xdr:sp macro="" textlink="">
      <xdr:nvSpPr>
        <xdr:cNvPr id="346" name="【福祉施設】&#10;一人当たり面積最小値テキスト">
          <a:extLst>
            <a:ext uri="{FF2B5EF4-FFF2-40B4-BE49-F238E27FC236}">
              <a16:creationId xmlns:a16="http://schemas.microsoft.com/office/drawing/2014/main" id="{869EA6E8-C25A-459E-8783-BA3249BC225F}"/>
            </a:ext>
          </a:extLst>
        </xdr:cNvPr>
        <xdr:cNvSpPr txBox="1"/>
      </xdr:nvSpPr>
      <xdr:spPr>
        <a:xfrm>
          <a:off x="10515600" y="1483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87630</xdr:rowOff>
    </xdr:from>
    <xdr:to>
      <xdr:col>55</xdr:col>
      <xdr:colOff>88900</xdr:colOff>
      <xdr:row>86</xdr:row>
      <xdr:rowOff>87630</xdr:rowOff>
    </xdr:to>
    <xdr:cxnSp macro="">
      <xdr:nvCxnSpPr>
        <xdr:cNvPr id="347" name="直線コネクタ 346">
          <a:extLst>
            <a:ext uri="{FF2B5EF4-FFF2-40B4-BE49-F238E27FC236}">
              <a16:creationId xmlns:a16="http://schemas.microsoft.com/office/drawing/2014/main" id="{490866E0-15D2-4B51-AA48-761FCAB64E2E}"/>
            </a:ext>
          </a:extLst>
        </xdr:cNvPr>
        <xdr:cNvCxnSpPr/>
      </xdr:nvCxnSpPr>
      <xdr:spPr>
        <a:xfrm>
          <a:off x="10388600" y="1483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137177</xdr:rowOff>
    </xdr:from>
    <xdr:ext cx="469744" cy="259045"/>
    <xdr:sp macro="" textlink="">
      <xdr:nvSpPr>
        <xdr:cNvPr id="348" name="【福祉施設】&#10;一人当たり面積最大値テキスト">
          <a:extLst>
            <a:ext uri="{FF2B5EF4-FFF2-40B4-BE49-F238E27FC236}">
              <a16:creationId xmlns:a16="http://schemas.microsoft.com/office/drawing/2014/main" id="{AD3F6AF6-EE5C-40FC-BA77-062B31E9F31D}"/>
            </a:ext>
          </a:extLst>
        </xdr:cNvPr>
        <xdr:cNvSpPr txBox="1"/>
      </xdr:nvSpPr>
      <xdr:spPr>
        <a:xfrm>
          <a:off x="10515600" y="133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19050</xdr:rowOff>
    </xdr:from>
    <xdr:to>
      <xdr:col>55</xdr:col>
      <xdr:colOff>88900</xdr:colOff>
      <xdr:row>79</xdr:row>
      <xdr:rowOff>19050</xdr:rowOff>
    </xdr:to>
    <xdr:cxnSp macro="">
      <xdr:nvCxnSpPr>
        <xdr:cNvPr id="349" name="直線コネクタ 348">
          <a:extLst>
            <a:ext uri="{FF2B5EF4-FFF2-40B4-BE49-F238E27FC236}">
              <a16:creationId xmlns:a16="http://schemas.microsoft.com/office/drawing/2014/main" id="{B5A8AED5-1FA2-40DD-B024-6832BEAC90F6}"/>
            </a:ext>
          </a:extLst>
        </xdr:cNvPr>
        <xdr:cNvCxnSpPr/>
      </xdr:nvCxnSpPr>
      <xdr:spPr>
        <a:xfrm>
          <a:off x="10388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D7701813-7ADF-435F-83D9-61AC7FFD4323}"/>
            </a:ext>
          </a:extLst>
        </xdr:cNvPr>
        <xdr:cNvSpPr txBox="1"/>
      </xdr:nvSpPr>
      <xdr:spPr>
        <a:xfrm>
          <a:off x="10515600" y="143982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145035</xdr:rowOff>
    </xdr:from>
    <xdr:to>
      <xdr:col>55</xdr:col>
      <xdr:colOff>50800</xdr:colOff>
      <xdr:row>85</xdr:row>
      <xdr:rowOff>75185</xdr:rowOff>
    </xdr:to>
    <xdr:sp macro="" textlink="">
      <xdr:nvSpPr>
        <xdr:cNvPr id="351" name="フローチャート: 判断 350">
          <a:extLst>
            <a:ext uri="{FF2B5EF4-FFF2-40B4-BE49-F238E27FC236}">
              <a16:creationId xmlns:a16="http://schemas.microsoft.com/office/drawing/2014/main" id="{A2006D7D-BFE5-4F90-B547-B26085559BF8}"/>
            </a:ext>
          </a:extLst>
        </xdr:cNvPr>
        <xdr:cNvSpPr/>
      </xdr:nvSpPr>
      <xdr:spPr>
        <a:xfrm>
          <a:off x="104267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141987</xdr:rowOff>
    </xdr:from>
    <xdr:to>
      <xdr:col>50</xdr:col>
      <xdr:colOff>165100</xdr:colOff>
      <xdr:row>85</xdr:row>
      <xdr:rowOff>72137</xdr:rowOff>
    </xdr:to>
    <xdr:sp macro="" textlink="">
      <xdr:nvSpPr>
        <xdr:cNvPr id="352" name="フローチャート: 判断 351">
          <a:extLst>
            <a:ext uri="{FF2B5EF4-FFF2-40B4-BE49-F238E27FC236}">
              <a16:creationId xmlns:a16="http://schemas.microsoft.com/office/drawing/2014/main" id="{10E71847-9D2C-48AD-B044-07F48E9836E3}"/>
            </a:ext>
          </a:extLst>
        </xdr:cNvPr>
        <xdr:cNvSpPr/>
      </xdr:nvSpPr>
      <xdr:spPr>
        <a:xfrm>
          <a:off x="9588500" y="14543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10922</xdr:rowOff>
    </xdr:from>
    <xdr:to>
      <xdr:col>46</xdr:col>
      <xdr:colOff>38100</xdr:colOff>
      <xdr:row>85</xdr:row>
      <xdr:rowOff>112522</xdr:rowOff>
    </xdr:to>
    <xdr:sp macro="" textlink="">
      <xdr:nvSpPr>
        <xdr:cNvPr id="353" name="フローチャート: 判断 352">
          <a:extLst>
            <a:ext uri="{FF2B5EF4-FFF2-40B4-BE49-F238E27FC236}">
              <a16:creationId xmlns:a16="http://schemas.microsoft.com/office/drawing/2014/main" id="{A2EEF27C-A30A-454D-BB2D-469256F3BFA9}"/>
            </a:ext>
          </a:extLst>
        </xdr:cNvPr>
        <xdr:cNvSpPr/>
      </xdr:nvSpPr>
      <xdr:spPr>
        <a:xfrm>
          <a:off x="8699500" y="1458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167132</xdr:rowOff>
    </xdr:from>
    <xdr:to>
      <xdr:col>41</xdr:col>
      <xdr:colOff>101600</xdr:colOff>
      <xdr:row>85</xdr:row>
      <xdr:rowOff>97282</xdr:rowOff>
    </xdr:to>
    <xdr:sp macro="" textlink="">
      <xdr:nvSpPr>
        <xdr:cNvPr id="354" name="フローチャート: 判断 353">
          <a:extLst>
            <a:ext uri="{FF2B5EF4-FFF2-40B4-BE49-F238E27FC236}">
              <a16:creationId xmlns:a16="http://schemas.microsoft.com/office/drawing/2014/main" id="{CF91C6AF-0CAE-4902-B06B-29035D310353}"/>
            </a:ext>
          </a:extLst>
        </xdr:cNvPr>
        <xdr:cNvSpPr/>
      </xdr:nvSpPr>
      <xdr:spPr>
        <a:xfrm>
          <a:off x="7810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167132</xdr:rowOff>
    </xdr:from>
    <xdr:to>
      <xdr:col>36</xdr:col>
      <xdr:colOff>165100</xdr:colOff>
      <xdr:row>85</xdr:row>
      <xdr:rowOff>97282</xdr:rowOff>
    </xdr:to>
    <xdr:sp macro="" textlink="">
      <xdr:nvSpPr>
        <xdr:cNvPr id="355" name="フローチャート: 判断 354">
          <a:extLst>
            <a:ext uri="{FF2B5EF4-FFF2-40B4-BE49-F238E27FC236}">
              <a16:creationId xmlns:a16="http://schemas.microsoft.com/office/drawing/2014/main" id="{D89B6BF0-D02E-4A7D-8244-B92264E64498}"/>
            </a:ext>
          </a:extLst>
        </xdr:cNvPr>
        <xdr:cNvSpPr/>
      </xdr:nvSpPr>
      <xdr:spPr>
        <a:xfrm>
          <a:off x="6921500" y="14568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420A329-9F58-4B51-A249-AD20DD834B2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96652B0B-A0A2-4D9C-AFB0-3AA8A926DD6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9DAEC3C1-3AE6-4995-A6D5-E2AAC588C124}"/>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BD48912B-94F3-4071-9254-784E424CAA72}"/>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A433C03B-9AC1-4116-8DBD-FEA5BFE33C4A}"/>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14732</xdr:rowOff>
    </xdr:from>
    <xdr:to>
      <xdr:col>55</xdr:col>
      <xdr:colOff>50800</xdr:colOff>
      <xdr:row>86</xdr:row>
      <xdr:rowOff>116332</xdr:rowOff>
    </xdr:to>
    <xdr:sp macro="" textlink="">
      <xdr:nvSpPr>
        <xdr:cNvPr id="361" name="楕円 360">
          <a:extLst>
            <a:ext uri="{FF2B5EF4-FFF2-40B4-BE49-F238E27FC236}">
              <a16:creationId xmlns:a16="http://schemas.microsoft.com/office/drawing/2014/main" id="{E925B702-0118-41E4-9FFA-738AD5884D41}"/>
            </a:ext>
          </a:extLst>
        </xdr:cNvPr>
        <xdr:cNvSpPr/>
      </xdr:nvSpPr>
      <xdr:spPr>
        <a:xfrm>
          <a:off x="10426700" y="1475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101109</xdr:rowOff>
    </xdr:from>
    <xdr:ext cx="469744" cy="259045"/>
    <xdr:sp macro="" textlink="">
      <xdr:nvSpPr>
        <xdr:cNvPr id="362" name="【福祉施設】&#10;一人当たり面積該当値テキスト">
          <a:extLst>
            <a:ext uri="{FF2B5EF4-FFF2-40B4-BE49-F238E27FC236}">
              <a16:creationId xmlns:a16="http://schemas.microsoft.com/office/drawing/2014/main" id="{7882CBA3-199E-4425-AE80-1810F65F110B}"/>
            </a:ext>
          </a:extLst>
        </xdr:cNvPr>
        <xdr:cNvSpPr txBox="1"/>
      </xdr:nvSpPr>
      <xdr:spPr>
        <a:xfrm>
          <a:off x="10515600" y="1467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15494</xdr:rowOff>
    </xdr:from>
    <xdr:to>
      <xdr:col>50</xdr:col>
      <xdr:colOff>165100</xdr:colOff>
      <xdr:row>86</xdr:row>
      <xdr:rowOff>117094</xdr:rowOff>
    </xdr:to>
    <xdr:sp macro="" textlink="">
      <xdr:nvSpPr>
        <xdr:cNvPr id="363" name="楕円 362">
          <a:extLst>
            <a:ext uri="{FF2B5EF4-FFF2-40B4-BE49-F238E27FC236}">
              <a16:creationId xmlns:a16="http://schemas.microsoft.com/office/drawing/2014/main" id="{89812709-C763-4E94-815E-5B5B664F663C}"/>
            </a:ext>
          </a:extLst>
        </xdr:cNvPr>
        <xdr:cNvSpPr/>
      </xdr:nvSpPr>
      <xdr:spPr>
        <a:xfrm>
          <a:off x="9588500" y="1476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65532</xdr:rowOff>
    </xdr:from>
    <xdr:to>
      <xdr:col>55</xdr:col>
      <xdr:colOff>0</xdr:colOff>
      <xdr:row>86</xdr:row>
      <xdr:rowOff>66294</xdr:rowOff>
    </xdr:to>
    <xdr:cxnSp macro="">
      <xdr:nvCxnSpPr>
        <xdr:cNvPr id="364" name="直線コネクタ 363">
          <a:extLst>
            <a:ext uri="{FF2B5EF4-FFF2-40B4-BE49-F238E27FC236}">
              <a16:creationId xmlns:a16="http://schemas.microsoft.com/office/drawing/2014/main" id="{1B139F33-4850-464C-9D89-C534D7FF870D}"/>
            </a:ext>
          </a:extLst>
        </xdr:cNvPr>
        <xdr:cNvCxnSpPr/>
      </xdr:nvCxnSpPr>
      <xdr:spPr>
        <a:xfrm flipV="1">
          <a:off x="9639300" y="14810232"/>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16256</xdr:rowOff>
    </xdr:from>
    <xdr:to>
      <xdr:col>46</xdr:col>
      <xdr:colOff>38100</xdr:colOff>
      <xdr:row>86</xdr:row>
      <xdr:rowOff>117856</xdr:rowOff>
    </xdr:to>
    <xdr:sp macro="" textlink="">
      <xdr:nvSpPr>
        <xdr:cNvPr id="365" name="楕円 364">
          <a:extLst>
            <a:ext uri="{FF2B5EF4-FFF2-40B4-BE49-F238E27FC236}">
              <a16:creationId xmlns:a16="http://schemas.microsoft.com/office/drawing/2014/main" id="{75C409A4-7095-4CA2-A97B-D498E4C9D777}"/>
            </a:ext>
          </a:extLst>
        </xdr:cNvPr>
        <xdr:cNvSpPr/>
      </xdr:nvSpPr>
      <xdr:spPr>
        <a:xfrm>
          <a:off x="8699500" y="14760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66294</xdr:rowOff>
    </xdr:from>
    <xdr:to>
      <xdr:col>50</xdr:col>
      <xdr:colOff>114300</xdr:colOff>
      <xdr:row>86</xdr:row>
      <xdr:rowOff>67056</xdr:rowOff>
    </xdr:to>
    <xdr:cxnSp macro="">
      <xdr:nvCxnSpPr>
        <xdr:cNvPr id="366" name="直線コネクタ 365">
          <a:extLst>
            <a:ext uri="{FF2B5EF4-FFF2-40B4-BE49-F238E27FC236}">
              <a16:creationId xmlns:a16="http://schemas.microsoft.com/office/drawing/2014/main" id="{92818174-B529-4838-B45A-6499A16ADF1F}"/>
            </a:ext>
          </a:extLst>
        </xdr:cNvPr>
        <xdr:cNvCxnSpPr/>
      </xdr:nvCxnSpPr>
      <xdr:spPr>
        <a:xfrm flipV="1">
          <a:off x="8750300" y="14810994"/>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17780</xdr:rowOff>
    </xdr:from>
    <xdr:to>
      <xdr:col>41</xdr:col>
      <xdr:colOff>101600</xdr:colOff>
      <xdr:row>86</xdr:row>
      <xdr:rowOff>119380</xdr:rowOff>
    </xdr:to>
    <xdr:sp macro="" textlink="">
      <xdr:nvSpPr>
        <xdr:cNvPr id="367" name="楕円 366">
          <a:extLst>
            <a:ext uri="{FF2B5EF4-FFF2-40B4-BE49-F238E27FC236}">
              <a16:creationId xmlns:a16="http://schemas.microsoft.com/office/drawing/2014/main" id="{5BE30B8A-B55E-4631-861C-94514192A1A4}"/>
            </a:ext>
          </a:extLst>
        </xdr:cNvPr>
        <xdr:cNvSpPr/>
      </xdr:nvSpPr>
      <xdr:spPr>
        <a:xfrm>
          <a:off x="78105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67056</xdr:rowOff>
    </xdr:from>
    <xdr:to>
      <xdr:col>45</xdr:col>
      <xdr:colOff>177800</xdr:colOff>
      <xdr:row>86</xdr:row>
      <xdr:rowOff>68580</xdr:rowOff>
    </xdr:to>
    <xdr:cxnSp macro="">
      <xdr:nvCxnSpPr>
        <xdr:cNvPr id="368" name="直線コネクタ 367">
          <a:extLst>
            <a:ext uri="{FF2B5EF4-FFF2-40B4-BE49-F238E27FC236}">
              <a16:creationId xmlns:a16="http://schemas.microsoft.com/office/drawing/2014/main" id="{7F2985E6-E32C-43C3-BBB1-5711CD3531AF}"/>
            </a:ext>
          </a:extLst>
        </xdr:cNvPr>
        <xdr:cNvCxnSpPr/>
      </xdr:nvCxnSpPr>
      <xdr:spPr>
        <a:xfrm flipV="1">
          <a:off x="7861300" y="14811756"/>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18542</xdr:rowOff>
    </xdr:from>
    <xdr:to>
      <xdr:col>36</xdr:col>
      <xdr:colOff>165100</xdr:colOff>
      <xdr:row>86</xdr:row>
      <xdr:rowOff>120142</xdr:rowOff>
    </xdr:to>
    <xdr:sp macro="" textlink="">
      <xdr:nvSpPr>
        <xdr:cNvPr id="369" name="楕円 368">
          <a:extLst>
            <a:ext uri="{FF2B5EF4-FFF2-40B4-BE49-F238E27FC236}">
              <a16:creationId xmlns:a16="http://schemas.microsoft.com/office/drawing/2014/main" id="{18712066-01E2-4067-AFA5-333C51DD304A}"/>
            </a:ext>
          </a:extLst>
        </xdr:cNvPr>
        <xdr:cNvSpPr/>
      </xdr:nvSpPr>
      <xdr:spPr>
        <a:xfrm>
          <a:off x="6921500" y="14763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68580</xdr:rowOff>
    </xdr:from>
    <xdr:to>
      <xdr:col>41</xdr:col>
      <xdr:colOff>50800</xdr:colOff>
      <xdr:row>86</xdr:row>
      <xdr:rowOff>69342</xdr:rowOff>
    </xdr:to>
    <xdr:cxnSp macro="">
      <xdr:nvCxnSpPr>
        <xdr:cNvPr id="370" name="直線コネクタ 369">
          <a:extLst>
            <a:ext uri="{FF2B5EF4-FFF2-40B4-BE49-F238E27FC236}">
              <a16:creationId xmlns:a16="http://schemas.microsoft.com/office/drawing/2014/main" id="{7783450B-4B09-4E54-A332-E745ABAA3018}"/>
            </a:ext>
          </a:extLst>
        </xdr:cNvPr>
        <xdr:cNvCxnSpPr/>
      </xdr:nvCxnSpPr>
      <xdr:spPr>
        <a:xfrm flipV="1">
          <a:off x="6972300" y="1481328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88664</xdr:rowOff>
    </xdr:from>
    <xdr:ext cx="469744" cy="259045"/>
    <xdr:sp macro="" textlink="">
      <xdr:nvSpPr>
        <xdr:cNvPr id="371" name="n_1aveValue【福祉施設】&#10;一人当たり面積">
          <a:extLst>
            <a:ext uri="{FF2B5EF4-FFF2-40B4-BE49-F238E27FC236}">
              <a16:creationId xmlns:a16="http://schemas.microsoft.com/office/drawing/2014/main" id="{EEEE18ED-0371-431C-8189-0891A8FC5444}"/>
            </a:ext>
          </a:extLst>
        </xdr:cNvPr>
        <xdr:cNvSpPr txBox="1"/>
      </xdr:nvSpPr>
      <xdr:spPr>
        <a:xfrm>
          <a:off x="9391727" y="14319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129049</xdr:rowOff>
    </xdr:from>
    <xdr:ext cx="469744" cy="259045"/>
    <xdr:sp macro="" textlink="">
      <xdr:nvSpPr>
        <xdr:cNvPr id="372" name="n_2aveValue【福祉施設】&#10;一人当たり面積">
          <a:extLst>
            <a:ext uri="{FF2B5EF4-FFF2-40B4-BE49-F238E27FC236}">
              <a16:creationId xmlns:a16="http://schemas.microsoft.com/office/drawing/2014/main" id="{43F6244C-606E-4CC3-A688-27B9A865EA27}"/>
            </a:ext>
          </a:extLst>
        </xdr:cNvPr>
        <xdr:cNvSpPr txBox="1"/>
      </xdr:nvSpPr>
      <xdr:spPr>
        <a:xfrm>
          <a:off x="8515427" y="14359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113809</xdr:rowOff>
    </xdr:from>
    <xdr:ext cx="469744" cy="259045"/>
    <xdr:sp macro="" textlink="">
      <xdr:nvSpPr>
        <xdr:cNvPr id="373" name="n_3aveValue【福祉施設】&#10;一人当たり面積">
          <a:extLst>
            <a:ext uri="{FF2B5EF4-FFF2-40B4-BE49-F238E27FC236}">
              <a16:creationId xmlns:a16="http://schemas.microsoft.com/office/drawing/2014/main" id="{FABC72CE-4818-426E-ACA9-F3017B3C69E4}"/>
            </a:ext>
          </a:extLst>
        </xdr:cNvPr>
        <xdr:cNvSpPr txBox="1"/>
      </xdr:nvSpPr>
      <xdr:spPr>
        <a:xfrm>
          <a:off x="7626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113809</xdr:rowOff>
    </xdr:from>
    <xdr:ext cx="469744" cy="259045"/>
    <xdr:sp macro="" textlink="">
      <xdr:nvSpPr>
        <xdr:cNvPr id="374" name="n_4aveValue【福祉施設】&#10;一人当たり面積">
          <a:extLst>
            <a:ext uri="{FF2B5EF4-FFF2-40B4-BE49-F238E27FC236}">
              <a16:creationId xmlns:a16="http://schemas.microsoft.com/office/drawing/2014/main" id="{9DD7ACB6-6F5F-484B-BB31-BE5D78C328A9}"/>
            </a:ext>
          </a:extLst>
        </xdr:cNvPr>
        <xdr:cNvSpPr txBox="1"/>
      </xdr:nvSpPr>
      <xdr:spPr>
        <a:xfrm>
          <a:off x="6737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108221</xdr:rowOff>
    </xdr:from>
    <xdr:ext cx="469744" cy="259045"/>
    <xdr:sp macro="" textlink="">
      <xdr:nvSpPr>
        <xdr:cNvPr id="375" name="n_1mainValue【福祉施設】&#10;一人当たり面積">
          <a:extLst>
            <a:ext uri="{FF2B5EF4-FFF2-40B4-BE49-F238E27FC236}">
              <a16:creationId xmlns:a16="http://schemas.microsoft.com/office/drawing/2014/main" id="{1641E194-3BB7-4426-A970-03273564F9B6}"/>
            </a:ext>
          </a:extLst>
        </xdr:cNvPr>
        <xdr:cNvSpPr txBox="1"/>
      </xdr:nvSpPr>
      <xdr:spPr>
        <a:xfrm>
          <a:off x="9391727" y="14852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108983</xdr:rowOff>
    </xdr:from>
    <xdr:ext cx="469744" cy="259045"/>
    <xdr:sp macro="" textlink="">
      <xdr:nvSpPr>
        <xdr:cNvPr id="376" name="n_2mainValue【福祉施設】&#10;一人当たり面積">
          <a:extLst>
            <a:ext uri="{FF2B5EF4-FFF2-40B4-BE49-F238E27FC236}">
              <a16:creationId xmlns:a16="http://schemas.microsoft.com/office/drawing/2014/main" id="{9C069279-8892-4A99-B8F2-243CE00E32DB}"/>
            </a:ext>
          </a:extLst>
        </xdr:cNvPr>
        <xdr:cNvSpPr txBox="1"/>
      </xdr:nvSpPr>
      <xdr:spPr>
        <a:xfrm>
          <a:off x="8515427" y="1485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110507</xdr:rowOff>
    </xdr:from>
    <xdr:ext cx="469744" cy="259045"/>
    <xdr:sp macro="" textlink="">
      <xdr:nvSpPr>
        <xdr:cNvPr id="377" name="n_3mainValue【福祉施設】&#10;一人当たり面積">
          <a:extLst>
            <a:ext uri="{FF2B5EF4-FFF2-40B4-BE49-F238E27FC236}">
              <a16:creationId xmlns:a16="http://schemas.microsoft.com/office/drawing/2014/main" id="{88D4CF56-7A92-4971-8921-269A5D1CF869}"/>
            </a:ext>
          </a:extLst>
        </xdr:cNvPr>
        <xdr:cNvSpPr txBox="1"/>
      </xdr:nvSpPr>
      <xdr:spPr>
        <a:xfrm>
          <a:off x="7626427" y="1485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111269</xdr:rowOff>
    </xdr:from>
    <xdr:ext cx="469744" cy="259045"/>
    <xdr:sp macro="" textlink="">
      <xdr:nvSpPr>
        <xdr:cNvPr id="378" name="n_4mainValue【福祉施設】&#10;一人当たり面積">
          <a:extLst>
            <a:ext uri="{FF2B5EF4-FFF2-40B4-BE49-F238E27FC236}">
              <a16:creationId xmlns:a16="http://schemas.microsoft.com/office/drawing/2014/main" id="{03CEB134-F08D-4C7C-8B92-200AC58D8447}"/>
            </a:ext>
          </a:extLst>
        </xdr:cNvPr>
        <xdr:cNvSpPr txBox="1"/>
      </xdr:nvSpPr>
      <xdr:spPr>
        <a:xfrm>
          <a:off x="6737427" y="14855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3E1CE5B5-0043-48E5-B18D-C0FBA9288E7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9D18F2D4-81BF-4767-BD6F-4483E5083008}"/>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E95CAD68-86FD-4650-99FB-8D74F217DB3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A44774ED-B6EF-4F9A-A5C4-89D3E700001D}"/>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AA5FF4FC-CADA-4A09-A291-3C35CE19BF1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717DB733-508E-4DD9-9976-D56FA576D5A1}"/>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4017CFF2-3CF8-428B-B4BE-74B5AC0BE28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DE3E4745-1DB2-4E62-A691-C60A0437B8F6}"/>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a:extLst>
            <a:ext uri="{FF2B5EF4-FFF2-40B4-BE49-F238E27FC236}">
              <a16:creationId xmlns:a16="http://schemas.microsoft.com/office/drawing/2014/main" id="{0A7B7DD5-EC97-4352-84A0-1BDCF0737F7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a:extLst>
            <a:ext uri="{FF2B5EF4-FFF2-40B4-BE49-F238E27FC236}">
              <a16:creationId xmlns:a16="http://schemas.microsoft.com/office/drawing/2014/main" id="{BD55F259-2975-41F7-B919-5EAF3D1ECCA3}"/>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a:extLst>
            <a:ext uri="{FF2B5EF4-FFF2-40B4-BE49-F238E27FC236}">
              <a16:creationId xmlns:a16="http://schemas.microsoft.com/office/drawing/2014/main" id="{01914020-DBE8-4751-A018-1AD942DADD73}"/>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a:extLst>
            <a:ext uri="{FF2B5EF4-FFF2-40B4-BE49-F238E27FC236}">
              <a16:creationId xmlns:a16="http://schemas.microsoft.com/office/drawing/2014/main" id="{897A827B-050D-4DC1-8E96-B81D46DA19D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a:extLst>
            <a:ext uri="{FF2B5EF4-FFF2-40B4-BE49-F238E27FC236}">
              <a16:creationId xmlns:a16="http://schemas.microsoft.com/office/drawing/2014/main" id="{EF9120FF-857F-40A3-848C-F9FAB8BACED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a:extLst>
            <a:ext uri="{FF2B5EF4-FFF2-40B4-BE49-F238E27FC236}">
              <a16:creationId xmlns:a16="http://schemas.microsoft.com/office/drawing/2014/main" id="{5B65624F-2C0F-40CB-A40C-E2690739A55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a:extLst>
            <a:ext uri="{FF2B5EF4-FFF2-40B4-BE49-F238E27FC236}">
              <a16:creationId xmlns:a16="http://schemas.microsoft.com/office/drawing/2014/main" id="{DCFBE642-3F51-457F-B69B-6D106BF36DD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a:extLst>
            <a:ext uri="{FF2B5EF4-FFF2-40B4-BE49-F238E27FC236}">
              <a16:creationId xmlns:a16="http://schemas.microsoft.com/office/drawing/2014/main" id="{2C72D93C-2AF1-4A74-8E56-7C19B192A3B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a:extLst>
            <a:ext uri="{FF2B5EF4-FFF2-40B4-BE49-F238E27FC236}">
              <a16:creationId xmlns:a16="http://schemas.microsoft.com/office/drawing/2014/main" id="{AE4FF6A4-D091-4B62-A667-D1D887A6AC2A}"/>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a:extLst>
            <a:ext uri="{FF2B5EF4-FFF2-40B4-BE49-F238E27FC236}">
              <a16:creationId xmlns:a16="http://schemas.microsoft.com/office/drawing/2014/main" id="{B474DADC-00C8-4DA3-9756-B817214E223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a:extLst>
            <a:ext uri="{FF2B5EF4-FFF2-40B4-BE49-F238E27FC236}">
              <a16:creationId xmlns:a16="http://schemas.microsoft.com/office/drawing/2014/main" id="{47A1A82D-89BF-4F3E-A3BE-86D4F41A883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a:extLst>
            <a:ext uri="{FF2B5EF4-FFF2-40B4-BE49-F238E27FC236}">
              <a16:creationId xmlns:a16="http://schemas.microsoft.com/office/drawing/2014/main" id="{AEA32A6F-08E7-47D9-91E6-C5586DF3F399}"/>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a:extLst>
            <a:ext uri="{FF2B5EF4-FFF2-40B4-BE49-F238E27FC236}">
              <a16:creationId xmlns:a16="http://schemas.microsoft.com/office/drawing/2014/main" id="{6A824CE4-7DF2-4C4E-83AC-E201BADDA3C8}"/>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a:extLst>
            <a:ext uri="{FF2B5EF4-FFF2-40B4-BE49-F238E27FC236}">
              <a16:creationId xmlns:a16="http://schemas.microsoft.com/office/drawing/2014/main" id="{458EB887-D053-47F8-8905-ADD3D256203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a:extLst>
            <a:ext uri="{FF2B5EF4-FFF2-40B4-BE49-F238E27FC236}">
              <a16:creationId xmlns:a16="http://schemas.microsoft.com/office/drawing/2014/main" id="{C2CB48EB-F5E8-4616-A238-5329024D05A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a:extLst>
            <a:ext uri="{FF2B5EF4-FFF2-40B4-BE49-F238E27FC236}">
              <a16:creationId xmlns:a16="http://schemas.microsoft.com/office/drawing/2014/main" id="{7DAA30EB-118B-4808-A7B7-B0A7EFACB7D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a:extLst>
            <a:ext uri="{FF2B5EF4-FFF2-40B4-BE49-F238E27FC236}">
              <a16:creationId xmlns:a16="http://schemas.microsoft.com/office/drawing/2014/main" id="{52E6A7EA-177D-453C-8914-3CDB6ED404D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a:extLst>
            <a:ext uri="{FF2B5EF4-FFF2-40B4-BE49-F238E27FC236}">
              <a16:creationId xmlns:a16="http://schemas.microsoft.com/office/drawing/2014/main" id="{76DE7488-D4E1-4B19-BDE0-DC8D5B95C819}"/>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a:extLst>
            <a:ext uri="{FF2B5EF4-FFF2-40B4-BE49-F238E27FC236}">
              <a16:creationId xmlns:a16="http://schemas.microsoft.com/office/drawing/2014/main" id="{15303065-D347-4E53-AAEA-95E9E90A13FD}"/>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a:extLst>
            <a:ext uri="{FF2B5EF4-FFF2-40B4-BE49-F238E27FC236}">
              <a16:creationId xmlns:a16="http://schemas.microsoft.com/office/drawing/2014/main" id="{A7C23731-5F6E-4317-8C89-4BF91802A152}"/>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a:extLst>
            <a:ext uri="{FF2B5EF4-FFF2-40B4-BE49-F238E27FC236}">
              <a16:creationId xmlns:a16="http://schemas.microsoft.com/office/drawing/2014/main" id="{1D2AE1BD-AECE-409E-A3B5-59955147769E}"/>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a:extLst>
            <a:ext uri="{FF2B5EF4-FFF2-40B4-BE49-F238E27FC236}">
              <a16:creationId xmlns:a16="http://schemas.microsoft.com/office/drawing/2014/main" id="{30B142DA-F59A-4AED-A857-ABDEA29794C6}"/>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a:extLst>
            <a:ext uri="{FF2B5EF4-FFF2-40B4-BE49-F238E27FC236}">
              <a16:creationId xmlns:a16="http://schemas.microsoft.com/office/drawing/2014/main" id="{C6C60BB7-EAE1-44AF-AE48-B6710484C36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a:extLst>
            <a:ext uri="{FF2B5EF4-FFF2-40B4-BE49-F238E27FC236}">
              <a16:creationId xmlns:a16="http://schemas.microsoft.com/office/drawing/2014/main" id="{765172AA-120A-4E7D-A303-A84174D2209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a:extLst>
            <a:ext uri="{FF2B5EF4-FFF2-40B4-BE49-F238E27FC236}">
              <a16:creationId xmlns:a16="http://schemas.microsoft.com/office/drawing/2014/main" id="{165F5BFE-839E-4AC6-948D-06C45830288C}"/>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a:extLst>
            <a:ext uri="{FF2B5EF4-FFF2-40B4-BE49-F238E27FC236}">
              <a16:creationId xmlns:a16="http://schemas.microsoft.com/office/drawing/2014/main" id="{99D42126-76B3-43B7-9F7F-E4498DA2441F}"/>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a:extLst>
            <a:ext uri="{FF2B5EF4-FFF2-40B4-BE49-F238E27FC236}">
              <a16:creationId xmlns:a16="http://schemas.microsoft.com/office/drawing/2014/main" id="{EEF0F1D1-F38E-4E51-88DB-E9D327CBCB0D}"/>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a:extLst>
            <a:ext uri="{FF2B5EF4-FFF2-40B4-BE49-F238E27FC236}">
              <a16:creationId xmlns:a16="http://schemas.microsoft.com/office/drawing/2014/main" id="{83B6A8A4-E4C1-4571-8EEE-19ED5E939E64}"/>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a:extLst>
            <a:ext uri="{FF2B5EF4-FFF2-40B4-BE49-F238E27FC236}">
              <a16:creationId xmlns:a16="http://schemas.microsoft.com/office/drawing/2014/main" id="{74C4AEC3-1E8F-4250-B08C-458B2A57D17D}"/>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a:extLst>
            <a:ext uri="{FF2B5EF4-FFF2-40B4-BE49-F238E27FC236}">
              <a16:creationId xmlns:a16="http://schemas.microsoft.com/office/drawing/2014/main" id="{4B273522-4894-4001-AAF6-7DC8A2E15F8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a:extLst>
            <a:ext uri="{FF2B5EF4-FFF2-40B4-BE49-F238E27FC236}">
              <a16:creationId xmlns:a16="http://schemas.microsoft.com/office/drawing/2014/main" id="{F2F6AF04-FAEA-4FCB-8AED-9B205102E25A}"/>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a:extLst>
            <a:ext uri="{FF2B5EF4-FFF2-40B4-BE49-F238E27FC236}">
              <a16:creationId xmlns:a16="http://schemas.microsoft.com/office/drawing/2014/main" id="{C99A9F16-72E4-4A0D-8C90-67B5E5E5B7F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一般廃棄物処理施設】&#10;有形固定資産減価償却率グラフ枠">
          <a:extLst>
            <a:ext uri="{FF2B5EF4-FFF2-40B4-BE49-F238E27FC236}">
              <a16:creationId xmlns:a16="http://schemas.microsoft.com/office/drawing/2014/main" id="{7CC1DE5E-3E67-45EB-9AD6-2D86DE3FDC5C}"/>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84364</xdr:rowOff>
    </xdr:from>
    <xdr:to>
      <xdr:col>85</xdr:col>
      <xdr:colOff>126364</xdr:colOff>
      <xdr:row>42</xdr:row>
      <xdr:rowOff>92528</xdr:rowOff>
    </xdr:to>
    <xdr:cxnSp macro="">
      <xdr:nvCxnSpPr>
        <xdr:cNvPr id="420" name="直線コネクタ 419">
          <a:extLst>
            <a:ext uri="{FF2B5EF4-FFF2-40B4-BE49-F238E27FC236}">
              <a16:creationId xmlns:a16="http://schemas.microsoft.com/office/drawing/2014/main" id="{2A61D7DA-3C11-4FE6-AE85-9156A1674490}"/>
            </a:ext>
          </a:extLst>
        </xdr:cNvPr>
        <xdr:cNvCxnSpPr/>
      </xdr:nvCxnSpPr>
      <xdr:spPr>
        <a:xfrm flipV="1">
          <a:off x="16318864" y="5742214"/>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一般廃棄物処理施設】&#10;有形固定資産減価償却率最小値テキスト">
          <a:extLst>
            <a:ext uri="{FF2B5EF4-FFF2-40B4-BE49-F238E27FC236}">
              <a16:creationId xmlns:a16="http://schemas.microsoft.com/office/drawing/2014/main" id="{0E69121E-4C9B-4DCD-9C0A-9BF65A89774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a:extLst>
            <a:ext uri="{FF2B5EF4-FFF2-40B4-BE49-F238E27FC236}">
              <a16:creationId xmlns:a16="http://schemas.microsoft.com/office/drawing/2014/main" id="{DB6A6F42-D74C-43F7-82BF-0993F1B77501}"/>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31041</xdr:rowOff>
    </xdr:from>
    <xdr:ext cx="340478" cy="259045"/>
    <xdr:sp macro="" textlink="">
      <xdr:nvSpPr>
        <xdr:cNvPr id="423" name="【一般廃棄物処理施設】&#10;有形固定資産減価償却率最大値テキスト">
          <a:extLst>
            <a:ext uri="{FF2B5EF4-FFF2-40B4-BE49-F238E27FC236}">
              <a16:creationId xmlns:a16="http://schemas.microsoft.com/office/drawing/2014/main" id="{82CD7D68-A726-427F-BB57-13CA80509E63}"/>
            </a:ext>
          </a:extLst>
        </xdr:cNvPr>
        <xdr:cNvSpPr txBox="1"/>
      </xdr:nvSpPr>
      <xdr:spPr>
        <a:xfrm>
          <a:off x="16357600" y="551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84364</xdr:rowOff>
    </xdr:from>
    <xdr:to>
      <xdr:col>86</xdr:col>
      <xdr:colOff>25400</xdr:colOff>
      <xdr:row>33</xdr:row>
      <xdr:rowOff>84364</xdr:rowOff>
    </xdr:to>
    <xdr:cxnSp macro="">
      <xdr:nvCxnSpPr>
        <xdr:cNvPr id="424" name="直線コネクタ 423">
          <a:extLst>
            <a:ext uri="{FF2B5EF4-FFF2-40B4-BE49-F238E27FC236}">
              <a16:creationId xmlns:a16="http://schemas.microsoft.com/office/drawing/2014/main" id="{EA422ADF-C024-4E52-A908-9B507C4E9C46}"/>
            </a:ext>
          </a:extLst>
        </xdr:cNvPr>
        <xdr:cNvCxnSpPr/>
      </xdr:nvCxnSpPr>
      <xdr:spPr>
        <a:xfrm>
          <a:off x="16230600" y="574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162214</xdr:rowOff>
    </xdr:from>
    <xdr:ext cx="405111" cy="259045"/>
    <xdr:sp macro="" textlink="">
      <xdr:nvSpPr>
        <xdr:cNvPr id="425" name="【一般廃棄物処理施設】&#10;有形固定資産減価償却率平均値テキスト">
          <a:extLst>
            <a:ext uri="{FF2B5EF4-FFF2-40B4-BE49-F238E27FC236}">
              <a16:creationId xmlns:a16="http://schemas.microsoft.com/office/drawing/2014/main" id="{30B644EC-C610-413F-BE3E-D2ACA8D9FCFB}"/>
            </a:ext>
          </a:extLst>
        </xdr:cNvPr>
        <xdr:cNvSpPr txBox="1"/>
      </xdr:nvSpPr>
      <xdr:spPr>
        <a:xfrm>
          <a:off x="16357600" y="65058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12337</xdr:rowOff>
    </xdr:from>
    <xdr:to>
      <xdr:col>85</xdr:col>
      <xdr:colOff>177800</xdr:colOff>
      <xdr:row>38</xdr:row>
      <xdr:rowOff>113937</xdr:rowOff>
    </xdr:to>
    <xdr:sp macro="" textlink="">
      <xdr:nvSpPr>
        <xdr:cNvPr id="426" name="フローチャート: 判断 425">
          <a:extLst>
            <a:ext uri="{FF2B5EF4-FFF2-40B4-BE49-F238E27FC236}">
              <a16:creationId xmlns:a16="http://schemas.microsoft.com/office/drawing/2014/main" id="{81B210B9-FFF6-4D68-BCA4-1315D123324A}"/>
            </a:ext>
          </a:extLst>
        </xdr:cNvPr>
        <xdr:cNvSpPr/>
      </xdr:nvSpPr>
      <xdr:spPr>
        <a:xfrm>
          <a:off x="16268700" y="652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427" name="フローチャート: 判断 426">
          <a:extLst>
            <a:ext uri="{FF2B5EF4-FFF2-40B4-BE49-F238E27FC236}">
              <a16:creationId xmlns:a16="http://schemas.microsoft.com/office/drawing/2014/main" id="{AA52A73E-D3B1-40D7-B26E-9075F9F8521A}"/>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49893</xdr:rowOff>
    </xdr:from>
    <xdr:to>
      <xdr:col>76</xdr:col>
      <xdr:colOff>165100</xdr:colOff>
      <xdr:row>38</xdr:row>
      <xdr:rowOff>151493</xdr:rowOff>
    </xdr:to>
    <xdr:sp macro="" textlink="">
      <xdr:nvSpPr>
        <xdr:cNvPr id="428" name="フローチャート: 判断 427">
          <a:extLst>
            <a:ext uri="{FF2B5EF4-FFF2-40B4-BE49-F238E27FC236}">
              <a16:creationId xmlns:a16="http://schemas.microsoft.com/office/drawing/2014/main" id="{2369A651-D13A-4D9F-893E-74216B10AC9F}"/>
            </a:ext>
          </a:extLst>
        </xdr:cNvPr>
        <xdr:cNvSpPr/>
      </xdr:nvSpPr>
      <xdr:spPr>
        <a:xfrm>
          <a:off x="14541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93980</xdr:rowOff>
    </xdr:from>
    <xdr:to>
      <xdr:col>72</xdr:col>
      <xdr:colOff>38100</xdr:colOff>
      <xdr:row>39</xdr:row>
      <xdr:rowOff>24130</xdr:rowOff>
    </xdr:to>
    <xdr:sp macro="" textlink="">
      <xdr:nvSpPr>
        <xdr:cNvPr id="429" name="フローチャート: 判断 428">
          <a:extLst>
            <a:ext uri="{FF2B5EF4-FFF2-40B4-BE49-F238E27FC236}">
              <a16:creationId xmlns:a16="http://schemas.microsoft.com/office/drawing/2014/main" id="{A9C89C09-0DD7-4F47-AEDD-461E2CAB000C}"/>
            </a:ext>
          </a:extLst>
        </xdr:cNvPr>
        <xdr:cNvSpPr/>
      </xdr:nvSpPr>
      <xdr:spPr>
        <a:xfrm>
          <a:off x="13652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85816</xdr:rowOff>
    </xdr:from>
    <xdr:to>
      <xdr:col>67</xdr:col>
      <xdr:colOff>101600</xdr:colOff>
      <xdr:row>39</xdr:row>
      <xdr:rowOff>15966</xdr:rowOff>
    </xdr:to>
    <xdr:sp macro="" textlink="">
      <xdr:nvSpPr>
        <xdr:cNvPr id="430" name="フローチャート: 判断 429">
          <a:extLst>
            <a:ext uri="{FF2B5EF4-FFF2-40B4-BE49-F238E27FC236}">
              <a16:creationId xmlns:a16="http://schemas.microsoft.com/office/drawing/2014/main" id="{74420470-923D-45A1-B155-0996885BB437}"/>
            </a:ext>
          </a:extLst>
        </xdr:cNvPr>
        <xdr:cNvSpPr/>
      </xdr:nvSpPr>
      <xdr:spPr>
        <a:xfrm>
          <a:off x="12763500" y="660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116D6370-C252-4FD4-BCFE-C73EEF323FB2}"/>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BD561485-E25B-4F1A-9DE1-D7BFB526FF91}"/>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99937725-9DC1-491B-880B-45D9D21889E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0E6447A2-29BB-4CEB-8B7C-0CBA8A65C43B}"/>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4449A549-8334-4B31-AAF1-AC97CC1B6C8A}"/>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169092</xdr:rowOff>
    </xdr:from>
    <xdr:to>
      <xdr:col>85</xdr:col>
      <xdr:colOff>177800</xdr:colOff>
      <xdr:row>37</xdr:row>
      <xdr:rowOff>99242</xdr:rowOff>
    </xdr:to>
    <xdr:sp macro="" textlink="">
      <xdr:nvSpPr>
        <xdr:cNvPr id="436" name="楕円 435">
          <a:extLst>
            <a:ext uri="{FF2B5EF4-FFF2-40B4-BE49-F238E27FC236}">
              <a16:creationId xmlns:a16="http://schemas.microsoft.com/office/drawing/2014/main" id="{85816A0F-70AB-4BAC-AF59-C933EB9489FB}"/>
            </a:ext>
          </a:extLst>
        </xdr:cNvPr>
        <xdr:cNvSpPr/>
      </xdr:nvSpPr>
      <xdr:spPr>
        <a:xfrm>
          <a:off x="16268700" y="6341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20519</xdr:rowOff>
    </xdr:from>
    <xdr:ext cx="405111" cy="259045"/>
    <xdr:sp macro="" textlink="">
      <xdr:nvSpPr>
        <xdr:cNvPr id="437" name="【一般廃棄物処理施設】&#10;有形固定資産減価償却率該当値テキスト">
          <a:extLst>
            <a:ext uri="{FF2B5EF4-FFF2-40B4-BE49-F238E27FC236}">
              <a16:creationId xmlns:a16="http://schemas.microsoft.com/office/drawing/2014/main" id="{C43F10C1-CCC3-4647-BE06-2600564B2B67}"/>
            </a:ext>
          </a:extLst>
        </xdr:cNvPr>
        <xdr:cNvSpPr txBox="1"/>
      </xdr:nvSpPr>
      <xdr:spPr>
        <a:xfrm>
          <a:off x="16357600" y="6192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38463</xdr:rowOff>
    </xdr:from>
    <xdr:to>
      <xdr:col>81</xdr:col>
      <xdr:colOff>101600</xdr:colOff>
      <xdr:row>36</xdr:row>
      <xdr:rowOff>140063</xdr:rowOff>
    </xdr:to>
    <xdr:sp macro="" textlink="">
      <xdr:nvSpPr>
        <xdr:cNvPr id="438" name="楕円 437">
          <a:extLst>
            <a:ext uri="{FF2B5EF4-FFF2-40B4-BE49-F238E27FC236}">
              <a16:creationId xmlns:a16="http://schemas.microsoft.com/office/drawing/2014/main" id="{162B045A-5362-4C02-875D-96643D9B1921}"/>
            </a:ext>
          </a:extLst>
        </xdr:cNvPr>
        <xdr:cNvSpPr/>
      </xdr:nvSpPr>
      <xdr:spPr>
        <a:xfrm>
          <a:off x="15430500" y="621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89263</xdr:rowOff>
    </xdr:from>
    <xdr:to>
      <xdr:col>85</xdr:col>
      <xdr:colOff>127000</xdr:colOff>
      <xdr:row>37</xdr:row>
      <xdr:rowOff>48442</xdr:rowOff>
    </xdr:to>
    <xdr:cxnSp macro="">
      <xdr:nvCxnSpPr>
        <xdr:cNvPr id="439" name="直線コネクタ 438">
          <a:extLst>
            <a:ext uri="{FF2B5EF4-FFF2-40B4-BE49-F238E27FC236}">
              <a16:creationId xmlns:a16="http://schemas.microsoft.com/office/drawing/2014/main" id="{5DE3FE8E-9748-4D09-8A8E-ABBC135CEDD2}"/>
            </a:ext>
          </a:extLst>
        </xdr:cNvPr>
        <xdr:cNvCxnSpPr/>
      </xdr:nvCxnSpPr>
      <xdr:spPr>
        <a:xfrm>
          <a:off x="15481300" y="626146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41728</xdr:rowOff>
    </xdr:from>
    <xdr:to>
      <xdr:col>76</xdr:col>
      <xdr:colOff>165100</xdr:colOff>
      <xdr:row>36</xdr:row>
      <xdr:rowOff>143328</xdr:rowOff>
    </xdr:to>
    <xdr:sp macro="" textlink="">
      <xdr:nvSpPr>
        <xdr:cNvPr id="440" name="楕円 439">
          <a:extLst>
            <a:ext uri="{FF2B5EF4-FFF2-40B4-BE49-F238E27FC236}">
              <a16:creationId xmlns:a16="http://schemas.microsoft.com/office/drawing/2014/main" id="{D17A81AB-E12C-4977-A446-73B5AE0A9AE9}"/>
            </a:ext>
          </a:extLst>
        </xdr:cNvPr>
        <xdr:cNvSpPr/>
      </xdr:nvSpPr>
      <xdr:spPr>
        <a:xfrm>
          <a:off x="14541500" y="621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89263</xdr:rowOff>
    </xdr:from>
    <xdr:to>
      <xdr:col>81</xdr:col>
      <xdr:colOff>50800</xdr:colOff>
      <xdr:row>36</xdr:row>
      <xdr:rowOff>92528</xdr:rowOff>
    </xdr:to>
    <xdr:cxnSp macro="">
      <xdr:nvCxnSpPr>
        <xdr:cNvPr id="441" name="直線コネクタ 440">
          <a:extLst>
            <a:ext uri="{FF2B5EF4-FFF2-40B4-BE49-F238E27FC236}">
              <a16:creationId xmlns:a16="http://schemas.microsoft.com/office/drawing/2014/main" id="{2D418BB1-BCA1-4964-B7D0-B4D4B232CB9C}"/>
            </a:ext>
          </a:extLst>
        </xdr:cNvPr>
        <xdr:cNvCxnSpPr/>
      </xdr:nvCxnSpPr>
      <xdr:spPr>
        <a:xfrm flipV="1">
          <a:off x="14592300" y="626146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121739</xdr:rowOff>
    </xdr:from>
    <xdr:to>
      <xdr:col>72</xdr:col>
      <xdr:colOff>38100</xdr:colOff>
      <xdr:row>36</xdr:row>
      <xdr:rowOff>51889</xdr:rowOff>
    </xdr:to>
    <xdr:sp macro="" textlink="">
      <xdr:nvSpPr>
        <xdr:cNvPr id="442" name="楕円 441">
          <a:extLst>
            <a:ext uri="{FF2B5EF4-FFF2-40B4-BE49-F238E27FC236}">
              <a16:creationId xmlns:a16="http://schemas.microsoft.com/office/drawing/2014/main" id="{DD31B00B-3C48-4A69-8B3E-B2201D2E1149}"/>
            </a:ext>
          </a:extLst>
        </xdr:cNvPr>
        <xdr:cNvSpPr/>
      </xdr:nvSpPr>
      <xdr:spPr>
        <a:xfrm>
          <a:off x="13652500" y="612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1089</xdr:rowOff>
    </xdr:from>
    <xdr:to>
      <xdr:col>76</xdr:col>
      <xdr:colOff>114300</xdr:colOff>
      <xdr:row>36</xdr:row>
      <xdr:rowOff>92528</xdr:rowOff>
    </xdr:to>
    <xdr:cxnSp macro="">
      <xdr:nvCxnSpPr>
        <xdr:cNvPr id="443" name="直線コネクタ 442">
          <a:extLst>
            <a:ext uri="{FF2B5EF4-FFF2-40B4-BE49-F238E27FC236}">
              <a16:creationId xmlns:a16="http://schemas.microsoft.com/office/drawing/2014/main" id="{0EAADF40-EF87-4725-9BDB-EEB59473CB93}"/>
            </a:ext>
          </a:extLst>
        </xdr:cNvPr>
        <xdr:cNvCxnSpPr/>
      </xdr:nvCxnSpPr>
      <xdr:spPr>
        <a:xfrm>
          <a:off x="13703300" y="6173289"/>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90714</xdr:rowOff>
    </xdr:from>
    <xdr:to>
      <xdr:col>67</xdr:col>
      <xdr:colOff>101600</xdr:colOff>
      <xdr:row>38</xdr:row>
      <xdr:rowOff>20864</xdr:rowOff>
    </xdr:to>
    <xdr:sp macro="" textlink="">
      <xdr:nvSpPr>
        <xdr:cNvPr id="444" name="楕円 443">
          <a:extLst>
            <a:ext uri="{FF2B5EF4-FFF2-40B4-BE49-F238E27FC236}">
              <a16:creationId xmlns:a16="http://schemas.microsoft.com/office/drawing/2014/main" id="{571F6359-6CC8-43C6-933A-5356A3D21C7A}"/>
            </a:ext>
          </a:extLst>
        </xdr:cNvPr>
        <xdr:cNvSpPr/>
      </xdr:nvSpPr>
      <xdr:spPr>
        <a:xfrm>
          <a:off x="12763500" y="643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1089</xdr:rowOff>
    </xdr:from>
    <xdr:to>
      <xdr:col>71</xdr:col>
      <xdr:colOff>177800</xdr:colOff>
      <xdr:row>37</xdr:row>
      <xdr:rowOff>141514</xdr:rowOff>
    </xdr:to>
    <xdr:cxnSp macro="">
      <xdr:nvCxnSpPr>
        <xdr:cNvPr id="445" name="直線コネクタ 444">
          <a:extLst>
            <a:ext uri="{FF2B5EF4-FFF2-40B4-BE49-F238E27FC236}">
              <a16:creationId xmlns:a16="http://schemas.microsoft.com/office/drawing/2014/main" id="{A92F5CF9-61DF-4EC8-8755-3096E4D49DF5}"/>
            </a:ext>
          </a:extLst>
        </xdr:cNvPr>
        <xdr:cNvCxnSpPr/>
      </xdr:nvCxnSpPr>
      <xdr:spPr>
        <a:xfrm flipV="1">
          <a:off x="12814300" y="6173289"/>
          <a:ext cx="889000" cy="311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72407</xdr:rowOff>
    </xdr:from>
    <xdr:ext cx="405111" cy="259045"/>
    <xdr:sp macro="" textlink="">
      <xdr:nvSpPr>
        <xdr:cNvPr id="446" name="n_1aveValue【一般廃棄物処理施設】&#10;有形固定資産減価償却率">
          <a:extLst>
            <a:ext uri="{FF2B5EF4-FFF2-40B4-BE49-F238E27FC236}">
              <a16:creationId xmlns:a16="http://schemas.microsoft.com/office/drawing/2014/main" id="{82006ECF-D9F4-45F6-BDE4-BDFA39FE2B5E}"/>
            </a:ext>
          </a:extLst>
        </xdr:cNvPr>
        <xdr:cNvSpPr txBox="1"/>
      </xdr:nvSpPr>
      <xdr:spPr>
        <a:xfrm>
          <a:off x="152660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142620</xdr:rowOff>
    </xdr:from>
    <xdr:ext cx="405111" cy="259045"/>
    <xdr:sp macro="" textlink="">
      <xdr:nvSpPr>
        <xdr:cNvPr id="447" name="n_2aveValue【一般廃棄物処理施設】&#10;有形固定資産減価償却率">
          <a:extLst>
            <a:ext uri="{FF2B5EF4-FFF2-40B4-BE49-F238E27FC236}">
              <a16:creationId xmlns:a16="http://schemas.microsoft.com/office/drawing/2014/main" id="{E4E67163-0E6E-45BE-B441-D55B0B2CA039}"/>
            </a:ext>
          </a:extLst>
        </xdr:cNvPr>
        <xdr:cNvSpPr txBox="1"/>
      </xdr:nvSpPr>
      <xdr:spPr>
        <a:xfrm>
          <a:off x="143897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15257</xdr:rowOff>
    </xdr:from>
    <xdr:ext cx="405111" cy="259045"/>
    <xdr:sp macro="" textlink="">
      <xdr:nvSpPr>
        <xdr:cNvPr id="448" name="n_3aveValue【一般廃棄物処理施設】&#10;有形固定資産減価償却率">
          <a:extLst>
            <a:ext uri="{FF2B5EF4-FFF2-40B4-BE49-F238E27FC236}">
              <a16:creationId xmlns:a16="http://schemas.microsoft.com/office/drawing/2014/main" id="{11E71253-67A4-4274-8766-89F18EECAF04}"/>
            </a:ext>
          </a:extLst>
        </xdr:cNvPr>
        <xdr:cNvSpPr txBox="1"/>
      </xdr:nvSpPr>
      <xdr:spPr>
        <a:xfrm>
          <a:off x="13500744" y="670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7093</xdr:rowOff>
    </xdr:from>
    <xdr:ext cx="405111" cy="259045"/>
    <xdr:sp macro="" textlink="">
      <xdr:nvSpPr>
        <xdr:cNvPr id="449" name="n_4aveValue【一般廃棄物処理施設】&#10;有形固定資産減価償却率">
          <a:extLst>
            <a:ext uri="{FF2B5EF4-FFF2-40B4-BE49-F238E27FC236}">
              <a16:creationId xmlns:a16="http://schemas.microsoft.com/office/drawing/2014/main" id="{0CE05585-C3E2-4475-83D4-D571FEB19B44}"/>
            </a:ext>
          </a:extLst>
        </xdr:cNvPr>
        <xdr:cNvSpPr txBox="1"/>
      </xdr:nvSpPr>
      <xdr:spPr>
        <a:xfrm>
          <a:off x="12611744" y="669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156590</xdr:rowOff>
    </xdr:from>
    <xdr:ext cx="405111" cy="259045"/>
    <xdr:sp macro="" textlink="">
      <xdr:nvSpPr>
        <xdr:cNvPr id="450" name="n_1mainValue【一般廃棄物処理施設】&#10;有形固定資産減価償却率">
          <a:extLst>
            <a:ext uri="{FF2B5EF4-FFF2-40B4-BE49-F238E27FC236}">
              <a16:creationId xmlns:a16="http://schemas.microsoft.com/office/drawing/2014/main" id="{5C7A6518-9E2C-45A8-886B-2A425C6E7D11}"/>
            </a:ext>
          </a:extLst>
        </xdr:cNvPr>
        <xdr:cNvSpPr txBox="1"/>
      </xdr:nvSpPr>
      <xdr:spPr>
        <a:xfrm>
          <a:off x="15266044" y="598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159855</xdr:rowOff>
    </xdr:from>
    <xdr:ext cx="405111" cy="259045"/>
    <xdr:sp macro="" textlink="">
      <xdr:nvSpPr>
        <xdr:cNvPr id="451" name="n_2mainValue【一般廃棄物処理施設】&#10;有形固定資産減価償却率">
          <a:extLst>
            <a:ext uri="{FF2B5EF4-FFF2-40B4-BE49-F238E27FC236}">
              <a16:creationId xmlns:a16="http://schemas.microsoft.com/office/drawing/2014/main" id="{50A69DB3-4FE3-480D-BF54-63D595CCE446}"/>
            </a:ext>
          </a:extLst>
        </xdr:cNvPr>
        <xdr:cNvSpPr txBox="1"/>
      </xdr:nvSpPr>
      <xdr:spPr>
        <a:xfrm>
          <a:off x="14389744" y="598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68416</xdr:rowOff>
    </xdr:from>
    <xdr:ext cx="405111" cy="259045"/>
    <xdr:sp macro="" textlink="">
      <xdr:nvSpPr>
        <xdr:cNvPr id="452" name="n_3mainValue【一般廃棄物処理施設】&#10;有形固定資産減価償却率">
          <a:extLst>
            <a:ext uri="{FF2B5EF4-FFF2-40B4-BE49-F238E27FC236}">
              <a16:creationId xmlns:a16="http://schemas.microsoft.com/office/drawing/2014/main" id="{81A9A0F3-D724-4A62-8E82-0A6B0B585661}"/>
            </a:ext>
          </a:extLst>
        </xdr:cNvPr>
        <xdr:cNvSpPr txBox="1"/>
      </xdr:nvSpPr>
      <xdr:spPr>
        <a:xfrm>
          <a:off x="13500744" y="5897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37391</xdr:rowOff>
    </xdr:from>
    <xdr:ext cx="405111" cy="259045"/>
    <xdr:sp macro="" textlink="">
      <xdr:nvSpPr>
        <xdr:cNvPr id="453" name="n_4mainValue【一般廃棄物処理施設】&#10;有形固定資産減価償却率">
          <a:extLst>
            <a:ext uri="{FF2B5EF4-FFF2-40B4-BE49-F238E27FC236}">
              <a16:creationId xmlns:a16="http://schemas.microsoft.com/office/drawing/2014/main" id="{7FD68D9F-C2DB-48A0-B466-FD18D1557353}"/>
            </a:ext>
          </a:extLst>
        </xdr:cNvPr>
        <xdr:cNvSpPr txBox="1"/>
      </xdr:nvSpPr>
      <xdr:spPr>
        <a:xfrm>
          <a:off x="12611744" y="6209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a:extLst>
            <a:ext uri="{FF2B5EF4-FFF2-40B4-BE49-F238E27FC236}">
              <a16:creationId xmlns:a16="http://schemas.microsoft.com/office/drawing/2014/main" id="{88D51798-F87C-44B5-8EC9-D6ADD461960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a:extLst>
            <a:ext uri="{FF2B5EF4-FFF2-40B4-BE49-F238E27FC236}">
              <a16:creationId xmlns:a16="http://schemas.microsoft.com/office/drawing/2014/main" id="{4FA851B5-A668-4C81-967A-561A630D8C8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a:extLst>
            <a:ext uri="{FF2B5EF4-FFF2-40B4-BE49-F238E27FC236}">
              <a16:creationId xmlns:a16="http://schemas.microsoft.com/office/drawing/2014/main" id="{4B85139C-537E-4C2D-BEB0-B3A882DC733D}"/>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a:extLst>
            <a:ext uri="{FF2B5EF4-FFF2-40B4-BE49-F238E27FC236}">
              <a16:creationId xmlns:a16="http://schemas.microsoft.com/office/drawing/2014/main" id="{E5EF6E35-5A1C-4455-9E19-03934EE6ECE8}"/>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a:extLst>
            <a:ext uri="{FF2B5EF4-FFF2-40B4-BE49-F238E27FC236}">
              <a16:creationId xmlns:a16="http://schemas.microsoft.com/office/drawing/2014/main" id="{38B8E4EB-6BB6-44F5-B4B7-728D3BA5D214}"/>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a:extLst>
            <a:ext uri="{FF2B5EF4-FFF2-40B4-BE49-F238E27FC236}">
              <a16:creationId xmlns:a16="http://schemas.microsoft.com/office/drawing/2014/main" id="{987AE127-B0EB-4DD3-9C93-6965BBB6000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a:extLst>
            <a:ext uri="{FF2B5EF4-FFF2-40B4-BE49-F238E27FC236}">
              <a16:creationId xmlns:a16="http://schemas.microsoft.com/office/drawing/2014/main" id="{40FD7784-0F8E-4303-B68F-30D2A7B28FC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a:extLst>
            <a:ext uri="{FF2B5EF4-FFF2-40B4-BE49-F238E27FC236}">
              <a16:creationId xmlns:a16="http://schemas.microsoft.com/office/drawing/2014/main" id="{3A4D87ED-4BEE-40AD-A8F6-B1FCADBAFC5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a:extLst>
            <a:ext uri="{FF2B5EF4-FFF2-40B4-BE49-F238E27FC236}">
              <a16:creationId xmlns:a16="http://schemas.microsoft.com/office/drawing/2014/main" id="{BE5C49C2-9961-477C-B16A-5207B46E7A2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a:extLst>
            <a:ext uri="{FF2B5EF4-FFF2-40B4-BE49-F238E27FC236}">
              <a16:creationId xmlns:a16="http://schemas.microsoft.com/office/drawing/2014/main" id="{DA607416-9398-4AF5-A892-C62939D34E1A}"/>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4" name="直線コネクタ 463">
          <a:extLst>
            <a:ext uri="{FF2B5EF4-FFF2-40B4-BE49-F238E27FC236}">
              <a16:creationId xmlns:a16="http://schemas.microsoft.com/office/drawing/2014/main" id="{DFEC2B4D-E384-4752-BDDC-AEEB3BABBCE1}"/>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5" name="テキスト ボックス 464">
          <a:extLst>
            <a:ext uri="{FF2B5EF4-FFF2-40B4-BE49-F238E27FC236}">
              <a16:creationId xmlns:a16="http://schemas.microsoft.com/office/drawing/2014/main" id="{D95A7E43-3AFF-4FB1-AE56-2B969972F31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6" name="直線コネクタ 465">
          <a:extLst>
            <a:ext uri="{FF2B5EF4-FFF2-40B4-BE49-F238E27FC236}">
              <a16:creationId xmlns:a16="http://schemas.microsoft.com/office/drawing/2014/main" id="{75D4E056-2EF5-4982-89A0-D473FDE39506}"/>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7" name="テキスト ボックス 466">
          <a:extLst>
            <a:ext uri="{FF2B5EF4-FFF2-40B4-BE49-F238E27FC236}">
              <a16:creationId xmlns:a16="http://schemas.microsoft.com/office/drawing/2014/main" id="{E77E9AEE-E1CE-48FB-BA4E-2AAD2642A0C6}"/>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8" name="直線コネクタ 467">
          <a:extLst>
            <a:ext uri="{FF2B5EF4-FFF2-40B4-BE49-F238E27FC236}">
              <a16:creationId xmlns:a16="http://schemas.microsoft.com/office/drawing/2014/main" id="{D64A322F-41AF-4BAF-B59D-18D6E50E1C4B}"/>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469" name="テキスト ボックス 468">
          <a:extLst>
            <a:ext uri="{FF2B5EF4-FFF2-40B4-BE49-F238E27FC236}">
              <a16:creationId xmlns:a16="http://schemas.microsoft.com/office/drawing/2014/main" id="{B4A78575-DE1D-45A2-8D1F-0125A4E6DFD7}"/>
            </a:ext>
          </a:extLst>
        </xdr:cNvPr>
        <xdr:cNvSpPr txBox="1"/>
      </xdr:nvSpPr>
      <xdr:spPr>
        <a:xfrm>
          <a:off x="17602428" y="633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0" name="直線コネクタ 469">
          <a:extLst>
            <a:ext uri="{FF2B5EF4-FFF2-40B4-BE49-F238E27FC236}">
              <a16:creationId xmlns:a16="http://schemas.microsoft.com/office/drawing/2014/main" id="{4E0783E2-21E2-41ED-8E57-6F7E2D33FB36}"/>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471" name="テキスト ボックス 470">
          <a:extLst>
            <a:ext uri="{FF2B5EF4-FFF2-40B4-BE49-F238E27FC236}">
              <a16:creationId xmlns:a16="http://schemas.microsoft.com/office/drawing/2014/main" id="{18338A2F-978E-4EA4-8538-00E0C12EB7A8}"/>
            </a:ext>
          </a:extLst>
        </xdr:cNvPr>
        <xdr:cNvSpPr txBox="1"/>
      </xdr:nvSpPr>
      <xdr:spPr>
        <a:xfrm>
          <a:off x="17602428" y="595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2" name="直線コネクタ 471">
          <a:extLst>
            <a:ext uri="{FF2B5EF4-FFF2-40B4-BE49-F238E27FC236}">
              <a16:creationId xmlns:a16="http://schemas.microsoft.com/office/drawing/2014/main" id="{49785D5B-E5EC-4DA2-AD64-76597D6CB1EB}"/>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473" name="テキスト ボックス 472">
          <a:extLst>
            <a:ext uri="{FF2B5EF4-FFF2-40B4-BE49-F238E27FC236}">
              <a16:creationId xmlns:a16="http://schemas.microsoft.com/office/drawing/2014/main" id="{A8ED3D20-3E8C-47D4-AB57-245841BB0615}"/>
            </a:ext>
          </a:extLst>
        </xdr:cNvPr>
        <xdr:cNvSpPr txBox="1"/>
      </xdr:nvSpPr>
      <xdr:spPr>
        <a:xfrm>
          <a:off x="17602428" y="557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0FBDB11E-57C8-4FE2-90EE-4DF4A849C36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5" name="テキスト ボックス 474">
          <a:extLst>
            <a:ext uri="{FF2B5EF4-FFF2-40B4-BE49-F238E27FC236}">
              <a16:creationId xmlns:a16="http://schemas.microsoft.com/office/drawing/2014/main" id="{0D4BD714-B1C1-4363-A4DD-A8B336D3C41E}"/>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一般廃棄物処理施設】&#10;一人当たり有形固定資産（償却資産）額グラフ枠">
          <a:extLst>
            <a:ext uri="{FF2B5EF4-FFF2-40B4-BE49-F238E27FC236}">
              <a16:creationId xmlns:a16="http://schemas.microsoft.com/office/drawing/2014/main" id="{28D49B15-EAB0-4668-AA1A-5A6303B39E9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66957</xdr:rowOff>
    </xdr:from>
    <xdr:to>
      <xdr:col>116</xdr:col>
      <xdr:colOff>62864</xdr:colOff>
      <xdr:row>42</xdr:row>
      <xdr:rowOff>37959</xdr:rowOff>
    </xdr:to>
    <xdr:cxnSp macro="">
      <xdr:nvCxnSpPr>
        <xdr:cNvPr id="477" name="直線コネクタ 476">
          <a:extLst>
            <a:ext uri="{FF2B5EF4-FFF2-40B4-BE49-F238E27FC236}">
              <a16:creationId xmlns:a16="http://schemas.microsoft.com/office/drawing/2014/main" id="{DDBD6407-E468-4412-B70D-EAD037F885C1}"/>
            </a:ext>
          </a:extLst>
        </xdr:cNvPr>
        <xdr:cNvCxnSpPr/>
      </xdr:nvCxnSpPr>
      <xdr:spPr>
        <a:xfrm flipV="1">
          <a:off x="22160864" y="5724807"/>
          <a:ext cx="0" cy="1514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41786</xdr:rowOff>
    </xdr:from>
    <xdr:ext cx="378565" cy="259045"/>
    <xdr:sp macro="" textlink="">
      <xdr:nvSpPr>
        <xdr:cNvPr id="478" name="【一般廃棄物処理施設】&#10;一人当たり有形固定資産（償却資産）額最小値テキスト">
          <a:extLst>
            <a:ext uri="{FF2B5EF4-FFF2-40B4-BE49-F238E27FC236}">
              <a16:creationId xmlns:a16="http://schemas.microsoft.com/office/drawing/2014/main" id="{59D18A80-1BD4-4080-96E6-8B3432413D59}"/>
            </a:ext>
          </a:extLst>
        </xdr:cNvPr>
        <xdr:cNvSpPr txBox="1"/>
      </xdr:nvSpPr>
      <xdr:spPr>
        <a:xfrm>
          <a:off x="22199600" y="7242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37959</xdr:rowOff>
    </xdr:from>
    <xdr:to>
      <xdr:col>116</xdr:col>
      <xdr:colOff>152400</xdr:colOff>
      <xdr:row>42</xdr:row>
      <xdr:rowOff>37959</xdr:rowOff>
    </xdr:to>
    <xdr:cxnSp macro="">
      <xdr:nvCxnSpPr>
        <xdr:cNvPr id="479" name="直線コネクタ 478">
          <a:extLst>
            <a:ext uri="{FF2B5EF4-FFF2-40B4-BE49-F238E27FC236}">
              <a16:creationId xmlns:a16="http://schemas.microsoft.com/office/drawing/2014/main" id="{812E7969-1621-49AC-BCED-115278A718AD}"/>
            </a:ext>
          </a:extLst>
        </xdr:cNvPr>
        <xdr:cNvCxnSpPr/>
      </xdr:nvCxnSpPr>
      <xdr:spPr>
        <a:xfrm>
          <a:off x="22072600" y="723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13634</xdr:rowOff>
    </xdr:from>
    <xdr:ext cx="690189" cy="259045"/>
    <xdr:sp macro="" textlink="">
      <xdr:nvSpPr>
        <xdr:cNvPr id="480" name="【一般廃棄物処理施設】&#10;一人当たり有形固定資産（償却資産）額最大値テキスト">
          <a:extLst>
            <a:ext uri="{FF2B5EF4-FFF2-40B4-BE49-F238E27FC236}">
              <a16:creationId xmlns:a16="http://schemas.microsoft.com/office/drawing/2014/main" id="{E913E6EF-683C-480B-AB32-13DBB091CF57}"/>
            </a:ext>
          </a:extLst>
        </xdr:cNvPr>
        <xdr:cNvSpPr txBox="1"/>
      </xdr:nvSpPr>
      <xdr:spPr>
        <a:xfrm>
          <a:off x="22199600" y="55000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66957</xdr:rowOff>
    </xdr:from>
    <xdr:to>
      <xdr:col>116</xdr:col>
      <xdr:colOff>152400</xdr:colOff>
      <xdr:row>33</xdr:row>
      <xdr:rowOff>66957</xdr:rowOff>
    </xdr:to>
    <xdr:cxnSp macro="">
      <xdr:nvCxnSpPr>
        <xdr:cNvPr id="481" name="直線コネクタ 480">
          <a:extLst>
            <a:ext uri="{FF2B5EF4-FFF2-40B4-BE49-F238E27FC236}">
              <a16:creationId xmlns:a16="http://schemas.microsoft.com/office/drawing/2014/main" id="{CC7EC995-79B9-4C9E-98AC-F39293FA4D1C}"/>
            </a:ext>
          </a:extLst>
        </xdr:cNvPr>
        <xdr:cNvCxnSpPr/>
      </xdr:nvCxnSpPr>
      <xdr:spPr>
        <a:xfrm>
          <a:off x="22072600" y="5724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10838</xdr:rowOff>
    </xdr:from>
    <xdr:ext cx="599010" cy="259045"/>
    <xdr:sp macro="" textlink="">
      <xdr:nvSpPr>
        <xdr:cNvPr id="482" name="【一般廃棄物処理施設】&#10;一人当たり有形固定資産（償却資産）額平均値テキスト">
          <a:extLst>
            <a:ext uri="{FF2B5EF4-FFF2-40B4-BE49-F238E27FC236}">
              <a16:creationId xmlns:a16="http://schemas.microsoft.com/office/drawing/2014/main" id="{E72573D8-914A-4278-A1FD-174C04F2ED2A}"/>
            </a:ext>
          </a:extLst>
        </xdr:cNvPr>
        <xdr:cNvSpPr txBox="1"/>
      </xdr:nvSpPr>
      <xdr:spPr>
        <a:xfrm>
          <a:off x="22199600" y="70402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32411</xdr:rowOff>
    </xdr:from>
    <xdr:to>
      <xdr:col>116</xdr:col>
      <xdr:colOff>114300</xdr:colOff>
      <xdr:row>41</xdr:row>
      <xdr:rowOff>134011</xdr:rowOff>
    </xdr:to>
    <xdr:sp macro="" textlink="">
      <xdr:nvSpPr>
        <xdr:cNvPr id="483" name="フローチャート: 判断 482">
          <a:extLst>
            <a:ext uri="{FF2B5EF4-FFF2-40B4-BE49-F238E27FC236}">
              <a16:creationId xmlns:a16="http://schemas.microsoft.com/office/drawing/2014/main" id="{C4BCE6D1-C400-4ECA-B761-23B5F1E13FDE}"/>
            </a:ext>
          </a:extLst>
        </xdr:cNvPr>
        <xdr:cNvSpPr/>
      </xdr:nvSpPr>
      <xdr:spPr>
        <a:xfrm>
          <a:off x="22110700" y="706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35349</xdr:rowOff>
    </xdr:from>
    <xdr:to>
      <xdr:col>112</xdr:col>
      <xdr:colOff>38100</xdr:colOff>
      <xdr:row>41</xdr:row>
      <xdr:rowOff>136949</xdr:rowOff>
    </xdr:to>
    <xdr:sp macro="" textlink="">
      <xdr:nvSpPr>
        <xdr:cNvPr id="484" name="フローチャート: 判断 483">
          <a:extLst>
            <a:ext uri="{FF2B5EF4-FFF2-40B4-BE49-F238E27FC236}">
              <a16:creationId xmlns:a16="http://schemas.microsoft.com/office/drawing/2014/main" id="{62FE225A-29FE-4353-A370-3E5B882C2507}"/>
            </a:ext>
          </a:extLst>
        </xdr:cNvPr>
        <xdr:cNvSpPr/>
      </xdr:nvSpPr>
      <xdr:spPr>
        <a:xfrm>
          <a:off x="21272500" y="7064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54532</xdr:rowOff>
    </xdr:from>
    <xdr:to>
      <xdr:col>107</xdr:col>
      <xdr:colOff>101600</xdr:colOff>
      <xdr:row>41</xdr:row>
      <xdr:rowOff>156132</xdr:rowOff>
    </xdr:to>
    <xdr:sp macro="" textlink="">
      <xdr:nvSpPr>
        <xdr:cNvPr id="485" name="フローチャート: 判断 484">
          <a:extLst>
            <a:ext uri="{FF2B5EF4-FFF2-40B4-BE49-F238E27FC236}">
              <a16:creationId xmlns:a16="http://schemas.microsoft.com/office/drawing/2014/main" id="{58232F20-5AA3-4745-BDED-58F6B3D95FD7}"/>
            </a:ext>
          </a:extLst>
        </xdr:cNvPr>
        <xdr:cNvSpPr/>
      </xdr:nvSpPr>
      <xdr:spPr>
        <a:xfrm>
          <a:off x="20383500" y="7083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67734</xdr:rowOff>
    </xdr:from>
    <xdr:to>
      <xdr:col>102</xdr:col>
      <xdr:colOff>165100</xdr:colOff>
      <xdr:row>41</xdr:row>
      <xdr:rowOff>169334</xdr:rowOff>
    </xdr:to>
    <xdr:sp macro="" textlink="">
      <xdr:nvSpPr>
        <xdr:cNvPr id="486" name="フローチャート: 判断 485">
          <a:extLst>
            <a:ext uri="{FF2B5EF4-FFF2-40B4-BE49-F238E27FC236}">
              <a16:creationId xmlns:a16="http://schemas.microsoft.com/office/drawing/2014/main" id="{EB65571C-3114-4D2F-83E5-CA40EDA3311A}"/>
            </a:ext>
          </a:extLst>
        </xdr:cNvPr>
        <xdr:cNvSpPr/>
      </xdr:nvSpPr>
      <xdr:spPr>
        <a:xfrm>
          <a:off x="19494500" y="7097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61008</xdr:rowOff>
    </xdr:from>
    <xdr:to>
      <xdr:col>98</xdr:col>
      <xdr:colOff>38100</xdr:colOff>
      <xdr:row>41</xdr:row>
      <xdr:rowOff>162608</xdr:rowOff>
    </xdr:to>
    <xdr:sp macro="" textlink="">
      <xdr:nvSpPr>
        <xdr:cNvPr id="487" name="フローチャート: 判断 486">
          <a:extLst>
            <a:ext uri="{FF2B5EF4-FFF2-40B4-BE49-F238E27FC236}">
              <a16:creationId xmlns:a16="http://schemas.microsoft.com/office/drawing/2014/main" id="{532A2937-1EAF-4FA2-B326-41A3BB9432CA}"/>
            </a:ext>
          </a:extLst>
        </xdr:cNvPr>
        <xdr:cNvSpPr/>
      </xdr:nvSpPr>
      <xdr:spPr>
        <a:xfrm>
          <a:off x="18605500" y="709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F43DFB9-C88D-4191-9677-C6151D7FCA3B}"/>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1E8A4656-DCD7-43AA-82CD-F967026F980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3636775F-DFD4-407C-AEC1-384605B632E3}"/>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13BEA9A8-29D2-4BE7-B4DA-73CBD2A00188}"/>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5893DAD-C296-4CCE-9BF9-7E16D54C5926}"/>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171202</xdr:rowOff>
    </xdr:from>
    <xdr:to>
      <xdr:col>116</xdr:col>
      <xdr:colOff>114300</xdr:colOff>
      <xdr:row>40</xdr:row>
      <xdr:rowOff>101352</xdr:rowOff>
    </xdr:to>
    <xdr:sp macro="" textlink="">
      <xdr:nvSpPr>
        <xdr:cNvPr id="493" name="楕円 492">
          <a:extLst>
            <a:ext uri="{FF2B5EF4-FFF2-40B4-BE49-F238E27FC236}">
              <a16:creationId xmlns:a16="http://schemas.microsoft.com/office/drawing/2014/main" id="{2F7C64B2-5F05-4D66-AFB3-DDAC18D6A074}"/>
            </a:ext>
          </a:extLst>
        </xdr:cNvPr>
        <xdr:cNvSpPr/>
      </xdr:nvSpPr>
      <xdr:spPr>
        <a:xfrm>
          <a:off x="22110700" y="685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22629</xdr:rowOff>
    </xdr:from>
    <xdr:ext cx="599010" cy="259045"/>
    <xdr:sp macro="" textlink="">
      <xdr:nvSpPr>
        <xdr:cNvPr id="494" name="【一般廃棄物処理施設】&#10;一人当たり有形固定資産（償却資産）額該当値テキスト">
          <a:extLst>
            <a:ext uri="{FF2B5EF4-FFF2-40B4-BE49-F238E27FC236}">
              <a16:creationId xmlns:a16="http://schemas.microsoft.com/office/drawing/2014/main" id="{D0B60D67-409E-4276-96FF-D89A68749785}"/>
            </a:ext>
          </a:extLst>
        </xdr:cNvPr>
        <xdr:cNvSpPr txBox="1"/>
      </xdr:nvSpPr>
      <xdr:spPr>
        <a:xfrm>
          <a:off x="22199600" y="6709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9155</xdr:rowOff>
    </xdr:from>
    <xdr:to>
      <xdr:col>112</xdr:col>
      <xdr:colOff>38100</xdr:colOff>
      <xdr:row>40</xdr:row>
      <xdr:rowOff>110755</xdr:rowOff>
    </xdr:to>
    <xdr:sp macro="" textlink="">
      <xdr:nvSpPr>
        <xdr:cNvPr id="495" name="楕円 494">
          <a:extLst>
            <a:ext uri="{FF2B5EF4-FFF2-40B4-BE49-F238E27FC236}">
              <a16:creationId xmlns:a16="http://schemas.microsoft.com/office/drawing/2014/main" id="{12104401-67A1-4CC2-BE25-93F5ECBAE266}"/>
            </a:ext>
          </a:extLst>
        </xdr:cNvPr>
        <xdr:cNvSpPr/>
      </xdr:nvSpPr>
      <xdr:spPr>
        <a:xfrm>
          <a:off x="21272500" y="6867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50552</xdr:rowOff>
    </xdr:from>
    <xdr:to>
      <xdr:col>116</xdr:col>
      <xdr:colOff>63500</xdr:colOff>
      <xdr:row>40</xdr:row>
      <xdr:rowOff>59955</xdr:rowOff>
    </xdr:to>
    <xdr:cxnSp macro="">
      <xdr:nvCxnSpPr>
        <xdr:cNvPr id="496" name="直線コネクタ 495">
          <a:extLst>
            <a:ext uri="{FF2B5EF4-FFF2-40B4-BE49-F238E27FC236}">
              <a16:creationId xmlns:a16="http://schemas.microsoft.com/office/drawing/2014/main" id="{D6EAF369-83D5-4D3E-99FB-1E0AF30690FF}"/>
            </a:ext>
          </a:extLst>
        </xdr:cNvPr>
        <xdr:cNvCxnSpPr/>
      </xdr:nvCxnSpPr>
      <xdr:spPr>
        <a:xfrm flipV="1">
          <a:off x="21323300" y="6908552"/>
          <a:ext cx="838200" cy="9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35726</xdr:rowOff>
    </xdr:from>
    <xdr:to>
      <xdr:col>107</xdr:col>
      <xdr:colOff>101600</xdr:colOff>
      <xdr:row>40</xdr:row>
      <xdr:rowOff>137326</xdr:rowOff>
    </xdr:to>
    <xdr:sp macro="" textlink="">
      <xdr:nvSpPr>
        <xdr:cNvPr id="497" name="楕円 496">
          <a:extLst>
            <a:ext uri="{FF2B5EF4-FFF2-40B4-BE49-F238E27FC236}">
              <a16:creationId xmlns:a16="http://schemas.microsoft.com/office/drawing/2014/main" id="{A4956773-2DFF-410A-84C7-F3F4191CAA94}"/>
            </a:ext>
          </a:extLst>
        </xdr:cNvPr>
        <xdr:cNvSpPr/>
      </xdr:nvSpPr>
      <xdr:spPr>
        <a:xfrm>
          <a:off x="20383500" y="689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59955</xdr:rowOff>
    </xdr:from>
    <xdr:to>
      <xdr:col>111</xdr:col>
      <xdr:colOff>177800</xdr:colOff>
      <xdr:row>40</xdr:row>
      <xdr:rowOff>86526</xdr:rowOff>
    </xdr:to>
    <xdr:cxnSp macro="">
      <xdr:nvCxnSpPr>
        <xdr:cNvPr id="498" name="直線コネクタ 497">
          <a:extLst>
            <a:ext uri="{FF2B5EF4-FFF2-40B4-BE49-F238E27FC236}">
              <a16:creationId xmlns:a16="http://schemas.microsoft.com/office/drawing/2014/main" id="{7BEAEEC3-CB34-496F-BAE6-EEDC7733DF31}"/>
            </a:ext>
          </a:extLst>
        </xdr:cNvPr>
        <xdr:cNvCxnSpPr/>
      </xdr:nvCxnSpPr>
      <xdr:spPr>
        <a:xfrm flipV="1">
          <a:off x="20434300" y="6917955"/>
          <a:ext cx="889000" cy="26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22410</xdr:rowOff>
    </xdr:from>
    <xdr:to>
      <xdr:col>102</xdr:col>
      <xdr:colOff>165100</xdr:colOff>
      <xdr:row>40</xdr:row>
      <xdr:rowOff>124010</xdr:rowOff>
    </xdr:to>
    <xdr:sp macro="" textlink="">
      <xdr:nvSpPr>
        <xdr:cNvPr id="499" name="楕円 498">
          <a:extLst>
            <a:ext uri="{FF2B5EF4-FFF2-40B4-BE49-F238E27FC236}">
              <a16:creationId xmlns:a16="http://schemas.microsoft.com/office/drawing/2014/main" id="{099DFF45-6AC9-4B91-B8F2-06F4F5DE3D64}"/>
            </a:ext>
          </a:extLst>
        </xdr:cNvPr>
        <xdr:cNvSpPr/>
      </xdr:nvSpPr>
      <xdr:spPr>
        <a:xfrm>
          <a:off x="19494500" y="688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73210</xdr:rowOff>
    </xdr:from>
    <xdr:to>
      <xdr:col>107</xdr:col>
      <xdr:colOff>50800</xdr:colOff>
      <xdr:row>40</xdr:row>
      <xdr:rowOff>86526</xdr:rowOff>
    </xdr:to>
    <xdr:cxnSp macro="">
      <xdr:nvCxnSpPr>
        <xdr:cNvPr id="500" name="直線コネクタ 499">
          <a:extLst>
            <a:ext uri="{FF2B5EF4-FFF2-40B4-BE49-F238E27FC236}">
              <a16:creationId xmlns:a16="http://schemas.microsoft.com/office/drawing/2014/main" id="{AC83F3C7-ED26-493C-B54E-147D1AA94DD7}"/>
            </a:ext>
          </a:extLst>
        </xdr:cNvPr>
        <xdr:cNvCxnSpPr/>
      </xdr:nvCxnSpPr>
      <xdr:spPr>
        <a:xfrm>
          <a:off x="19545300" y="6931210"/>
          <a:ext cx="8890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139810</xdr:rowOff>
    </xdr:from>
    <xdr:to>
      <xdr:col>98</xdr:col>
      <xdr:colOff>38100</xdr:colOff>
      <xdr:row>41</xdr:row>
      <xdr:rowOff>69960</xdr:rowOff>
    </xdr:to>
    <xdr:sp macro="" textlink="">
      <xdr:nvSpPr>
        <xdr:cNvPr id="501" name="楕円 500">
          <a:extLst>
            <a:ext uri="{FF2B5EF4-FFF2-40B4-BE49-F238E27FC236}">
              <a16:creationId xmlns:a16="http://schemas.microsoft.com/office/drawing/2014/main" id="{D9505EB5-EF58-4A05-8057-BEEE06B87BBC}"/>
            </a:ext>
          </a:extLst>
        </xdr:cNvPr>
        <xdr:cNvSpPr/>
      </xdr:nvSpPr>
      <xdr:spPr>
        <a:xfrm>
          <a:off x="18605500" y="6997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73210</xdr:rowOff>
    </xdr:from>
    <xdr:to>
      <xdr:col>102</xdr:col>
      <xdr:colOff>114300</xdr:colOff>
      <xdr:row>41</xdr:row>
      <xdr:rowOff>19160</xdr:rowOff>
    </xdr:to>
    <xdr:cxnSp macro="">
      <xdr:nvCxnSpPr>
        <xdr:cNvPr id="502" name="直線コネクタ 501">
          <a:extLst>
            <a:ext uri="{FF2B5EF4-FFF2-40B4-BE49-F238E27FC236}">
              <a16:creationId xmlns:a16="http://schemas.microsoft.com/office/drawing/2014/main" id="{504BE65F-C3A9-43E9-8DB9-F916FD6455DE}"/>
            </a:ext>
          </a:extLst>
        </xdr:cNvPr>
        <xdr:cNvCxnSpPr/>
      </xdr:nvCxnSpPr>
      <xdr:spPr>
        <a:xfrm flipV="1">
          <a:off x="18656300" y="6931210"/>
          <a:ext cx="889000" cy="117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41</xdr:row>
      <xdr:rowOff>128076</xdr:rowOff>
    </xdr:from>
    <xdr:ext cx="599010" cy="259045"/>
    <xdr:sp macro="" textlink="">
      <xdr:nvSpPr>
        <xdr:cNvPr id="503" name="n_1aveValue【一般廃棄物処理施設】&#10;一人当たり有形固定資産（償却資産）額">
          <a:extLst>
            <a:ext uri="{FF2B5EF4-FFF2-40B4-BE49-F238E27FC236}">
              <a16:creationId xmlns:a16="http://schemas.microsoft.com/office/drawing/2014/main" id="{A7BBFD6D-B5F4-433F-B38E-210CF3D2E33F}"/>
            </a:ext>
          </a:extLst>
        </xdr:cNvPr>
        <xdr:cNvSpPr txBox="1"/>
      </xdr:nvSpPr>
      <xdr:spPr>
        <a:xfrm>
          <a:off x="21011095" y="7157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41</xdr:row>
      <xdr:rowOff>147259</xdr:rowOff>
    </xdr:from>
    <xdr:ext cx="599010" cy="259045"/>
    <xdr:sp macro="" textlink="">
      <xdr:nvSpPr>
        <xdr:cNvPr id="504" name="n_2aveValue【一般廃棄物処理施設】&#10;一人当たり有形固定資産（償却資産）額">
          <a:extLst>
            <a:ext uri="{FF2B5EF4-FFF2-40B4-BE49-F238E27FC236}">
              <a16:creationId xmlns:a16="http://schemas.microsoft.com/office/drawing/2014/main" id="{235976CC-C2CE-46AB-8497-DE3E686739C3}"/>
            </a:ext>
          </a:extLst>
        </xdr:cNvPr>
        <xdr:cNvSpPr txBox="1"/>
      </xdr:nvSpPr>
      <xdr:spPr>
        <a:xfrm>
          <a:off x="20134795" y="71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41</xdr:row>
      <xdr:rowOff>160461</xdr:rowOff>
    </xdr:from>
    <xdr:ext cx="599010" cy="259045"/>
    <xdr:sp macro="" textlink="">
      <xdr:nvSpPr>
        <xdr:cNvPr id="505" name="n_3aveValue【一般廃棄物処理施設】&#10;一人当たり有形固定資産（償却資産）額">
          <a:extLst>
            <a:ext uri="{FF2B5EF4-FFF2-40B4-BE49-F238E27FC236}">
              <a16:creationId xmlns:a16="http://schemas.microsoft.com/office/drawing/2014/main" id="{B31398AC-27A0-4C27-AA68-21F9CC1FAC59}"/>
            </a:ext>
          </a:extLst>
        </xdr:cNvPr>
        <xdr:cNvSpPr txBox="1"/>
      </xdr:nvSpPr>
      <xdr:spPr>
        <a:xfrm>
          <a:off x="19245795" y="7189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41</xdr:row>
      <xdr:rowOff>153735</xdr:rowOff>
    </xdr:from>
    <xdr:ext cx="599010" cy="259045"/>
    <xdr:sp macro="" textlink="">
      <xdr:nvSpPr>
        <xdr:cNvPr id="506" name="n_4aveValue【一般廃棄物処理施設】&#10;一人当たり有形固定資産（償却資産）額">
          <a:extLst>
            <a:ext uri="{FF2B5EF4-FFF2-40B4-BE49-F238E27FC236}">
              <a16:creationId xmlns:a16="http://schemas.microsoft.com/office/drawing/2014/main" id="{88CC0C3A-D126-4E3B-AD5A-CCD877B2DBBD}"/>
            </a:ext>
          </a:extLst>
        </xdr:cNvPr>
        <xdr:cNvSpPr txBox="1"/>
      </xdr:nvSpPr>
      <xdr:spPr>
        <a:xfrm>
          <a:off x="18356795" y="718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127282</xdr:rowOff>
    </xdr:from>
    <xdr:ext cx="599010" cy="259045"/>
    <xdr:sp macro="" textlink="">
      <xdr:nvSpPr>
        <xdr:cNvPr id="507" name="n_1mainValue【一般廃棄物処理施設】&#10;一人当たり有形固定資産（償却資産）額">
          <a:extLst>
            <a:ext uri="{FF2B5EF4-FFF2-40B4-BE49-F238E27FC236}">
              <a16:creationId xmlns:a16="http://schemas.microsoft.com/office/drawing/2014/main" id="{724D8C37-962C-4DA7-8473-DABE67E97B3E}"/>
            </a:ext>
          </a:extLst>
        </xdr:cNvPr>
        <xdr:cNvSpPr txBox="1"/>
      </xdr:nvSpPr>
      <xdr:spPr>
        <a:xfrm>
          <a:off x="21011095" y="66423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153853</xdr:rowOff>
    </xdr:from>
    <xdr:ext cx="599010" cy="259045"/>
    <xdr:sp macro="" textlink="">
      <xdr:nvSpPr>
        <xdr:cNvPr id="508" name="n_2mainValue【一般廃棄物処理施設】&#10;一人当たり有形固定資産（償却資産）額">
          <a:extLst>
            <a:ext uri="{FF2B5EF4-FFF2-40B4-BE49-F238E27FC236}">
              <a16:creationId xmlns:a16="http://schemas.microsoft.com/office/drawing/2014/main" id="{57891850-11FA-4733-ABE7-6F78BAFB6181}"/>
            </a:ext>
          </a:extLst>
        </xdr:cNvPr>
        <xdr:cNvSpPr txBox="1"/>
      </xdr:nvSpPr>
      <xdr:spPr>
        <a:xfrm>
          <a:off x="20134795" y="6668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140537</xdr:rowOff>
    </xdr:from>
    <xdr:ext cx="599010" cy="259045"/>
    <xdr:sp macro="" textlink="">
      <xdr:nvSpPr>
        <xdr:cNvPr id="509" name="n_3mainValue【一般廃棄物処理施設】&#10;一人当たり有形固定資産（償却資産）額">
          <a:extLst>
            <a:ext uri="{FF2B5EF4-FFF2-40B4-BE49-F238E27FC236}">
              <a16:creationId xmlns:a16="http://schemas.microsoft.com/office/drawing/2014/main" id="{EE5DC773-2668-4BAC-92C4-77FBCE802CA4}"/>
            </a:ext>
          </a:extLst>
        </xdr:cNvPr>
        <xdr:cNvSpPr txBox="1"/>
      </xdr:nvSpPr>
      <xdr:spPr>
        <a:xfrm>
          <a:off x="19245795" y="6655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86487</xdr:rowOff>
    </xdr:from>
    <xdr:ext cx="599010" cy="259045"/>
    <xdr:sp macro="" textlink="">
      <xdr:nvSpPr>
        <xdr:cNvPr id="510" name="n_4mainValue【一般廃棄物処理施設】&#10;一人当たり有形固定資産（償却資産）額">
          <a:extLst>
            <a:ext uri="{FF2B5EF4-FFF2-40B4-BE49-F238E27FC236}">
              <a16:creationId xmlns:a16="http://schemas.microsoft.com/office/drawing/2014/main" id="{A23A314C-D362-4378-88CA-9B67FA0AA60E}"/>
            </a:ext>
          </a:extLst>
        </xdr:cNvPr>
        <xdr:cNvSpPr txBox="1"/>
      </xdr:nvSpPr>
      <xdr:spPr>
        <a:xfrm>
          <a:off x="18356795" y="67730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85728D80-DFFE-4DC4-9922-B6ADC1AC140D}"/>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1D831699-F7E2-45D6-B32E-2F32F684680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F08E53FA-DE35-4356-BFA9-DCD02901585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B34B0C14-CE44-46CF-A733-7DECAA46740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F54E062F-6A66-4E70-AAD0-EC21E5C07E1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DBF8892A-C652-43AB-9326-6EB6F007334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3B57B12C-5FF3-4D63-848D-31F2C23EA0B7}"/>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3F8D779-FA28-4AEC-86D4-C7C27F19E755}"/>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6C3B54FE-8D5D-44E0-B355-36A291773B6A}"/>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8F34F9F-0813-4B1E-B9D1-8EBB71463E18}"/>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37982812-6AB8-455A-96DC-D93D9B1D065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2" name="直線コネクタ 521">
          <a:extLst>
            <a:ext uri="{FF2B5EF4-FFF2-40B4-BE49-F238E27FC236}">
              <a16:creationId xmlns:a16="http://schemas.microsoft.com/office/drawing/2014/main" id="{E68ECE45-143D-4983-AB33-D903B0B81D24}"/>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3" name="テキスト ボックス 522">
          <a:extLst>
            <a:ext uri="{FF2B5EF4-FFF2-40B4-BE49-F238E27FC236}">
              <a16:creationId xmlns:a16="http://schemas.microsoft.com/office/drawing/2014/main" id="{DD591255-3EA0-4396-98A4-4A7E6FC10417}"/>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4" name="直線コネクタ 523">
          <a:extLst>
            <a:ext uri="{FF2B5EF4-FFF2-40B4-BE49-F238E27FC236}">
              <a16:creationId xmlns:a16="http://schemas.microsoft.com/office/drawing/2014/main" id="{3C4EFD77-A617-420B-874C-CF2BAE20606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5" name="テキスト ボックス 524">
          <a:extLst>
            <a:ext uri="{FF2B5EF4-FFF2-40B4-BE49-F238E27FC236}">
              <a16:creationId xmlns:a16="http://schemas.microsoft.com/office/drawing/2014/main" id="{CC474A70-8A62-48CA-BDF6-7529E11EA6C7}"/>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6" name="直線コネクタ 525">
          <a:extLst>
            <a:ext uri="{FF2B5EF4-FFF2-40B4-BE49-F238E27FC236}">
              <a16:creationId xmlns:a16="http://schemas.microsoft.com/office/drawing/2014/main" id="{9A30DD40-8078-4400-8FAB-9CA5B7080907}"/>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7" name="テキスト ボックス 526">
          <a:extLst>
            <a:ext uri="{FF2B5EF4-FFF2-40B4-BE49-F238E27FC236}">
              <a16:creationId xmlns:a16="http://schemas.microsoft.com/office/drawing/2014/main" id="{C4F1D0A2-9FA0-4DB0-867B-FEA79BFC680A}"/>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8" name="直線コネクタ 527">
          <a:extLst>
            <a:ext uri="{FF2B5EF4-FFF2-40B4-BE49-F238E27FC236}">
              <a16:creationId xmlns:a16="http://schemas.microsoft.com/office/drawing/2014/main" id="{080ED369-9914-45A4-A18F-CA0BBD42F67B}"/>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9" name="テキスト ボックス 528">
          <a:extLst>
            <a:ext uri="{FF2B5EF4-FFF2-40B4-BE49-F238E27FC236}">
              <a16:creationId xmlns:a16="http://schemas.microsoft.com/office/drawing/2014/main" id="{788F5C23-7C53-4146-A0E6-E312A6BB878E}"/>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30" name="直線コネクタ 529">
          <a:extLst>
            <a:ext uri="{FF2B5EF4-FFF2-40B4-BE49-F238E27FC236}">
              <a16:creationId xmlns:a16="http://schemas.microsoft.com/office/drawing/2014/main" id="{CA420EB1-FC13-4492-98BB-D53D25A754BA}"/>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1" name="テキスト ボックス 530">
          <a:extLst>
            <a:ext uri="{FF2B5EF4-FFF2-40B4-BE49-F238E27FC236}">
              <a16:creationId xmlns:a16="http://schemas.microsoft.com/office/drawing/2014/main" id="{A08D442F-08CF-47D2-95F0-74EE59EADDBD}"/>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2" name="直線コネクタ 531">
          <a:extLst>
            <a:ext uri="{FF2B5EF4-FFF2-40B4-BE49-F238E27FC236}">
              <a16:creationId xmlns:a16="http://schemas.microsoft.com/office/drawing/2014/main" id="{F4F66E7A-A3A8-4542-97C7-CE5E2C5EE584}"/>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3" name="テキスト ボックス 532">
          <a:extLst>
            <a:ext uri="{FF2B5EF4-FFF2-40B4-BE49-F238E27FC236}">
              <a16:creationId xmlns:a16="http://schemas.microsoft.com/office/drawing/2014/main" id="{77B60EF9-A74E-4517-803D-B54658D2E6F5}"/>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4" name="直線コネクタ 533">
          <a:extLst>
            <a:ext uri="{FF2B5EF4-FFF2-40B4-BE49-F238E27FC236}">
              <a16:creationId xmlns:a16="http://schemas.microsoft.com/office/drawing/2014/main" id="{1C082EAF-9261-4804-9E53-025836C0395B}"/>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5" name="【保健センター・保健所】&#10;有形固定資産減価償却率グラフ枠">
          <a:extLst>
            <a:ext uri="{FF2B5EF4-FFF2-40B4-BE49-F238E27FC236}">
              <a16:creationId xmlns:a16="http://schemas.microsoft.com/office/drawing/2014/main" id="{5E3B94C1-19A9-4D64-AA8B-7D91D1EF7C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124097</xdr:rowOff>
    </xdr:from>
    <xdr:to>
      <xdr:col>85</xdr:col>
      <xdr:colOff>126364</xdr:colOff>
      <xdr:row>63</xdr:row>
      <xdr:rowOff>125730</xdr:rowOff>
    </xdr:to>
    <xdr:cxnSp macro="">
      <xdr:nvCxnSpPr>
        <xdr:cNvPr id="536" name="直線コネクタ 535">
          <a:extLst>
            <a:ext uri="{FF2B5EF4-FFF2-40B4-BE49-F238E27FC236}">
              <a16:creationId xmlns:a16="http://schemas.microsoft.com/office/drawing/2014/main" id="{72467399-6801-4A0E-B2D0-18E66ECC6779}"/>
            </a:ext>
          </a:extLst>
        </xdr:cNvPr>
        <xdr:cNvCxnSpPr/>
      </xdr:nvCxnSpPr>
      <xdr:spPr>
        <a:xfrm flipV="1">
          <a:off x="16318864" y="9553847"/>
          <a:ext cx="0" cy="13732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129557</xdr:rowOff>
    </xdr:from>
    <xdr:ext cx="405111" cy="259045"/>
    <xdr:sp macro="" textlink="">
      <xdr:nvSpPr>
        <xdr:cNvPr id="537" name="【保健センター・保健所】&#10;有形固定資産減価償却率最小値テキスト">
          <a:extLst>
            <a:ext uri="{FF2B5EF4-FFF2-40B4-BE49-F238E27FC236}">
              <a16:creationId xmlns:a16="http://schemas.microsoft.com/office/drawing/2014/main" id="{E4101793-F48D-4137-83DB-6405E6DF62C9}"/>
            </a:ext>
          </a:extLst>
        </xdr:cNvPr>
        <xdr:cNvSpPr txBox="1"/>
      </xdr:nvSpPr>
      <xdr:spPr>
        <a:xfrm>
          <a:off x="16357600" y="1093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125730</xdr:rowOff>
    </xdr:from>
    <xdr:to>
      <xdr:col>86</xdr:col>
      <xdr:colOff>25400</xdr:colOff>
      <xdr:row>63</xdr:row>
      <xdr:rowOff>125730</xdr:rowOff>
    </xdr:to>
    <xdr:cxnSp macro="">
      <xdr:nvCxnSpPr>
        <xdr:cNvPr id="538" name="直線コネクタ 537">
          <a:extLst>
            <a:ext uri="{FF2B5EF4-FFF2-40B4-BE49-F238E27FC236}">
              <a16:creationId xmlns:a16="http://schemas.microsoft.com/office/drawing/2014/main" id="{F759FAF2-F792-4950-BDC7-92100C423234}"/>
            </a:ext>
          </a:extLst>
        </xdr:cNvPr>
        <xdr:cNvCxnSpPr/>
      </xdr:nvCxnSpPr>
      <xdr:spPr>
        <a:xfrm>
          <a:off x="16230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70774</xdr:rowOff>
    </xdr:from>
    <xdr:ext cx="340478" cy="259045"/>
    <xdr:sp macro="" textlink="">
      <xdr:nvSpPr>
        <xdr:cNvPr id="539" name="【保健センター・保健所】&#10;有形固定資産減価償却率最大値テキスト">
          <a:extLst>
            <a:ext uri="{FF2B5EF4-FFF2-40B4-BE49-F238E27FC236}">
              <a16:creationId xmlns:a16="http://schemas.microsoft.com/office/drawing/2014/main" id="{A1C117F9-491B-4C10-96DE-F94401278988}"/>
            </a:ext>
          </a:extLst>
        </xdr:cNvPr>
        <xdr:cNvSpPr txBox="1"/>
      </xdr:nvSpPr>
      <xdr:spPr>
        <a:xfrm>
          <a:off x="16357600" y="93290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124097</xdr:rowOff>
    </xdr:from>
    <xdr:to>
      <xdr:col>86</xdr:col>
      <xdr:colOff>25400</xdr:colOff>
      <xdr:row>55</xdr:row>
      <xdr:rowOff>124097</xdr:rowOff>
    </xdr:to>
    <xdr:cxnSp macro="">
      <xdr:nvCxnSpPr>
        <xdr:cNvPr id="540" name="直線コネクタ 539">
          <a:extLst>
            <a:ext uri="{FF2B5EF4-FFF2-40B4-BE49-F238E27FC236}">
              <a16:creationId xmlns:a16="http://schemas.microsoft.com/office/drawing/2014/main" id="{60125100-E6CE-40C1-8C6F-62BD26ED061B}"/>
            </a:ext>
          </a:extLst>
        </xdr:cNvPr>
        <xdr:cNvCxnSpPr/>
      </xdr:nvCxnSpPr>
      <xdr:spPr>
        <a:xfrm>
          <a:off x="16230600" y="95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123570</xdr:rowOff>
    </xdr:from>
    <xdr:ext cx="405111" cy="259045"/>
    <xdr:sp macro="" textlink="">
      <xdr:nvSpPr>
        <xdr:cNvPr id="541" name="【保健センター・保健所】&#10;有形固定資産減価償却率平均値テキスト">
          <a:extLst>
            <a:ext uri="{FF2B5EF4-FFF2-40B4-BE49-F238E27FC236}">
              <a16:creationId xmlns:a16="http://schemas.microsoft.com/office/drawing/2014/main" id="{A8F44440-A826-4E44-B053-4BD8928D909B}"/>
            </a:ext>
          </a:extLst>
        </xdr:cNvPr>
        <xdr:cNvSpPr txBox="1"/>
      </xdr:nvSpPr>
      <xdr:spPr>
        <a:xfrm>
          <a:off x="16357600" y="1023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145143</xdr:rowOff>
    </xdr:from>
    <xdr:to>
      <xdr:col>85</xdr:col>
      <xdr:colOff>177800</xdr:colOff>
      <xdr:row>60</xdr:row>
      <xdr:rowOff>75293</xdr:rowOff>
    </xdr:to>
    <xdr:sp macro="" textlink="">
      <xdr:nvSpPr>
        <xdr:cNvPr id="542" name="フローチャート: 判断 541">
          <a:extLst>
            <a:ext uri="{FF2B5EF4-FFF2-40B4-BE49-F238E27FC236}">
              <a16:creationId xmlns:a16="http://schemas.microsoft.com/office/drawing/2014/main" id="{D65854A1-9292-4694-9299-8C175536521D}"/>
            </a:ext>
          </a:extLst>
        </xdr:cNvPr>
        <xdr:cNvSpPr/>
      </xdr:nvSpPr>
      <xdr:spPr>
        <a:xfrm>
          <a:off x="162687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145143</xdr:rowOff>
    </xdr:from>
    <xdr:to>
      <xdr:col>81</xdr:col>
      <xdr:colOff>101600</xdr:colOff>
      <xdr:row>60</xdr:row>
      <xdr:rowOff>75293</xdr:rowOff>
    </xdr:to>
    <xdr:sp macro="" textlink="">
      <xdr:nvSpPr>
        <xdr:cNvPr id="543" name="フローチャート: 判断 542">
          <a:extLst>
            <a:ext uri="{FF2B5EF4-FFF2-40B4-BE49-F238E27FC236}">
              <a16:creationId xmlns:a16="http://schemas.microsoft.com/office/drawing/2014/main" id="{7105B804-B856-4E38-8E29-4FC89C473A9A}"/>
            </a:ext>
          </a:extLst>
        </xdr:cNvPr>
        <xdr:cNvSpPr/>
      </xdr:nvSpPr>
      <xdr:spPr>
        <a:xfrm>
          <a:off x="15430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68399</xdr:rowOff>
    </xdr:from>
    <xdr:to>
      <xdr:col>76</xdr:col>
      <xdr:colOff>165100</xdr:colOff>
      <xdr:row>59</xdr:row>
      <xdr:rowOff>169999</xdr:rowOff>
    </xdr:to>
    <xdr:sp macro="" textlink="">
      <xdr:nvSpPr>
        <xdr:cNvPr id="544" name="フローチャート: 判断 543">
          <a:extLst>
            <a:ext uri="{FF2B5EF4-FFF2-40B4-BE49-F238E27FC236}">
              <a16:creationId xmlns:a16="http://schemas.microsoft.com/office/drawing/2014/main" id="{73A1A078-89A2-4490-8EAD-5858539DF1B0}"/>
            </a:ext>
          </a:extLst>
        </xdr:cNvPr>
        <xdr:cNvSpPr/>
      </xdr:nvSpPr>
      <xdr:spPr>
        <a:xfrm>
          <a:off x="14541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73297</xdr:rowOff>
    </xdr:from>
    <xdr:to>
      <xdr:col>72</xdr:col>
      <xdr:colOff>38100</xdr:colOff>
      <xdr:row>60</xdr:row>
      <xdr:rowOff>3447</xdr:rowOff>
    </xdr:to>
    <xdr:sp macro="" textlink="">
      <xdr:nvSpPr>
        <xdr:cNvPr id="545" name="フローチャート: 判断 544">
          <a:extLst>
            <a:ext uri="{FF2B5EF4-FFF2-40B4-BE49-F238E27FC236}">
              <a16:creationId xmlns:a16="http://schemas.microsoft.com/office/drawing/2014/main" id="{212576D9-9D93-40C4-B1B2-CE86B30ED929}"/>
            </a:ext>
          </a:extLst>
        </xdr:cNvPr>
        <xdr:cNvSpPr/>
      </xdr:nvSpPr>
      <xdr:spPr>
        <a:xfrm>
          <a:off x="13652500" y="1018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45538</xdr:rowOff>
    </xdr:from>
    <xdr:to>
      <xdr:col>67</xdr:col>
      <xdr:colOff>101600</xdr:colOff>
      <xdr:row>59</xdr:row>
      <xdr:rowOff>147138</xdr:rowOff>
    </xdr:to>
    <xdr:sp macro="" textlink="">
      <xdr:nvSpPr>
        <xdr:cNvPr id="546" name="フローチャート: 判断 545">
          <a:extLst>
            <a:ext uri="{FF2B5EF4-FFF2-40B4-BE49-F238E27FC236}">
              <a16:creationId xmlns:a16="http://schemas.microsoft.com/office/drawing/2014/main" id="{E497199C-EE78-4B84-95C5-1E4DC0DD5217}"/>
            </a:ext>
          </a:extLst>
        </xdr:cNvPr>
        <xdr:cNvSpPr/>
      </xdr:nvSpPr>
      <xdr:spPr>
        <a:xfrm>
          <a:off x="12763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D4B4C698-2474-41B3-95B6-2B75CA5655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674CA1AF-08C2-4114-A8FC-FF2A47C3564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A10CAF0F-B581-4627-A7C1-AEC6CB126BE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5321A2E7-2DFA-4D59-B84D-78960EBEBA8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a:extLst>
            <a:ext uri="{FF2B5EF4-FFF2-40B4-BE49-F238E27FC236}">
              <a16:creationId xmlns:a16="http://schemas.microsoft.com/office/drawing/2014/main" id="{5360594E-A04D-4632-BA06-B9C3952BE99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120650</xdr:rowOff>
    </xdr:from>
    <xdr:to>
      <xdr:col>85</xdr:col>
      <xdr:colOff>177800</xdr:colOff>
      <xdr:row>60</xdr:row>
      <xdr:rowOff>50800</xdr:rowOff>
    </xdr:to>
    <xdr:sp macro="" textlink="">
      <xdr:nvSpPr>
        <xdr:cNvPr id="552" name="楕円 551">
          <a:extLst>
            <a:ext uri="{FF2B5EF4-FFF2-40B4-BE49-F238E27FC236}">
              <a16:creationId xmlns:a16="http://schemas.microsoft.com/office/drawing/2014/main" id="{4AED1877-3060-4554-AC41-13DACF723249}"/>
            </a:ext>
          </a:extLst>
        </xdr:cNvPr>
        <xdr:cNvSpPr/>
      </xdr:nvSpPr>
      <xdr:spPr>
        <a:xfrm>
          <a:off x="162687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143527</xdr:rowOff>
    </xdr:from>
    <xdr:ext cx="405111" cy="259045"/>
    <xdr:sp macro="" textlink="">
      <xdr:nvSpPr>
        <xdr:cNvPr id="553" name="【保健センター・保健所】&#10;有形固定資産減価償却率該当値テキスト">
          <a:extLst>
            <a:ext uri="{FF2B5EF4-FFF2-40B4-BE49-F238E27FC236}">
              <a16:creationId xmlns:a16="http://schemas.microsoft.com/office/drawing/2014/main" id="{9F4C49AE-80DE-41B9-A5DE-85A4D6031EFC}"/>
            </a:ext>
          </a:extLst>
        </xdr:cNvPr>
        <xdr:cNvSpPr txBox="1"/>
      </xdr:nvSpPr>
      <xdr:spPr>
        <a:xfrm>
          <a:off x="16357600"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84727</xdr:rowOff>
    </xdr:from>
    <xdr:to>
      <xdr:col>81</xdr:col>
      <xdr:colOff>101600</xdr:colOff>
      <xdr:row>60</xdr:row>
      <xdr:rowOff>14877</xdr:rowOff>
    </xdr:to>
    <xdr:sp macro="" textlink="">
      <xdr:nvSpPr>
        <xdr:cNvPr id="554" name="楕円 553">
          <a:extLst>
            <a:ext uri="{FF2B5EF4-FFF2-40B4-BE49-F238E27FC236}">
              <a16:creationId xmlns:a16="http://schemas.microsoft.com/office/drawing/2014/main" id="{ADF85B23-6549-4034-BE9D-427E1CC619D9}"/>
            </a:ext>
          </a:extLst>
        </xdr:cNvPr>
        <xdr:cNvSpPr/>
      </xdr:nvSpPr>
      <xdr:spPr>
        <a:xfrm>
          <a:off x="15430500" y="1020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135527</xdr:rowOff>
    </xdr:from>
    <xdr:to>
      <xdr:col>85</xdr:col>
      <xdr:colOff>127000</xdr:colOff>
      <xdr:row>60</xdr:row>
      <xdr:rowOff>0</xdr:rowOff>
    </xdr:to>
    <xdr:cxnSp macro="">
      <xdr:nvCxnSpPr>
        <xdr:cNvPr id="555" name="直線コネクタ 554">
          <a:extLst>
            <a:ext uri="{FF2B5EF4-FFF2-40B4-BE49-F238E27FC236}">
              <a16:creationId xmlns:a16="http://schemas.microsoft.com/office/drawing/2014/main" id="{903907E5-23FD-4594-A68D-009D1F2BD6C3}"/>
            </a:ext>
          </a:extLst>
        </xdr:cNvPr>
        <xdr:cNvCxnSpPr/>
      </xdr:nvCxnSpPr>
      <xdr:spPr>
        <a:xfrm>
          <a:off x="15481300" y="102510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60234</xdr:rowOff>
    </xdr:from>
    <xdr:to>
      <xdr:col>76</xdr:col>
      <xdr:colOff>165100</xdr:colOff>
      <xdr:row>59</xdr:row>
      <xdr:rowOff>161834</xdr:rowOff>
    </xdr:to>
    <xdr:sp macro="" textlink="">
      <xdr:nvSpPr>
        <xdr:cNvPr id="556" name="楕円 555">
          <a:extLst>
            <a:ext uri="{FF2B5EF4-FFF2-40B4-BE49-F238E27FC236}">
              <a16:creationId xmlns:a16="http://schemas.microsoft.com/office/drawing/2014/main" id="{150EAFA4-A5F4-4258-82A6-A09C9E6A1366}"/>
            </a:ext>
          </a:extLst>
        </xdr:cNvPr>
        <xdr:cNvSpPr/>
      </xdr:nvSpPr>
      <xdr:spPr>
        <a:xfrm>
          <a:off x="14541500" y="1017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111034</xdr:rowOff>
    </xdr:from>
    <xdr:to>
      <xdr:col>81</xdr:col>
      <xdr:colOff>50800</xdr:colOff>
      <xdr:row>59</xdr:row>
      <xdr:rowOff>135527</xdr:rowOff>
    </xdr:to>
    <xdr:cxnSp macro="">
      <xdr:nvCxnSpPr>
        <xdr:cNvPr id="557" name="直線コネクタ 556">
          <a:extLst>
            <a:ext uri="{FF2B5EF4-FFF2-40B4-BE49-F238E27FC236}">
              <a16:creationId xmlns:a16="http://schemas.microsoft.com/office/drawing/2014/main" id="{6B2149C5-BFCD-4883-B157-A76564578E3A}"/>
            </a:ext>
          </a:extLst>
        </xdr:cNvPr>
        <xdr:cNvCxnSpPr/>
      </xdr:nvCxnSpPr>
      <xdr:spPr>
        <a:xfrm>
          <a:off x="14592300" y="10226584"/>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37374</xdr:rowOff>
    </xdr:from>
    <xdr:to>
      <xdr:col>72</xdr:col>
      <xdr:colOff>38100</xdr:colOff>
      <xdr:row>59</xdr:row>
      <xdr:rowOff>138974</xdr:rowOff>
    </xdr:to>
    <xdr:sp macro="" textlink="">
      <xdr:nvSpPr>
        <xdr:cNvPr id="558" name="楕円 557">
          <a:extLst>
            <a:ext uri="{FF2B5EF4-FFF2-40B4-BE49-F238E27FC236}">
              <a16:creationId xmlns:a16="http://schemas.microsoft.com/office/drawing/2014/main" id="{B11788EB-80E9-47BD-B5A9-2E5978AADB5E}"/>
            </a:ext>
          </a:extLst>
        </xdr:cNvPr>
        <xdr:cNvSpPr/>
      </xdr:nvSpPr>
      <xdr:spPr>
        <a:xfrm>
          <a:off x="13652500" y="1015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88174</xdr:rowOff>
    </xdr:from>
    <xdr:to>
      <xdr:col>76</xdr:col>
      <xdr:colOff>114300</xdr:colOff>
      <xdr:row>59</xdr:row>
      <xdr:rowOff>111034</xdr:rowOff>
    </xdr:to>
    <xdr:cxnSp macro="">
      <xdr:nvCxnSpPr>
        <xdr:cNvPr id="559" name="直線コネクタ 558">
          <a:extLst>
            <a:ext uri="{FF2B5EF4-FFF2-40B4-BE49-F238E27FC236}">
              <a16:creationId xmlns:a16="http://schemas.microsoft.com/office/drawing/2014/main" id="{5BBC7DB7-6D8C-4A6B-8F29-D9F08052906A}"/>
            </a:ext>
          </a:extLst>
        </xdr:cNvPr>
        <xdr:cNvCxnSpPr/>
      </xdr:nvCxnSpPr>
      <xdr:spPr>
        <a:xfrm>
          <a:off x="13703300" y="102037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16147</xdr:rowOff>
    </xdr:from>
    <xdr:to>
      <xdr:col>67</xdr:col>
      <xdr:colOff>101600</xdr:colOff>
      <xdr:row>59</xdr:row>
      <xdr:rowOff>117747</xdr:rowOff>
    </xdr:to>
    <xdr:sp macro="" textlink="">
      <xdr:nvSpPr>
        <xdr:cNvPr id="560" name="楕円 559">
          <a:extLst>
            <a:ext uri="{FF2B5EF4-FFF2-40B4-BE49-F238E27FC236}">
              <a16:creationId xmlns:a16="http://schemas.microsoft.com/office/drawing/2014/main" id="{E67AE321-649A-4E57-AC89-74DE51B47E69}"/>
            </a:ext>
          </a:extLst>
        </xdr:cNvPr>
        <xdr:cNvSpPr/>
      </xdr:nvSpPr>
      <xdr:spPr>
        <a:xfrm>
          <a:off x="12763500" y="1013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66947</xdr:rowOff>
    </xdr:from>
    <xdr:to>
      <xdr:col>71</xdr:col>
      <xdr:colOff>177800</xdr:colOff>
      <xdr:row>59</xdr:row>
      <xdr:rowOff>88174</xdr:rowOff>
    </xdr:to>
    <xdr:cxnSp macro="">
      <xdr:nvCxnSpPr>
        <xdr:cNvPr id="561" name="直線コネクタ 560">
          <a:extLst>
            <a:ext uri="{FF2B5EF4-FFF2-40B4-BE49-F238E27FC236}">
              <a16:creationId xmlns:a16="http://schemas.microsoft.com/office/drawing/2014/main" id="{A0B7A484-1BA2-4FE1-93C2-D350FD2CFF19}"/>
            </a:ext>
          </a:extLst>
        </xdr:cNvPr>
        <xdr:cNvCxnSpPr/>
      </xdr:nvCxnSpPr>
      <xdr:spPr>
        <a:xfrm>
          <a:off x="12814300" y="1018249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66420</xdr:rowOff>
    </xdr:from>
    <xdr:ext cx="405111" cy="259045"/>
    <xdr:sp macro="" textlink="">
      <xdr:nvSpPr>
        <xdr:cNvPr id="562" name="n_1aveValue【保健センター・保健所】&#10;有形固定資産減価償却率">
          <a:extLst>
            <a:ext uri="{FF2B5EF4-FFF2-40B4-BE49-F238E27FC236}">
              <a16:creationId xmlns:a16="http://schemas.microsoft.com/office/drawing/2014/main" id="{7AD68F37-8816-453D-A09E-C491DE13EAD6}"/>
            </a:ext>
          </a:extLst>
        </xdr:cNvPr>
        <xdr:cNvSpPr txBox="1"/>
      </xdr:nvSpPr>
      <xdr:spPr>
        <a:xfrm>
          <a:off x="152660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161126</xdr:rowOff>
    </xdr:from>
    <xdr:ext cx="405111" cy="259045"/>
    <xdr:sp macro="" textlink="">
      <xdr:nvSpPr>
        <xdr:cNvPr id="563" name="n_2aveValue【保健センター・保健所】&#10;有形固定資産減価償却率">
          <a:extLst>
            <a:ext uri="{FF2B5EF4-FFF2-40B4-BE49-F238E27FC236}">
              <a16:creationId xmlns:a16="http://schemas.microsoft.com/office/drawing/2014/main" id="{60E89DCA-F60B-4733-A159-CCF3B0BDE80E}"/>
            </a:ext>
          </a:extLst>
        </xdr:cNvPr>
        <xdr:cNvSpPr txBox="1"/>
      </xdr:nvSpPr>
      <xdr:spPr>
        <a:xfrm>
          <a:off x="14389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166024</xdr:rowOff>
    </xdr:from>
    <xdr:ext cx="405111" cy="259045"/>
    <xdr:sp macro="" textlink="">
      <xdr:nvSpPr>
        <xdr:cNvPr id="564" name="n_3aveValue【保健センター・保健所】&#10;有形固定資産減価償却率">
          <a:extLst>
            <a:ext uri="{FF2B5EF4-FFF2-40B4-BE49-F238E27FC236}">
              <a16:creationId xmlns:a16="http://schemas.microsoft.com/office/drawing/2014/main" id="{FC3443E9-C1CB-434E-A126-08B5A959D300}"/>
            </a:ext>
          </a:extLst>
        </xdr:cNvPr>
        <xdr:cNvSpPr txBox="1"/>
      </xdr:nvSpPr>
      <xdr:spPr>
        <a:xfrm>
          <a:off x="13500744" y="10281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565" name="n_4aveValue【保健センター・保健所】&#10;有形固定資産減価償却率">
          <a:extLst>
            <a:ext uri="{FF2B5EF4-FFF2-40B4-BE49-F238E27FC236}">
              <a16:creationId xmlns:a16="http://schemas.microsoft.com/office/drawing/2014/main" id="{5106D20A-A731-4FE2-BB82-24CCEB15B494}"/>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31404</xdr:rowOff>
    </xdr:from>
    <xdr:ext cx="405111" cy="259045"/>
    <xdr:sp macro="" textlink="">
      <xdr:nvSpPr>
        <xdr:cNvPr id="566" name="n_1mainValue【保健センター・保健所】&#10;有形固定資産減価償却率">
          <a:extLst>
            <a:ext uri="{FF2B5EF4-FFF2-40B4-BE49-F238E27FC236}">
              <a16:creationId xmlns:a16="http://schemas.microsoft.com/office/drawing/2014/main" id="{140316F4-54EE-4834-B938-1A98D63937FB}"/>
            </a:ext>
          </a:extLst>
        </xdr:cNvPr>
        <xdr:cNvSpPr txBox="1"/>
      </xdr:nvSpPr>
      <xdr:spPr>
        <a:xfrm>
          <a:off x="15266044" y="997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6911</xdr:rowOff>
    </xdr:from>
    <xdr:ext cx="405111" cy="259045"/>
    <xdr:sp macro="" textlink="">
      <xdr:nvSpPr>
        <xdr:cNvPr id="567" name="n_2mainValue【保健センター・保健所】&#10;有形固定資産減価償却率">
          <a:extLst>
            <a:ext uri="{FF2B5EF4-FFF2-40B4-BE49-F238E27FC236}">
              <a16:creationId xmlns:a16="http://schemas.microsoft.com/office/drawing/2014/main" id="{B2D888A8-1137-4C3B-946F-13B3DF2A2136}"/>
            </a:ext>
          </a:extLst>
        </xdr:cNvPr>
        <xdr:cNvSpPr txBox="1"/>
      </xdr:nvSpPr>
      <xdr:spPr>
        <a:xfrm>
          <a:off x="14389744" y="995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155501</xdr:rowOff>
    </xdr:from>
    <xdr:ext cx="405111" cy="259045"/>
    <xdr:sp macro="" textlink="">
      <xdr:nvSpPr>
        <xdr:cNvPr id="568" name="n_3mainValue【保健センター・保健所】&#10;有形固定資産減価償却率">
          <a:extLst>
            <a:ext uri="{FF2B5EF4-FFF2-40B4-BE49-F238E27FC236}">
              <a16:creationId xmlns:a16="http://schemas.microsoft.com/office/drawing/2014/main" id="{CBD8FD69-DD4F-4846-8A92-A60D54550E76}"/>
            </a:ext>
          </a:extLst>
        </xdr:cNvPr>
        <xdr:cNvSpPr txBox="1"/>
      </xdr:nvSpPr>
      <xdr:spPr>
        <a:xfrm>
          <a:off x="13500744" y="9928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134274</xdr:rowOff>
    </xdr:from>
    <xdr:ext cx="405111" cy="259045"/>
    <xdr:sp macro="" textlink="">
      <xdr:nvSpPr>
        <xdr:cNvPr id="569" name="n_4mainValue【保健センター・保健所】&#10;有形固定資産減価償却率">
          <a:extLst>
            <a:ext uri="{FF2B5EF4-FFF2-40B4-BE49-F238E27FC236}">
              <a16:creationId xmlns:a16="http://schemas.microsoft.com/office/drawing/2014/main" id="{556C6B40-C575-40A2-9F79-FEBD71B2C381}"/>
            </a:ext>
          </a:extLst>
        </xdr:cNvPr>
        <xdr:cNvSpPr txBox="1"/>
      </xdr:nvSpPr>
      <xdr:spPr>
        <a:xfrm>
          <a:off x="12611744" y="9906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a:extLst>
            <a:ext uri="{FF2B5EF4-FFF2-40B4-BE49-F238E27FC236}">
              <a16:creationId xmlns:a16="http://schemas.microsoft.com/office/drawing/2014/main" id="{285FC428-03C5-46D2-A274-8C33B9C0EFF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a:extLst>
            <a:ext uri="{FF2B5EF4-FFF2-40B4-BE49-F238E27FC236}">
              <a16:creationId xmlns:a16="http://schemas.microsoft.com/office/drawing/2014/main" id="{3F6B09DC-5C3F-43B4-9C89-3D047F01D1BE}"/>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a:extLst>
            <a:ext uri="{FF2B5EF4-FFF2-40B4-BE49-F238E27FC236}">
              <a16:creationId xmlns:a16="http://schemas.microsoft.com/office/drawing/2014/main" id="{53CE70CB-E67F-4E64-8666-5343C2579E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a:extLst>
            <a:ext uri="{FF2B5EF4-FFF2-40B4-BE49-F238E27FC236}">
              <a16:creationId xmlns:a16="http://schemas.microsoft.com/office/drawing/2014/main" id="{242003D1-AC35-4A3C-BE2B-326EFD2371C6}"/>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a:extLst>
            <a:ext uri="{FF2B5EF4-FFF2-40B4-BE49-F238E27FC236}">
              <a16:creationId xmlns:a16="http://schemas.microsoft.com/office/drawing/2014/main" id="{F848ABF6-0262-4559-8D33-03D781363CA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a:extLst>
            <a:ext uri="{FF2B5EF4-FFF2-40B4-BE49-F238E27FC236}">
              <a16:creationId xmlns:a16="http://schemas.microsoft.com/office/drawing/2014/main" id="{D630BAF9-BFCE-4909-B118-73BE5419DA6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a:extLst>
            <a:ext uri="{FF2B5EF4-FFF2-40B4-BE49-F238E27FC236}">
              <a16:creationId xmlns:a16="http://schemas.microsoft.com/office/drawing/2014/main" id="{18E98DA1-7A31-45E4-99EC-81607C8DC77B}"/>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a:extLst>
            <a:ext uri="{FF2B5EF4-FFF2-40B4-BE49-F238E27FC236}">
              <a16:creationId xmlns:a16="http://schemas.microsoft.com/office/drawing/2014/main" id="{AB9EEF63-0D74-46C7-9657-C3AD2E12839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a:extLst>
            <a:ext uri="{FF2B5EF4-FFF2-40B4-BE49-F238E27FC236}">
              <a16:creationId xmlns:a16="http://schemas.microsoft.com/office/drawing/2014/main" id="{37E2178B-5DF2-4BB1-A40A-275AE32B75D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a:extLst>
            <a:ext uri="{FF2B5EF4-FFF2-40B4-BE49-F238E27FC236}">
              <a16:creationId xmlns:a16="http://schemas.microsoft.com/office/drawing/2014/main" id="{CDA6BA16-4D07-4078-8A50-E8069F6E587F}"/>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a:extLst>
            <a:ext uri="{FF2B5EF4-FFF2-40B4-BE49-F238E27FC236}">
              <a16:creationId xmlns:a16="http://schemas.microsoft.com/office/drawing/2014/main" id="{412E4987-1A88-4A38-9B89-97E0DE0E723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a:extLst>
            <a:ext uri="{FF2B5EF4-FFF2-40B4-BE49-F238E27FC236}">
              <a16:creationId xmlns:a16="http://schemas.microsoft.com/office/drawing/2014/main" id="{2B13FFD0-3ECD-468B-96B0-0E999A7666E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a:extLst>
            <a:ext uri="{FF2B5EF4-FFF2-40B4-BE49-F238E27FC236}">
              <a16:creationId xmlns:a16="http://schemas.microsoft.com/office/drawing/2014/main" id="{57C8366D-606B-4478-9D80-6BF359FB7168}"/>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a:extLst>
            <a:ext uri="{FF2B5EF4-FFF2-40B4-BE49-F238E27FC236}">
              <a16:creationId xmlns:a16="http://schemas.microsoft.com/office/drawing/2014/main" id="{086C7D45-882E-4362-B4AF-51E0634CD4AF}"/>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a:extLst>
            <a:ext uri="{FF2B5EF4-FFF2-40B4-BE49-F238E27FC236}">
              <a16:creationId xmlns:a16="http://schemas.microsoft.com/office/drawing/2014/main" id="{036E8A04-F127-48EC-9831-2B62624BA888}"/>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a:extLst>
            <a:ext uri="{FF2B5EF4-FFF2-40B4-BE49-F238E27FC236}">
              <a16:creationId xmlns:a16="http://schemas.microsoft.com/office/drawing/2014/main" id="{69C8A1F6-835F-4E7B-BD46-1D3AFF4EFE5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a:extLst>
            <a:ext uri="{FF2B5EF4-FFF2-40B4-BE49-F238E27FC236}">
              <a16:creationId xmlns:a16="http://schemas.microsoft.com/office/drawing/2014/main" id="{484E7C67-06EC-4058-AB6B-07C9E68954B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a:extLst>
            <a:ext uri="{FF2B5EF4-FFF2-40B4-BE49-F238E27FC236}">
              <a16:creationId xmlns:a16="http://schemas.microsoft.com/office/drawing/2014/main" id="{BC782CDC-57A8-4A16-94B5-AAC676A5A73A}"/>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a:extLst>
            <a:ext uri="{FF2B5EF4-FFF2-40B4-BE49-F238E27FC236}">
              <a16:creationId xmlns:a16="http://schemas.microsoft.com/office/drawing/2014/main" id="{50593ED1-E956-432A-9B6F-E1D5D10EF9A2}"/>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a:extLst>
            <a:ext uri="{FF2B5EF4-FFF2-40B4-BE49-F238E27FC236}">
              <a16:creationId xmlns:a16="http://schemas.microsoft.com/office/drawing/2014/main" id="{A580BFCA-9B6D-4AF1-9BC2-E41A8C353D53}"/>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a:extLst>
            <a:ext uri="{FF2B5EF4-FFF2-40B4-BE49-F238E27FC236}">
              <a16:creationId xmlns:a16="http://schemas.microsoft.com/office/drawing/2014/main" id="{4BAF6F42-4849-410E-A42E-D8EECC968A6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1" name="テキスト ボックス 590">
          <a:extLst>
            <a:ext uri="{FF2B5EF4-FFF2-40B4-BE49-F238E27FC236}">
              <a16:creationId xmlns:a16="http://schemas.microsoft.com/office/drawing/2014/main" id="{FE9AEAF3-9A99-411C-A30F-7C49FC325C25}"/>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保健センター・保健所】&#10;一人当たり面積グラフ枠">
          <a:extLst>
            <a:ext uri="{FF2B5EF4-FFF2-40B4-BE49-F238E27FC236}">
              <a16:creationId xmlns:a16="http://schemas.microsoft.com/office/drawing/2014/main" id="{7EFFB623-99A5-43F8-AC87-7EA26445849B}"/>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104775</xdr:rowOff>
    </xdr:from>
    <xdr:to>
      <xdr:col>116</xdr:col>
      <xdr:colOff>62864</xdr:colOff>
      <xdr:row>63</xdr:row>
      <xdr:rowOff>165735</xdr:rowOff>
    </xdr:to>
    <xdr:cxnSp macro="">
      <xdr:nvCxnSpPr>
        <xdr:cNvPr id="593" name="直線コネクタ 592">
          <a:extLst>
            <a:ext uri="{FF2B5EF4-FFF2-40B4-BE49-F238E27FC236}">
              <a16:creationId xmlns:a16="http://schemas.microsoft.com/office/drawing/2014/main" id="{B2B95460-76D4-416F-A8C3-768C89E2128A}"/>
            </a:ext>
          </a:extLst>
        </xdr:cNvPr>
        <xdr:cNvCxnSpPr/>
      </xdr:nvCxnSpPr>
      <xdr:spPr>
        <a:xfrm flipV="1">
          <a:off x="22160864" y="9705975"/>
          <a:ext cx="0" cy="1261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169562</xdr:rowOff>
    </xdr:from>
    <xdr:ext cx="469744" cy="259045"/>
    <xdr:sp macro="" textlink="">
      <xdr:nvSpPr>
        <xdr:cNvPr id="594" name="【保健センター・保健所】&#10;一人当たり面積最小値テキスト">
          <a:extLst>
            <a:ext uri="{FF2B5EF4-FFF2-40B4-BE49-F238E27FC236}">
              <a16:creationId xmlns:a16="http://schemas.microsoft.com/office/drawing/2014/main" id="{F5BC2A24-7EC8-43B0-B2F6-96D08394B2A2}"/>
            </a:ext>
          </a:extLst>
        </xdr:cNvPr>
        <xdr:cNvSpPr txBox="1"/>
      </xdr:nvSpPr>
      <xdr:spPr>
        <a:xfrm>
          <a:off x="22199600" y="10970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165735</xdr:rowOff>
    </xdr:from>
    <xdr:to>
      <xdr:col>116</xdr:col>
      <xdr:colOff>152400</xdr:colOff>
      <xdr:row>63</xdr:row>
      <xdr:rowOff>165735</xdr:rowOff>
    </xdr:to>
    <xdr:cxnSp macro="">
      <xdr:nvCxnSpPr>
        <xdr:cNvPr id="595" name="直線コネクタ 594">
          <a:extLst>
            <a:ext uri="{FF2B5EF4-FFF2-40B4-BE49-F238E27FC236}">
              <a16:creationId xmlns:a16="http://schemas.microsoft.com/office/drawing/2014/main" id="{B6C0DB21-7B33-4DEC-83B6-8ED8A5434E58}"/>
            </a:ext>
          </a:extLst>
        </xdr:cNvPr>
        <xdr:cNvCxnSpPr/>
      </xdr:nvCxnSpPr>
      <xdr:spPr>
        <a:xfrm>
          <a:off x="22072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51452</xdr:rowOff>
    </xdr:from>
    <xdr:ext cx="469744" cy="259045"/>
    <xdr:sp macro="" textlink="">
      <xdr:nvSpPr>
        <xdr:cNvPr id="596" name="【保健センター・保健所】&#10;一人当たり面積最大値テキスト">
          <a:extLst>
            <a:ext uri="{FF2B5EF4-FFF2-40B4-BE49-F238E27FC236}">
              <a16:creationId xmlns:a16="http://schemas.microsoft.com/office/drawing/2014/main" id="{2FE85339-17F9-47F8-99AA-62FC0BC56ABC}"/>
            </a:ext>
          </a:extLst>
        </xdr:cNvPr>
        <xdr:cNvSpPr txBox="1"/>
      </xdr:nvSpPr>
      <xdr:spPr>
        <a:xfrm>
          <a:off x="22199600" y="9481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104775</xdr:rowOff>
    </xdr:from>
    <xdr:to>
      <xdr:col>116</xdr:col>
      <xdr:colOff>152400</xdr:colOff>
      <xdr:row>56</xdr:row>
      <xdr:rowOff>104775</xdr:rowOff>
    </xdr:to>
    <xdr:cxnSp macro="">
      <xdr:nvCxnSpPr>
        <xdr:cNvPr id="597" name="直線コネクタ 596">
          <a:extLst>
            <a:ext uri="{FF2B5EF4-FFF2-40B4-BE49-F238E27FC236}">
              <a16:creationId xmlns:a16="http://schemas.microsoft.com/office/drawing/2014/main" id="{143A01B5-D761-425D-B0FD-58B53ED31D6E}"/>
            </a:ext>
          </a:extLst>
        </xdr:cNvPr>
        <xdr:cNvCxnSpPr/>
      </xdr:nvCxnSpPr>
      <xdr:spPr>
        <a:xfrm>
          <a:off x="22072600" y="970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132097</xdr:rowOff>
    </xdr:from>
    <xdr:ext cx="469744" cy="259045"/>
    <xdr:sp macro="" textlink="">
      <xdr:nvSpPr>
        <xdr:cNvPr id="598" name="【保健センター・保健所】&#10;一人当たり面積平均値テキスト">
          <a:extLst>
            <a:ext uri="{FF2B5EF4-FFF2-40B4-BE49-F238E27FC236}">
              <a16:creationId xmlns:a16="http://schemas.microsoft.com/office/drawing/2014/main" id="{26062C16-1E75-489A-8931-5A16E70A5D60}"/>
            </a:ext>
          </a:extLst>
        </xdr:cNvPr>
        <xdr:cNvSpPr txBox="1"/>
      </xdr:nvSpPr>
      <xdr:spPr>
        <a:xfrm>
          <a:off x="22199600" y="1041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109220</xdr:rowOff>
    </xdr:from>
    <xdr:to>
      <xdr:col>116</xdr:col>
      <xdr:colOff>114300</xdr:colOff>
      <xdr:row>62</xdr:row>
      <xdr:rowOff>39370</xdr:rowOff>
    </xdr:to>
    <xdr:sp macro="" textlink="">
      <xdr:nvSpPr>
        <xdr:cNvPr id="599" name="フローチャート: 判断 598">
          <a:extLst>
            <a:ext uri="{FF2B5EF4-FFF2-40B4-BE49-F238E27FC236}">
              <a16:creationId xmlns:a16="http://schemas.microsoft.com/office/drawing/2014/main" id="{40402E15-F012-46F5-A5B3-6C7CE82E74FC}"/>
            </a:ext>
          </a:extLst>
        </xdr:cNvPr>
        <xdr:cNvSpPr/>
      </xdr:nvSpPr>
      <xdr:spPr>
        <a:xfrm>
          <a:off x="22110700" y="1056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114935</xdr:rowOff>
    </xdr:from>
    <xdr:to>
      <xdr:col>112</xdr:col>
      <xdr:colOff>38100</xdr:colOff>
      <xdr:row>62</xdr:row>
      <xdr:rowOff>45085</xdr:rowOff>
    </xdr:to>
    <xdr:sp macro="" textlink="">
      <xdr:nvSpPr>
        <xdr:cNvPr id="600" name="フローチャート: 判断 599">
          <a:extLst>
            <a:ext uri="{FF2B5EF4-FFF2-40B4-BE49-F238E27FC236}">
              <a16:creationId xmlns:a16="http://schemas.microsoft.com/office/drawing/2014/main" id="{639B2BEF-CCC4-4EBE-A197-32CD77596426}"/>
            </a:ext>
          </a:extLst>
        </xdr:cNvPr>
        <xdr:cNvSpPr/>
      </xdr:nvSpPr>
      <xdr:spPr>
        <a:xfrm>
          <a:off x="21272500" y="1057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162560</xdr:rowOff>
    </xdr:from>
    <xdr:to>
      <xdr:col>107</xdr:col>
      <xdr:colOff>101600</xdr:colOff>
      <xdr:row>61</xdr:row>
      <xdr:rowOff>92710</xdr:rowOff>
    </xdr:to>
    <xdr:sp macro="" textlink="">
      <xdr:nvSpPr>
        <xdr:cNvPr id="601" name="フローチャート: 判断 600">
          <a:extLst>
            <a:ext uri="{FF2B5EF4-FFF2-40B4-BE49-F238E27FC236}">
              <a16:creationId xmlns:a16="http://schemas.microsoft.com/office/drawing/2014/main" id="{BF92CBB5-A899-4761-AA59-F04E0B69340D}"/>
            </a:ext>
          </a:extLst>
        </xdr:cNvPr>
        <xdr:cNvSpPr/>
      </xdr:nvSpPr>
      <xdr:spPr>
        <a:xfrm>
          <a:off x="20383500" y="104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21590</xdr:rowOff>
    </xdr:from>
    <xdr:to>
      <xdr:col>102</xdr:col>
      <xdr:colOff>165100</xdr:colOff>
      <xdr:row>61</xdr:row>
      <xdr:rowOff>123190</xdr:rowOff>
    </xdr:to>
    <xdr:sp macro="" textlink="">
      <xdr:nvSpPr>
        <xdr:cNvPr id="602" name="フローチャート: 判断 601">
          <a:extLst>
            <a:ext uri="{FF2B5EF4-FFF2-40B4-BE49-F238E27FC236}">
              <a16:creationId xmlns:a16="http://schemas.microsoft.com/office/drawing/2014/main" id="{A2966E23-EABF-4159-9D80-D8A27F57D1A6}"/>
            </a:ext>
          </a:extLst>
        </xdr:cNvPr>
        <xdr:cNvSpPr/>
      </xdr:nvSpPr>
      <xdr:spPr>
        <a:xfrm>
          <a:off x="19494500" y="1048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154940</xdr:rowOff>
    </xdr:from>
    <xdr:to>
      <xdr:col>98</xdr:col>
      <xdr:colOff>38100</xdr:colOff>
      <xdr:row>62</xdr:row>
      <xdr:rowOff>85090</xdr:rowOff>
    </xdr:to>
    <xdr:sp macro="" textlink="">
      <xdr:nvSpPr>
        <xdr:cNvPr id="603" name="フローチャート: 判断 602">
          <a:extLst>
            <a:ext uri="{FF2B5EF4-FFF2-40B4-BE49-F238E27FC236}">
              <a16:creationId xmlns:a16="http://schemas.microsoft.com/office/drawing/2014/main" id="{3E5BF864-42DE-484D-951E-37D386BECE2A}"/>
            </a:ext>
          </a:extLst>
        </xdr:cNvPr>
        <xdr:cNvSpPr/>
      </xdr:nvSpPr>
      <xdr:spPr>
        <a:xfrm>
          <a:off x="18605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BDAD746B-B853-4059-8710-39BABD1E673F}"/>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6ABBE264-5F10-4CEC-8849-6F229BFF0616}"/>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37B5AC63-3195-4A00-8EE9-D3717E3976CF}"/>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B404E336-2DB4-4817-A8D3-DFED27B3C85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F9F5226B-3DB6-49DB-8437-08E76B456FD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31115</xdr:rowOff>
    </xdr:from>
    <xdr:to>
      <xdr:col>116</xdr:col>
      <xdr:colOff>114300</xdr:colOff>
      <xdr:row>62</xdr:row>
      <xdr:rowOff>132715</xdr:rowOff>
    </xdr:to>
    <xdr:sp macro="" textlink="">
      <xdr:nvSpPr>
        <xdr:cNvPr id="609" name="楕円 608">
          <a:extLst>
            <a:ext uri="{FF2B5EF4-FFF2-40B4-BE49-F238E27FC236}">
              <a16:creationId xmlns:a16="http://schemas.microsoft.com/office/drawing/2014/main" id="{A48CDBC3-614E-492E-9419-BC009EE490BE}"/>
            </a:ext>
          </a:extLst>
        </xdr:cNvPr>
        <xdr:cNvSpPr/>
      </xdr:nvSpPr>
      <xdr:spPr>
        <a:xfrm>
          <a:off x="221107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9542</xdr:rowOff>
    </xdr:from>
    <xdr:ext cx="469744" cy="259045"/>
    <xdr:sp macro="" textlink="">
      <xdr:nvSpPr>
        <xdr:cNvPr id="610" name="【保健センター・保健所】&#10;一人当たり面積該当値テキスト">
          <a:extLst>
            <a:ext uri="{FF2B5EF4-FFF2-40B4-BE49-F238E27FC236}">
              <a16:creationId xmlns:a16="http://schemas.microsoft.com/office/drawing/2014/main" id="{3D0F0866-E579-404B-AEAB-2D5A3116FCFA}"/>
            </a:ext>
          </a:extLst>
        </xdr:cNvPr>
        <xdr:cNvSpPr txBox="1"/>
      </xdr:nvSpPr>
      <xdr:spPr>
        <a:xfrm>
          <a:off x="22199600" y="10639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38735</xdr:rowOff>
    </xdr:from>
    <xdr:to>
      <xdr:col>112</xdr:col>
      <xdr:colOff>38100</xdr:colOff>
      <xdr:row>62</xdr:row>
      <xdr:rowOff>140335</xdr:rowOff>
    </xdr:to>
    <xdr:sp macro="" textlink="">
      <xdr:nvSpPr>
        <xdr:cNvPr id="611" name="楕円 610">
          <a:extLst>
            <a:ext uri="{FF2B5EF4-FFF2-40B4-BE49-F238E27FC236}">
              <a16:creationId xmlns:a16="http://schemas.microsoft.com/office/drawing/2014/main" id="{28DC4CF8-2014-4C12-84B1-0D2C685E47BC}"/>
            </a:ext>
          </a:extLst>
        </xdr:cNvPr>
        <xdr:cNvSpPr/>
      </xdr:nvSpPr>
      <xdr:spPr>
        <a:xfrm>
          <a:off x="21272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81915</xdr:rowOff>
    </xdr:from>
    <xdr:to>
      <xdr:col>116</xdr:col>
      <xdr:colOff>63500</xdr:colOff>
      <xdr:row>62</xdr:row>
      <xdr:rowOff>89535</xdr:rowOff>
    </xdr:to>
    <xdr:cxnSp macro="">
      <xdr:nvCxnSpPr>
        <xdr:cNvPr id="612" name="直線コネクタ 611">
          <a:extLst>
            <a:ext uri="{FF2B5EF4-FFF2-40B4-BE49-F238E27FC236}">
              <a16:creationId xmlns:a16="http://schemas.microsoft.com/office/drawing/2014/main" id="{05CE4EBB-9878-4214-B1EC-DAB5EFB04FF8}"/>
            </a:ext>
          </a:extLst>
        </xdr:cNvPr>
        <xdr:cNvCxnSpPr/>
      </xdr:nvCxnSpPr>
      <xdr:spPr>
        <a:xfrm flipV="1">
          <a:off x="21323300" y="1071181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46355</xdr:rowOff>
    </xdr:from>
    <xdr:to>
      <xdr:col>107</xdr:col>
      <xdr:colOff>101600</xdr:colOff>
      <xdr:row>62</xdr:row>
      <xdr:rowOff>147955</xdr:rowOff>
    </xdr:to>
    <xdr:sp macro="" textlink="">
      <xdr:nvSpPr>
        <xdr:cNvPr id="613" name="楕円 612">
          <a:extLst>
            <a:ext uri="{FF2B5EF4-FFF2-40B4-BE49-F238E27FC236}">
              <a16:creationId xmlns:a16="http://schemas.microsoft.com/office/drawing/2014/main" id="{E2F08BC1-C8B0-400E-B032-ACA168B02D09}"/>
            </a:ext>
          </a:extLst>
        </xdr:cNvPr>
        <xdr:cNvSpPr/>
      </xdr:nvSpPr>
      <xdr:spPr>
        <a:xfrm>
          <a:off x="20383500" y="1067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89535</xdr:rowOff>
    </xdr:from>
    <xdr:to>
      <xdr:col>111</xdr:col>
      <xdr:colOff>177800</xdr:colOff>
      <xdr:row>62</xdr:row>
      <xdr:rowOff>97155</xdr:rowOff>
    </xdr:to>
    <xdr:cxnSp macro="">
      <xdr:nvCxnSpPr>
        <xdr:cNvPr id="614" name="直線コネクタ 613">
          <a:extLst>
            <a:ext uri="{FF2B5EF4-FFF2-40B4-BE49-F238E27FC236}">
              <a16:creationId xmlns:a16="http://schemas.microsoft.com/office/drawing/2014/main" id="{758D8B77-1559-41FE-9B48-500A798BD0CE}"/>
            </a:ext>
          </a:extLst>
        </xdr:cNvPr>
        <xdr:cNvCxnSpPr/>
      </xdr:nvCxnSpPr>
      <xdr:spPr>
        <a:xfrm flipV="1">
          <a:off x="20434300" y="107194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52070</xdr:rowOff>
    </xdr:from>
    <xdr:to>
      <xdr:col>102</xdr:col>
      <xdr:colOff>165100</xdr:colOff>
      <xdr:row>62</xdr:row>
      <xdr:rowOff>153670</xdr:rowOff>
    </xdr:to>
    <xdr:sp macro="" textlink="">
      <xdr:nvSpPr>
        <xdr:cNvPr id="615" name="楕円 614">
          <a:extLst>
            <a:ext uri="{FF2B5EF4-FFF2-40B4-BE49-F238E27FC236}">
              <a16:creationId xmlns:a16="http://schemas.microsoft.com/office/drawing/2014/main" id="{E8E8EFD8-096D-4C08-AC2A-2C16D78384CF}"/>
            </a:ext>
          </a:extLst>
        </xdr:cNvPr>
        <xdr:cNvSpPr/>
      </xdr:nvSpPr>
      <xdr:spPr>
        <a:xfrm>
          <a:off x="19494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97155</xdr:rowOff>
    </xdr:from>
    <xdr:to>
      <xdr:col>107</xdr:col>
      <xdr:colOff>50800</xdr:colOff>
      <xdr:row>62</xdr:row>
      <xdr:rowOff>102870</xdr:rowOff>
    </xdr:to>
    <xdr:cxnSp macro="">
      <xdr:nvCxnSpPr>
        <xdr:cNvPr id="616" name="直線コネクタ 615">
          <a:extLst>
            <a:ext uri="{FF2B5EF4-FFF2-40B4-BE49-F238E27FC236}">
              <a16:creationId xmlns:a16="http://schemas.microsoft.com/office/drawing/2014/main" id="{4FC9EDF7-5DB5-47EC-A831-5D4B1F50BC57}"/>
            </a:ext>
          </a:extLst>
        </xdr:cNvPr>
        <xdr:cNvCxnSpPr/>
      </xdr:nvCxnSpPr>
      <xdr:spPr>
        <a:xfrm flipV="1">
          <a:off x="19545300" y="107270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57785</xdr:rowOff>
    </xdr:from>
    <xdr:to>
      <xdr:col>98</xdr:col>
      <xdr:colOff>38100</xdr:colOff>
      <xdr:row>62</xdr:row>
      <xdr:rowOff>159385</xdr:rowOff>
    </xdr:to>
    <xdr:sp macro="" textlink="">
      <xdr:nvSpPr>
        <xdr:cNvPr id="617" name="楕円 616">
          <a:extLst>
            <a:ext uri="{FF2B5EF4-FFF2-40B4-BE49-F238E27FC236}">
              <a16:creationId xmlns:a16="http://schemas.microsoft.com/office/drawing/2014/main" id="{B37238DB-C682-40EF-A3F3-5E4F8A4552BC}"/>
            </a:ext>
          </a:extLst>
        </xdr:cNvPr>
        <xdr:cNvSpPr/>
      </xdr:nvSpPr>
      <xdr:spPr>
        <a:xfrm>
          <a:off x="18605500" y="1068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102870</xdr:rowOff>
    </xdr:from>
    <xdr:to>
      <xdr:col>102</xdr:col>
      <xdr:colOff>114300</xdr:colOff>
      <xdr:row>62</xdr:row>
      <xdr:rowOff>108585</xdr:rowOff>
    </xdr:to>
    <xdr:cxnSp macro="">
      <xdr:nvCxnSpPr>
        <xdr:cNvPr id="618" name="直線コネクタ 617">
          <a:extLst>
            <a:ext uri="{FF2B5EF4-FFF2-40B4-BE49-F238E27FC236}">
              <a16:creationId xmlns:a16="http://schemas.microsoft.com/office/drawing/2014/main" id="{9B5D973C-B7E5-4950-9BF3-E41BD1197FEA}"/>
            </a:ext>
          </a:extLst>
        </xdr:cNvPr>
        <xdr:cNvCxnSpPr/>
      </xdr:nvCxnSpPr>
      <xdr:spPr>
        <a:xfrm flipV="1">
          <a:off x="18656300" y="1073277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61612</xdr:rowOff>
    </xdr:from>
    <xdr:ext cx="469744" cy="259045"/>
    <xdr:sp macro="" textlink="">
      <xdr:nvSpPr>
        <xdr:cNvPr id="619" name="n_1aveValue【保健センター・保健所】&#10;一人当たり面積">
          <a:extLst>
            <a:ext uri="{FF2B5EF4-FFF2-40B4-BE49-F238E27FC236}">
              <a16:creationId xmlns:a16="http://schemas.microsoft.com/office/drawing/2014/main" id="{3F010384-8DAD-4FA6-999E-35BBA8CD93E5}"/>
            </a:ext>
          </a:extLst>
        </xdr:cNvPr>
        <xdr:cNvSpPr txBox="1"/>
      </xdr:nvSpPr>
      <xdr:spPr>
        <a:xfrm>
          <a:off x="21075727" y="10348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109237</xdr:rowOff>
    </xdr:from>
    <xdr:ext cx="469744" cy="259045"/>
    <xdr:sp macro="" textlink="">
      <xdr:nvSpPr>
        <xdr:cNvPr id="620" name="n_2aveValue【保健センター・保健所】&#10;一人当たり面積">
          <a:extLst>
            <a:ext uri="{FF2B5EF4-FFF2-40B4-BE49-F238E27FC236}">
              <a16:creationId xmlns:a16="http://schemas.microsoft.com/office/drawing/2014/main" id="{69E955E1-8E37-43CF-B329-7F7788D50BF7}"/>
            </a:ext>
          </a:extLst>
        </xdr:cNvPr>
        <xdr:cNvSpPr txBox="1"/>
      </xdr:nvSpPr>
      <xdr:spPr>
        <a:xfrm>
          <a:off x="20199427" y="1022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139717</xdr:rowOff>
    </xdr:from>
    <xdr:ext cx="469744" cy="259045"/>
    <xdr:sp macro="" textlink="">
      <xdr:nvSpPr>
        <xdr:cNvPr id="621" name="n_3aveValue【保健センター・保健所】&#10;一人当たり面積">
          <a:extLst>
            <a:ext uri="{FF2B5EF4-FFF2-40B4-BE49-F238E27FC236}">
              <a16:creationId xmlns:a16="http://schemas.microsoft.com/office/drawing/2014/main" id="{051233F7-899A-4FF6-BB79-9D843758B36F}"/>
            </a:ext>
          </a:extLst>
        </xdr:cNvPr>
        <xdr:cNvSpPr txBox="1"/>
      </xdr:nvSpPr>
      <xdr:spPr>
        <a:xfrm>
          <a:off x="19310427" y="1025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101617</xdr:rowOff>
    </xdr:from>
    <xdr:ext cx="469744" cy="259045"/>
    <xdr:sp macro="" textlink="">
      <xdr:nvSpPr>
        <xdr:cNvPr id="622" name="n_4aveValue【保健センター・保健所】&#10;一人当たり面積">
          <a:extLst>
            <a:ext uri="{FF2B5EF4-FFF2-40B4-BE49-F238E27FC236}">
              <a16:creationId xmlns:a16="http://schemas.microsoft.com/office/drawing/2014/main" id="{CE963AE2-A6C4-4129-A174-D29A54DBFF48}"/>
            </a:ext>
          </a:extLst>
        </xdr:cNvPr>
        <xdr:cNvSpPr txBox="1"/>
      </xdr:nvSpPr>
      <xdr:spPr>
        <a:xfrm>
          <a:off x="184214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131462</xdr:rowOff>
    </xdr:from>
    <xdr:ext cx="469744" cy="259045"/>
    <xdr:sp macro="" textlink="">
      <xdr:nvSpPr>
        <xdr:cNvPr id="623" name="n_1mainValue【保健センター・保健所】&#10;一人当たり面積">
          <a:extLst>
            <a:ext uri="{FF2B5EF4-FFF2-40B4-BE49-F238E27FC236}">
              <a16:creationId xmlns:a16="http://schemas.microsoft.com/office/drawing/2014/main" id="{1F6AC023-D5C8-418D-A3AC-9F0F80A16A93}"/>
            </a:ext>
          </a:extLst>
        </xdr:cNvPr>
        <xdr:cNvSpPr txBox="1"/>
      </xdr:nvSpPr>
      <xdr:spPr>
        <a:xfrm>
          <a:off x="21075727" y="10761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139082</xdr:rowOff>
    </xdr:from>
    <xdr:ext cx="469744" cy="259045"/>
    <xdr:sp macro="" textlink="">
      <xdr:nvSpPr>
        <xdr:cNvPr id="624" name="n_2mainValue【保健センター・保健所】&#10;一人当たり面積">
          <a:extLst>
            <a:ext uri="{FF2B5EF4-FFF2-40B4-BE49-F238E27FC236}">
              <a16:creationId xmlns:a16="http://schemas.microsoft.com/office/drawing/2014/main" id="{4E973279-77FF-4AB9-8588-D09E806B0A6A}"/>
            </a:ext>
          </a:extLst>
        </xdr:cNvPr>
        <xdr:cNvSpPr txBox="1"/>
      </xdr:nvSpPr>
      <xdr:spPr>
        <a:xfrm>
          <a:off x="20199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144797</xdr:rowOff>
    </xdr:from>
    <xdr:ext cx="469744" cy="259045"/>
    <xdr:sp macro="" textlink="">
      <xdr:nvSpPr>
        <xdr:cNvPr id="625" name="n_3mainValue【保健センター・保健所】&#10;一人当たり面積">
          <a:extLst>
            <a:ext uri="{FF2B5EF4-FFF2-40B4-BE49-F238E27FC236}">
              <a16:creationId xmlns:a16="http://schemas.microsoft.com/office/drawing/2014/main" id="{693BD8D6-8464-4EFA-BCFC-A80D56EA738C}"/>
            </a:ext>
          </a:extLst>
        </xdr:cNvPr>
        <xdr:cNvSpPr txBox="1"/>
      </xdr:nvSpPr>
      <xdr:spPr>
        <a:xfrm>
          <a:off x="19310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150512</xdr:rowOff>
    </xdr:from>
    <xdr:ext cx="469744" cy="259045"/>
    <xdr:sp macro="" textlink="">
      <xdr:nvSpPr>
        <xdr:cNvPr id="626" name="n_4mainValue【保健センター・保健所】&#10;一人当たり面積">
          <a:extLst>
            <a:ext uri="{FF2B5EF4-FFF2-40B4-BE49-F238E27FC236}">
              <a16:creationId xmlns:a16="http://schemas.microsoft.com/office/drawing/2014/main" id="{B5D37FF5-F52A-45A3-AAEB-B0987A8AB63D}"/>
            </a:ext>
          </a:extLst>
        </xdr:cNvPr>
        <xdr:cNvSpPr txBox="1"/>
      </xdr:nvSpPr>
      <xdr:spPr>
        <a:xfrm>
          <a:off x="18421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a:extLst>
            <a:ext uri="{FF2B5EF4-FFF2-40B4-BE49-F238E27FC236}">
              <a16:creationId xmlns:a16="http://schemas.microsoft.com/office/drawing/2014/main" id="{445F16AB-3634-460B-A259-4EF0528B7C7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a:extLst>
            <a:ext uri="{FF2B5EF4-FFF2-40B4-BE49-F238E27FC236}">
              <a16:creationId xmlns:a16="http://schemas.microsoft.com/office/drawing/2014/main" id="{C8EA860C-0D7D-45B5-93DF-325CB0BABD9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a:extLst>
            <a:ext uri="{FF2B5EF4-FFF2-40B4-BE49-F238E27FC236}">
              <a16:creationId xmlns:a16="http://schemas.microsoft.com/office/drawing/2014/main" id="{1087E69D-ED26-42DC-96DB-CD6CB5A8008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a:extLst>
            <a:ext uri="{FF2B5EF4-FFF2-40B4-BE49-F238E27FC236}">
              <a16:creationId xmlns:a16="http://schemas.microsoft.com/office/drawing/2014/main" id="{D8D999D8-D854-4EFD-963A-72A33E16763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a:extLst>
            <a:ext uri="{FF2B5EF4-FFF2-40B4-BE49-F238E27FC236}">
              <a16:creationId xmlns:a16="http://schemas.microsoft.com/office/drawing/2014/main" id="{8ACBDF4B-6E78-4D44-B1E6-8E30A0ABABE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a:extLst>
            <a:ext uri="{FF2B5EF4-FFF2-40B4-BE49-F238E27FC236}">
              <a16:creationId xmlns:a16="http://schemas.microsoft.com/office/drawing/2014/main" id="{B9F498B5-D114-4613-AE51-B136D6EABA1F}"/>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a:extLst>
            <a:ext uri="{FF2B5EF4-FFF2-40B4-BE49-F238E27FC236}">
              <a16:creationId xmlns:a16="http://schemas.microsoft.com/office/drawing/2014/main" id="{59376D6D-07F7-4E2C-B93F-4E8A4E4E536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a:extLst>
            <a:ext uri="{FF2B5EF4-FFF2-40B4-BE49-F238E27FC236}">
              <a16:creationId xmlns:a16="http://schemas.microsoft.com/office/drawing/2014/main" id="{B5EBA2CF-FFFE-4BF1-A334-568212EC89D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a:extLst>
            <a:ext uri="{FF2B5EF4-FFF2-40B4-BE49-F238E27FC236}">
              <a16:creationId xmlns:a16="http://schemas.microsoft.com/office/drawing/2014/main" id="{E2EDAB1A-1B69-46F1-85DD-B190B49D73FE}"/>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a:extLst>
            <a:ext uri="{FF2B5EF4-FFF2-40B4-BE49-F238E27FC236}">
              <a16:creationId xmlns:a16="http://schemas.microsoft.com/office/drawing/2014/main" id="{1A9657B3-0D34-49E2-9326-1F172A4598B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a:extLst>
            <a:ext uri="{FF2B5EF4-FFF2-40B4-BE49-F238E27FC236}">
              <a16:creationId xmlns:a16="http://schemas.microsoft.com/office/drawing/2014/main" id="{37B453E6-C36B-4574-9CCF-58CD65E2A00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a:extLst>
            <a:ext uri="{FF2B5EF4-FFF2-40B4-BE49-F238E27FC236}">
              <a16:creationId xmlns:a16="http://schemas.microsoft.com/office/drawing/2014/main" id="{A6AD40C5-D077-47FA-B4BF-2995C1271BDC}"/>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a:extLst>
            <a:ext uri="{FF2B5EF4-FFF2-40B4-BE49-F238E27FC236}">
              <a16:creationId xmlns:a16="http://schemas.microsoft.com/office/drawing/2014/main" id="{B106D5B8-418A-4C06-9A64-9706A82F3B0F}"/>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a:extLst>
            <a:ext uri="{FF2B5EF4-FFF2-40B4-BE49-F238E27FC236}">
              <a16:creationId xmlns:a16="http://schemas.microsoft.com/office/drawing/2014/main" id="{3736BF80-3DC1-44D6-8B50-C1889959F8BF}"/>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a:extLst>
            <a:ext uri="{FF2B5EF4-FFF2-40B4-BE49-F238E27FC236}">
              <a16:creationId xmlns:a16="http://schemas.microsoft.com/office/drawing/2014/main" id="{DF871C76-15BB-45B3-89F8-CA18AA7C103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a:extLst>
            <a:ext uri="{FF2B5EF4-FFF2-40B4-BE49-F238E27FC236}">
              <a16:creationId xmlns:a16="http://schemas.microsoft.com/office/drawing/2014/main" id="{7306DE22-3635-4F99-B603-7100C8840E1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a:extLst>
            <a:ext uri="{FF2B5EF4-FFF2-40B4-BE49-F238E27FC236}">
              <a16:creationId xmlns:a16="http://schemas.microsoft.com/office/drawing/2014/main" id="{7956036C-9017-4D04-9A79-B6B0BA253E48}"/>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a:extLst>
            <a:ext uri="{FF2B5EF4-FFF2-40B4-BE49-F238E27FC236}">
              <a16:creationId xmlns:a16="http://schemas.microsoft.com/office/drawing/2014/main" id="{4B9EE2BB-896B-4BE7-9303-E796D3312ED1}"/>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a:extLst>
            <a:ext uri="{FF2B5EF4-FFF2-40B4-BE49-F238E27FC236}">
              <a16:creationId xmlns:a16="http://schemas.microsoft.com/office/drawing/2014/main" id="{3698762B-563E-4C63-BEEC-5B56DC9145FF}"/>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a:extLst>
            <a:ext uri="{FF2B5EF4-FFF2-40B4-BE49-F238E27FC236}">
              <a16:creationId xmlns:a16="http://schemas.microsoft.com/office/drawing/2014/main" id="{7DB9BD79-1CD3-4432-A9F8-AFB3F08BDFD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a:extLst>
            <a:ext uri="{FF2B5EF4-FFF2-40B4-BE49-F238E27FC236}">
              <a16:creationId xmlns:a16="http://schemas.microsoft.com/office/drawing/2014/main" id="{928AD4C6-BA89-4D13-98AD-7E8B27E207CC}"/>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a:extLst>
            <a:ext uri="{FF2B5EF4-FFF2-40B4-BE49-F238E27FC236}">
              <a16:creationId xmlns:a16="http://schemas.microsoft.com/office/drawing/2014/main" id="{7CB4A72F-8177-442C-A041-345DCF53E60E}"/>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a:extLst>
            <a:ext uri="{FF2B5EF4-FFF2-40B4-BE49-F238E27FC236}">
              <a16:creationId xmlns:a16="http://schemas.microsoft.com/office/drawing/2014/main" id="{7F03650A-C3F2-42CF-9C43-2869F611BFB2}"/>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a:extLst>
            <a:ext uri="{FF2B5EF4-FFF2-40B4-BE49-F238E27FC236}">
              <a16:creationId xmlns:a16="http://schemas.microsoft.com/office/drawing/2014/main" id="{B5461AF8-1F55-4F24-894E-DE12C4869275}"/>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C40B3076-9F4E-4A0D-B217-56A03F2CE15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121376</xdr:rowOff>
    </xdr:from>
    <xdr:to>
      <xdr:col>85</xdr:col>
      <xdr:colOff>126364</xdr:colOff>
      <xdr:row>86</xdr:row>
      <xdr:rowOff>168729</xdr:rowOff>
    </xdr:to>
    <xdr:cxnSp macro="">
      <xdr:nvCxnSpPr>
        <xdr:cNvPr id="652" name="直線コネクタ 651">
          <a:extLst>
            <a:ext uri="{FF2B5EF4-FFF2-40B4-BE49-F238E27FC236}">
              <a16:creationId xmlns:a16="http://schemas.microsoft.com/office/drawing/2014/main" id="{DDB2734B-D424-427B-9BB6-178C5390F777}"/>
            </a:ext>
          </a:extLst>
        </xdr:cNvPr>
        <xdr:cNvCxnSpPr/>
      </xdr:nvCxnSpPr>
      <xdr:spPr>
        <a:xfrm flipV="1">
          <a:off x="16318864" y="1349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消防施設】&#10;有形固定資産減価償却率最小値テキスト">
          <a:extLst>
            <a:ext uri="{FF2B5EF4-FFF2-40B4-BE49-F238E27FC236}">
              <a16:creationId xmlns:a16="http://schemas.microsoft.com/office/drawing/2014/main" id="{4CFBC0AF-612E-4B89-A401-C487B1FCCA0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a:extLst>
            <a:ext uri="{FF2B5EF4-FFF2-40B4-BE49-F238E27FC236}">
              <a16:creationId xmlns:a16="http://schemas.microsoft.com/office/drawing/2014/main" id="{08F14B24-0AF0-45E4-AB97-E9445FEA70F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68053</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1DC1B3C5-D7DB-4D94-B5E7-0AAB836FC59E}"/>
            </a:ext>
          </a:extLst>
        </xdr:cNvPr>
        <xdr:cNvSpPr txBox="1"/>
      </xdr:nvSpPr>
      <xdr:spPr>
        <a:xfrm>
          <a:off x="16357600" y="1326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121376</xdr:rowOff>
    </xdr:from>
    <xdr:to>
      <xdr:col>86</xdr:col>
      <xdr:colOff>25400</xdr:colOff>
      <xdr:row>78</xdr:row>
      <xdr:rowOff>121376</xdr:rowOff>
    </xdr:to>
    <xdr:cxnSp macro="">
      <xdr:nvCxnSpPr>
        <xdr:cNvPr id="656" name="直線コネクタ 655">
          <a:extLst>
            <a:ext uri="{FF2B5EF4-FFF2-40B4-BE49-F238E27FC236}">
              <a16:creationId xmlns:a16="http://schemas.microsoft.com/office/drawing/2014/main" id="{550254C2-E38F-4DA2-AE18-068C0FC38750}"/>
            </a:ext>
          </a:extLst>
        </xdr:cNvPr>
        <xdr:cNvCxnSpPr/>
      </xdr:nvCxnSpPr>
      <xdr:spPr>
        <a:xfrm>
          <a:off x="16230600" y="1349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34670</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DCC64B7D-F3E5-40B6-A88F-3A832CC2EEC8}"/>
            </a:ext>
          </a:extLst>
        </xdr:cNvPr>
        <xdr:cNvSpPr txBox="1"/>
      </xdr:nvSpPr>
      <xdr:spPr>
        <a:xfrm>
          <a:off x="16357600" y="140935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11793</xdr:rowOff>
    </xdr:from>
    <xdr:to>
      <xdr:col>85</xdr:col>
      <xdr:colOff>177800</xdr:colOff>
      <xdr:row>83</xdr:row>
      <xdr:rowOff>113393</xdr:rowOff>
    </xdr:to>
    <xdr:sp macro="" textlink="">
      <xdr:nvSpPr>
        <xdr:cNvPr id="658" name="フローチャート: 判断 657">
          <a:extLst>
            <a:ext uri="{FF2B5EF4-FFF2-40B4-BE49-F238E27FC236}">
              <a16:creationId xmlns:a16="http://schemas.microsoft.com/office/drawing/2014/main" id="{A725C93F-3D94-4C03-A8B7-93A96B6BBD98}"/>
            </a:ext>
          </a:extLst>
        </xdr:cNvPr>
        <xdr:cNvSpPr/>
      </xdr:nvSpPr>
      <xdr:spPr>
        <a:xfrm>
          <a:off x="16268700" y="1424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116295</xdr:rowOff>
    </xdr:from>
    <xdr:to>
      <xdr:col>81</xdr:col>
      <xdr:colOff>101600</xdr:colOff>
      <xdr:row>83</xdr:row>
      <xdr:rowOff>46445</xdr:rowOff>
    </xdr:to>
    <xdr:sp macro="" textlink="">
      <xdr:nvSpPr>
        <xdr:cNvPr id="659" name="フローチャート: 判断 658">
          <a:extLst>
            <a:ext uri="{FF2B5EF4-FFF2-40B4-BE49-F238E27FC236}">
              <a16:creationId xmlns:a16="http://schemas.microsoft.com/office/drawing/2014/main" id="{BA06738D-E6D0-4A1B-8B4F-E20BEAD4383A}"/>
            </a:ext>
          </a:extLst>
        </xdr:cNvPr>
        <xdr:cNvSpPr/>
      </xdr:nvSpPr>
      <xdr:spPr>
        <a:xfrm>
          <a:off x="15430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119562</xdr:rowOff>
    </xdr:from>
    <xdr:to>
      <xdr:col>76</xdr:col>
      <xdr:colOff>165100</xdr:colOff>
      <xdr:row>83</xdr:row>
      <xdr:rowOff>49712</xdr:rowOff>
    </xdr:to>
    <xdr:sp macro="" textlink="">
      <xdr:nvSpPr>
        <xdr:cNvPr id="660" name="フローチャート: 判断 659">
          <a:extLst>
            <a:ext uri="{FF2B5EF4-FFF2-40B4-BE49-F238E27FC236}">
              <a16:creationId xmlns:a16="http://schemas.microsoft.com/office/drawing/2014/main" id="{393ED1BA-5198-4BAD-B9BA-D6508870497A}"/>
            </a:ext>
          </a:extLst>
        </xdr:cNvPr>
        <xdr:cNvSpPr/>
      </xdr:nvSpPr>
      <xdr:spPr>
        <a:xfrm>
          <a:off x="14541500" y="1417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661" name="フローチャート: 判断 660">
          <a:extLst>
            <a:ext uri="{FF2B5EF4-FFF2-40B4-BE49-F238E27FC236}">
              <a16:creationId xmlns:a16="http://schemas.microsoft.com/office/drawing/2014/main" id="{086BD0A9-8F87-484C-AE58-B3A72C726003}"/>
            </a:ext>
          </a:extLst>
        </xdr:cNvPr>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130992</xdr:rowOff>
    </xdr:from>
    <xdr:to>
      <xdr:col>67</xdr:col>
      <xdr:colOff>101600</xdr:colOff>
      <xdr:row>83</xdr:row>
      <xdr:rowOff>61142</xdr:rowOff>
    </xdr:to>
    <xdr:sp macro="" textlink="">
      <xdr:nvSpPr>
        <xdr:cNvPr id="662" name="フローチャート: 判断 661">
          <a:extLst>
            <a:ext uri="{FF2B5EF4-FFF2-40B4-BE49-F238E27FC236}">
              <a16:creationId xmlns:a16="http://schemas.microsoft.com/office/drawing/2014/main" id="{679CB68A-5291-4B37-BC8C-9B07205A7D61}"/>
            </a:ext>
          </a:extLst>
        </xdr:cNvPr>
        <xdr:cNvSpPr/>
      </xdr:nvSpPr>
      <xdr:spPr>
        <a:xfrm>
          <a:off x="12763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0DE23960-07C3-43B7-810B-A5124B3A014D}"/>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78493DA3-B987-46BC-9620-EBF111363024}"/>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8B729CB8-770B-4F8E-9C37-E1DA5219F68F}"/>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D49B7326-5ECA-42A7-B798-7FAD5D77424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B3992DE7-8859-4164-8B5C-696B5C755AE8}"/>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96701</xdr:rowOff>
    </xdr:from>
    <xdr:to>
      <xdr:col>85</xdr:col>
      <xdr:colOff>177800</xdr:colOff>
      <xdr:row>84</xdr:row>
      <xdr:rowOff>26851</xdr:rowOff>
    </xdr:to>
    <xdr:sp macro="" textlink="">
      <xdr:nvSpPr>
        <xdr:cNvPr id="668" name="楕円 667">
          <a:extLst>
            <a:ext uri="{FF2B5EF4-FFF2-40B4-BE49-F238E27FC236}">
              <a16:creationId xmlns:a16="http://schemas.microsoft.com/office/drawing/2014/main" id="{665A3DBA-914F-4063-AEF9-AB7B86AE73D1}"/>
            </a:ext>
          </a:extLst>
        </xdr:cNvPr>
        <xdr:cNvSpPr/>
      </xdr:nvSpPr>
      <xdr:spPr>
        <a:xfrm>
          <a:off x="162687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75128</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6D7AAD03-7AB9-42FF-88F3-92CFA24DA5C6}"/>
            </a:ext>
          </a:extLst>
        </xdr:cNvPr>
        <xdr:cNvSpPr txBox="1"/>
      </xdr:nvSpPr>
      <xdr:spPr>
        <a:xfrm>
          <a:off x="16357600" y="143054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57513</xdr:rowOff>
    </xdr:from>
    <xdr:to>
      <xdr:col>81</xdr:col>
      <xdr:colOff>101600</xdr:colOff>
      <xdr:row>83</xdr:row>
      <xdr:rowOff>159113</xdr:rowOff>
    </xdr:to>
    <xdr:sp macro="" textlink="">
      <xdr:nvSpPr>
        <xdr:cNvPr id="670" name="楕円 669">
          <a:extLst>
            <a:ext uri="{FF2B5EF4-FFF2-40B4-BE49-F238E27FC236}">
              <a16:creationId xmlns:a16="http://schemas.microsoft.com/office/drawing/2014/main" id="{558F4035-CC21-47BE-9208-27941CBE5AAF}"/>
            </a:ext>
          </a:extLst>
        </xdr:cNvPr>
        <xdr:cNvSpPr/>
      </xdr:nvSpPr>
      <xdr:spPr>
        <a:xfrm>
          <a:off x="15430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108313</xdr:rowOff>
    </xdr:from>
    <xdr:to>
      <xdr:col>85</xdr:col>
      <xdr:colOff>127000</xdr:colOff>
      <xdr:row>83</xdr:row>
      <xdr:rowOff>147501</xdr:rowOff>
    </xdr:to>
    <xdr:cxnSp macro="">
      <xdr:nvCxnSpPr>
        <xdr:cNvPr id="671" name="直線コネクタ 670">
          <a:extLst>
            <a:ext uri="{FF2B5EF4-FFF2-40B4-BE49-F238E27FC236}">
              <a16:creationId xmlns:a16="http://schemas.microsoft.com/office/drawing/2014/main" id="{FC08B729-29B7-4A83-A504-81DF9DC963F2}"/>
            </a:ext>
          </a:extLst>
        </xdr:cNvPr>
        <xdr:cNvCxnSpPr/>
      </xdr:nvCxnSpPr>
      <xdr:spPr>
        <a:xfrm>
          <a:off x="15481300" y="1433866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140788</xdr:rowOff>
    </xdr:from>
    <xdr:to>
      <xdr:col>76</xdr:col>
      <xdr:colOff>165100</xdr:colOff>
      <xdr:row>83</xdr:row>
      <xdr:rowOff>70938</xdr:rowOff>
    </xdr:to>
    <xdr:sp macro="" textlink="">
      <xdr:nvSpPr>
        <xdr:cNvPr id="672" name="楕円 671">
          <a:extLst>
            <a:ext uri="{FF2B5EF4-FFF2-40B4-BE49-F238E27FC236}">
              <a16:creationId xmlns:a16="http://schemas.microsoft.com/office/drawing/2014/main" id="{F65F001F-5629-457B-A65E-F2C347B7BC58}"/>
            </a:ext>
          </a:extLst>
        </xdr:cNvPr>
        <xdr:cNvSpPr/>
      </xdr:nvSpPr>
      <xdr:spPr>
        <a:xfrm>
          <a:off x="145415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20138</xdr:rowOff>
    </xdr:from>
    <xdr:to>
      <xdr:col>81</xdr:col>
      <xdr:colOff>50800</xdr:colOff>
      <xdr:row>83</xdr:row>
      <xdr:rowOff>108313</xdr:rowOff>
    </xdr:to>
    <xdr:cxnSp macro="">
      <xdr:nvCxnSpPr>
        <xdr:cNvPr id="673" name="直線コネクタ 672">
          <a:extLst>
            <a:ext uri="{FF2B5EF4-FFF2-40B4-BE49-F238E27FC236}">
              <a16:creationId xmlns:a16="http://schemas.microsoft.com/office/drawing/2014/main" id="{5895E0E6-E134-4D34-A9C7-E87A946D0D3A}"/>
            </a:ext>
          </a:extLst>
        </xdr:cNvPr>
        <xdr:cNvCxnSpPr/>
      </xdr:nvCxnSpPr>
      <xdr:spPr>
        <a:xfrm>
          <a:off x="14592300" y="14250488"/>
          <a:ext cx="889000" cy="8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59145</xdr:rowOff>
    </xdr:from>
    <xdr:to>
      <xdr:col>72</xdr:col>
      <xdr:colOff>38100</xdr:colOff>
      <xdr:row>82</xdr:row>
      <xdr:rowOff>160745</xdr:rowOff>
    </xdr:to>
    <xdr:sp macro="" textlink="">
      <xdr:nvSpPr>
        <xdr:cNvPr id="674" name="楕円 673">
          <a:extLst>
            <a:ext uri="{FF2B5EF4-FFF2-40B4-BE49-F238E27FC236}">
              <a16:creationId xmlns:a16="http://schemas.microsoft.com/office/drawing/2014/main" id="{D15FA207-C589-4E74-96F3-E370C032294A}"/>
            </a:ext>
          </a:extLst>
        </xdr:cNvPr>
        <xdr:cNvSpPr/>
      </xdr:nvSpPr>
      <xdr:spPr>
        <a:xfrm>
          <a:off x="13652500" y="14118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109945</xdr:rowOff>
    </xdr:from>
    <xdr:to>
      <xdr:col>76</xdr:col>
      <xdr:colOff>114300</xdr:colOff>
      <xdr:row>83</xdr:row>
      <xdr:rowOff>20138</xdr:rowOff>
    </xdr:to>
    <xdr:cxnSp macro="">
      <xdr:nvCxnSpPr>
        <xdr:cNvPr id="675" name="直線コネクタ 674">
          <a:extLst>
            <a:ext uri="{FF2B5EF4-FFF2-40B4-BE49-F238E27FC236}">
              <a16:creationId xmlns:a16="http://schemas.microsoft.com/office/drawing/2014/main" id="{259BE283-066A-432A-9531-0645A0175637}"/>
            </a:ext>
          </a:extLst>
        </xdr:cNvPr>
        <xdr:cNvCxnSpPr/>
      </xdr:nvCxnSpPr>
      <xdr:spPr>
        <a:xfrm>
          <a:off x="13703300" y="14168845"/>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135889</xdr:rowOff>
    </xdr:from>
    <xdr:to>
      <xdr:col>67</xdr:col>
      <xdr:colOff>101600</xdr:colOff>
      <xdr:row>82</xdr:row>
      <xdr:rowOff>66039</xdr:rowOff>
    </xdr:to>
    <xdr:sp macro="" textlink="">
      <xdr:nvSpPr>
        <xdr:cNvPr id="676" name="楕円 675">
          <a:extLst>
            <a:ext uri="{FF2B5EF4-FFF2-40B4-BE49-F238E27FC236}">
              <a16:creationId xmlns:a16="http://schemas.microsoft.com/office/drawing/2014/main" id="{90B77C23-FCBF-48F1-B690-7CCA6596E544}"/>
            </a:ext>
          </a:extLst>
        </xdr:cNvPr>
        <xdr:cNvSpPr/>
      </xdr:nvSpPr>
      <xdr:spPr>
        <a:xfrm>
          <a:off x="12763500" y="14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15239</xdr:rowOff>
    </xdr:from>
    <xdr:to>
      <xdr:col>71</xdr:col>
      <xdr:colOff>177800</xdr:colOff>
      <xdr:row>82</xdr:row>
      <xdr:rowOff>109945</xdr:rowOff>
    </xdr:to>
    <xdr:cxnSp macro="">
      <xdr:nvCxnSpPr>
        <xdr:cNvPr id="677" name="直線コネクタ 676">
          <a:extLst>
            <a:ext uri="{FF2B5EF4-FFF2-40B4-BE49-F238E27FC236}">
              <a16:creationId xmlns:a16="http://schemas.microsoft.com/office/drawing/2014/main" id="{EB449591-DB37-4B7B-B811-B5EEB2396B33}"/>
            </a:ext>
          </a:extLst>
        </xdr:cNvPr>
        <xdr:cNvCxnSpPr/>
      </xdr:nvCxnSpPr>
      <xdr:spPr>
        <a:xfrm>
          <a:off x="12814300" y="14074139"/>
          <a:ext cx="889000" cy="94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62972</xdr:rowOff>
    </xdr:from>
    <xdr:ext cx="405111" cy="259045"/>
    <xdr:sp macro="" textlink="">
      <xdr:nvSpPr>
        <xdr:cNvPr id="678" name="n_1aveValue【消防施設】&#10;有形固定資産減価償却率">
          <a:extLst>
            <a:ext uri="{FF2B5EF4-FFF2-40B4-BE49-F238E27FC236}">
              <a16:creationId xmlns:a16="http://schemas.microsoft.com/office/drawing/2014/main" id="{D0397D70-EE48-4048-97F1-E84462E9DBFB}"/>
            </a:ext>
          </a:extLst>
        </xdr:cNvPr>
        <xdr:cNvSpPr txBox="1"/>
      </xdr:nvSpPr>
      <xdr:spPr>
        <a:xfrm>
          <a:off x="15266044" y="139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66239</xdr:rowOff>
    </xdr:from>
    <xdr:ext cx="405111" cy="259045"/>
    <xdr:sp macro="" textlink="">
      <xdr:nvSpPr>
        <xdr:cNvPr id="679" name="n_2aveValue【消防施設】&#10;有形固定資産減価償却率">
          <a:extLst>
            <a:ext uri="{FF2B5EF4-FFF2-40B4-BE49-F238E27FC236}">
              <a16:creationId xmlns:a16="http://schemas.microsoft.com/office/drawing/2014/main" id="{770D263B-1906-4CC1-9A2E-757354FB11F1}"/>
            </a:ext>
          </a:extLst>
        </xdr:cNvPr>
        <xdr:cNvSpPr txBox="1"/>
      </xdr:nvSpPr>
      <xdr:spPr>
        <a:xfrm>
          <a:off x="14389744" y="1395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65332</xdr:rowOff>
    </xdr:from>
    <xdr:ext cx="405111" cy="259045"/>
    <xdr:sp macro="" textlink="">
      <xdr:nvSpPr>
        <xdr:cNvPr id="680" name="n_3aveValue【消防施設】&#10;有形固定資産減価償却率">
          <a:extLst>
            <a:ext uri="{FF2B5EF4-FFF2-40B4-BE49-F238E27FC236}">
              <a16:creationId xmlns:a16="http://schemas.microsoft.com/office/drawing/2014/main" id="{F7FB9C64-DFA4-4B09-AAE7-6D5C671E5472}"/>
            </a:ext>
          </a:extLst>
        </xdr:cNvPr>
        <xdr:cNvSpPr txBox="1"/>
      </xdr:nvSpPr>
      <xdr:spPr>
        <a:xfrm>
          <a:off x="13500744" y="1429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681" name="n_4aveValue【消防施設】&#10;有形固定資産減価償却率">
          <a:extLst>
            <a:ext uri="{FF2B5EF4-FFF2-40B4-BE49-F238E27FC236}">
              <a16:creationId xmlns:a16="http://schemas.microsoft.com/office/drawing/2014/main" id="{481CACA7-E6BE-41EC-8110-4B7195650E51}"/>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150240</xdr:rowOff>
    </xdr:from>
    <xdr:ext cx="405111" cy="259045"/>
    <xdr:sp macro="" textlink="">
      <xdr:nvSpPr>
        <xdr:cNvPr id="682" name="n_1mainValue【消防施設】&#10;有形固定資産減価償却率">
          <a:extLst>
            <a:ext uri="{FF2B5EF4-FFF2-40B4-BE49-F238E27FC236}">
              <a16:creationId xmlns:a16="http://schemas.microsoft.com/office/drawing/2014/main" id="{FD75F53E-5D39-488B-82F1-06C38E5A9CFB}"/>
            </a:ext>
          </a:extLst>
        </xdr:cNvPr>
        <xdr:cNvSpPr txBox="1"/>
      </xdr:nvSpPr>
      <xdr:spPr>
        <a:xfrm>
          <a:off x="152660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62065</xdr:rowOff>
    </xdr:from>
    <xdr:ext cx="405111" cy="259045"/>
    <xdr:sp macro="" textlink="">
      <xdr:nvSpPr>
        <xdr:cNvPr id="683" name="n_2mainValue【消防施設】&#10;有形固定資産減価償却率">
          <a:extLst>
            <a:ext uri="{FF2B5EF4-FFF2-40B4-BE49-F238E27FC236}">
              <a16:creationId xmlns:a16="http://schemas.microsoft.com/office/drawing/2014/main" id="{3C686407-ECD6-4267-A78B-5C058C4175AA}"/>
            </a:ext>
          </a:extLst>
        </xdr:cNvPr>
        <xdr:cNvSpPr txBox="1"/>
      </xdr:nvSpPr>
      <xdr:spPr>
        <a:xfrm>
          <a:off x="14389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5822</xdr:rowOff>
    </xdr:from>
    <xdr:ext cx="405111" cy="259045"/>
    <xdr:sp macro="" textlink="">
      <xdr:nvSpPr>
        <xdr:cNvPr id="684" name="n_3mainValue【消防施設】&#10;有形固定資産減価償却率">
          <a:extLst>
            <a:ext uri="{FF2B5EF4-FFF2-40B4-BE49-F238E27FC236}">
              <a16:creationId xmlns:a16="http://schemas.microsoft.com/office/drawing/2014/main" id="{16E9BDF1-1208-4B8E-9285-00FB0E801191}"/>
            </a:ext>
          </a:extLst>
        </xdr:cNvPr>
        <xdr:cNvSpPr txBox="1"/>
      </xdr:nvSpPr>
      <xdr:spPr>
        <a:xfrm>
          <a:off x="13500744" y="138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82566</xdr:rowOff>
    </xdr:from>
    <xdr:ext cx="405111" cy="259045"/>
    <xdr:sp macro="" textlink="">
      <xdr:nvSpPr>
        <xdr:cNvPr id="685" name="n_4mainValue【消防施設】&#10;有形固定資産減価償却率">
          <a:extLst>
            <a:ext uri="{FF2B5EF4-FFF2-40B4-BE49-F238E27FC236}">
              <a16:creationId xmlns:a16="http://schemas.microsoft.com/office/drawing/2014/main" id="{894D39A3-DCB6-4F01-9ED4-54B5CC28B096}"/>
            </a:ext>
          </a:extLst>
        </xdr:cNvPr>
        <xdr:cNvSpPr txBox="1"/>
      </xdr:nvSpPr>
      <xdr:spPr>
        <a:xfrm>
          <a:off x="12611744" y="1379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F3A3EC45-A548-4D6E-94B6-2B29D1B4B0F9}"/>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272468E5-0FBA-41FA-8D86-B417EFAC0E6E}"/>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B1C3EFCD-BF5E-49E6-B3F4-595F8D9DFA5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CF16347C-47FA-4E69-AC03-1E2E53ED7EAF}"/>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4BFEC2E6-F17F-4508-94DA-38DA2063761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480FF083-5956-4CE5-BA8A-07069BF08DDC}"/>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99891A1C-B3B5-4840-8AD1-6385D38381F6}"/>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1129F91A-AA1C-4D44-99E9-55CFA5B5186E}"/>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6892807C-8625-4B7B-B517-99BDF6DC3337}"/>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D538ACA3-8CEF-42A2-B883-66876EC9C2F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96" name="直線コネクタ 695">
          <a:extLst>
            <a:ext uri="{FF2B5EF4-FFF2-40B4-BE49-F238E27FC236}">
              <a16:creationId xmlns:a16="http://schemas.microsoft.com/office/drawing/2014/main" id="{1FB50230-2A29-45F8-92C1-3C69504F4AEE}"/>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7" name="テキスト ボックス 696">
          <a:extLst>
            <a:ext uri="{FF2B5EF4-FFF2-40B4-BE49-F238E27FC236}">
              <a16:creationId xmlns:a16="http://schemas.microsoft.com/office/drawing/2014/main" id="{5FDEBDC5-CCC6-4A32-969D-ABF6B76CAB3B}"/>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8" name="直線コネクタ 697">
          <a:extLst>
            <a:ext uri="{FF2B5EF4-FFF2-40B4-BE49-F238E27FC236}">
              <a16:creationId xmlns:a16="http://schemas.microsoft.com/office/drawing/2014/main" id="{80DF733C-52F1-4663-89F7-48C760902B7B}"/>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9" name="テキスト ボックス 698">
          <a:extLst>
            <a:ext uri="{FF2B5EF4-FFF2-40B4-BE49-F238E27FC236}">
              <a16:creationId xmlns:a16="http://schemas.microsoft.com/office/drawing/2014/main" id="{6B5992CE-D5E2-466C-AC68-1E8943F31F5F}"/>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00" name="直線コネクタ 699">
          <a:extLst>
            <a:ext uri="{FF2B5EF4-FFF2-40B4-BE49-F238E27FC236}">
              <a16:creationId xmlns:a16="http://schemas.microsoft.com/office/drawing/2014/main" id="{205859B0-25DE-4188-A5FB-0E1B1A2246FF}"/>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01" name="テキスト ボックス 700">
          <a:extLst>
            <a:ext uri="{FF2B5EF4-FFF2-40B4-BE49-F238E27FC236}">
              <a16:creationId xmlns:a16="http://schemas.microsoft.com/office/drawing/2014/main" id="{CC78A031-4F72-48A0-B93A-FCF29416E40A}"/>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02" name="直線コネクタ 701">
          <a:extLst>
            <a:ext uri="{FF2B5EF4-FFF2-40B4-BE49-F238E27FC236}">
              <a16:creationId xmlns:a16="http://schemas.microsoft.com/office/drawing/2014/main" id="{558A3F9F-A15A-40D7-91FF-AC02482C92B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03" name="テキスト ボックス 702">
          <a:extLst>
            <a:ext uri="{FF2B5EF4-FFF2-40B4-BE49-F238E27FC236}">
              <a16:creationId xmlns:a16="http://schemas.microsoft.com/office/drawing/2014/main" id="{65FA3284-EF7A-4BDB-AC26-00D913D01EBB}"/>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a:extLst>
            <a:ext uri="{FF2B5EF4-FFF2-40B4-BE49-F238E27FC236}">
              <a16:creationId xmlns:a16="http://schemas.microsoft.com/office/drawing/2014/main" id="{730A93A6-95A1-4EAB-A06A-55D7F725F56B}"/>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a:extLst>
            <a:ext uri="{FF2B5EF4-FFF2-40B4-BE49-F238E27FC236}">
              <a16:creationId xmlns:a16="http://schemas.microsoft.com/office/drawing/2014/main" id="{C12B1243-67C7-4317-B954-B8B4119712A4}"/>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消防施設】&#10;一人当たり面積グラフ枠">
          <a:extLst>
            <a:ext uri="{FF2B5EF4-FFF2-40B4-BE49-F238E27FC236}">
              <a16:creationId xmlns:a16="http://schemas.microsoft.com/office/drawing/2014/main" id="{D28E9775-83EC-4C5E-968E-E930A6C5452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31242</xdr:rowOff>
    </xdr:from>
    <xdr:to>
      <xdr:col>116</xdr:col>
      <xdr:colOff>62864</xdr:colOff>
      <xdr:row>86</xdr:row>
      <xdr:rowOff>15239</xdr:rowOff>
    </xdr:to>
    <xdr:cxnSp macro="">
      <xdr:nvCxnSpPr>
        <xdr:cNvPr id="707" name="直線コネクタ 706">
          <a:extLst>
            <a:ext uri="{FF2B5EF4-FFF2-40B4-BE49-F238E27FC236}">
              <a16:creationId xmlns:a16="http://schemas.microsoft.com/office/drawing/2014/main" id="{802F8B8D-8762-450A-8A21-4045E2C74277}"/>
            </a:ext>
          </a:extLst>
        </xdr:cNvPr>
        <xdr:cNvCxnSpPr/>
      </xdr:nvCxnSpPr>
      <xdr:spPr>
        <a:xfrm flipV="1">
          <a:off x="22160864" y="13575792"/>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708" name="【消防施設】&#10;一人当たり面積最小値テキスト">
          <a:extLst>
            <a:ext uri="{FF2B5EF4-FFF2-40B4-BE49-F238E27FC236}">
              <a16:creationId xmlns:a16="http://schemas.microsoft.com/office/drawing/2014/main" id="{05C40267-21D5-4DF7-B615-13A9DC6EF84C}"/>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709" name="直線コネクタ 708">
          <a:extLst>
            <a:ext uri="{FF2B5EF4-FFF2-40B4-BE49-F238E27FC236}">
              <a16:creationId xmlns:a16="http://schemas.microsoft.com/office/drawing/2014/main" id="{9B65A94A-6D74-4EA7-ADA8-2A18E8E5FF0E}"/>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149369</xdr:rowOff>
    </xdr:from>
    <xdr:ext cx="469744" cy="259045"/>
    <xdr:sp macro="" textlink="">
      <xdr:nvSpPr>
        <xdr:cNvPr id="710" name="【消防施設】&#10;一人当たり面積最大値テキスト">
          <a:extLst>
            <a:ext uri="{FF2B5EF4-FFF2-40B4-BE49-F238E27FC236}">
              <a16:creationId xmlns:a16="http://schemas.microsoft.com/office/drawing/2014/main" id="{1C080FC2-B245-426F-9B2A-9D9871EEB7F0}"/>
            </a:ext>
          </a:extLst>
        </xdr:cNvPr>
        <xdr:cNvSpPr txBox="1"/>
      </xdr:nvSpPr>
      <xdr:spPr>
        <a:xfrm>
          <a:off x="22199600" y="13351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31242</xdr:rowOff>
    </xdr:from>
    <xdr:to>
      <xdr:col>116</xdr:col>
      <xdr:colOff>152400</xdr:colOff>
      <xdr:row>79</xdr:row>
      <xdr:rowOff>31242</xdr:rowOff>
    </xdr:to>
    <xdr:cxnSp macro="">
      <xdr:nvCxnSpPr>
        <xdr:cNvPr id="711" name="直線コネクタ 710">
          <a:extLst>
            <a:ext uri="{FF2B5EF4-FFF2-40B4-BE49-F238E27FC236}">
              <a16:creationId xmlns:a16="http://schemas.microsoft.com/office/drawing/2014/main" id="{537B24C1-B881-4BFA-B2A4-F5680AE257EF}"/>
            </a:ext>
          </a:extLst>
        </xdr:cNvPr>
        <xdr:cNvCxnSpPr/>
      </xdr:nvCxnSpPr>
      <xdr:spPr>
        <a:xfrm>
          <a:off x="22072600" y="13575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128033</xdr:rowOff>
    </xdr:from>
    <xdr:ext cx="469744" cy="259045"/>
    <xdr:sp macro="" textlink="">
      <xdr:nvSpPr>
        <xdr:cNvPr id="712" name="【消防施設】&#10;一人当たり面積平均値テキスト">
          <a:extLst>
            <a:ext uri="{FF2B5EF4-FFF2-40B4-BE49-F238E27FC236}">
              <a16:creationId xmlns:a16="http://schemas.microsoft.com/office/drawing/2014/main" id="{BDFB4609-3B8B-4C75-B0CA-A15E750D9704}"/>
            </a:ext>
          </a:extLst>
        </xdr:cNvPr>
        <xdr:cNvSpPr txBox="1"/>
      </xdr:nvSpPr>
      <xdr:spPr>
        <a:xfrm>
          <a:off x="22199600" y="1435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149606</xdr:rowOff>
    </xdr:from>
    <xdr:to>
      <xdr:col>116</xdr:col>
      <xdr:colOff>114300</xdr:colOff>
      <xdr:row>84</xdr:row>
      <xdr:rowOff>79756</xdr:rowOff>
    </xdr:to>
    <xdr:sp macro="" textlink="">
      <xdr:nvSpPr>
        <xdr:cNvPr id="713" name="フローチャート: 判断 712">
          <a:extLst>
            <a:ext uri="{FF2B5EF4-FFF2-40B4-BE49-F238E27FC236}">
              <a16:creationId xmlns:a16="http://schemas.microsoft.com/office/drawing/2014/main" id="{2BEE10B5-C04D-411F-B7CA-9BF5BC852C2E}"/>
            </a:ext>
          </a:extLst>
        </xdr:cNvPr>
        <xdr:cNvSpPr/>
      </xdr:nvSpPr>
      <xdr:spPr>
        <a:xfrm>
          <a:off x="22110700" y="1437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151892</xdr:rowOff>
    </xdr:from>
    <xdr:to>
      <xdr:col>112</xdr:col>
      <xdr:colOff>38100</xdr:colOff>
      <xdr:row>84</xdr:row>
      <xdr:rowOff>82042</xdr:rowOff>
    </xdr:to>
    <xdr:sp macro="" textlink="">
      <xdr:nvSpPr>
        <xdr:cNvPr id="714" name="フローチャート: 判断 713">
          <a:extLst>
            <a:ext uri="{FF2B5EF4-FFF2-40B4-BE49-F238E27FC236}">
              <a16:creationId xmlns:a16="http://schemas.microsoft.com/office/drawing/2014/main" id="{A724B502-4060-4345-906C-F95AB53597FC}"/>
            </a:ext>
          </a:extLst>
        </xdr:cNvPr>
        <xdr:cNvSpPr/>
      </xdr:nvSpPr>
      <xdr:spPr>
        <a:xfrm>
          <a:off x="21272500" y="1438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3302</xdr:rowOff>
    </xdr:from>
    <xdr:to>
      <xdr:col>107</xdr:col>
      <xdr:colOff>101600</xdr:colOff>
      <xdr:row>84</xdr:row>
      <xdr:rowOff>104902</xdr:rowOff>
    </xdr:to>
    <xdr:sp macro="" textlink="">
      <xdr:nvSpPr>
        <xdr:cNvPr id="715" name="フローチャート: 判断 714">
          <a:extLst>
            <a:ext uri="{FF2B5EF4-FFF2-40B4-BE49-F238E27FC236}">
              <a16:creationId xmlns:a16="http://schemas.microsoft.com/office/drawing/2014/main" id="{AA9CC4CD-4925-48D2-A7E9-9E5E1D786413}"/>
            </a:ext>
          </a:extLst>
        </xdr:cNvPr>
        <xdr:cNvSpPr/>
      </xdr:nvSpPr>
      <xdr:spPr>
        <a:xfrm>
          <a:off x="203835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5587</xdr:rowOff>
    </xdr:from>
    <xdr:to>
      <xdr:col>102</xdr:col>
      <xdr:colOff>165100</xdr:colOff>
      <xdr:row>84</xdr:row>
      <xdr:rowOff>107187</xdr:rowOff>
    </xdr:to>
    <xdr:sp macro="" textlink="">
      <xdr:nvSpPr>
        <xdr:cNvPr id="716" name="フローチャート: 判断 715">
          <a:extLst>
            <a:ext uri="{FF2B5EF4-FFF2-40B4-BE49-F238E27FC236}">
              <a16:creationId xmlns:a16="http://schemas.microsoft.com/office/drawing/2014/main" id="{DE30A22B-462B-48E8-A310-050D33804678}"/>
            </a:ext>
          </a:extLst>
        </xdr:cNvPr>
        <xdr:cNvSpPr/>
      </xdr:nvSpPr>
      <xdr:spPr>
        <a:xfrm>
          <a:off x="19494500" y="1440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170180</xdr:rowOff>
    </xdr:from>
    <xdr:to>
      <xdr:col>98</xdr:col>
      <xdr:colOff>38100</xdr:colOff>
      <xdr:row>84</xdr:row>
      <xdr:rowOff>100330</xdr:rowOff>
    </xdr:to>
    <xdr:sp macro="" textlink="">
      <xdr:nvSpPr>
        <xdr:cNvPr id="717" name="フローチャート: 判断 716">
          <a:extLst>
            <a:ext uri="{FF2B5EF4-FFF2-40B4-BE49-F238E27FC236}">
              <a16:creationId xmlns:a16="http://schemas.microsoft.com/office/drawing/2014/main" id="{0E6170D5-6B17-4B87-B07C-E9851DA67330}"/>
            </a:ext>
          </a:extLst>
        </xdr:cNvPr>
        <xdr:cNvSpPr/>
      </xdr:nvSpPr>
      <xdr:spPr>
        <a:xfrm>
          <a:off x="18605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F09CA45A-B68A-4FE7-AA98-D21C14786D0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6F710625-ADFF-43EE-B9A7-5A59E4ACB25D}"/>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CEAA0DCA-275F-4758-A77E-F9DFF4C3F064}"/>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a:extLst>
            <a:ext uri="{FF2B5EF4-FFF2-40B4-BE49-F238E27FC236}">
              <a16:creationId xmlns:a16="http://schemas.microsoft.com/office/drawing/2014/main" id="{6C907D9C-6829-40D1-ADE8-A2CBF775F88B}"/>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a:extLst>
            <a:ext uri="{FF2B5EF4-FFF2-40B4-BE49-F238E27FC236}">
              <a16:creationId xmlns:a16="http://schemas.microsoft.com/office/drawing/2014/main" id="{D2D5E502-26AD-424E-BF5A-129BE77724D8}"/>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124461</xdr:rowOff>
    </xdr:from>
    <xdr:to>
      <xdr:col>116</xdr:col>
      <xdr:colOff>114300</xdr:colOff>
      <xdr:row>81</xdr:row>
      <xdr:rowOff>54611</xdr:rowOff>
    </xdr:to>
    <xdr:sp macro="" textlink="">
      <xdr:nvSpPr>
        <xdr:cNvPr id="723" name="楕円 722">
          <a:extLst>
            <a:ext uri="{FF2B5EF4-FFF2-40B4-BE49-F238E27FC236}">
              <a16:creationId xmlns:a16="http://schemas.microsoft.com/office/drawing/2014/main" id="{69956BDF-D4E7-4E64-B98E-B16A158561A7}"/>
            </a:ext>
          </a:extLst>
        </xdr:cNvPr>
        <xdr:cNvSpPr/>
      </xdr:nvSpPr>
      <xdr:spPr>
        <a:xfrm>
          <a:off x="22110700" y="13840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147338</xdr:rowOff>
    </xdr:from>
    <xdr:ext cx="469744" cy="259045"/>
    <xdr:sp macro="" textlink="">
      <xdr:nvSpPr>
        <xdr:cNvPr id="724" name="【消防施設】&#10;一人当たり面積該当値テキスト">
          <a:extLst>
            <a:ext uri="{FF2B5EF4-FFF2-40B4-BE49-F238E27FC236}">
              <a16:creationId xmlns:a16="http://schemas.microsoft.com/office/drawing/2014/main" id="{2EB87B35-E431-4269-9C2D-E292BB8434A3}"/>
            </a:ext>
          </a:extLst>
        </xdr:cNvPr>
        <xdr:cNvSpPr txBox="1"/>
      </xdr:nvSpPr>
      <xdr:spPr>
        <a:xfrm>
          <a:off x="22199600" y="136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165608</xdr:rowOff>
    </xdr:from>
    <xdr:to>
      <xdr:col>112</xdr:col>
      <xdr:colOff>38100</xdr:colOff>
      <xdr:row>81</xdr:row>
      <xdr:rowOff>95758</xdr:rowOff>
    </xdr:to>
    <xdr:sp macro="" textlink="">
      <xdr:nvSpPr>
        <xdr:cNvPr id="725" name="楕円 724">
          <a:extLst>
            <a:ext uri="{FF2B5EF4-FFF2-40B4-BE49-F238E27FC236}">
              <a16:creationId xmlns:a16="http://schemas.microsoft.com/office/drawing/2014/main" id="{1E8797F8-7B46-4D01-9EFA-2681E0D77A28}"/>
            </a:ext>
          </a:extLst>
        </xdr:cNvPr>
        <xdr:cNvSpPr/>
      </xdr:nvSpPr>
      <xdr:spPr>
        <a:xfrm>
          <a:off x="21272500" y="13881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3811</xdr:rowOff>
    </xdr:from>
    <xdr:to>
      <xdr:col>116</xdr:col>
      <xdr:colOff>63500</xdr:colOff>
      <xdr:row>81</xdr:row>
      <xdr:rowOff>44958</xdr:rowOff>
    </xdr:to>
    <xdr:cxnSp macro="">
      <xdr:nvCxnSpPr>
        <xdr:cNvPr id="726" name="直線コネクタ 725">
          <a:extLst>
            <a:ext uri="{FF2B5EF4-FFF2-40B4-BE49-F238E27FC236}">
              <a16:creationId xmlns:a16="http://schemas.microsoft.com/office/drawing/2014/main" id="{842AAAC9-9F96-4F53-B3D0-926C94C77100}"/>
            </a:ext>
          </a:extLst>
        </xdr:cNvPr>
        <xdr:cNvCxnSpPr/>
      </xdr:nvCxnSpPr>
      <xdr:spPr>
        <a:xfrm flipV="1">
          <a:off x="21323300" y="13891261"/>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81</xdr:row>
      <xdr:rowOff>10161</xdr:rowOff>
    </xdr:from>
    <xdr:to>
      <xdr:col>107</xdr:col>
      <xdr:colOff>101600</xdr:colOff>
      <xdr:row>81</xdr:row>
      <xdr:rowOff>111761</xdr:rowOff>
    </xdr:to>
    <xdr:sp macro="" textlink="">
      <xdr:nvSpPr>
        <xdr:cNvPr id="727" name="楕円 726">
          <a:extLst>
            <a:ext uri="{FF2B5EF4-FFF2-40B4-BE49-F238E27FC236}">
              <a16:creationId xmlns:a16="http://schemas.microsoft.com/office/drawing/2014/main" id="{D3892240-2A0A-43CF-B531-B5283D74BFCA}"/>
            </a:ext>
          </a:extLst>
        </xdr:cNvPr>
        <xdr:cNvSpPr/>
      </xdr:nvSpPr>
      <xdr:spPr>
        <a:xfrm>
          <a:off x="20383500" y="13897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44958</xdr:rowOff>
    </xdr:from>
    <xdr:to>
      <xdr:col>111</xdr:col>
      <xdr:colOff>177800</xdr:colOff>
      <xdr:row>81</xdr:row>
      <xdr:rowOff>60961</xdr:rowOff>
    </xdr:to>
    <xdr:cxnSp macro="">
      <xdr:nvCxnSpPr>
        <xdr:cNvPr id="728" name="直線コネクタ 727">
          <a:extLst>
            <a:ext uri="{FF2B5EF4-FFF2-40B4-BE49-F238E27FC236}">
              <a16:creationId xmlns:a16="http://schemas.microsoft.com/office/drawing/2014/main" id="{0B8DC42F-B733-42A0-8C16-13FE5EAFFDE4}"/>
            </a:ext>
          </a:extLst>
        </xdr:cNvPr>
        <xdr:cNvCxnSpPr/>
      </xdr:nvCxnSpPr>
      <xdr:spPr>
        <a:xfrm flipV="1">
          <a:off x="20434300" y="13932408"/>
          <a:ext cx="889000" cy="1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81</xdr:row>
      <xdr:rowOff>42163</xdr:rowOff>
    </xdr:from>
    <xdr:to>
      <xdr:col>102</xdr:col>
      <xdr:colOff>165100</xdr:colOff>
      <xdr:row>81</xdr:row>
      <xdr:rowOff>143763</xdr:rowOff>
    </xdr:to>
    <xdr:sp macro="" textlink="">
      <xdr:nvSpPr>
        <xdr:cNvPr id="729" name="楕円 728">
          <a:extLst>
            <a:ext uri="{FF2B5EF4-FFF2-40B4-BE49-F238E27FC236}">
              <a16:creationId xmlns:a16="http://schemas.microsoft.com/office/drawing/2014/main" id="{8BB0F35F-0B2E-40AB-A165-9E727A8ABD8D}"/>
            </a:ext>
          </a:extLst>
        </xdr:cNvPr>
        <xdr:cNvSpPr/>
      </xdr:nvSpPr>
      <xdr:spPr>
        <a:xfrm>
          <a:off x="19494500" y="1392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60961</xdr:rowOff>
    </xdr:from>
    <xdr:to>
      <xdr:col>107</xdr:col>
      <xdr:colOff>50800</xdr:colOff>
      <xdr:row>81</xdr:row>
      <xdr:rowOff>92963</xdr:rowOff>
    </xdr:to>
    <xdr:cxnSp macro="">
      <xdr:nvCxnSpPr>
        <xdr:cNvPr id="730" name="直線コネクタ 729">
          <a:extLst>
            <a:ext uri="{FF2B5EF4-FFF2-40B4-BE49-F238E27FC236}">
              <a16:creationId xmlns:a16="http://schemas.microsoft.com/office/drawing/2014/main" id="{0A3C9106-35D3-475C-9D13-23F2CADCDB28}"/>
            </a:ext>
          </a:extLst>
        </xdr:cNvPr>
        <xdr:cNvCxnSpPr/>
      </xdr:nvCxnSpPr>
      <xdr:spPr>
        <a:xfrm flipV="1">
          <a:off x="19545300" y="13948411"/>
          <a:ext cx="889000" cy="32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53594</xdr:rowOff>
    </xdr:from>
    <xdr:to>
      <xdr:col>98</xdr:col>
      <xdr:colOff>38100</xdr:colOff>
      <xdr:row>81</xdr:row>
      <xdr:rowOff>155194</xdr:rowOff>
    </xdr:to>
    <xdr:sp macro="" textlink="">
      <xdr:nvSpPr>
        <xdr:cNvPr id="731" name="楕円 730">
          <a:extLst>
            <a:ext uri="{FF2B5EF4-FFF2-40B4-BE49-F238E27FC236}">
              <a16:creationId xmlns:a16="http://schemas.microsoft.com/office/drawing/2014/main" id="{C8A1E972-1B58-4931-B748-D711AFD25F18}"/>
            </a:ext>
          </a:extLst>
        </xdr:cNvPr>
        <xdr:cNvSpPr/>
      </xdr:nvSpPr>
      <xdr:spPr>
        <a:xfrm>
          <a:off x="18605500" y="1394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92963</xdr:rowOff>
    </xdr:from>
    <xdr:to>
      <xdr:col>102</xdr:col>
      <xdr:colOff>114300</xdr:colOff>
      <xdr:row>81</xdr:row>
      <xdr:rowOff>104394</xdr:rowOff>
    </xdr:to>
    <xdr:cxnSp macro="">
      <xdr:nvCxnSpPr>
        <xdr:cNvPr id="732" name="直線コネクタ 731">
          <a:extLst>
            <a:ext uri="{FF2B5EF4-FFF2-40B4-BE49-F238E27FC236}">
              <a16:creationId xmlns:a16="http://schemas.microsoft.com/office/drawing/2014/main" id="{4790A126-52D8-4807-912E-1B4D5CF65CAA}"/>
            </a:ext>
          </a:extLst>
        </xdr:cNvPr>
        <xdr:cNvCxnSpPr/>
      </xdr:nvCxnSpPr>
      <xdr:spPr>
        <a:xfrm flipV="1">
          <a:off x="18656300" y="1398041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73169</xdr:rowOff>
    </xdr:from>
    <xdr:ext cx="469744" cy="259045"/>
    <xdr:sp macro="" textlink="">
      <xdr:nvSpPr>
        <xdr:cNvPr id="733" name="n_1aveValue【消防施設】&#10;一人当たり面積">
          <a:extLst>
            <a:ext uri="{FF2B5EF4-FFF2-40B4-BE49-F238E27FC236}">
              <a16:creationId xmlns:a16="http://schemas.microsoft.com/office/drawing/2014/main" id="{B6E6CC62-28A6-48A8-AC4C-C241C830BA6B}"/>
            </a:ext>
          </a:extLst>
        </xdr:cNvPr>
        <xdr:cNvSpPr txBox="1"/>
      </xdr:nvSpPr>
      <xdr:spPr>
        <a:xfrm>
          <a:off x="21075727" y="1447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96029</xdr:rowOff>
    </xdr:from>
    <xdr:ext cx="469744" cy="259045"/>
    <xdr:sp macro="" textlink="">
      <xdr:nvSpPr>
        <xdr:cNvPr id="734" name="n_2aveValue【消防施設】&#10;一人当たり面積">
          <a:extLst>
            <a:ext uri="{FF2B5EF4-FFF2-40B4-BE49-F238E27FC236}">
              <a16:creationId xmlns:a16="http://schemas.microsoft.com/office/drawing/2014/main" id="{BD30B3F4-513A-4415-B588-0747907C1592}"/>
            </a:ext>
          </a:extLst>
        </xdr:cNvPr>
        <xdr:cNvSpPr txBox="1"/>
      </xdr:nvSpPr>
      <xdr:spPr>
        <a:xfrm>
          <a:off x="20199427" y="1449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98314</xdr:rowOff>
    </xdr:from>
    <xdr:ext cx="469744" cy="259045"/>
    <xdr:sp macro="" textlink="">
      <xdr:nvSpPr>
        <xdr:cNvPr id="735" name="n_3aveValue【消防施設】&#10;一人当たり面積">
          <a:extLst>
            <a:ext uri="{FF2B5EF4-FFF2-40B4-BE49-F238E27FC236}">
              <a16:creationId xmlns:a16="http://schemas.microsoft.com/office/drawing/2014/main" id="{0D96891C-6D74-4D57-A7D6-1B09DB9BD62C}"/>
            </a:ext>
          </a:extLst>
        </xdr:cNvPr>
        <xdr:cNvSpPr txBox="1"/>
      </xdr:nvSpPr>
      <xdr:spPr>
        <a:xfrm>
          <a:off x="19310427" y="14500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91457</xdr:rowOff>
    </xdr:from>
    <xdr:ext cx="469744" cy="259045"/>
    <xdr:sp macro="" textlink="">
      <xdr:nvSpPr>
        <xdr:cNvPr id="736" name="n_4aveValue【消防施設】&#10;一人当たり面積">
          <a:extLst>
            <a:ext uri="{FF2B5EF4-FFF2-40B4-BE49-F238E27FC236}">
              <a16:creationId xmlns:a16="http://schemas.microsoft.com/office/drawing/2014/main" id="{7F291F1C-9F2E-457F-9D20-B202C06DA55B}"/>
            </a:ext>
          </a:extLst>
        </xdr:cNvPr>
        <xdr:cNvSpPr txBox="1"/>
      </xdr:nvSpPr>
      <xdr:spPr>
        <a:xfrm>
          <a:off x="18421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112285</xdr:rowOff>
    </xdr:from>
    <xdr:ext cx="469744" cy="259045"/>
    <xdr:sp macro="" textlink="">
      <xdr:nvSpPr>
        <xdr:cNvPr id="737" name="n_1mainValue【消防施設】&#10;一人当たり面積">
          <a:extLst>
            <a:ext uri="{FF2B5EF4-FFF2-40B4-BE49-F238E27FC236}">
              <a16:creationId xmlns:a16="http://schemas.microsoft.com/office/drawing/2014/main" id="{21F0024B-F2D4-4389-BA7E-84C8BD35D9D2}"/>
            </a:ext>
          </a:extLst>
        </xdr:cNvPr>
        <xdr:cNvSpPr txBox="1"/>
      </xdr:nvSpPr>
      <xdr:spPr>
        <a:xfrm>
          <a:off x="21075727" y="13656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128288</xdr:rowOff>
    </xdr:from>
    <xdr:ext cx="469744" cy="259045"/>
    <xdr:sp macro="" textlink="">
      <xdr:nvSpPr>
        <xdr:cNvPr id="738" name="n_2mainValue【消防施設】&#10;一人当たり面積">
          <a:extLst>
            <a:ext uri="{FF2B5EF4-FFF2-40B4-BE49-F238E27FC236}">
              <a16:creationId xmlns:a16="http://schemas.microsoft.com/office/drawing/2014/main" id="{27B2F2E4-2CEA-4D71-9982-769AAA72E975}"/>
            </a:ext>
          </a:extLst>
        </xdr:cNvPr>
        <xdr:cNvSpPr txBox="1"/>
      </xdr:nvSpPr>
      <xdr:spPr>
        <a:xfrm>
          <a:off x="20199427" y="1367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160290</xdr:rowOff>
    </xdr:from>
    <xdr:ext cx="469744" cy="259045"/>
    <xdr:sp macro="" textlink="">
      <xdr:nvSpPr>
        <xdr:cNvPr id="739" name="n_3mainValue【消防施設】&#10;一人当たり面積">
          <a:extLst>
            <a:ext uri="{FF2B5EF4-FFF2-40B4-BE49-F238E27FC236}">
              <a16:creationId xmlns:a16="http://schemas.microsoft.com/office/drawing/2014/main" id="{A177FEF8-2858-4A0E-905A-D87ED76A7396}"/>
            </a:ext>
          </a:extLst>
        </xdr:cNvPr>
        <xdr:cNvSpPr txBox="1"/>
      </xdr:nvSpPr>
      <xdr:spPr>
        <a:xfrm>
          <a:off x="19310427" y="13704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271</xdr:rowOff>
    </xdr:from>
    <xdr:ext cx="469744" cy="259045"/>
    <xdr:sp macro="" textlink="">
      <xdr:nvSpPr>
        <xdr:cNvPr id="740" name="n_4mainValue【消防施設】&#10;一人当たり面積">
          <a:extLst>
            <a:ext uri="{FF2B5EF4-FFF2-40B4-BE49-F238E27FC236}">
              <a16:creationId xmlns:a16="http://schemas.microsoft.com/office/drawing/2014/main" id="{4B81A826-67AE-410A-BE95-988C63666ECF}"/>
            </a:ext>
          </a:extLst>
        </xdr:cNvPr>
        <xdr:cNvSpPr txBox="1"/>
      </xdr:nvSpPr>
      <xdr:spPr>
        <a:xfrm>
          <a:off x="18421427" y="1371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a:extLst>
            <a:ext uri="{FF2B5EF4-FFF2-40B4-BE49-F238E27FC236}">
              <a16:creationId xmlns:a16="http://schemas.microsoft.com/office/drawing/2014/main" id="{398A1F41-CA3C-433E-8393-0BB669ECBF0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a:extLst>
            <a:ext uri="{FF2B5EF4-FFF2-40B4-BE49-F238E27FC236}">
              <a16:creationId xmlns:a16="http://schemas.microsoft.com/office/drawing/2014/main" id="{DADA1DEB-CC4E-4C0F-9E00-C26DDA7EE2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a:extLst>
            <a:ext uri="{FF2B5EF4-FFF2-40B4-BE49-F238E27FC236}">
              <a16:creationId xmlns:a16="http://schemas.microsoft.com/office/drawing/2014/main" id="{331CC66F-05E3-46A7-B49C-D6DF755E16A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a:extLst>
            <a:ext uri="{FF2B5EF4-FFF2-40B4-BE49-F238E27FC236}">
              <a16:creationId xmlns:a16="http://schemas.microsoft.com/office/drawing/2014/main" id="{212F509B-1ACE-4B3B-9580-AE3C98B7B9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a:extLst>
            <a:ext uri="{FF2B5EF4-FFF2-40B4-BE49-F238E27FC236}">
              <a16:creationId xmlns:a16="http://schemas.microsoft.com/office/drawing/2014/main" id="{36836C31-C402-44F8-9116-B21AFC5E868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a:extLst>
            <a:ext uri="{FF2B5EF4-FFF2-40B4-BE49-F238E27FC236}">
              <a16:creationId xmlns:a16="http://schemas.microsoft.com/office/drawing/2014/main" id="{EF3A468F-B477-4B1B-9388-A1F671D9637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a:extLst>
            <a:ext uri="{FF2B5EF4-FFF2-40B4-BE49-F238E27FC236}">
              <a16:creationId xmlns:a16="http://schemas.microsoft.com/office/drawing/2014/main" id="{B7C255C2-3D7D-41D5-B942-1C281541C9C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a:extLst>
            <a:ext uri="{FF2B5EF4-FFF2-40B4-BE49-F238E27FC236}">
              <a16:creationId xmlns:a16="http://schemas.microsoft.com/office/drawing/2014/main" id="{81E31A6C-F08B-47D2-B9FA-3EE88DDF05B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a:extLst>
            <a:ext uri="{FF2B5EF4-FFF2-40B4-BE49-F238E27FC236}">
              <a16:creationId xmlns:a16="http://schemas.microsoft.com/office/drawing/2014/main" id="{07FE9B24-7E4E-4D0C-B504-48E6F5983FB9}"/>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a:extLst>
            <a:ext uri="{FF2B5EF4-FFF2-40B4-BE49-F238E27FC236}">
              <a16:creationId xmlns:a16="http://schemas.microsoft.com/office/drawing/2014/main" id="{FC17F795-C38F-48FD-8217-606CD1BEB2F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a:extLst>
            <a:ext uri="{FF2B5EF4-FFF2-40B4-BE49-F238E27FC236}">
              <a16:creationId xmlns:a16="http://schemas.microsoft.com/office/drawing/2014/main" id="{F80792DD-D924-450F-9410-FF6B5AF01989}"/>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a:extLst>
            <a:ext uri="{FF2B5EF4-FFF2-40B4-BE49-F238E27FC236}">
              <a16:creationId xmlns:a16="http://schemas.microsoft.com/office/drawing/2014/main" id="{72DAFB86-889C-4B09-ABD1-88E5DDA5F9FE}"/>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a:extLst>
            <a:ext uri="{FF2B5EF4-FFF2-40B4-BE49-F238E27FC236}">
              <a16:creationId xmlns:a16="http://schemas.microsoft.com/office/drawing/2014/main" id="{4A92134C-0E77-4804-A69F-C5E195B4EBF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a:extLst>
            <a:ext uri="{FF2B5EF4-FFF2-40B4-BE49-F238E27FC236}">
              <a16:creationId xmlns:a16="http://schemas.microsoft.com/office/drawing/2014/main" id="{37E910EA-2E90-4DE2-9560-1C2553664D4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a:extLst>
            <a:ext uri="{FF2B5EF4-FFF2-40B4-BE49-F238E27FC236}">
              <a16:creationId xmlns:a16="http://schemas.microsoft.com/office/drawing/2014/main" id="{7364E6F7-F112-4318-835A-33286C8470E7}"/>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a:extLst>
            <a:ext uri="{FF2B5EF4-FFF2-40B4-BE49-F238E27FC236}">
              <a16:creationId xmlns:a16="http://schemas.microsoft.com/office/drawing/2014/main" id="{1E5E23B0-06C2-430D-B995-08A26FCA14C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a:extLst>
            <a:ext uri="{FF2B5EF4-FFF2-40B4-BE49-F238E27FC236}">
              <a16:creationId xmlns:a16="http://schemas.microsoft.com/office/drawing/2014/main" id="{BFD02202-E2AF-435A-A74C-2F1F1B7CEAA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a:extLst>
            <a:ext uri="{FF2B5EF4-FFF2-40B4-BE49-F238E27FC236}">
              <a16:creationId xmlns:a16="http://schemas.microsoft.com/office/drawing/2014/main" id="{58EBD358-FA13-419C-8E9E-8D052AE062D4}"/>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a:extLst>
            <a:ext uri="{FF2B5EF4-FFF2-40B4-BE49-F238E27FC236}">
              <a16:creationId xmlns:a16="http://schemas.microsoft.com/office/drawing/2014/main" id="{1BF3DE1C-50F8-4460-9607-C14CC4C95783}"/>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a:extLst>
            <a:ext uri="{FF2B5EF4-FFF2-40B4-BE49-F238E27FC236}">
              <a16:creationId xmlns:a16="http://schemas.microsoft.com/office/drawing/2014/main" id="{66EB8549-3920-4DDC-8A04-502DF041F7D6}"/>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a:extLst>
            <a:ext uri="{FF2B5EF4-FFF2-40B4-BE49-F238E27FC236}">
              <a16:creationId xmlns:a16="http://schemas.microsoft.com/office/drawing/2014/main" id="{EF77E130-3975-459A-A668-5FF0D2113424}"/>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a:extLst>
            <a:ext uri="{FF2B5EF4-FFF2-40B4-BE49-F238E27FC236}">
              <a16:creationId xmlns:a16="http://schemas.microsoft.com/office/drawing/2014/main" id="{672C944F-A349-4CFC-B178-8AF98390BC53}"/>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a:extLst>
            <a:ext uri="{FF2B5EF4-FFF2-40B4-BE49-F238E27FC236}">
              <a16:creationId xmlns:a16="http://schemas.microsoft.com/office/drawing/2014/main" id="{D4DC7CE9-559F-420B-BB29-6A3ED498C90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a:extLst>
            <a:ext uri="{FF2B5EF4-FFF2-40B4-BE49-F238E27FC236}">
              <a16:creationId xmlns:a16="http://schemas.microsoft.com/office/drawing/2014/main" id="{FCEFF65F-FA1C-45C9-AFD9-211A63B835CB}"/>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庁舎】&#10;有形固定資産減価償却率グラフ枠">
          <a:extLst>
            <a:ext uri="{FF2B5EF4-FFF2-40B4-BE49-F238E27FC236}">
              <a16:creationId xmlns:a16="http://schemas.microsoft.com/office/drawing/2014/main" id="{C5430512-BCF4-4921-A047-F13C14813558}"/>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109</xdr:row>
      <xdr:rowOff>9252</xdr:rowOff>
    </xdr:to>
    <xdr:cxnSp macro="">
      <xdr:nvCxnSpPr>
        <xdr:cNvPr id="766" name="直線コネクタ 765">
          <a:extLst>
            <a:ext uri="{FF2B5EF4-FFF2-40B4-BE49-F238E27FC236}">
              <a16:creationId xmlns:a16="http://schemas.microsoft.com/office/drawing/2014/main" id="{340B4AE4-95E6-45C4-AC4C-63F3B3F6C921}"/>
            </a:ext>
          </a:extLst>
        </xdr:cNvPr>
        <xdr:cNvCxnSpPr/>
      </xdr:nvCxnSpPr>
      <xdr:spPr>
        <a:xfrm flipV="1">
          <a:off x="16318864" y="17144456"/>
          <a:ext cx="0" cy="1552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13079</xdr:rowOff>
    </xdr:from>
    <xdr:ext cx="405111" cy="259045"/>
    <xdr:sp macro="" textlink="">
      <xdr:nvSpPr>
        <xdr:cNvPr id="767" name="【庁舎】&#10;有形固定資産減価償却率最小値テキスト">
          <a:extLst>
            <a:ext uri="{FF2B5EF4-FFF2-40B4-BE49-F238E27FC236}">
              <a16:creationId xmlns:a16="http://schemas.microsoft.com/office/drawing/2014/main" id="{1FEF121D-93DE-4DB4-B596-2E9C067B17AD}"/>
            </a:ext>
          </a:extLst>
        </xdr:cNvPr>
        <xdr:cNvSpPr txBox="1"/>
      </xdr:nvSpPr>
      <xdr:spPr>
        <a:xfrm>
          <a:off x="16357600" y="18701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9252</xdr:rowOff>
    </xdr:from>
    <xdr:to>
      <xdr:col>86</xdr:col>
      <xdr:colOff>25400</xdr:colOff>
      <xdr:row>109</xdr:row>
      <xdr:rowOff>9252</xdr:rowOff>
    </xdr:to>
    <xdr:cxnSp macro="">
      <xdr:nvCxnSpPr>
        <xdr:cNvPr id="768" name="直線コネクタ 767">
          <a:extLst>
            <a:ext uri="{FF2B5EF4-FFF2-40B4-BE49-F238E27FC236}">
              <a16:creationId xmlns:a16="http://schemas.microsoft.com/office/drawing/2014/main" id="{39F0E502-9A61-4672-990C-439EEDE0FE8C}"/>
            </a:ext>
          </a:extLst>
        </xdr:cNvPr>
        <xdr:cNvCxnSpPr/>
      </xdr:nvCxnSpPr>
      <xdr:spPr>
        <a:xfrm>
          <a:off x="16230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9" name="【庁舎】&#10;有形固定資産減価償却率最大値テキスト">
          <a:extLst>
            <a:ext uri="{FF2B5EF4-FFF2-40B4-BE49-F238E27FC236}">
              <a16:creationId xmlns:a16="http://schemas.microsoft.com/office/drawing/2014/main" id="{79F39A3B-6D56-49B6-8E94-66B8C290671E}"/>
            </a:ext>
          </a:extLst>
        </xdr:cNvPr>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70" name="直線コネクタ 769">
          <a:extLst>
            <a:ext uri="{FF2B5EF4-FFF2-40B4-BE49-F238E27FC236}">
              <a16:creationId xmlns:a16="http://schemas.microsoft.com/office/drawing/2014/main" id="{C7288F63-EB8A-457C-AF37-BFE0C4E353BF}"/>
            </a:ext>
          </a:extLst>
        </xdr:cNvPr>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56078</xdr:rowOff>
    </xdr:from>
    <xdr:ext cx="405111" cy="259045"/>
    <xdr:sp macro="" textlink="">
      <xdr:nvSpPr>
        <xdr:cNvPr id="771" name="【庁舎】&#10;有形固定資産減価償却率平均値テキスト">
          <a:extLst>
            <a:ext uri="{FF2B5EF4-FFF2-40B4-BE49-F238E27FC236}">
              <a16:creationId xmlns:a16="http://schemas.microsoft.com/office/drawing/2014/main" id="{7C9DE10C-B116-4E95-B36E-26095828DB71}"/>
            </a:ext>
          </a:extLst>
        </xdr:cNvPr>
        <xdr:cNvSpPr txBox="1"/>
      </xdr:nvSpPr>
      <xdr:spPr>
        <a:xfrm>
          <a:off x="16357600" y="178868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77651</xdr:rowOff>
    </xdr:from>
    <xdr:to>
      <xdr:col>85</xdr:col>
      <xdr:colOff>177800</xdr:colOff>
      <xdr:row>105</xdr:row>
      <xdr:rowOff>7801</xdr:rowOff>
    </xdr:to>
    <xdr:sp macro="" textlink="">
      <xdr:nvSpPr>
        <xdr:cNvPr id="772" name="フローチャート: 判断 771">
          <a:extLst>
            <a:ext uri="{FF2B5EF4-FFF2-40B4-BE49-F238E27FC236}">
              <a16:creationId xmlns:a16="http://schemas.microsoft.com/office/drawing/2014/main" id="{FD6ECDD1-879E-4D55-8FAB-DA011BA3A345}"/>
            </a:ext>
          </a:extLst>
        </xdr:cNvPr>
        <xdr:cNvSpPr/>
      </xdr:nvSpPr>
      <xdr:spPr>
        <a:xfrm>
          <a:off x="16268700" y="1790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773" name="フローチャート: 判断 772">
          <a:extLst>
            <a:ext uri="{FF2B5EF4-FFF2-40B4-BE49-F238E27FC236}">
              <a16:creationId xmlns:a16="http://schemas.microsoft.com/office/drawing/2014/main" id="{F629291C-8565-408E-83C4-B6300A84E1D5}"/>
            </a:ext>
          </a:extLst>
        </xdr:cNvPr>
        <xdr:cNvSpPr/>
      </xdr:nvSpPr>
      <xdr:spPr>
        <a:xfrm>
          <a:off x="15430500" y="1790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100512</xdr:rowOff>
    </xdr:from>
    <xdr:to>
      <xdr:col>76</xdr:col>
      <xdr:colOff>165100</xdr:colOff>
      <xdr:row>105</xdr:row>
      <xdr:rowOff>30662</xdr:rowOff>
    </xdr:to>
    <xdr:sp macro="" textlink="">
      <xdr:nvSpPr>
        <xdr:cNvPr id="774" name="フローチャート: 判断 773">
          <a:extLst>
            <a:ext uri="{FF2B5EF4-FFF2-40B4-BE49-F238E27FC236}">
              <a16:creationId xmlns:a16="http://schemas.microsoft.com/office/drawing/2014/main" id="{750381E4-D45A-4BF7-AD45-EC48A8461753}"/>
            </a:ext>
          </a:extLst>
        </xdr:cNvPr>
        <xdr:cNvSpPr/>
      </xdr:nvSpPr>
      <xdr:spPr>
        <a:xfrm>
          <a:off x="14541500" y="1793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144599</xdr:rowOff>
    </xdr:from>
    <xdr:to>
      <xdr:col>72</xdr:col>
      <xdr:colOff>38100</xdr:colOff>
      <xdr:row>105</xdr:row>
      <xdr:rowOff>74749</xdr:rowOff>
    </xdr:to>
    <xdr:sp macro="" textlink="">
      <xdr:nvSpPr>
        <xdr:cNvPr id="775" name="フローチャート: 判断 774">
          <a:extLst>
            <a:ext uri="{FF2B5EF4-FFF2-40B4-BE49-F238E27FC236}">
              <a16:creationId xmlns:a16="http://schemas.microsoft.com/office/drawing/2014/main" id="{2D04A665-38C9-4C06-8807-8BBC5D3101CA}"/>
            </a:ext>
          </a:extLst>
        </xdr:cNvPr>
        <xdr:cNvSpPr/>
      </xdr:nvSpPr>
      <xdr:spPr>
        <a:xfrm>
          <a:off x="13652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97245</xdr:rowOff>
    </xdr:from>
    <xdr:to>
      <xdr:col>67</xdr:col>
      <xdr:colOff>101600</xdr:colOff>
      <xdr:row>105</xdr:row>
      <xdr:rowOff>27395</xdr:rowOff>
    </xdr:to>
    <xdr:sp macro="" textlink="">
      <xdr:nvSpPr>
        <xdr:cNvPr id="776" name="フローチャート: 判断 775">
          <a:extLst>
            <a:ext uri="{FF2B5EF4-FFF2-40B4-BE49-F238E27FC236}">
              <a16:creationId xmlns:a16="http://schemas.microsoft.com/office/drawing/2014/main" id="{C2EF8D45-FF5F-49C8-A211-EFA80FDC5398}"/>
            </a:ext>
          </a:extLst>
        </xdr:cNvPr>
        <xdr:cNvSpPr/>
      </xdr:nvSpPr>
      <xdr:spPr>
        <a:xfrm>
          <a:off x="12763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1D57C45D-6AAA-4CA8-8A9A-20781254FC0D}"/>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C9CDE39F-3013-4EE3-8D66-EEB0F0C2692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B6CFE6DE-DA5F-41B6-A61F-FB116581696A}"/>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a:extLst>
            <a:ext uri="{FF2B5EF4-FFF2-40B4-BE49-F238E27FC236}">
              <a16:creationId xmlns:a16="http://schemas.microsoft.com/office/drawing/2014/main" id="{AA205B4E-06A7-429B-8FCB-4CE068FE298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a:extLst>
            <a:ext uri="{FF2B5EF4-FFF2-40B4-BE49-F238E27FC236}">
              <a16:creationId xmlns:a16="http://schemas.microsoft.com/office/drawing/2014/main" id="{8A2CEF6A-B82E-4439-9028-25F684254E7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4173</xdr:rowOff>
    </xdr:from>
    <xdr:to>
      <xdr:col>85</xdr:col>
      <xdr:colOff>177800</xdr:colOff>
      <xdr:row>104</xdr:row>
      <xdr:rowOff>105773</xdr:rowOff>
    </xdr:to>
    <xdr:sp macro="" textlink="">
      <xdr:nvSpPr>
        <xdr:cNvPr id="782" name="楕円 781">
          <a:extLst>
            <a:ext uri="{FF2B5EF4-FFF2-40B4-BE49-F238E27FC236}">
              <a16:creationId xmlns:a16="http://schemas.microsoft.com/office/drawing/2014/main" id="{6E12D307-BE0E-4E6F-8E78-D7C00A9742A0}"/>
            </a:ext>
          </a:extLst>
        </xdr:cNvPr>
        <xdr:cNvSpPr/>
      </xdr:nvSpPr>
      <xdr:spPr>
        <a:xfrm>
          <a:off x="16268700" y="1783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27050</xdr:rowOff>
    </xdr:from>
    <xdr:ext cx="405111" cy="259045"/>
    <xdr:sp macro="" textlink="">
      <xdr:nvSpPr>
        <xdr:cNvPr id="783" name="【庁舎】&#10;有形固定資産減価償却率該当値テキスト">
          <a:extLst>
            <a:ext uri="{FF2B5EF4-FFF2-40B4-BE49-F238E27FC236}">
              <a16:creationId xmlns:a16="http://schemas.microsoft.com/office/drawing/2014/main" id="{E7740BF3-D85A-457D-972F-4F04609E1EC1}"/>
            </a:ext>
          </a:extLst>
        </xdr:cNvPr>
        <xdr:cNvSpPr txBox="1"/>
      </xdr:nvSpPr>
      <xdr:spPr>
        <a:xfrm>
          <a:off x="16357600" y="17686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133169</xdr:rowOff>
    </xdr:from>
    <xdr:to>
      <xdr:col>81</xdr:col>
      <xdr:colOff>101600</xdr:colOff>
      <xdr:row>104</xdr:row>
      <xdr:rowOff>63319</xdr:rowOff>
    </xdr:to>
    <xdr:sp macro="" textlink="">
      <xdr:nvSpPr>
        <xdr:cNvPr id="784" name="楕円 783">
          <a:extLst>
            <a:ext uri="{FF2B5EF4-FFF2-40B4-BE49-F238E27FC236}">
              <a16:creationId xmlns:a16="http://schemas.microsoft.com/office/drawing/2014/main" id="{D96D000A-AFBB-44F8-9EFD-7D295939DE8F}"/>
            </a:ext>
          </a:extLst>
        </xdr:cNvPr>
        <xdr:cNvSpPr/>
      </xdr:nvSpPr>
      <xdr:spPr>
        <a:xfrm>
          <a:off x="15430500" y="1779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12519</xdr:rowOff>
    </xdr:from>
    <xdr:to>
      <xdr:col>85</xdr:col>
      <xdr:colOff>127000</xdr:colOff>
      <xdr:row>104</xdr:row>
      <xdr:rowOff>54973</xdr:rowOff>
    </xdr:to>
    <xdr:cxnSp macro="">
      <xdr:nvCxnSpPr>
        <xdr:cNvPr id="785" name="直線コネクタ 784">
          <a:extLst>
            <a:ext uri="{FF2B5EF4-FFF2-40B4-BE49-F238E27FC236}">
              <a16:creationId xmlns:a16="http://schemas.microsoft.com/office/drawing/2014/main" id="{931CF196-C7A7-43FE-97B0-EC4239D8E62A}"/>
            </a:ext>
          </a:extLst>
        </xdr:cNvPr>
        <xdr:cNvCxnSpPr/>
      </xdr:nvCxnSpPr>
      <xdr:spPr>
        <a:xfrm>
          <a:off x="15481300" y="17843319"/>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786" name="楕円 785">
          <a:extLst>
            <a:ext uri="{FF2B5EF4-FFF2-40B4-BE49-F238E27FC236}">
              <a16:creationId xmlns:a16="http://schemas.microsoft.com/office/drawing/2014/main" id="{0B47936E-D2EA-498F-856B-F727A5363881}"/>
            </a:ext>
          </a:extLst>
        </xdr:cNvPr>
        <xdr:cNvSpPr/>
      </xdr:nvSpPr>
      <xdr:spPr>
        <a:xfrm>
          <a:off x="14541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12519</xdr:rowOff>
    </xdr:from>
    <xdr:to>
      <xdr:col>81</xdr:col>
      <xdr:colOff>50800</xdr:colOff>
      <xdr:row>104</xdr:row>
      <xdr:rowOff>64770</xdr:rowOff>
    </xdr:to>
    <xdr:cxnSp macro="">
      <xdr:nvCxnSpPr>
        <xdr:cNvPr id="787" name="直線コネクタ 786">
          <a:extLst>
            <a:ext uri="{FF2B5EF4-FFF2-40B4-BE49-F238E27FC236}">
              <a16:creationId xmlns:a16="http://schemas.microsoft.com/office/drawing/2014/main" id="{6FDA9E28-CC67-4E7A-844B-BD0ECEE49F27}"/>
            </a:ext>
          </a:extLst>
        </xdr:cNvPr>
        <xdr:cNvCxnSpPr/>
      </xdr:nvCxnSpPr>
      <xdr:spPr>
        <a:xfrm flipV="1">
          <a:off x="14592300" y="1784331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151130</xdr:rowOff>
    </xdr:from>
    <xdr:to>
      <xdr:col>72</xdr:col>
      <xdr:colOff>38100</xdr:colOff>
      <xdr:row>104</xdr:row>
      <xdr:rowOff>81280</xdr:rowOff>
    </xdr:to>
    <xdr:sp macro="" textlink="">
      <xdr:nvSpPr>
        <xdr:cNvPr id="788" name="楕円 787">
          <a:extLst>
            <a:ext uri="{FF2B5EF4-FFF2-40B4-BE49-F238E27FC236}">
              <a16:creationId xmlns:a16="http://schemas.microsoft.com/office/drawing/2014/main" id="{EEFC2947-3983-4295-A5F1-96DEDA5383E1}"/>
            </a:ext>
          </a:extLst>
        </xdr:cNvPr>
        <xdr:cNvSpPr/>
      </xdr:nvSpPr>
      <xdr:spPr>
        <a:xfrm>
          <a:off x="1365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30480</xdr:rowOff>
    </xdr:from>
    <xdr:to>
      <xdr:col>76</xdr:col>
      <xdr:colOff>114300</xdr:colOff>
      <xdr:row>104</xdr:row>
      <xdr:rowOff>64770</xdr:rowOff>
    </xdr:to>
    <xdr:cxnSp macro="">
      <xdr:nvCxnSpPr>
        <xdr:cNvPr id="789" name="直線コネクタ 788">
          <a:extLst>
            <a:ext uri="{FF2B5EF4-FFF2-40B4-BE49-F238E27FC236}">
              <a16:creationId xmlns:a16="http://schemas.microsoft.com/office/drawing/2014/main" id="{0475037B-4362-4043-8773-FAD2F34B73AF}"/>
            </a:ext>
          </a:extLst>
        </xdr:cNvPr>
        <xdr:cNvCxnSpPr/>
      </xdr:nvCxnSpPr>
      <xdr:spPr>
        <a:xfrm>
          <a:off x="13703300" y="1786128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71120</xdr:rowOff>
    </xdr:from>
    <xdr:to>
      <xdr:col>67</xdr:col>
      <xdr:colOff>101600</xdr:colOff>
      <xdr:row>104</xdr:row>
      <xdr:rowOff>1270</xdr:rowOff>
    </xdr:to>
    <xdr:sp macro="" textlink="">
      <xdr:nvSpPr>
        <xdr:cNvPr id="790" name="楕円 789">
          <a:extLst>
            <a:ext uri="{FF2B5EF4-FFF2-40B4-BE49-F238E27FC236}">
              <a16:creationId xmlns:a16="http://schemas.microsoft.com/office/drawing/2014/main" id="{009AEC75-FF1A-4BFE-8F0F-472B997715C1}"/>
            </a:ext>
          </a:extLst>
        </xdr:cNvPr>
        <xdr:cNvSpPr/>
      </xdr:nvSpPr>
      <xdr:spPr>
        <a:xfrm>
          <a:off x="12763500" y="17730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121920</xdr:rowOff>
    </xdr:from>
    <xdr:to>
      <xdr:col>71</xdr:col>
      <xdr:colOff>177800</xdr:colOff>
      <xdr:row>104</xdr:row>
      <xdr:rowOff>30480</xdr:rowOff>
    </xdr:to>
    <xdr:cxnSp macro="">
      <xdr:nvCxnSpPr>
        <xdr:cNvPr id="791" name="直線コネクタ 790">
          <a:extLst>
            <a:ext uri="{FF2B5EF4-FFF2-40B4-BE49-F238E27FC236}">
              <a16:creationId xmlns:a16="http://schemas.microsoft.com/office/drawing/2014/main" id="{6A49975B-2067-49D8-97F6-2AAC8709466C}"/>
            </a:ext>
          </a:extLst>
        </xdr:cNvPr>
        <xdr:cNvCxnSpPr/>
      </xdr:nvCxnSpPr>
      <xdr:spPr>
        <a:xfrm>
          <a:off x="12814300" y="17781270"/>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792" name="n_1aveValue【庁舎】&#10;有形固定資産減価償却率">
          <a:extLst>
            <a:ext uri="{FF2B5EF4-FFF2-40B4-BE49-F238E27FC236}">
              <a16:creationId xmlns:a16="http://schemas.microsoft.com/office/drawing/2014/main" id="{95B8FA5B-1841-4D02-8EDD-A7FB8BCD034C}"/>
            </a:ext>
          </a:extLst>
        </xdr:cNvPr>
        <xdr:cNvSpPr txBox="1"/>
      </xdr:nvSpPr>
      <xdr:spPr>
        <a:xfrm>
          <a:off x="15266044" y="1799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21789</xdr:rowOff>
    </xdr:from>
    <xdr:ext cx="405111" cy="259045"/>
    <xdr:sp macro="" textlink="">
      <xdr:nvSpPr>
        <xdr:cNvPr id="793" name="n_2aveValue【庁舎】&#10;有形固定資産減価償却率">
          <a:extLst>
            <a:ext uri="{FF2B5EF4-FFF2-40B4-BE49-F238E27FC236}">
              <a16:creationId xmlns:a16="http://schemas.microsoft.com/office/drawing/2014/main" id="{52DCC49C-DDEB-49E3-ABAD-E8C81E33C08D}"/>
            </a:ext>
          </a:extLst>
        </xdr:cNvPr>
        <xdr:cNvSpPr txBox="1"/>
      </xdr:nvSpPr>
      <xdr:spPr>
        <a:xfrm>
          <a:off x="14389744" y="1802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65876</xdr:rowOff>
    </xdr:from>
    <xdr:ext cx="405111" cy="259045"/>
    <xdr:sp macro="" textlink="">
      <xdr:nvSpPr>
        <xdr:cNvPr id="794" name="n_3aveValue【庁舎】&#10;有形固定資産減価償却率">
          <a:extLst>
            <a:ext uri="{FF2B5EF4-FFF2-40B4-BE49-F238E27FC236}">
              <a16:creationId xmlns:a16="http://schemas.microsoft.com/office/drawing/2014/main" id="{3355107A-7A8B-4D30-B6D6-D2EB707DBFF2}"/>
            </a:ext>
          </a:extLst>
        </xdr:cNvPr>
        <xdr:cNvSpPr txBox="1"/>
      </xdr:nvSpPr>
      <xdr:spPr>
        <a:xfrm>
          <a:off x="13500744" y="1806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18522</xdr:rowOff>
    </xdr:from>
    <xdr:ext cx="405111" cy="259045"/>
    <xdr:sp macro="" textlink="">
      <xdr:nvSpPr>
        <xdr:cNvPr id="795" name="n_4aveValue【庁舎】&#10;有形固定資産減価償却率">
          <a:extLst>
            <a:ext uri="{FF2B5EF4-FFF2-40B4-BE49-F238E27FC236}">
              <a16:creationId xmlns:a16="http://schemas.microsoft.com/office/drawing/2014/main" id="{223EE2D3-0106-49FC-83EB-3BDC033C6C25}"/>
            </a:ext>
          </a:extLst>
        </xdr:cNvPr>
        <xdr:cNvSpPr txBox="1"/>
      </xdr:nvSpPr>
      <xdr:spPr>
        <a:xfrm>
          <a:off x="12611744" y="18020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79846</xdr:rowOff>
    </xdr:from>
    <xdr:ext cx="405111" cy="259045"/>
    <xdr:sp macro="" textlink="">
      <xdr:nvSpPr>
        <xdr:cNvPr id="796" name="n_1mainValue【庁舎】&#10;有形固定資産減価償却率">
          <a:extLst>
            <a:ext uri="{FF2B5EF4-FFF2-40B4-BE49-F238E27FC236}">
              <a16:creationId xmlns:a16="http://schemas.microsoft.com/office/drawing/2014/main" id="{5AFA51CC-98C3-4160-B56D-7F9276D0BF58}"/>
            </a:ext>
          </a:extLst>
        </xdr:cNvPr>
        <xdr:cNvSpPr txBox="1"/>
      </xdr:nvSpPr>
      <xdr:spPr>
        <a:xfrm>
          <a:off x="152660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797" name="n_2mainValue【庁舎】&#10;有形固定資産減価償却率">
          <a:extLst>
            <a:ext uri="{FF2B5EF4-FFF2-40B4-BE49-F238E27FC236}">
              <a16:creationId xmlns:a16="http://schemas.microsoft.com/office/drawing/2014/main" id="{88338E81-FE58-4CC1-BD5D-2439A51A00C5}"/>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97807</xdr:rowOff>
    </xdr:from>
    <xdr:ext cx="405111" cy="259045"/>
    <xdr:sp macro="" textlink="">
      <xdr:nvSpPr>
        <xdr:cNvPr id="798" name="n_3mainValue【庁舎】&#10;有形固定資産減価償却率">
          <a:extLst>
            <a:ext uri="{FF2B5EF4-FFF2-40B4-BE49-F238E27FC236}">
              <a16:creationId xmlns:a16="http://schemas.microsoft.com/office/drawing/2014/main" id="{427A0F0E-2ACD-4374-8DDF-A9B7DCFF8E68}"/>
            </a:ext>
          </a:extLst>
        </xdr:cNvPr>
        <xdr:cNvSpPr txBox="1"/>
      </xdr:nvSpPr>
      <xdr:spPr>
        <a:xfrm>
          <a:off x="13500744" y="1758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17797</xdr:rowOff>
    </xdr:from>
    <xdr:ext cx="405111" cy="259045"/>
    <xdr:sp macro="" textlink="">
      <xdr:nvSpPr>
        <xdr:cNvPr id="799" name="n_4mainValue【庁舎】&#10;有形固定資産減価償却率">
          <a:extLst>
            <a:ext uri="{FF2B5EF4-FFF2-40B4-BE49-F238E27FC236}">
              <a16:creationId xmlns:a16="http://schemas.microsoft.com/office/drawing/2014/main" id="{416BAB3C-67BE-4CDE-A921-A97966BFF585}"/>
            </a:ext>
          </a:extLst>
        </xdr:cNvPr>
        <xdr:cNvSpPr txBox="1"/>
      </xdr:nvSpPr>
      <xdr:spPr>
        <a:xfrm>
          <a:off x="12611744" y="1750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a:extLst>
            <a:ext uri="{FF2B5EF4-FFF2-40B4-BE49-F238E27FC236}">
              <a16:creationId xmlns:a16="http://schemas.microsoft.com/office/drawing/2014/main" id="{C23CCB69-EE55-457A-B6D2-A61A82DED59A}"/>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a:extLst>
            <a:ext uri="{FF2B5EF4-FFF2-40B4-BE49-F238E27FC236}">
              <a16:creationId xmlns:a16="http://schemas.microsoft.com/office/drawing/2014/main" id="{2A75F801-FEAD-44F6-A533-046FFD855B9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a:extLst>
            <a:ext uri="{FF2B5EF4-FFF2-40B4-BE49-F238E27FC236}">
              <a16:creationId xmlns:a16="http://schemas.microsoft.com/office/drawing/2014/main" id="{E700D8CD-C7BF-4A74-80B9-25BCEB75C67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a:extLst>
            <a:ext uri="{FF2B5EF4-FFF2-40B4-BE49-F238E27FC236}">
              <a16:creationId xmlns:a16="http://schemas.microsoft.com/office/drawing/2014/main" id="{A66F5C22-760F-497F-9909-2F9CAF764B8D}"/>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a:extLst>
            <a:ext uri="{FF2B5EF4-FFF2-40B4-BE49-F238E27FC236}">
              <a16:creationId xmlns:a16="http://schemas.microsoft.com/office/drawing/2014/main" id="{ABD9F80C-8875-43DC-A3F1-D00DA5C3CB9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a:extLst>
            <a:ext uri="{FF2B5EF4-FFF2-40B4-BE49-F238E27FC236}">
              <a16:creationId xmlns:a16="http://schemas.microsoft.com/office/drawing/2014/main" id="{FE1780EF-F271-43B3-AF7B-F08B12B6C7B2}"/>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静岡県平均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a:extLst>
            <a:ext uri="{FF2B5EF4-FFF2-40B4-BE49-F238E27FC236}">
              <a16:creationId xmlns:a16="http://schemas.microsoft.com/office/drawing/2014/main" id="{1229CAE7-7A18-4F0F-B1B3-E50D6D635F1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a:extLst>
            <a:ext uri="{FF2B5EF4-FFF2-40B4-BE49-F238E27FC236}">
              <a16:creationId xmlns:a16="http://schemas.microsoft.com/office/drawing/2014/main" id="{4EDEBAAD-CAF7-4CB9-8290-DBFCA207F6C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a:extLst>
            <a:ext uri="{FF2B5EF4-FFF2-40B4-BE49-F238E27FC236}">
              <a16:creationId xmlns:a16="http://schemas.microsoft.com/office/drawing/2014/main" id="{29B5EEF4-9F70-49D0-A1A8-C4392A83453F}"/>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a:extLst>
            <a:ext uri="{FF2B5EF4-FFF2-40B4-BE49-F238E27FC236}">
              <a16:creationId xmlns:a16="http://schemas.microsoft.com/office/drawing/2014/main" id="{9FA8DF9B-778B-4070-B14B-3D9EAEA0C0A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a:extLst>
            <a:ext uri="{FF2B5EF4-FFF2-40B4-BE49-F238E27FC236}">
              <a16:creationId xmlns:a16="http://schemas.microsoft.com/office/drawing/2014/main" id="{13DA28D0-1BC6-4D26-9B89-2BE421DE7579}"/>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a:extLst>
            <a:ext uri="{FF2B5EF4-FFF2-40B4-BE49-F238E27FC236}">
              <a16:creationId xmlns:a16="http://schemas.microsoft.com/office/drawing/2014/main" id="{0CD23C9F-DD5D-4209-B05C-4F0AB79CE99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a:extLst>
            <a:ext uri="{FF2B5EF4-FFF2-40B4-BE49-F238E27FC236}">
              <a16:creationId xmlns:a16="http://schemas.microsoft.com/office/drawing/2014/main" id="{090C80DC-27AD-4DDF-B593-748796DAA19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a:extLst>
            <a:ext uri="{FF2B5EF4-FFF2-40B4-BE49-F238E27FC236}">
              <a16:creationId xmlns:a16="http://schemas.microsoft.com/office/drawing/2014/main" id="{AAAFF0BE-E9BE-4FEE-84CD-B3A8F698C34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a:extLst>
            <a:ext uri="{FF2B5EF4-FFF2-40B4-BE49-F238E27FC236}">
              <a16:creationId xmlns:a16="http://schemas.microsoft.com/office/drawing/2014/main" id="{D8F8FC01-3033-4DBB-9C6F-FC76E8675ED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a:extLst>
            <a:ext uri="{FF2B5EF4-FFF2-40B4-BE49-F238E27FC236}">
              <a16:creationId xmlns:a16="http://schemas.microsoft.com/office/drawing/2014/main" id="{BDA10872-AC20-4472-A064-9C1D9E6F2411}"/>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a:extLst>
            <a:ext uri="{FF2B5EF4-FFF2-40B4-BE49-F238E27FC236}">
              <a16:creationId xmlns:a16="http://schemas.microsoft.com/office/drawing/2014/main" id="{88CE96F6-E3ED-4999-9E24-B030BF7644D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a:extLst>
            <a:ext uri="{FF2B5EF4-FFF2-40B4-BE49-F238E27FC236}">
              <a16:creationId xmlns:a16="http://schemas.microsoft.com/office/drawing/2014/main" id="{505F839D-ACB6-4910-AD1E-0B93F035D22A}"/>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a:extLst>
            <a:ext uri="{FF2B5EF4-FFF2-40B4-BE49-F238E27FC236}">
              <a16:creationId xmlns:a16="http://schemas.microsoft.com/office/drawing/2014/main" id="{6A983AB8-C0AE-4449-A192-872CE3C419D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a:extLst>
            <a:ext uri="{FF2B5EF4-FFF2-40B4-BE49-F238E27FC236}">
              <a16:creationId xmlns:a16="http://schemas.microsoft.com/office/drawing/2014/main" id="{1B154ACC-96A5-44FE-832A-B3EC5F57A13C}"/>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a:extLst>
            <a:ext uri="{FF2B5EF4-FFF2-40B4-BE49-F238E27FC236}">
              <a16:creationId xmlns:a16="http://schemas.microsoft.com/office/drawing/2014/main" id="{7C5DF412-7B66-41F6-BE2E-C82BCDD1723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a:extLst>
            <a:ext uri="{FF2B5EF4-FFF2-40B4-BE49-F238E27FC236}">
              <a16:creationId xmlns:a16="http://schemas.microsoft.com/office/drawing/2014/main" id="{F07FB241-14AA-4FCC-AF02-9C704F067C4A}"/>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45F51FEB-7ACB-44C1-8FD4-75046916354E}"/>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A18C0ACE-685B-4FCC-B056-955CE4940E52}"/>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53A49734-5F19-47B7-A3EF-04DF7668A6E5}"/>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106680</xdr:rowOff>
    </xdr:from>
    <xdr:to>
      <xdr:col>116</xdr:col>
      <xdr:colOff>62864</xdr:colOff>
      <xdr:row>107</xdr:row>
      <xdr:rowOff>156211</xdr:rowOff>
    </xdr:to>
    <xdr:cxnSp macro="">
      <xdr:nvCxnSpPr>
        <xdr:cNvPr id="825" name="直線コネクタ 824">
          <a:extLst>
            <a:ext uri="{FF2B5EF4-FFF2-40B4-BE49-F238E27FC236}">
              <a16:creationId xmlns:a16="http://schemas.microsoft.com/office/drawing/2014/main" id="{BF7843A1-89B9-428A-8B2F-82619D0F96AB}"/>
            </a:ext>
          </a:extLst>
        </xdr:cNvPr>
        <xdr:cNvCxnSpPr/>
      </xdr:nvCxnSpPr>
      <xdr:spPr>
        <a:xfrm flipV="1">
          <a:off x="22160864" y="17251680"/>
          <a:ext cx="0" cy="1249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160038</xdr:rowOff>
    </xdr:from>
    <xdr:ext cx="469744" cy="259045"/>
    <xdr:sp macro="" textlink="">
      <xdr:nvSpPr>
        <xdr:cNvPr id="826" name="【庁舎】&#10;一人当たり面積最小値テキスト">
          <a:extLst>
            <a:ext uri="{FF2B5EF4-FFF2-40B4-BE49-F238E27FC236}">
              <a16:creationId xmlns:a16="http://schemas.microsoft.com/office/drawing/2014/main" id="{923FC953-011C-441B-A0DC-1295B34FDBE4}"/>
            </a:ext>
          </a:extLst>
        </xdr:cNvPr>
        <xdr:cNvSpPr txBox="1"/>
      </xdr:nvSpPr>
      <xdr:spPr>
        <a:xfrm>
          <a:off x="22199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156211</xdr:rowOff>
    </xdr:from>
    <xdr:to>
      <xdr:col>116</xdr:col>
      <xdr:colOff>152400</xdr:colOff>
      <xdr:row>107</xdr:row>
      <xdr:rowOff>156211</xdr:rowOff>
    </xdr:to>
    <xdr:cxnSp macro="">
      <xdr:nvCxnSpPr>
        <xdr:cNvPr id="827" name="直線コネクタ 826">
          <a:extLst>
            <a:ext uri="{FF2B5EF4-FFF2-40B4-BE49-F238E27FC236}">
              <a16:creationId xmlns:a16="http://schemas.microsoft.com/office/drawing/2014/main" id="{AC94EB70-70AF-43A1-BE93-410E5E1FCE48}"/>
            </a:ext>
          </a:extLst>
        </xdr:cNvPr>
        <xdr:cNvCxnSpPr/>
      </xdr:nvCxnSpPr>
      <xdr:spPr>
        <a:xfrm>
          <a:off x="22072600" y="1850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53357</xdr:rowOff>
    </xdr:from>
    <xdr:ext cx="469744" cy="259045"/>
    <xdr:sp macro="" textlink="">
      <xdr:nvSpPr>
        <xdr:cNvPr id="828" name="【庁舎】&#10;一人当たり面積最大値テキスト">
          <a:extLst>
            <a:ext uri="{FF2B5EF4-FFF2-40B4-BE49-F238E27FC236}">
              <a16:creationId xmlns:a16="http://schemas.microsoft.com/office/drawing/2014/main" id="{EC905499-DDE0-40D1-A5DD-7BE5197CBE52}"/>
            </a:ext>
          </a:extLst>
        </xdr:cNvPr>
        <xdr:cNvSpPr txBox="1"/>
      </xdr:nvSpPr>
      <xdr:spPr>
        <a:xfrm>
          <a:off x="22199600" y="1702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106680</xdr:rowOff>
    </xdr:from>
    <xdr:to>
      <xdr:col>116</xdr:col>
      <xdr:colOff>152400</xdr:colOff>
      <xdr:row>100</xdr:row>
      <xdr:rowOff>106680</xdr:rowOff>
    </xdr:to>
    <xdr:cxnSp macro="">
      <xdr:nvCxnSpPr>
        <xdr:cNvPr id="829" name="直線コネクタ 828">
          <a:extLst>
            <a:ext uri="{FF2B5EF4-FFF2-40B4-BE49-F238E27FC236}">
              <a16:creationId xmlns:a16="http://schemas.microsoft.com/office/drawing/2014/main" id="{E41F5978-D7B4-43D9-9F4D-8F7B69F60F29}"/>
            </a:ext>
          </a:extLst>
        </xdr:cNvPr>
        <xdr:cNvCxnSpPr/>
      </xdr:nvCxnSpPr>
      <xdr:spPr>
        <a:xfrm>
          <a:off x="22072600" y="1725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52088</xdr:rowOff>
    </xdr:from>
    <xdr:ext cx="469744" cy="259045"/>
    <xdr:sp macro="" textlink="">
      <xdr:nvSpPr>
        <xdr:cNvPr id="830" name="【庁舎】&#10;一人当たり面積平均値テキスト">
          <a:extLst>
            <a:ext uri="{FF2B5EF4-FFF2-40B4-BE49-F238E27FC236}">
              <a16:creationId xmlns:a16="http://schemas.microsoft.com/office/drawing/2014/main" id="{09CFEEAB-2586-4446-AB27-1F6F5DC4805E}"/>
            </a:ext>
          </a:extLst>
        </xdr:cNvPr>
        <xdr:cNvSpPr txBox="1"/>
      </xdr:nvSpPr>
      <xdr:spPr>
        <a:xfrm>
          <a:off x="22199600" y="178828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29211</xdr:rowOff>
    </xdr:from>
    <xdr:to>
      <xdr:col>116</xdr:col>
      <xdr:colOff>114300</xdr:colOff>
      <xdr:row>105</xdr:row>
      <xdr:rowOff>130811</xdr:rowOff>
    </xdr:to>
    <xdr:sp macro="" textlink="">
      <xdr:nvSpPr>
        <xdr:cNvPr id="831" name="フローチャート: 判断 830">
          <a:extLst>
            <a:ext uri="{FF2B5EF4-FFF2-40B4-BE49-F238E27FC236}">
              <a16:creationId xmlns:a16="http://schemas.microsoft.com/office/drawing/2014/main" id="{AAA76A07-5AB1-4279-871F-DC4AAAF988CB}"/>
            </a:ext>
          </a:extLst>
        </xdr:cNvPr>
        <xdr:cNvSpPr/>
      </xdr:nvSpPr>
      <xdr:spPr>
        <a:xfrm>
          <a:off x="221107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45538</xdr:rowOff>
    </xdr:from>
    <xdr:to>
      <xdr:col>112</xdr:col>
      <xdr:colOff>38100</xdr:colOff>
      <xdr:row>105</xdr:row>
      <xdr:rowOff>147138</xdr:rowOff>
    </xdr:to>
    <xdr:sp macro="" textlink="">
      <xdr:nvSpPr>
        <xdr:cNvPr id="832" name="フローチャート: 判断 831">
          <a:extLst>
            <a:ext uri="{FF2B5EF4-FFF2-40B4-BE49-F238E27FC236}">
              <a16:creationId xmlns:a16="http://schemas.microsoft.com/office/drawing/2014/main" id="{ECFB8A63-3C18-490D-BA58-984C390EB37B}"/>
            </a:ext>
          </a:extLst>
        </xdr:cNvPr>
        <xdr:cNvSpPr/>
      </xdr:nvSpPr>
      <xdr:spPr>
        <a:xfrm>
          <a:off x="21272500" y="1804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60779</xdr:rowOff>
    </xdr:from>
    <xdr:to>
      <xdr:col>107</xdr:col>
      <xdr:colOff>101600</xdr:colOff>
      <xdr:row>105</xdr:row>
      <xdr:rowOff>162379</xdr:rowOff>
    </xdr:to>
    <xdr:sp macro="" textlink="">
      <xdr:nvSpPr>
        <xdr:cNvPr id="833" name="フローチャート: 判断 832">
          <a:extLst>
            <a:ext uri="{FF2B5EF4-FFF2-40B4-BE49-F238E27FC236}">
              <a16:creationId xmlns:a16="http://schemas.microsoft.com/office/drawing/2014/main" id="{7DDFAA1D-A179-4961-A7F9-E46759AB1F1C}"/>
            </a:ext>
          </a:extLst>
        </xdr:cNvPr>
        <xdr:cNvSpPr/>
      </xdr:nvSpPr>
      <xdr:spPr>
        <a:xfrm>
          <a:off x="20383500" y="1806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110852</xdr:rowOff>
    </xdr:from>
    <xdr:to>
      <xdr:col>102</xdr:col>
      <xdr:colOff>165100</xdr:colOff>
      <xdr:row>106</xdr:row>
      <xdr:rowOff>41002</xdr:rowOff>
    </xdr:to>
    <xdr:sp macro="" textlink="">
      <xdr:nvSpPr>
        <xdr:cNvPr id="834" name="フローチャート: 判断 833">
          <a:extLst>
            <a:ext uri="{FF2B5EF4-FFF2-40B4-BE49-F238E27FC236}">
              <a16:creationId xmlns:a16="http://schemas.microsoft.com/office/drawing/2014/main" id="{F1ADA7D2-EFE4-4BCE-B69B-9533E9298006}"/>
            </a:ext>
          </a:extLst>
        </xdr:cNvPr>
        <xdr:cNvSpPr/>
      </xdr:nvSpPr>
      <xdr:spPr>
        <a:xfrm>
          <a:off x="19494500" y="1811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98879</xdr:rowOff>
    </xdr:from>
    <xdr:to>
      <xdr:col>98</xdr:col>
      <xdr:colOff>38100</xdr:colOff>
      <xdr:row>106</xdr:row>
      <xdr:rowOff>29029</xdr:rowOff>
    </xdr:to>
    <xdr:sp macro="" textlink="">
      <xdr:nvSpPr>
        <xdr:cNvPr id="835" name="フローチャート: 判断 834">
          <a:extLst>
            <a:ext uri="{FF2B5EF4-FFF2-40B4-BE49-F238E27FC236}">
              <a16:creationId xmlns:a16="http://schemas.microsoft.com/office/drawing/2014/main" id="{31CDB030-D294-465D-BC54-29C0FADDFEBB}"/>
            </a:ext>
          </a:extLst>
        </xdr:cNvPr>
        <xdr:cNvSpPr/>
      </xdr:nvSpPr>
      <xdr:spPr>
        <a:xfrm>
          <a:off x="18605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E6CE9E52-02CC-4AA3-AAEB-D44B1F850759}"/>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D8AA0DE8-EE15-4138-BD75-51BF64C83B3A}"/>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C7494F21-55DC-4A5E-86DD-F16E010C1393}"/>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4BD3F1B6-9250-4BE3-B17C-B531C510148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7159AA8A-A9BE-42DA-B8BB-6ED2AE3FCF3C}"/>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17780</xdr:rowOff>
    </xdr:from>
    <xdr:to>
      <xdr:col>116</xdr:col>
      <xdr:colOff>114300</xdr:colOff>
      <xdr:row>106</xdr:row>
      <xdr:rowOff>119380</xdr:rowOff>
    </xdr:to>
    <xdr:sp macro="" textlink="">
      <xdr:nvSpPr>
        <xdr:cNvPr id="841" name="楕円 840">
          <a:extLst>
            <a:ext uri="{FF2B5EF4-FFF2-40B4-BE49-F238E27FC236}">
              <a16:creationId xmlns:a16="http://schemas.microsoft.com/office/drawing/2014/main" id="{7B47E172-4774-431B-8D5D-B086AF4E34A3}"/>
            </a:ext>
          </a:extLst>
        </xdr:cNvPr>
        <xdr:cNvSpPr/>
      </xdr:nvSpPr>
      <xdr:spPr>
        <a:xfrm>
          <a:off x="221107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167657</xdr:rowOff>
    </xdr:from>
    <xdr:ext cx="469744" cy="259045"/>
    <xdr:sp macro="" textlink="">
      <xdr:nvSpPr>
        <xdr:cNvPr id="842" name="【庁舎】&#10;一人当たり面積該当値テキスト">
          <a:extLst>
            <a:ext uri="{FF2B5EF4-FFF2-40B4-BE49-F238E27FC236}">
              <a16:creationId xmlns:a16="http://schemas.microsoft.com/office/drawing/2014/main" id="{22C0915A-4BD9-4443-B8EA-5694303D777A}"/>
            </a:ext>
          </a:extLst>
        </xdr:cNvPr>
        <xdr:cNvSpPr txBox="1"/>
      </xdr:nvSpPr>
      <xdr:spPr>
        <a:xfrm>
          <a:off x="22199600"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28666</xdr:rowOff>
    </xdr:from>
    <xdr:to>
      <xdr:col>112</xdr:col>
      <xdr:colOff>38100</xdr:colOff>
      <xdr:row>106</xdr:row>
      <xdr:rowOff>130266</xdr:rowOff>
    </xdr:to>
    <xdr:sp macro="" textlink="">
      <xdr:nvSpPr>
        <xdr:cNvPr id="843" name="楕円 842">
          <a:extLst>
            <a:ext uri="{FF2B5EF4-FFF2-40B4-BE49-F238E27FC236}">
              <a16:creationId xmlns:a16="http://schemas.microsoft.com/office/drawing/2014/main" id="{3FE1B53D-1908-4A29-A7EE-82BAD083C31E}"/>
            </a:ext>
          </a:extLst>
        </xdr:cNvPr>
        <xdr:cNvSpPr/>
      </xdr:nvSpPr>
      <xdr:spPr>
        <a:xfrm>
          <a:off x="21272500" y="18202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68580</xdr:rowOff>
    </xdr:from>
    <xdr:to>
      <xdr:col>116</xdr:col>
      <xdr:colOff>63500</xdr:colOff>
      <xdr:row>106</xdr:row>
      <xdr:rowOff>79466</xdr:rowOff>
    </xdr:to>
    <xdr:cxnSp macro="">
      <xdr:nvCxnSpPr>
        <xdr:cNvPr id="844" name="直線コネクタ 843">
          <a:extLst>
            <a:ext uri="{FF2B5EF4-FFF2-40B4-BE49-F238E27FC236}">
              <a16:creationId xmlns:a16="http://schemas.microsoft.com/office/drawing/2014/main" id="{35CDDC38-9253-4A99-A43F-B6B9CF469B70}"/>
            </a:ext>
          </a:extLst>
        </xdr:cNvPr>
        <xdr:cNvCxnSpPr/>
      </xdr:nvCxnSpPr>
      <xdr:spPr>
        <a:xfrm flipV="1">
          <a:off x="21323300" y="18242280"/>
          <a:ext cx="8382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38463</xdr:rowOff>
    </xdr:from>
    <xdr:to>
      <xdr:col>107</xdr:col>
      <xdr:colOff>101600</xdr:colOff>
      <xdr:row>106</xdr:row>
      <xdr:rowOff>140063</xdr:rowOff>
    </xdr:to>
    <xdr:sp macro="" textlink="">
      <xdr:nvSpPr>
        <xdr:cNvPr id="845" name="楕円 844">
          <a:extLst>
            <a:ext uri="{FF2B5EF4-FFF2-40B4-BE49-F238E27FC236}">
              <a16:creationId xmlns:a16="http://schemas.microsoft.com/office/drawing/2014/main" id="{FBFD209F-51DB-41FC-A134-0E6976B0C26E}"/>
            </a:ext>
          </a:extLst>
        </xdr:cNvPr>
        <xdr:cNvSpPr/>
      </xdr:nvSpPr>
      <xdr:spPr>
        <a:xfrm>
          <a:off x="20383500" y="1821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79466</xdr:rowOff>
    </xdr:from>
    <xdr:to>
      <xdr:col>111</xdr:col>
      <xdr:colOff>177800</xdr:colOff>
      <xdr:row>106</xdr:row>
      <xdr:rowOff>89263</xdr:rowOff>
    </xdr:to>
    <xdr:cxnSp macro="">
      <xdr:nvCxnSpPr>
        <xdr:cNvPr id="846" name="直線コネクタ 845">
          <a:extLst>
            <a:ext uri="{FF2B5EF4-FFF2-40B4-BE49-F238E27FC236}">
              <a16:creationId xmlns:a16="http://schemas.microsoft.com/office/drawing/2014/main" id="{A4F3CD22-2CE9-4812-9E70-35694352E4FA}"/>
            </a:ext>
          </a:extLst>
        </xdr:cNvPr>
        <xdr:cNvCxnSpPr/>
      </xdr:nvCxnSpPr>
      <xdr:spPr>
        <a:xfrm flipV="1">
          <a:off x="20434300" y="1825316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847" name="楕円 846">
          <a:extLst>
            <a:ext uri="{FF2B5EF4-FFF2-40B4-BE49-F238E27FC236}">
              <a16:creationId xmlns:a16="http://schemas.microsoft.com/office/drawing/2014/main" id="{E606220B-301C-4425-93D5-DD838C772961}"/>
            </a:ext>
          </a:extLst>
        </xdr:cNvPr>
        <xdr:cNvSpPr/>
      </xdr:nvSpPr>
      <xdr:spPr>
        <a:xfrm>
          <a:off x="19494500" y="18221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89263</xdr:rowOff>
    </xdr:from>
    <xdr:to>
      <xdr:col>107</xdr:col>
      <xdr:colOff>50800</xdr:colOff>
      <xdr:row>106</xdr:row>
      <xdr:rowOff>99061</xdr:rowOff>
    </xdr:to>
    <xdr:cxnSp macro="">
      <xdr:nvCxnSpPr>
        <xdr:cNvPr id="848" name="直線コネクタ 847">
          <a:extLst>
            <a:ext uri="{FF2B5EF4-FFF2-40B4-BE49-F238E27FC236}">
              <a16:creationId xmlns:a16="http://schemas.microsoft.com/office/drawing/2014/main" id="{001EA7A8-2DCD-4F55-944A-AB6373853211}"/>
            </a:ext>
          </a:extLst>
        </xdr:cNvPr>
        <xdr:cNvCxnSpPr/>
      </xdr:nvCxnSpPr>
      <xdr:spPr>
        <a:xfrm flipV="1">
          <a:off x="19545300" y="1826296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54792</xdr:rowOff>
    </xdr:from>
    <xdr:to>
      <xdr:col>98</xdr:col>
      <xdr:colOff>38100</xdr:colOff>
      <xdr:row>106</xdr:row>
      <xdr:rowOff>156392</xdr:rowOff>
    </xdr:to>
    <xdr:sp macro="" textlink="">
      <xdr:nvSpPr>
        <xdr:cNvPr id="849" name="楕円 848">
          <a:extLst>
            <a:ext uri="{FF2B5EF4-FFF2-40B4-BE49-F238E27FC236}">
              <a16:creationId xmlns:a16="http://schemas.microsoft.com/office/drawing/2014/main" id="{B28C0D47-DC66-4A8F-A7B9-66477266C29F}"/>
            </a:ext>
          </a:extLst>
        </xdr:cNvPr>
        <xdr:cNvSpPr/>
      </xdr:nvSpPr>
      <xdr:spPr>
        <a:xfrm>
          <a:off x="18605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99061</xdr:rowOff>
    </xdr:from>
    <xdr:to>
      <xdr:col>102</xdr:col>
      <xdr:colOff>114300</xdr:colOff>
      <xdr:row>106</xdr:row>
      <xdr:rowOff>105592</xdr:rowOff>
    </xdr:to>
    <xdr:cxnSp macro="">
      <xdr:nvCxnSpPr>
        <xdr:cNvPr id="850" name="直線コネクタ 849">
          <a:extLst>
            <a:ext uri="{FF2B5EF4-FFF2-40B4-BE49-F238E27FC236}">
              <a16:creationId xmlns:a16="http://schemas.microsoft.com/office/drawing/2014/main" id="{4587CFC4-DBE2-4F70-B852-61605728CD4C}"/>
            </a:ext>
          </a:extLst>
        </xdr:cNvPr>
        <xdr:cNvCxnSpPr/>
      </xdr:nvCxnSpPr>
      <xdr:spPr>
        <a:xfrm flipV="1">
          <a:off x="18656300" y="18272761"/>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163665</xdr:rowOff>
    </xdr:from>
    <xdr:ext cx="469744" cy="259045"/>
    <xdr:sp macro="" textlink="">
      <xdr:nvSpPr>
        <xdr:cNvPr id="851" name="n_1aveValue【庁舎】&#10;一人当たり面積">
          <a:extLst>
            <a:ext uri="{FF2B5EF4-FFF2-40B4-BE49-F238E27FC236}">
              <a16:creationId xmlns:a16="http://schemas.microsoft.com/office/drawing/2014/main" id="{CB6D2627-529C-462F-A686-7742AA498F87}"/>
            </a:ext>
          </a:extLst>
        </xdr:cNvPr>
        <xdr:cNvSpPr txBox="1"/>
      </xdr:nvSpPr>
      <xdr:spPr>
        <a:xfrm>
          <a:off x="21075727" y="17823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7456</xdr:rowOff>
    </xdr:from>
    <xdr:ext cx="469744" cy="259045"/>
    <xdr:sp macro="" textlink="">
      <xdr:nvSpPr>
        <xdr:cNvPr id="852" name="n_2aveValue【庁舎】&#10;一人当たり面積">
          <a:extLst>
            <a:ext uri="{FF2B5EF4-FFF2-40B4-BE49-F238E27FC236}">
              <a16:creationId xmlns:a16="http://schemas.microsoft.com/office/drawing/2014/main" id="{4D8E3905-F5F0-4599-8E0C-3796855BE2AF}"/>
            </a:ext>
          </a:extLst>
        </xdr:cNvPr>
        <xdr:cNvSpPr txBox="1"/>
      </xdr:nvSpPr>
      <xdr:spPr>
        <a:xfrm>
          <a:off x="20199427" y="17838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57529</xdr:rowOff>
    </xdr:from>
    <xdr:ext cx="469744" cy="259045"/>
    <xdr:sp macro="" textlink="">
      <xdr:nvSpPr>
        <xdr:cNvPr id="853" name="n_3aveValue【庁舎】&#10;一人当たり面積">
          <a:extLst>
            <a:ext uri="{FF2B5EF4-FFF2-40B4-BE49-F238E27FC236}">
              <a16:creationId xmlns:a16="http://schemas.microsoft.com/office/drawing/2014/main" id="{1B2D505B-C82B-4C78-AE2C-10DF787B997E}"/>
            </a:ext>
          </a:extLst>
        </xdr:cNvPr>
        <xdr:cNvSpPr txBox="1"/>
      </xdr:nvSpPr>
      <xdr:spPr>
        <a:xfrm>
          <a:off x="19310427" y="17888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45556</xdr:rowOff>
    </xdr:from>
    <xdr:ext cx="469744" cy="259045"/>
    <xdr:sp macro="" textlink="">
      <xdr:nvSpPr>
        <xdr:cNvPr id="854" name="n_4aveValue【庁舎】&#10;一人当たり面積">
          <a:extLst>
            <a:ext uri="{FF2B5EF4-FFF2-40B4-BE49-F238E27FC236}">
              <a16:creationId xmlns:a16="http://schemas.microsoft.com/office/drawing/2014/main" id="{439C6AFA-E7F2-4C1F-87F8-D3E91B912E6D}"/>
            </a:ext>
          </a:extLst>
        </xdr:cNvPr>
        <xdr:cNvSpPr txBox="1"/>
      </xdr:nvSpPr>
      <xdr:spPr>
        <a:xfrm>
          <a:off x="18421427" y="1787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121393</xdr:rowOff>
    </xdr:from>
    <xdr:ext cx="469744" cy="259045"/>
    <xdr:sp macro="" textlink="">
      <xdr:nvSpPr>
        <xdr:cNvPr id="855" name="n_1mainValue【庁舎】&#10;一人当たり面積">
          <a:extLst>
            <a:ext uri="{FF2B5EF4-FFF2-40B4-BE49-F238E27FC236}">
              <a16:creationId xmlns:a16="http://schemas.microsoft.com/office/drawing/2014/main" id="{AEDC1B68-2376-4F32-8739-EF33E0D16E03}"/>
            </a:ext>
          </a:extLst>
        </xdr:cNvPr>
        <xdr:cNvSpPr txBox="1"/>
      </xdr:nvSpPr>
      <xdr:spPr>
        <a:xfrm>
          <a:off x="21075727" y="18295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131190</xdr:rowOff>
    </xdr:from>
    <xdr:ext cx="469744" cy="259045"/>
    <xdr:sp macro="" textlink="">
      <xdr:nvSpPr>
        <xdr:cNvPr id="856" name="n_2mainValue【庁舎】&#10;一人当たり面積">
          <a:extLst>
            <a:ext uri="{FF2B5EF4-FFF2-40B4-BE49-F238E27FC236}">
              <a16:creationId xmlns:a16="http://schemas.microsoft.com/office/drawing/2014/main" id="{4F9B8D9A-01EF-4F64-9A7C-CE51DB2E6BEF}"/>
            </a:ext>
          </a:extLst>
        </xdr:cNvPr>
        <xdr:cNvSpPr txBox="1"/>
      </xdr:nvSpPr>
      <xdr:spPr>
        <a:xfrm>
          <a:off x="20199427" y="18304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857" name="n_3mainValue【庁舎】&#10;一人当たり面積">
          <a:extLst>
            <a:ext uri="{FF2B5EF4-FFF2-40B4-BE49-F238E27FC236}">
              <a16:creationId xmlns:a16="http://schemas.microsoft.com/office/drawing/2014/main" id="{32380722-508C-4D04-80CE-FE97869F2262}"/>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147519</xdr:rowOff>
    </xdr:from>
    <xdr:ext cx="469744" cy="259045"/>
    <xdr:sp macro="" textlink="">
      <xdr:nvSpPr>
        <xdr:cNvPr id="858" name="n_4mainValue【庁舎】&#10;一人当たり面積">
          <a:extLst>
            <a:ext uri="{FF2B5EF4-FFF2-40B4-BE49-F238E27FC236}">
              <a16:creationId xmlns:a16="http://schemas.microsoft.com/office/drawing/2014/main" id="{191BD345-BCEE-44E7-BB9B-6DE04C51796A}"/>
            </a:ext>
          </a:extLst>
        </xdr:cNvPr>
        <xdr:cNvSpPr txBox="1"/>
      </xdr:nvSpPr>
      <xdr:spPr>
        <a:xfrm>
          <a:off x="18421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24920BF5-118F-44C4-8A2E-1D3A5987647C}"/>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8B211B2D-14E6-4751-9307-E6C78169F981}"/>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5D7A215D-E57C-4A3A-8D82-22807F21895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図書館は、本年度実施した長寿命化工事により、有形固定資産減価償却率が</a:t>
          </a:r>
          <a:r>
            <a:rPr kumimoji="1" lang="en-US" altLang="ja-JP" sz="1300">
              <a:latin typeface="ＭＳ Ｐゴシック" panose="020B0600070205080204" pitchFamily="50" charset="-128"/>
              <a:ea typeface="ＭＳ Ｐゴシック" panose="020B0600070205080204" pitchFamily="50" charset="-128"/>
            </a:rPr>
            <a:t>53.7</a:t>
          </a:r>
          <a:r>
            <a:rPr kumimoji="1" lang="ja-JP" altLang="en-US" sz="1300">
              <a:latin typeface="ＭＳ Ｐゴシック" panose="020B0600070205080204" pitchFamily="50" charset="-128"/>
              <a:ea typeface="ＭＳ Ｐゴシック" panose="020B0600070205080204" pitchFamily="50" charset="-128"/>
            </a:rPr>
            <a:t>％となり、前年度から</a:t>
          </a:r>
          <a:r>
            <a:rPr kumimoji="1" lang="en-US" altLang="ja-JP" sz="1300">
              <a:latin typeface="ＭＳ Ｐゴシック" panose="020B0600070205080204" pitchFamily="50" charset="-128"/>
              <a:ea typeface="ＭＳ Ｐゴシック" panose="020B0600070205080204" pitchFamily="50" charset="-128"/>
            </a:rPr>
            <a:t>33.5</a:t>
          </a:r>
          <a:r>
            <a:rPr kumimoji="1" lang="ja-JP" altLang="en-US" sz="1300">
              <a:latin typeface="ＭＳ Ｐゴシック" panose="020B0600070205080204" pitchFamily="50" charset="-128"/>
              <a:ea typeface="ＭＳ Ｐゴシック" panose="020B0600070205080204" pitchFamily="50" charset="-128"/>
            </a:rPr>
            <a:t>ポイント低下したが、当施設は木造建築で老朽化の進行が早いため、日々の目視による点検等で注視していく。一人当たり面積は類似団体内平均値を若干上回っているため、現状を維持していく。体育館・プールは、町で保有する施設が体育館１ヶ所のみで、平成３０年度に長寿命化工事が完了していることから、有形固定資産減価償却率は類似団体内平均値を下回っている。一人当たり面積は類似団体内平均値を大きく下回っているが、学校施設の開放により、充足されていると考えている。福祉施設は、幼稚園の廃園舎を用途変更して利用しているため、老朽化が進行している。一人当たり面積についても類似団体内平均値を大きく下回っていることから、町民ニーズを勘案して必要があれば新規整備等を検討していく。一般廃棄物処理施設は、東伊豆町との一部事務組合で運営しており、令和元年度に長寿命化工事が完了したことから、有形固定資産減価償却率は類似団体内平均値を下回っている。消防施設は、消防団の分団統合により使用していない老朽化した施設が残存しているため、除却を検討する。保健センター及び庁舎は、有形固定資産減価償却率が類似団体内平均値を下回っているものの、外壁や屋根に老朽化が見られるため、公共施設等総合管理計画に沿って長寿命化を図っていく。一人当たり面積は類似団体内平均値を下回っているが、人口規模から見て妥当であると考え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415" t="s">
        <v>82</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75" thickBot="1" x14ac:dyDescent="0.2">
      <c r="B2" s="182" t="s">
        <v>83</v>
      </c>
      <c r="C2" s="182"/>
      <c r="D2" s="183"/>
    </row>
    <row r="3" spans="1:119" ht="18.75" customHeight="1" thickBot="1" x14ac:dyDescent="0.2">
      <c r="A3" s="181"/>
      <c r="B3" s="416" t="s">
        <v>84</v>
      </c>
      <c r="C3" s="417"/>
      <c r="D3" s="417"/>
      <c r="E3" s="418"/>
      <c r="F3" s="418"/>
      <c r="G3" s="418"/>
      <c r="H3" s="418"/>
      <c r="I3" s="418"/>
      <c r="J3" s="418"/>
      <c r="K3" s="418"/>
      <c r="L3" s="418" t="s">
        <v>85</v>
      </c>
      <c r="M3" s="418"/>
      <c r="N3" s="418"/>
      <c r="O3" s="418"/>
      <c r="P3" s="418"/>
      <c r="Q3" s="418"/>
      <c r="R3" s="425"/>
      <c r="S3" s="425"/>
      <c r="T3" s="425"/>
      <c r="U3" s="425"/>
      <c r="V3" s="426"/>
      <c r="W3" s="400" t="s">
        <v>86</v>
      </c>
      <c r="X3" s="401"/>
      <c r="Y3" s="401"/>
      <c r="Z3" s="401"/>
      <c r="AA3" s="401"/>
      <c r="AB3" s="417"/>
      <c r="AC3" s="425" t="s">
        <v>87</v>
      </c>
      <c r="AD3" s="401"/>
      <c r="AE3" s="401"/>
      <c r="AF3" s="401"/>
      <c r="AG3" s="401"/>
      <c r="AH3" s="401"/>
      <c r="AI3" s="401"/>
      <c r="AJ3" s="401"/>
      <c r="AK3" s="401"/>
      <c r="AL3" s="402"/>
      <c r="AM3" s="400" t="s">
        <v>88</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89</v>
      </c>
      <c r="BO3" s="401"/>
      <c r="BP3" s="401"/>
      <c r="BQ3" s="401"/>
      <c r="BR3" s="401"/>
      <c r="BS3" s="401"/>
      <c r="BT3" s="401"/>
      <c r="BU3" s="402"/>
      <c r="BV3" s="400" t="s">
        <v>90</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91</v>
      </c>
      <c r="CU3" s="401"/>
      <c r="CV3" s="401"/>
      <c r="CW3" s="401"/>
      <c r="CX3" s="401"/>
      <c r="CY3" s="401"/>
      <c r="CZ3" s="401"/>
      <c r="DA3" s="402"/>
      <c r="DB3" s="400" t="s">
        <v>92</v>
      </c>
      <c r="DC3" s="401"/>
      <c r="DD3" s="401"/>
      <c r="DE3" s="401"/>
      <c r="DF3" s="401"/>
      <c r="DG3" s="401"/>
      <c r="DH3" s="401"/>
      <c r="DI3" s="402"/>
    </row>
    <row r="4" spans="1:119" ht="18.75" customHeight="1" x14ac:dyDescent="0.15">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93</v>
      </c>
      <c r="AZ4" s="404"/>
      <c r="BA4" s="404"/>
      <c r="BB4" s="404"/>
      <c r="BC4" s="404"/>
      <c r="BD4" s="404"/>
      <c r="BE4" s="404"/>
      <c r="BF4" s="404"/>
      <c r="BG4" s="404"/>
      <c r="BH4" s="404"/>
      <c r="BI4" s="404"/>
      <c r="BJ4" s="404"/>
      <c r="BK4" s="404"/>
      <c r="BL4" s="404"/>
      <c r="BM4" s="405"/>
      <c r="BN4" s="406">
        <v>5054705</v>
      </c>
      <c r="BO4" s="407"/>
      <c r="BP4" s="407"/>
      <c r="BQ4" s="407"/>
      <c r="BR4" s="407"/>
      <c r="BS4" s="407"/>
      <c r="BT4" s="407"/>
      <c r="BU4" s="408"/>
      <c r="BV4" s="406">
        <v>5064012</v>
      </c>
      <c r="BW4" s="407"/>
      <c r="BX4" s="407"/>
      <c r="BY4" s="407"/>
      <c r="BZ4" s="407"/>
      <c r="CA4" s="407"/>
      <c r="CB4" s="407"/>
      <c r="CC4" s="408"/>
      <c r="CD4" s="409" t="s">
        <v>94</v>
      </c>
      <c r="CE4" s="410"/>
      <c r="CF4" s="410"/>
      <c r="CG4" s="410"/>
      <c r="CH4" s="410"/>
      <c r="CI4" s="410"/>
      <c r="CJ4" s="410"/>
      <c r="CK4" s="410"/>
      <c r="CL4" s="410"/>
      <c r="CM4" s="410"/>
      <c r="CN4" s="410"/>
      <c r="CO4" s="410"/>
      <c r="CP4" s="410"/>
      <c r="CQ4" s="410"/>
      <c r="CR4" s="410"/>
      <c r="CS4" s="411"/>
      <c r="CT4" s="412">
        <v>6.7</v>
      </c>
      <c r="CU4" s="413"/>
      <c r="CV4" s="413"/>
      <c r="CW4" s="413"/>
      <c r="CX4" s="413"/>
      <c r="CY4" s="413"/>
      <c r="CZ4" s="413"/>
      <c r="DA4" s="414"/>
      <c r="DB4" s="412">
        <v>9</v>
      </c>
      <c r="DC4" s="413"/>
      <c r="DD4" s="413"/>
      <c r="DE4" s="413"/>
      <c r="DF4" s="413"/>
      <c r="DG4" s="413"/>
      <c r="DH4" s="413"/>
      <c r="DI4" s="414"/>
    </row>
    <row r="5" spans="1:119" ht="18.75" customHeight="1" x14ac:dyDescent="0.15">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95</v>
      </c>
      <c r="AN5" s="473"/>
      <c r="AO5" s="473"/>
      <c r="AP5" s="473"/>
      <c r="AQ5" s="473"/>
      <c r="AR5" s="473"/>
      <c r="AS5" s="473"/>
      <c r="AT5" s="474"/>
      <c r="AU5" s="475" t="s">
        <v>96</v>
      </c>
      <c r="AV5" s="476"/>
      <c r="AW5" s="476"/>
      <c r="AX5" s="476"/>
      <c r="AY5" s="477" t="s">
        <v>97</v>
      </c>
      <c r="AZ5" s="478"/>
      <c r="BA5" s="478"/>
      <c r="BB5" s="478"/>
      <c r="BC5" s="478"/>
      <c r="BD5" s="478"/>
      <c r="BE5" s="478"/>
      <c r="BF5" s="478"/>
      <c r="BG5" s="478"/>
      <c r="BH5" s="478"/>
      <c r="BI5" s="478"/>
      <c r="BJ5" s="478"/>
      <c r="BK5" s="478"/>
      <c r="BL5" s="478"/>
      <c r="BM5" s="479"/>
      <c r="BN5" s="443">
        <v>4779357</v>
      </c>
      <c r="BO5" s="444"/>
      <c r="BP5" s="444"/>
      <c r="BQ5" s="444"/>
      <c r="BR5" s="444"/>
      <c r="BS5" s="444"/>
      <c r="BT5" s="444"/>
      <c r="BU5" s="445"/>
      <c r="BV5" s="443">
        <v>4758966</v>
      </c>
      <c r="BW5" s="444"/>
      <c r="BX5" s="444"/>
      <c r="BY5" s="444"/>
      <c r="BZ5" s="444"/>
      <c r="CA5" s="444"/>
      <c r="CB5" s="444"/>
      <c r="CC5" s="445"/>
      <c r="CD5" s="446" t="s">
        <v>98</v>
      </c>
      <c r="CE5" s="447"/>
      <c r="CF5" s="447"/>
      <c r="CG5" s="447"/>
      <c r="CH5" s="447"/>
      <c r="CI5" s="447"/>
      <c r="CJ5" s="447"/>
      <c r="CK5" s="447"/>
      <c r="CL5" s="447"/>
      <c r="CM5" s="447"/>
      <c r="CN5" s="447"/>
      <c r="CO5" s="447"/>
      <c r="CP5" s="447"/>
      <c r="CQ5" s="447"/>
      <c r="CR5" s="447"/>
      <c r="CS5" s="448"/>
      <c r="CT5" s="440">
        <v>88.4</v>
      </c>
      <c r="CU5" s="441"/>
      <c r="CV5" s="441"/>
      <c r="CW5" s="441"/>
      <c r="CX5" s="441"/>
      <c r="CY5" s="441"/>
      <c r="CZ5" s="441"/>
      <c r="DA5" s="442"/>
      <c r="DB5" s="440">
        <v>85.7</v>
      </c>
      <c r="DC5" s="441"/>
      <c r="DD5" s="441"/>
      <c r="DE5" s="441"/>
      <c r="DF5" s="441"/>
      <c r="DG5" s="441"/>
      <c r="DH5" s="441"/>
      <c r="DI5" s="442"/>
    </row>
    <row r="6" spans="1:119" ht="18.75" customHeight="1" x14ac:dyDescent="0.15">
      <c r="A6" s="181"/>
      <c r="B6" s="449" t="s">
        <v>99</v>
      </c>
      <c r="C6" s="450"/>
      <c r="D6" s="450"/>
      <c r="E6" s="451"/>
      <c r="F6" s="451"/>
      <c r="G6" s="451"/>
      <c r="H6" s="451"/>
      <c r="I6" s="451"/>
      <c r="J6" s="451"/>
      <c r="K6" s="451"/>
      <c r="L6" s="451" t="s">
        <v>100</v>
      </c>
      <c r="M6" s="451"/>
      <c r="N6" s="451"/>
      <c r="O6" s="451"/>
      <c r="P6" s="451"/>
      <c r="Q6" s="451"/>
      <c r="R6" s="455"/>
      <c r="S6" s="455"/>
      <c r="T6" s="455"/>
      <c r="U6" s="455"/>
      <c r="V6" s="456"/>
      <c r="W6" s="459" t="s">
        <v>101</v>
      </c>
      <c r="X6" s="460"/>
      <c r="Y6" s="460"/>
      <c r="Z6" s="460"/>
      <c r="AA6" s="460"/>
      <c r="AB6" s="450"/>
      <c r="AC6" s="463" t="s">
        <v>102</v>
      </c>
      <c r="AD6" s="464"/>
      <c r="AE6" s="464"/>
      <c r="AF6" s="464"/>
      <c r="AG6" s="464"/>
      <c r="AH6" s="464"/>
      <c r="AI6" s="464"/>
      <c r="AJ6" s="464"/>
      <c r="AK6" s="464"/>
      <c r="AL6" s="465"/>
      <c r="AM6" s="472" t="s">
        <v>103</v>
      </c>
      <c r="AN6" s="473"/>
      <c r="AO6" s="473"/>
      <c r="AP6" s="473"/>
      <c r="AQ6" s="473"/>
      <c r="AR6" s="473"/>
      <c r="AS6" s="473"/>
      <c r="AT6" s="474"/>
      <c r="AU6" s="475" t="s">
        <v>104</v>
      </c>
      <c r="AV6" s="476"/>
      <c r="AW6" s="476"/>
      <c r="AX6" s="476"/>
      <c r="AY6" s="477" t="s">
        <v>105</v>
      </c>
      <c r="AZ6" s="478"/>
      <c r="BA6" s="478"/>
      <c r="BB6" s="478"/>
      <c r="BC6" s="478"/>
      <c r="BD6" s="478"/>
      <c r="BE6" s="478"/>
      <c r="BF6" s="478"/>
      <c r="BG6" s="478"/>
      <c r="BH6" s="478"/>
      <c r="BI6" s="478"/>
      <c r="BJ6" s="478"/>
      <c r="BK6" s="478"/>
      <c r="BL6" s="478"/>
      <c r="BM6" s="479"/>
      <c r="BN6" s="443">
        <v>275348</v>
      </c>
      <c r="BO6" s="444"/>
      <c r="BP6" s="444"/>
      <c r="BQ6" s="444"/>
      <c r="BR6" s="444"/>
      <c r="BS6" s="444"/>
      <c r="BT6" s="444"/>
      <c r="BU6" s="445"/>
      <c r="BV6" s="443">
        <v>305046</v>
      </c>
      <c r="BW6" s="444"/>
      <c r="BX6" s="444"/>
      <c r="BY6" s="444"/>
      <c r="BZ6" s="444"/>
      <c r="CA6" s="444"/>
      <c r="CB6" s="444"/>
      <c r="CC6" s="445"/>
      <c r="CD6" s="446" t="s">
        <v>106</v>
      </c>
      <c r="CE6" s="447"/>
      <c r="CF6" s="447"/>
      <c r="CG6" s="447"/>
      <c r="CH6" s="447"/>
      <c r="CI6" s="447"/>
      <c r="CJ6" s="447"/>
      <c r="CK6" s="447"/>
      <c r="CL6" s="447"/>
      <c r="CM6" s="447"/>
      <c r="CN6" s="447"/>
      <c r="CO6" s="447"/>
      <c r="CP6" s="447"/>
      <c r="CQ6" s="447"/>
      <c r="CR6" s="447"/>
      <c r="CS6" s="448"/>
      <c r="CT6" s="480">
        <v>89.6</v>
      </c>
      <c r="CU6" s="481"/>
      <c r="CV6" s="481"/>
      <c r="CW6" s="481"/>
      <c r="CX6" s="481"/>
      <c r="CY6" s="481"/>
      <c r="CZ6" s="481"/>
      <c r="DA6" s="482"/>
      <c r="DB6" s="480">
        <v>90.1</v>
      </c>
      <c r="DC6" s="481"/>
      <c r="DD6" s="481"/>
      <c r="DE6" s="481"/>
      <c r="DF6" s="481"/>
      <c r="DG6" s="481"/>
      <c r="DH6" s="481"/>
      <c r="DI6" s="482"/>
    </row>
    <row r="7" spans="1:119" ht="18.75" customHeight="1" x14ac:dyDescent="0.15">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107</v>
      </c>
      <c r="AN7" s="473"/>
      <c r="AO7" s="473"/>
      <c r="AP7" s="473"/>
      <c r="AQ7" s="473"/>
      <c r="AR7" s="473"/>
      <c r="AS7" s="473"/>
      <c r="AT7" s="474"/>
      <c r="AU7" s="475" t="s">
        <v>104</v>
      </c>
      <c r="AV7" s="476"/>
      <c r="AW7" s="476"/>
      <c r="AX7" s="476"/>
      <c r="AY7" s="477" t="s">
        <v>108</v>
      </c>
      <c r="AZ7" s="478"/>
      <c r="BA7" s="478"/>
      <c r="BB7" s="478"/>
      <c r="BC7" s="478"/>
      <c r="BD7" s="478"/>
      <c r="BE7" s="478"/>
      <c r="BF7" s="478"/>
      <c r="BG7" s="478"/>
      <c r="BH7" s="478"/>
      <c r="BI7" s="478"/>
      <c r="BJ7" s="478"/>
      <c r="BK7" s="478"/>
      <c r="BL7" s="478"/>
      <c r="BM7" s="479"/>
      <c r="BN7" s="443">
        <v>89932</v>
      </c>
      <c r="BO7" s="444"/>
      <c r="BP7" s="444"/>
      <c r="BQ7" s="444"/>
      <c r="BR7" s="444"/>
      <c r="BS7" s="444"/>
      <c r="BT7" s="444"/>
      <c r="BU7" s="445"/>
      <c r="BV7" s="443">
        <v>51504</v>
      </c>
      <c r="BW7" s="444"/>
      <c r="BX7" s="444"/>
      <c r="BY7" s="444"/>
      <c r="BZ7" s="444"/>
      <c r="CA7" s="444"/>
      <c r="CB7" s="444"/>
      <c r="CC7" s="445"/>
      <c r="CD7" s="446" t="s">
        <v>109</v>
      </c>
      <c r="CE7" s="447"/>
      <c r="CF7" s="447"/>
      <c r="CG7" s="447"/>
      <c r="CH7" s="447"/>
      <c r="CI7" s="447"/>
      <c r="CJ7" s="447"/>
      <c r="CK7" s="447"/>
      <c r="CL7" s="447"/>
      <c r="CM7" s="447"/>
      <c r="CN7" s="447"/>
      <c r="CO7" s="447"/>
      <c r="CP7" s="447"/>
      <c r="CQ7" s="447"/>
      <c r="CR7" s="447"/>
      <c r="CS7" s="448"/>
      <c r="CT7" s="443">
        <v>2764779</v>
      </c>
      <c r="CU7" s="444"/>
      <c r="CV7" s="444"/>
      <c r="CW7" s="444"/>
      <c r="CX7" s="444"/>
      <c r="CY7" s="444"/>
      <c r="CZ7" s="444"/>
      <c r="DA7" s="445"/>
      <c r="DB7" s="443">
        <v>2818015</v>
      </c>
      <c r="DC7" s="444"/>
      <c r="DD7" s="444"/>
      <c r="DE7" s="444"/>
      <c r="DF7" s="444"/>
      <c r="DG7" s="444"/>
      <c r="DH7" s="444"/>
      <c r="DI7" s="445"/>
    </row>
    <row r="8" spans="1:119" ht="18.75" customHeight="1" thickBot="1" x14ac:dyDescent="0.2">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110</v>
      </c>
      <c r="AN8" s="473"/>
      <c r="AO8" s="473"/>
      <c r="AP8" s="473"/>
      <c r="AQ8" s="473"/>
      <c r="AR8" s="473"/>
      <c r="AS8" s="473"/>
      <c r="AT8" s="474"/>
      <c r="AU8" s="475" t="s">
        <v>104</v>
      </c>
      <c r="AV8" s="476"/>
      <c r="AW8" s="476"/>
      <c r="AX8" s="476"/>
      <c r="AY8" s="477" t="s">
        <v>111</v>
      </c>
      <c r="AZ8" s="478"/>
      <c r="BA8" s="478"/>
      <c r="BB8" s="478"/>
      <c r="BC8" s="478"/>
      <c r="BD8" s="478"/>
      <c r="BE8" s="478"/>
      <c r="BF8" s="478"/>
      <c r="BG8" s="478"/>
      <c r="BH8" s="478"/>
      <c r="BI8" s="478"/>
      <c r="BJ8" s="478"/>
      <c r="BK8" s="478"/>
      <c r="BL8" s="478"/>
      <c r="BM8" s="479"/>
      <c r="BN8" s="443">
        <v>185416</v>
      </c>
      <c r="BO8" s="444"/>
      <c r="BP8" s="444"/>
      <c r="BQ8" s="444"/>
      <c r="BR8" s="444"/>
      <c r="BS8" s="444"/>
      <c r="BT8" s="444"/>
      <c r="BU8" s="445"/>
      <c r="BV8" s="443">
        <v>253542</v>
      </c>
      <c r="BW8" s="444"/>
      <c r="BX8" s="444"/>
      <c r="BY8" s="444"/>
      <c r="BZ8" s="444"/>
      <c r="CA8" s="444"/>
      <c r="CB8" s="444"/>
      <c r="CC8" s="445"/>
      <c r="CD8" s="446" t="s">
        <v>112</v>
      </c>
      <c r="CE8" s="447"/>
      <c r="CF8" s="447"/>
      <c r="CG8" s="447"/>
      <c r="CH8" s="447"/>
      <c r="CI8" s="447"/>
      <c r="CJ8" s="447"/>
      <c r="CK8" s="447"/>
      <c r="CL8" s="447"/>
      <c r="CM8" s="447"/>
      <c r="CN8" s="447"/>
      <c r="CO8" s="447"/>
      <c r="CP8" s="447"/>
      <c r="CQ8" s="447"/>
      <c r="CR8" s="447"/>
      <c r="CS8" s="448"/>
      <c r="CT8" s="483">
        <v>0.41</v>
      </c>
      <c r="CU8" s="484"/>
      <c r="CV8" s="484"/>
      <c r="CW8" s="484"/>
      <c r="CX8" s="484"/>
      <c r="CY8" s="484"/>
      <c r="CZ8" s="484"/>
      <c r="DA8" s="485"/>
      <c r="DB8" s="483">
        <v>0.42</v>
      </c>
      <c r="DC8" s="484"/>
      <c r="DD8" s="484"/>
      <c r="DE8" s="484"/>
      <c r="DF8" s="484"/>
      <c r="DG8" s="484"/>
      <c r="DH8" s="484"/>
      <c r="DI8" s="485"/>
    </row>
    <row r="9" spans="1:119" ht="18.75" customHeight="1" thickBot="1" x14ac:dyDescent="0.2">
      <c r="A9" s="181"/>
      <c r="B9" s="437" t="s">
        <v>113</v>
      </c>
      <c r="C9" s="438"/>
      <c r="D9" s="438"/>
      <c r="E9" s="438"/>
      <c r="F9" s="438"/>
      <c r="G9" s="438"/>
      <c r="H9" s="438"/>
      <c r="I9" s="438"/>
      <c r="J9" s="438"/>
      <c r="K9" s="486"/>
      <c r="L9" s="487" t="s">
        <v>114</v>
      </c>
      <c r="M9" s="488"/>
      <c r="N9" s="488"/>
      <c r="O9" s="488"/>
      <c r="P9" s="488"/>
      <c r="Q9" s="489"/>
      <c r="R9" s="490">
        <v>6870</v>
      </c>
      <c r="S9" s="491"/>
      <c r="T9" s="491"/>
      <c r="U9" s="491"/>
      <c r="V9" s="492"/>
      <c r="W9" s="400" t="s">
        <v>115</v>
      </c>
      <c r="X9" s="401"/>
      <c r="Y9" s="401"/>
      <c r="Z9" s="401"/>
      <c r="AA9" s="401"/>
      <c r="AB9" s="401"/>
      <c r="AC9" s="401"/>
      <c r="AD9" s="401"/>
      <c r="AE9" s="401"/>
      <c r="AF9" s="401"/>
      <c r="AG9" s="401"/>
      <c r="AH9" s="401"/>
      <c r="AI9" s="401"/>
      <c r="AJ9" s="401"/>
      <c r="AK9" s="401"/>
      <c r="AL9" s="402"/>
      <c r="AM9" s="472" t="s">
        <v>116</v>
      </c>
      <c r="AN9" s="473"/>
      <c r="AO9" s="473"/>
      <c r="AP9" s="473"/>
      <c r="AQ9" s="473"/>
      <c r="AR9" s="473"/>
      <c r="AS9" s="473"/>
      <c r="AT9" s="474"/>
      <c r="AU9" s="475" t="s">
        <v>117</v>
      </c>
      <c r="AV9" s="476"/>
      <c r="AW9" s="476"/>
      <c r="AX9" s="476"/>
      <c r="AY9" s="477" t="s">
        <v>118</v>
      </c>
      <c r="AZ9" s="478"/>
      <c r="BA9" s="478"/>
      <c r="BB9" s="478"/>
      <c r="BC9" s="478"/>
      <c r="BD9" s="478"/>
      <c r="BE9" s="478"/>
      <c r="BF9" s="478"/>
      <c r="BG9" s="478"/>
      <c r="BH9" s="478"/>
      <c r="BI9" s="478"/>
      <c r="BJ9" s="478"/>
      <c r="BK9" s="478"/>
      <c r="BL9" s="478"/>
      <c r="BM9" s="479"/>
      <c r="BN9" s="443">
        <v>-68126</v>
      </c>
      <c r="BO9" s="444"/>
      <c r="BP9" s="444"/>
      <c r="BQ9" s="444"/>
      <c r="BR9" s="444"/>
      <c r="BS9" s="444"/>
      <c r="BT9" s="444"/>
      <c r="BU9" s="445"/>
      <c r="BV9" s="443">
        <v>14672</v>
      </c>
      <c r="BW9" s="444"/>
      <c r="BX9" s="444"/>
      <c r="BY9" s="444"/>
      <c r="BZ9" s="444"/>
      <c r="CA9" s="444"/>
      <c r="CB9" s="444"/>
      <c r="CC9" s="445"/>
      <c r="CD9" s="446" t="s">
        <v>119</v>
      </c>
      <c r="CE9" s="447"/>
      <c r="CF9" s="447"/>
      <c r="CG9" s="447"/>
      <c r="CH9" s="447"/>
      <c r="CI9" s="447"/>
      <c r="CJ9" s="447"/>
      <c r="CK9" s="447"/>
      <c r="CL9" s="447"/>
      <c r="CM9" s="447"/>
      <c r="CN9" s="447"/>
      <c r="CO9" s="447"/>
      <c r="CP9" s="447"/>
      <c r="CQ9" s="447"/>
      <c r="CR9" s="447"/>
      <c r="CS9" s="448"/>
      <c r="CT9" s="440">
        <v>9.8000000000000007</v>
      </c>
      <c r="CU9" s="441"/>
      <c r="CV9" s="441"/>
      <c r="CW9" s="441"/>
      <c r="CX9" s="441"/>
      <c r="CY9" s="441"/>
      <c r="CZ9" s="441"/>
      <c r="DA9" s="442"/>
      <c r="DB9" s="440">
        <v>9.8000000000000007</v>
      </c>
      <c r="DC9" s="441"/>
      <c r="DD9" s="441"/>
      <c r="DE9" s="441"/>
      <c r="DF9" s="441"/>
      <c r="DG9" s="441"/>
      <c r="DH9" s="441"/>
      <c r="DI9" s="442"/>
    </row>
    <row r="10" spans="1:119" ht="18.75" customHeight="1" thickBot="1" x14ac:dyDescent="0.2">
      <c r="A10" s="181"/>
      <c r="B10" s="437"/>
      <c r="C10" s="438"/>
      <c r="D10" s="438"/>
      <c r="E10" s="438"/>
      <c r="F10" s="438"/>
      <c r="G10" s="438"/>
      <c r="H10" s="438"/>
      <c r="I10" s="438"/>
      <c r="J10" s="438"/>
      <c r="K10" s="486"/>
      <c r="L10" s="493" t="s">
        <v>120</v>
      </c>
      <c r="M10" s="473"/>
      <c r="N10" s="473"/>
      <c r="O10" s="473"/>
      <c r="P10" s="473"/>
      <c r="Q10" s="474"/>
      <c r="R10" s="494">
        <v>7303</v>
      </c>
      <c r="S10" s="495"/>
      <c r="T10" s="495"/>
      <c r="U10" s="495"/>
      <c r="V10" s="496"/>
      <c r="W10" s="431"/>
      <c r="X10" s="432"/>
      <c r="Y10" s="432"/>
      <c r="Z10" s="432"/>
      <c r="AA10" s="432"/>
      <c r="AB10" s="432"/>
      <c r="AC10" s="432"/>
      <c r="AD10" s="432"/>
      <c r="AE10" s="432"/>
      <c r="AF10" s="432"/>
      <c r="AG10" s="432"/>
      <c r="AH10" s="432"/>
      <c r="AI10" s="432"/>
      <c r="AJ10" s="432"/>
      <c r="AK10" s="432"/>
      <c r="AL10" s="435"/>
      <c r="AM10" s="472" t="s">
        <v>121</v>
      </c>
      <c r="AN10" s="473"/>
      <c r="AO10" s="473"/>
      <c r="AP10" s="473"/>
      <c r="AQ10" s="473"/>
      <c r="AR10" s="473"/>
      <c r="AS10" s="473"/>
      <c r="AT10" s="474"/>
      <c r="AU10" s="475" t="s">
        <v>122</v>
      </c>
      <c r="AV10" s="476"/>
      <c r="AW10" s="476"/>
      <c r="AX10" s="476"/>
      <c r="AY10" s="477" t="s">
        <v>123</v>
      </c>
      <c r="AZ10" s="478"/>
      <c r="BA10" s="478"/>
      <c r="BB10" s="478"/>
      <c r="BC10" s="478"/>
      <c r="BD10" s="478"/>
      <c r="BE10" s="478"/>
      <c r="BF10" s="478"/>
      <c r="BG10" s="478"/>
      <c r="BH10" s="478"/>
      <c r="BI10" s="478"/>
      <c r="BJ10" s="478"/>
      <c r="BK10" s="478"/>
      <c r="BL10" s="478"/>
      <c r="BM10" s="479"/>
      <c r="BN10" s="443">
        <v>158377</v>
      </c>
      <c r="BO10" s="444"/>
      <c r="BP10" s="444"/>
      <c r="BQ10" s="444"/>
      <c r="BR10" s="444"/>
      <c r="BS10" s="444"/>
      <c r="BT10" s="444"/>
      <c r="BU10" s="445"/>
      <c r="BV10" s="443">
        <v>357220</v>
      </c>
      <c r="BW10" s="444"/>
      <c r="BX10" s="444"/>
      <c r="BY10" s="444"/>
      <c r="BZ10" s="444"/>
      <c r="CA10" s="444"/>
      <c r="CB10" s="444"/>
      <c r="CC10" s="445"/>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37"/>
      <c r="C11" s="438"/>
      <c r="D11" s="438"/>
      <c r="E11" s="438"/>
      <c r="F11" s="438"/>
      <c r="G11" s="438"/>
      <c r="H11" s="438"/>
      <c r="I11" s="438"/>
      <c r="J11" s="438"/>
      <c r="K11" s="486"/>
      <c r="L11" s="497" t="s">
        <v>125</v>
      </c>
      <c r="M11" s="498"/>
      <c r="N11" s="498"/>
      <c r="O11" s="498"/>
      <c r="P11" s="498"/>
      <c r="Q11" s="499"/>
      <c r="R11" s="500" t="s">
        <v>126</v>
      </c>
      <c r="S11" s="501"/>
      <c r="T11" s="501"/>
      <c r="U11" s="501"/>
      <c r="V11" s="502"/>
      <c r="W11" s="431"/>
      <c r="X11" s="432"/>
      <c r="Y11" s="432"/>
      <c r="Z11" s="432"/>
      <c r="AA11" s="432"/>
      <c r="AB11" s="432"/>
      <c r="AC11" s="432"/>
      <c r="AD11" s="432"/>
      <c r="AE11" s="432"/>
      <c r="AF11" s="432"/>
      <c r="AG11" s="432"/>
      <c r="AH11" s="432"/>
      <c r="AI11" s="432"/>
      <c r="AJ11" s="432"/>
      <c r="AK11" s="432"/>
      <c r="AL11" s="435"/>
      <c r="AM11" s="472" t="s">
        <v>127</v>
      </c>
      <c r="AN11" s="473"/>
      <c r="AO11" s="473"/>
      <c r="AP11" s="473"/>
      <c r="AQ11" s="473"/>
      <c r="AR11" s="473"/>
      <c r="AS11" s="473"/>
      <c r="AT11" s="474"/>
      <c r="AU11" s="475" t="s">
        <v>122</v>
      </c>
      <c r="AV11" s="476"/>
      <c r="AW11" s="476"/>
      <c r="AX11" s="476"/>
      <c r="AY11" s="477" t="s">
        <v>128</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129</v>
      </c>
      <c r="CE11" s="447"/>
      <c r="CF11" s="447"/>
      <c r="CG11" s="447"/>
      <c r="CH11" s="447"/>
      <c r="CI11" s="447"/>
      <c r="CJ11" s="447"/>
      <c r="CK11" s="447"/>
      <c r="CL11" s="447"/>
      <c r="CM11" s="447"/>
      <c r="CN11" s="447"/>
      <c r="CO11" s="447"/>
      <c r="CP11" s="447"/>
      <c r="CQ11" s="447"/>
      <c r="CR11" s="447"/>
      <c r="CS11" s="448"/>
      <c r="CT11" s="483" t="s">
        <v>130</v>
      </c>
      <c r="CU11" s="484"/>
      <c r="CV11" s="484"/>
      <c r="CW11" s="484"/>
      <c r="CX11" s="484"/>
      <c r="CY11" s="484"/>
      <c r="CZ11" s="484"/>
      <c r="DA11" s="485"/>
      <c r="DB11" s="483" t="s">
        <v>131</v>
      </c>
      <c r="DC11" s="484"/>
      <c r="DD11" s="484"/>
      <c r="DE11" s="484"/>
      <c r="DF11" s="484"/>
      <c r="DG11" s="484"/>
      <c r="DH11" s="484"/>
      <c r="DI11" s="485"/>
    </row>
    <row r="12" spans="1:119" ht="18.75" customHeight="1" x14ac:dyDescent="0.15">
      <c r="A12" s="181"/>
      <c r="B12" s="503" t="s">
        <v>132</v>
      </c>
      <c r="C12" s="504"/>
      <c r="D12" s="504"/>
      <c r="E12" s="504"/>
      <c r="F12" s="504"/>
      <c r="G12" s="504"/>
      <c r="H12" s="504"/>
      <c r="I12" s="504"/>
      <c r="J12" s="504"/>
      <c r="K12" s="505"/>
      <c r="L12" s="512" t="s">
        <v>133</v>
      </c>
      <c r="M12" s="513"/>
      <c r="N12" s="513"/>
      <c r="O12" s="513"/>
      <c r="P12" s="513"/>
      <c r="Q12" s="514"/>
      <c r="R12" s="515">
        <v>6728</v>
      </c>
      <c r="S12" s="516"/>
      <c r="T12" s="516"/>
      <c r="U12" s="516"/>
      <c r="V12" s="517"/>
      <c r="W12" s="518" t="s">
        <v>1</v>
      </c>
      <c r="X12" s="476"/>
      <c r="Y12" s="476"/>
      <c r="Z12" s="476"/>
      <c r="AA12" s="476"/>
      <c r="AB12" s="519"/>
      <c r="AC12" s="520" t="s">
        <v>134</v>
      </c>
      <c r="AD12" s="521"/>
      <c r="AE12" s="521"/>
      <c r="AF12" s="521"/>
      <c r="AG12" s="522"/>
      <c r="AH12" s="520" t="s">
        <v>135</v>
      </c>
      <c r="AI12" s="521"/>
      <c r="AJ12" s="521"/>
      <c r="AK12" s="521"/>
      <c r="AL12" s="523"/>
      <c r="AM12" s="472" t="s">
        <v>136</v>
      </c>
      <c r="AN12" s="473"/>
      <c r="AO12" s="473"/>
      <c r="AP12" s="473"/>
      <c r="AQ12" s="473"/>
      <c r="AR12" s="473"/>
      <c r="AS12" s="473"/>
      <c r="AT12" s="474"/>
      <c r="AU12" s="475" t="s">
        <v>104</v>
      </c>
      <c r="AV12" s="476"/>
      <c r="AW12" s="476"/>
      <c r="AX12" s="476"/>
      <c r="AY12" s="477" t="s">
        <v>137</v>
      </c>
      <c r="AZ12" s="478"/>
      <c r="BA12" s="478"/>
      <c r="BB12" s="478"/>
      <c r="BC12" s="478"/>
      <c r="BD12" s="478"/>
      <c r="BE12" s="478"/>
      <c r="BF12" s="478"/>
      <c r="BG12" s="478"/>
      <c r="BH12" s="478"/>
      <c r="BI12" s="478"/>
      <c r="BJ12" s="478"/>
      <c r="BK12" s="478"/>
      <c r="BL12" s="478"/>
      <c r="BM12" s="479"/>
      <c r="BN12" s="443">
        <v>0</v>
      </c>
      <c r="BO12" s="444"/>
      <c r="BP12" s="444"/>
      <c r="BQ12" s="444"/>
      <c r="BR12" s="444"/>
      <c r="BS12" s="444"/>
      <c r="BT12" s="444"/>
      <c r="BU12" s="445"/>
      <c r="BV12" s="443">
        <v>0</v>
      </c>
      <c r="BW12" s="444"/>
      <c r="BX12" s="444"/>
      <c r="BY12" s="444"/>
      <c r="BZ12" s="444"/>
      <c r="CA12" s="444"/>
      <c r="CB12" s="444"/>
      <c r="CC12" s="445"/>
      <c r="CD12" s="446" t="s">
        <v>138</v>
      </c>
      <c r="CE12" s="447"/>
      <c r="CF12" s="447"/>
      <c r="CG12" s="447"/>
      <c r="CH12" s="447"/>
      <c r="CI12" s="447"/>
      <c r="CJ12" s="447"/>
      <c r="CK12" s="447"/>
      <c r="CL12" s="447"/>
      <c r="CM12" s="447"/>
      <c r="CN12" s="447"/>
      <c r="CO12" s="447"/>
      <c r="CP12" s="447"/>
      <c r="CQ12" s="447"/>
      <c r="CR12" s="447"/>
      <c r="CS12" s="448"/>
      <c r="CT12" s="483" t="s">
        <v>130</v>
      </c>
      <c r="CU12" s="484"/>
      <c r="CV12" s="484"/>
      <c r="CW12" s="484"/>
      <c r="CX12" s="484"/>
      <c r="CY12" s="484"/>
      <c r="CZ12" s="484"/>
      <c r="DA12" s="485"/>
      <c r="DB12" s="483" t="s">
        <v>130</v>
      </c>
      <c r="DC12" s="484"/>
      <c r="DD12" s="484"/>
      <c r="DE12" s="484"/>
      <c r="DF12" s="484"/>
      <c r="DG12" s="484"/>
      <c r="DH12" s="484"/>
      <c r="DI12" s="485"/>
    </row>
    <row r="13" spans="1:119" ht="18.75" customHeight="1" x14ac:dyDescent="0.15">
      <c r="A13" s="181"/>
      <c r="B13" s="506"/>
      <c r="C13" s="507"/>
      <c r="D13" s="507"/>
      <c r="E13" s="507"/>
      <c r="F13" s="507"/>
      <c r="G13" s="507"/>
      <c r="H13" s="507"/>
      <c r="I13" s="507"/>
      <c r="J13" s="507"/>
      <c r="K13" s="508"/>
      <c r="L13" s="190"/>
      <c r="M13" s="534" t="s">
        <v>139</v>
      </c>
      <c r="N13" s="535"/>
      <c r="O13" s="535"/>
      <c r="P13" s="535"/>
      <c r="Q13" s="536"/>
      <c r="R13" s="527">
        <v>6650</v>
      </c>
      <c r="S13" s="528"/>
      <c r="T13" s="528"/>
      <c r="U13" s="528"/>
      <c r="V13" s="529"/>
      <c r="W13" s="459" t="s">
        <v>140</v>
      </c>
      <c r="X13" s="460"/>
      <c r="Y13" s="460"/>
      <c r="Z13" s="460"/>
      <c r="AA13" s="460"/>
      <c r="AB13" s="450"/>
      <c r="AC13" s="494">
        <v>389</v>
      </c>
      <c r="AD13" s="495"/>
      <c r="AE13" s="495"/>
      <c r="AF13" s="495"/>
      <c r="AG13" s="537"/>
      <c r="AH13" s="494">
        <v>469</v>
      </c>
      <c r="AI13" s="495"/>
      <c r="AJ13" s="495"/>
      <c r="AK13" s="495"/>
      <c r="AL13" s="496"/>
      <c r="AM13" s="472" t="s">
        <v>141</v>
      </c>
      <c r="AN13" s="473"/>
      <c r="AO13" s="473"/>
      <c r="AP13" s="473"/>
      <c r="AQ13" s="473"/>
      <c r="AR13" s="473"/>
      <c r="AS13" s="473"/>
      <c r="AT13" s="474"/>
      <c r="AU13" s="475" t="s">
        <v>122</v>
      </c>
      <c r="AV13" s="476"/>
      <c r="AW13" s="476"/>
      <c r="AX13" s="476"/>
      <c r="AY13" s="477" t="s">
        <v>142</v>
      </c>
      <c r="AZ13" s="478"/>
      <c r="BA13" s="478"/>
      <c r="BB13" s="478"/>
      <c r="BC13" s="478"/>
      <c r="BD13" s="478"/>
      <c r="BE13" s="478"/>
      <c r="BF13" s="478"/>
      <c r="BG13" s="478"/>
      <c r="BH13" s="478"/>
      <c r="BI13" s="478"/>
      <c r="BJ13" s="478"/>
      <c r="BK13" s="478"/>
      <c r="BL13" s="478"/>
      <c r="BM13" s="479"/>
      <c r="BN13" s="443">
        <v>90251</v>
      </c>
      <c r="BO13" s="444"/>
      <c r="BP13" s="444"/>
      <c r="BQ13" s="444"/>
      <c r="BR13" s="444"/>
      <c r="BS13" s="444"/>
      <c r="BT13" s="444"/>
      <c r="BU13" s="445"/>
      <c r="BV13" s="443">
        <v>371892</v>
      </c>
      <c r="BW13" s="444"/>
      <c r="BX13" s="444"/>
      <c r="BY13" s="444"/>
      <c r="BZ13" s="444"/>
      <c r="CA13" s="444"/>
      <c r="CB13" s="444"/>
      <c r="CC13" s="445"/>
      <c r="CD13" s="446" t="s">
        <v>143</v>
      </c>
      <c r="CE13" s="447"/>
      <c r="CF13" s="447"/>
      <c r="CG13" s="447"/>
      <c r="CH13" s="447"/>
      <c r="CI13" s="447"/>
      <c r="CJ13" s="447"/>
      <c r="CK13" s="447"/>
      <c r="CL13" s="447"/>
      <c r="CM13" s="447"/>
      <c r="CN13" s="447"/>
      <c r="CO13" s="447"/>
      <c r="CP13" s="447"/>
      <c r="CQ13" s="447"/>
      <c r="CR13" s="447"/>
      <c r="CS13" s="448"/>
      <c r="CT13" s="440">
        <v>6.2</v>
      </c>
      <c r="CU13" s="441"/>
      <c r="CV13" s="441"/>
      <c r="CW13" s="441"/>
      <c r="CX13" s="441"/>
      <c r="CY13" s="441"/>
      <c r="CZ13" s="441"/>
      <c r="DA13" s="442"/>
      <c r="DB13" s="440">
        <v>6</v>
      </c>
      <c r="DC13" s="441"/>
      <c r="DD13" s="441"/>
      <c r="DE13" s="441"/>
      <c r="DF13" s="441"/>
      <c r="DG13" s="441"/>
      <c r="DH13" s="441"/>
      <c r="DI13" s="442"/>
    </row>
    <row r="14" spans="1:119" ht="18.75" customHeight="1" thickBot="1" x14ac:dyDescent="0.2">
      <c r="A14" s="181"/>
      <c r="B14" s="506"/>
      <c r="C14" s="507"/>
      <c r="D14" s="507"/>
      <c r="E14" s="507"/>
      <c r="F14" s="507"/>
      <c r="G14" s="507"/>
      <c r="H14" s="507"/>
      <c r="I14" s="507"/>
      <c r="J14" s="507"/>
      <c r="K14" s="508"/>
      <c r="L14" s="524" t="s">
        <v>144</v>
      </c>
      <c r="M14" s="525"/>
      <c r="N14" s="525"/>
      <c r="O14" s="525"/>
      <c r="P14" s="525"/>
      <c r="Q14" s="526"/>
      <c r="R14" s="527">
        <v>6892</v>
      </c>
      <c r="S14" s="528"/>
      <c r="T14" s="528"/>
      <c r="U14" s="528"/>
      <c r="V14" s="529"/>
      <c r="W14" s="433"/>
      <c r="X14" s="434"/>
      <c r="Y14" s="434"/>
      <c r="Z14" s="434"/>
      <c r="AA14" s="434"/>
      <c r="AB14" s="423"/>
      <c r="AC14" s="530">
        <v>11.8</v>
      </c>
      <c r="AD14" s="531"/>
      <c r="AE14" s="531"/>
      <c r="AF14" s="531"/>
      <c r="AG14" s="532"/>
      <c r="AH14" s="530">
        <v>13</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145</v>
      </c>
      <c r="CE14" s="539"/>
      <c r="CF14" s="539"/>
      <c r="CG14" s="539"/>
      <c r="CH14" s="539"/>
      <c r="CI14" s="539"/>
      <c r="CJ14" s="539"/>
      <c r="CK14" s="539"/>
      <c r="CL14" s="539"/>
      <c r="CM14" s="539"/>
      <c r="CN14" s="539"/>
      <c r="CO14" s="539"/>
      <c r="CP14" s="539"/>
      <c r="CQ14" s="539"/>
      <c r="CR14" s="539"/>
      <c r="CS14" s="540"/>
      <c r="CT14" s="541">
        <v>10.5</v>
      </c>
      <c r="CU14" s="542"/>
      <c r="CV14" s="542"/>
      <c r="CW14" s="542"/>
      <c r="CX14" s="542"/>
      <c r="CY14" s="542"/>
      <c r="CZ14" s="542"/>
      <c r="DA14" s="543"/>
      <c r="DB14" s="541">
        <v>22.6</v>
      </c>
      <c r="DC14" s="542"/>
      <c r="DD14" s="542"/>
      <c r="DE14" s="542"/>
      <c r="DF14" s="542"/>
      <c r="DG14" s="542"/>
      <c r="DH14" s="542"/>
      <c r="DI14" s="543"/>
    </row>
    <row r="15" spans="1:119" ht="18.75" customHeight="1" x14ac:dyDescent="0.15">
      <c r="A15" s="181"/>
      <c r="B15" s="506"/>
      <c r="C15" s="507"/>
      <c r="D15" s="507"/>
      <c r="E15" s="507"/>
      <c r="F15" s="507"/>
      <c r="G15" s="507"/>
      <c r="H15" s="507"/>
      <c r="I15" s="507"/>
      <c r="J15" s="507"/>
      <c r="K15" s="508"/>
      <c r="L15" s="190"/>
      <c r="M15" s="534" t="s">
        <v>139</v>
      </c>
      <c r="N15" s="535"/>
      <c r="O15" s="535"/>
      <c r="P15" s="535"/>
      <c r="Q15" s="536"/>
      <c r="R15" s="527">
        <v>6834</v>
      </c>
      <c r="S15" s="528"/>
      <c r="T15" s="528"/>
      <c r="U15" s="528"/>
      <c r="V15" s="529"/>
      <c r="W15" s="459" t="s">
        <v>146</v>
      </c>
      <c r="X15" s="460"/>
      <c r="Y15" s="460"/>
      <c r="Z15" s="460"/>
      <c r="AA15" s="460"/>
      <c r="AB15" s="450"/>
      <c r="AC15" s="494">
        <v>460</v>
      </c>
      <c r="AD15" s="495"/>
      <c r="AE15" s="495"/>
      <c r="AF15" s="495"/>
      <c r="AG15" s="537"/>
      <c r="AH15" s="494">
        <v>486</v>
      </c>
      <c r="AI15" s="495"/>
      <c r="AJ15" s="495"/>
      <c r="AK15" s="495"/>
      <c r="AL15" s="496"/>
      <c r="AM15" s="472"/>
      <c r="AN15" s="473"/>
      <c r="AO15" s="473"/>
      <c r="AP15" s="473"/>
      <c r="AQ15" s="473"/>
      <c r="AR15" s="473"/>
      <c r="AS15" s="473"/>
      <c r="AT15" s="474"/>
      <c r="AU15" s="475"/>
      <c r="AV15" s="476"/>
      <c r="AW15" s="476"/>
      <c r="AX15" s="476"/>
      <c r="AY15" s="403" t="s">
        <v>147</v>
      </c>
      <c r="AZ15" s="404"/>
      <c r="BA15" s="404"/>
      <c r="BB15" s="404"/>
      <c r="BC15" s="404"/>
      <c r="BD15" s="404"/>
      <c r="BE15" s="404"/>
      <c r="BF15" s="404"/>
      <c r="BG15" s="404"/>
      <c r="BH15" s="404"/>
      <c r="BI15" s="404"/>
      <c r="BJ15" s="404"/>
      <c r="BK15" s="404"/>
      <c r="BL15" s="404"/>
      <c r="BM15" s="405"/>
      <c r="BN15" s="406">
        <v>991213</v>
      </c>
      <c r="BO15" s="407"/>
      <c r="BP15" s="407"/>
      <c r="BQ15" s="407"/>
      <c r="BR15" s="407"/>
      <c r="BS15" s="407"/>
      <c r="BT15" s="407"/>
      <c r="BU15" s="408"/>
      <c r="BV15" s="406">
        <v>925308</v>
      </c>
      <c r="BW15" s="407"/>
      <c r="BX15" s="407"/>
      <c r="BY15" s="407"/>
      <c r="BZ15" s="407"/>
      <c r="CA15" s="407"/>
      <c r="CB15" s="407"/>
      <c r="CC15" s="408"/>
      <c r="CD15" s="544" t="s">
        <v>148</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06"/>
      <c r="C16" s="507"/>
      <c r="D16" s="507"/>
      <c r="E16" s="507"/>
      <c r="F16" s="507"/>
      <c r="G16" s="507"/>
      <c r="H16" s="507"/>
      <c r="I16" s="507"/>
      <c r="J16" s="507"/>
      <c r="K16" s="508"/>
      <c r="L16" s="524" t="s">
        <v>149</v>
      </c>
      <c r="M16" s="547"/>
      <c r="N16" s="547"/>
      <c r="O16" s="547"/>
      <c r="P16" s="547"/>
      <c r="Q16" s="548"/>
      <c r="R16" s="549" t="s">
        <v>150</v>
      </c>
      <c r="S16" s="550"/>
      <c r="T16" s="550"/>
      <c r="U16" s="550"/>
      <c r="V16" s="551"/>
      <c r="W16" s="433"/>
      <c r="X16" s="434"/>
      <c r="Y16" s="434"/>
      <c r="Z16" s="434"/>
      <c r="AA16" s="434"/>
      <c r="AB16" s="423"/>
      <c r="AC16" s="530">
        <v>14</v>
      </c>
      <c r="AD16" s="531"/>
      <c r="AE16" s="531"/>
      <c r="AF16" s="531"/>
      <c r="AG16" s="532"/>
      <c r="AH16" s="530">
        <v>13.5</v>
      </c>
      <c r="AI16" s="531"/>
      <c r="AJ16" s="531"/>
      <c r="AK16" s="531"/>
      <c r="AL16" s="533"/>
      <c r="AM16" s="472"/>
      <c r="AN16" s="473"/>
      <c r="AO16" s="473"/>
      <c r="AP16" s="473"/>
      <c r="AQ16" s="473"/>
      <c r="AR16" s="473"/>
      <c r="AS16" s="473"/>
      <c r="AT16" s="474"/>
      <c r="AU16" s="475"/>
      <c r="AV16" s="476"/>
      <c r="AW16" s="476"/>
      <c r="AX16" s="476"/>
      <c r="AY16" s="477" t="s">
        <v>151</v>
      </c>
      <c r="AZ16" s="478"/>
      <c r="BA16" s="478"/>
      <c r="BB16" s="478"/>
      <c r="BC16" s="478"/>
      <c r="BD16" s="478"/>
      <c r="BE16" s="478"/>
      <c r="BF16" s="478"/>
      <c r="BG16" s="478"/>
      <c r="BH16" s="478"/>
      <c r="BI16" s="478"/>
      <c r="BJ16" s="478"/>
      <c r="BK16" s="478"/>
      <c r="BL16" s="478"/>
      <c r="BM16" s="479"/>
      <c r="BN16" s="443">
        <v>2463938</v>
      </c>
      <c r="BO16" s="444"/>
      <c r="BP16" s="444"/>
      <c r="BQ16" s="444"/>
      <c r="BR16" s="444"/>
      <c r="BS16" s="444"/>
      <c r="BT16" s="444"/>
      <c r="BU16" s="445"/>
      <c r="BV16" s="443">
        <v>2434489</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
      <c r="A17" s="181"/>
      <c r="B17" s="509"/>
      <c r="C17" s="510"/>
      <c r="D17" s="510"/>
      <c r="E17" s="510"/>
      <c r="F17" s="510"/>
      <c r="G17" s="510"/>
      <c r="H17" s="510"/>
      <c r="I17" s="510"/>
      <c r="J17" s="510"/>
      <c r="K17" s="511"/>
      <c r="L17" s="195"/>
      <c r="M17" s="554" t="s">
        <v>152</v>
      </c>
      <c r="N17" s="555"/>
      <c r="O17" s="555"/>
      <c r="P17" s="555"/>
      <c r="Q17" s="556"/>
      <c r="R17" s="549" t="s">
        <v>153</v>
      </c>
      <c r="S17" s="550"/>
      <c r="T17" s="550"/>
      <c r="U17" s="550"/>
      <c r="V17" s="551"/>
      <c r="W17" s="459" t="s">
        <v>154</v>
      </c>
      <c r="X17" s="460"/>
      <c r="Y17" s="460"/>
      <c r="Z17" s="460"/>
      <c r="AA17" s="460"/>
      <c r="AB17" s="450"/>
      <c r="AC17" s="494">
        <v>2443</v>
      </c>
      <c r="AD17" s="495"/>
      <c r="AE17" s="495"/>
      <c r="AF17" s="495"/>
      <c r="AG17" s="537"/>
      <c r="AH17" s="494">
        <v>2639</v>
      </c>
      <c r="AI17" s="495"/>
      <c r="AJ17" s="495"/>
      <c r="AK17" s="495"/>
      <c r="AL17" s="496"/>
      <c r="AM17" s="472"/>
      <c r="AN17" s="473"/>
      <c r="AO17" s="473"/>
      <c r="AP17" s="473"/>
      <c r="AQ17" s="473"/>
      <c r="AR17" s="473"/>
      <c r="AS17" s="473"/>
      <c r="AT17" s="474"/>
      <c r="AU17" s="475"/>
      <c r="AV17" s="476"/>
      <c r="AW17" s="476"/>
      <c r="AX17" s="476"/>
      <c r="AY17" s="477" t="s">
        <v>155</v>
      </c>
      <c r="AZ17" s="478"/>
      <c r="BA17" s="478"/>
      <c r="BB17" s="478"/>
      <c r="BC17" s="478"/>
      <c r="BD17" s="478"/>
      <c r="BE17" s="478"/>
      <c r="BF17" s="478"/>
      <c r="BG17" s="478"/>
      <c r="BH17" s="478"/>
      <c r="BI17" s="478"/>
      <c r="BJ17" s="478"/>
      <c r="BK17" s="478"/>
      <c r="BL17" s="478"/>
      <c r="BM17" s="479"/>
      <c r="BN17" s="443">
        <v>1254061</v>
      </c>
      <c r="BO17" s="444"/>
      <c r="BP17" s="444"/>
      <c r="BQ17" s="444"/>
      <c r="BR17" s="444"/>
      <c r="BS17" s="444"/>
      <c r="BT17" s="444"/>
      <c r="BU17" s="445"/>
      <c r="BV17" s="443">
        <v>1166178</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
      <c r="A18" s="181"/>
      <c r="B18" s="565" t="s">
        <v>156</v>
      </c>
      <c r="C18" s="486"/>
      <c r="D18" s="486"/>
      <c r="E18" s="566"/>
      <c r="F18" s="566"/>
      <c r="G18" s="566"/>
      <c r="H18" s="566"/>
      <c r="I18" s="566"/>
      <c r="J18" s="566"/>
      <c r="K18" s="566"/>
      <c r="L18" s="567">
        <v>100.69</v>
      </c>
      <c r="M18" s="567"/>
      <c r="N18" s="567"/>
      <c r="O18" s="567"/>
      <c r="P18" s="567"/>
      <c r="Q18" s="567"/>
      <c r="R18" s="568"/>
      <c r="S18" s="568"/>
      <c r="T18" s="568"/>
      <c r="U18" s="568"/>
      <c r="V18" s="569"/>
      <c r="W18" s="461"/>
      <c r="X18" s="462"/>
      <c r="Y18" s="462"/>
      <c r="Z18" s="462"/>
      <c r="AA18" s="462"/>
      <c r="AB18" s="453"/>
      <c r="AC18" s="570">
        <v>74.2</v>
      </c>
      <c r="AD18" s="571"/>
      <c r="AE18" s="571"/>
      <c r="AF18" s="571"/>
      <c r="AG18" s="572"/>
      <c r="AH18" s="570">
        <v>73.400000000000006</v>
      </c>
      <c r="AI18" s="571"/>
      <c r="AJ18" s="571"/>
      <c r="AK18" s="571"/>
      <c r="AL18" s="573"/>
      <c r="AM18" s="472"/>
      <c r="AN18" s="473"/>
      <c r="AO18" s="473"/>
      <c r="AP18" s="473"/>
      <c r="AQ18" s="473"/>
      <c r="AR18" s="473"/>
      <c r="AS18" s="473"/>
      <c r="AT18" s="474"/>
      <c r="AU18" s="475"/>
      <c r="AV18" s="476"/>
      <c r="AW18" s="476"/>
      <c r="AX18" s="476"/>
      <c r="AY18" s="477" t="s">
        <v>157</v>
      </c>
      <c r="AZ18" s="478"/>
      <c r="BA18" s="478"/>
      <c r="BB18" s="478"/>
      <c r="BC18" s="478"/>
      <c r="BD18" s="478"/>
      <c r="BE18" s="478"/>
      <c r="BF18" s="478"/>
      <c r="BG18" s="478"/>
      <c r="BH18" s="478"/>
      <c r="BI18" s="478"/>
      <c r="BJ18" s="478"/>
      <c r="BK18" s="478"/>
      <c r="BL18" s="478"/>
      <c r="BM18" s="479"/>
      <c r="BN18" s="443">
        <v>2473243</v>
      </c>
      <c r="BO18" s="444"/>
      <c r="BP18" s="444"/>
      <c r="BQ18" s="444"/>
      <c r="BR18" s="444"/>
      <c r="BS18" s="444"/>
      <c r="BT18" s="444"/>
      <c r="BU18" s="445"/>
      <c r="BV18" s="443">
        <v>2508007</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
      <c r="A19" s="181"/>
      <c r="B19" s="565" t="s">
        <v>158</v>
      </c>
      <c r="C19" s="486"/>
      <c r="D19" s="486"/>
      <c r="E19" s="566"/>
      <c r="F19" s="566"/>
      <c r="G19" s="566"/>
      <c r="H19" s="566"/>
      <c r="I19" s="566"/>
      <c r="J19" s="566"/>
      <c r="K19" s="566"/>
      <c r="L19" s="574">
        <v>68</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159</v>
      </c>
      <c r="AZ19" s="478"/>
      <c r="BA19" s="478"/>
      <c r="BB19" s="478"/>
      <c r="BC19" s="478"/>
      <c r="BD19" s="478"/>
      <c r="BE19" s="478"/>
      <c r="BF19" s="478"/>
      <c r="BG19" s="478"/>
      <c r="BH19" s="478"/>
      <c r="BI19" s="478"/>
      <c r="BJ19" s="478"/>
      <c r="BK19" s="478"/>
      <c r="BL19" s="478"/>
      <c r="BM19" s="479"/>
      <c r="BN19" s="443">
        <v>3418173</v>
      </c>
      <c r="BO19" s="444"/>
      <c r="BP19" s="444"/>
      <c r="BQ19" s="444"/>
      <c r="BR19" s="444"/>
      <c r="BS19" s="444"/>
      <c r="BT19" s="444"/>
      <c r="BU19" s="445"/>
      <c r="BV19" s="443">
        <v>3557775</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
      <c r="A20" s="181"/>
      <c r="B20" s="565" t="s">
        <v>160</v>
      </c>
      <c r="C20" s="486"/>
      <c r="D20" s="486"/>
      <c r="E20" s="566"/>
      <c r="F20" s="566"/>
      <c r="G20" s="566"/>
      <c r="H20" s="566"/>
      <c r="I20" s="566"/>
      <c r="J20" s="566"/>
      <c r="K20" s="566"/>
      <c r="L20" s="574">
        <v>2936</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
      <c r="A21" s="181"/>
      <c r="B21" s="583" t="s">
        <v>161</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15">
      <c r="A22" s="181"/>
      <c r="B22" s="613" t="s">
        <v>162</v>
      </c>
      <c r="C22" s="587"/>
      <c r="D22" s="588"/>
      <c r="E22" s="455" t="s">
        <v>1</v>
      </c>
      <c r="F22" s="460"/>
      <c r="G22" s="460"/>
      <c r="H22" s="460"/>
      <c r="I22" s="460"/>
      <c r="J22" s="460"/>
      <c r="K22" s="450"/>
      <c r="L22" s="455" t="s">
        <v>163</v>
      </c>
      <c r="M22" s="460"/>
      <c r="N22" s="460"/>
      <c r="O22" s="460"/>
      <c r="P22" s="450"/>
      <c r="Q22" s="618" t="s">
        <v>164</v>
      </c>
      <c r="R22" s="619"/>
      <c r="S22" s="619"/>
      <c r="T22" s="619"/>
      <c r="U22" s="619"/>
      <c r="V22" s="620"/>
      <c r="W22" s="586" t="s">
        <v>165</v>
      </c>
      <c r="X22" s="587"/>
      <c r="Y22" s="588"/>
      <c r="Z22" s="455" t="s">
        <v>1</v>
      </c>
      <c r="AA22" s="460"/>
      <c r="AB22" s="460"/>
      <c r="AC22" s="460"/>
      <c r="AD22" s="460"/>
      <c r="AE22" s="460"/>
      <c r="AF22" s="460"/>
      <c r="AG22" s="450"/>
      <c r="AH22" s="624" t="s">
        <v>166</v>
      </c>
      <c r="AI22" s="460"/>
      <c r="AJ22" s="460"/>
      <c r="AK22" s="460"/>
      <c r="AL22" s="450"/>
      <c r="AM22" s="624" t="s">
        <v>167</v>
      </c>
      <c r="AN22" s="625"/>
      <c r="AO22" s="625"/>
      <c r="AP22" s="625"/>
      <c r="AQ22" s="625"/>
      <c r="AR22" s="626"/>
      <c r="AS22" s="618" t="s">
        <v>164</v>
      </c>
      <c r="AT22" s="619"/>
      <c r="AU22" s="619"/>
      <c r="AV22" s="619"/>
      <c r="AW22" s="619"/>
      <c r="AX22" s="630"/>
      <c r="AY22" s="403" t="s">
        <v>168</v>
      </c>
      <c r="AZ22" s="404"/>
      <c r="BA22" s="404"/>
      <c r="BB22" s="404"/>
      <c r="BC22" s="404"/>
      <c r="BD22" s="404"/>
      <c r="BE22" s="404"/>
      <c r="BF22" s="404"/>
      <c r="BG22" s="404"/>
      <c r="BH22" s="404"/>
      <c r="BI22" s="404"/>
      <c r="BJ22" s="404"/>
      <c r="BK22" s="404"/>
      <c r="BL22" s="404"/>
      <c r="BM22" s="405"/>
      <c r="BN22" s="406">
        <v>2861721</v>
      </c>
      <c r="BO22" s="407"/>
      <c r="BP22" s="407"/>
      <c r="BQ22" s="407"/>
      <c r="BR22" s="407"/>
      <c r="BS22" s="407"/>
      <c r="BT22" s="407"/>
      <c r="BU22" s="408"/>
      <c r="BV22" s="406">
        <v>2766113</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15">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169</v>
      </c>
      <c r="AZ23" s="478"/>
      <c r="BA23" s="478"/>
      <c r="BB23" s="478"/>
      <c r="BC23" s="478"/>
      <c r="BD23" s="478"/>
      <c r="BE23" s="478"/>
      <c r="BF23" s="478"/>
      <c r="BG23" s="478"/>
      <c r="BH23" s="478"/>
      <c r="BI23" s="478"/>
      <c r="BJ23" s="478"/>
      <c r="BK23" s="478"/>
      <c r="BL23" s="478"/>
      <c r="BM23" s="479"/>
      <c r="BN23" s="443">
        <v>2667541</v>
      </c>
      <c r="BO23" s="444"/>
      <c r="BP23" s="444"/>
      <c r="BQ23" s="444"/>
      <c r="BR23" s="444"/>
      <c r="BS23" s="444"/>
      <c r="BT23" s="444"/>
      <c r="BU23" s="445"/>
      <c r="BV23" s="443">
        <v>2527710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
      <c r="A24" s="181"/>
      <c r="B24" s="614"/>
      <c r="C24" s="590"/>
      <c r="D24" s="591"/>
      <c r="E24" s="493" t="s">
        <v>170</v>
      </c>
      <c r="F24" s="473"/>
      <c r="G24" s="473"/>
      <c r="H24" s="473"/>
      <c r="I24" s="473"/>
      <c r="J24" s="473"/>
      <c r="K24" s="474"/>
      <c r="L24" s="494">
        <v>1</v>
      </c>
      <c r="M24" s="495"/>
      <c r="N24" s="495"/>
      <c r="O24" s="495"/>
      <c r="P24" s="537"/>
      <c r="Q24" s="494">
        <v>6400</v>
      </c>
      <c r="R24" s="495"/>
      <c r="S24" s="495"/>
      <c r="T24" s="495"/>
      <c r="U24" s="495"/>
      <c r="V24" s="537"/>
      <c r="W24" s="589"/>
      <c r="X24" s="590"/>
      <c r="Y24" s="591"/>
      <c r="Z24" s="493" t="s">
        <v>171</v>
      </c>
      <c r="AA24" s="473"/>
      <c r="AB24" s="473"/>
      <c r="AC24" s="473"/>
      <c r="AD24" s="473"/>
      <c r="AE24" s="473"/>
      <c r="AF24" s="473"/>
      <c r="AG24" s="474"/>
      <c r="AH24" s="494">
        <v>77</v>
      </c>
      <c r="AI24" s="495"/>
      <c r="AJ24" s="495"/>
      <c r="AK24" s="495"/>
      <c r="AL24" s="537"/>
      <c r="AM24" s="494">
        <v>213290</v>
      </c>
      <c r="AN24" s="495"/>
      <c r="AO24" s="495"/>
      <c r="AP24" s="495"/>
      <c r="AQ24" s="495"/>
      <c r="AR24" s="537"/>
      <c r="AS24" s="494">
        <v>2770</v>
      </c>
      <c r="AT24" s="495"/>
      <c r="AU24" s="495"/>
      <c r="AV24" s="495"/>
      <c r="AW24" s="495"/>
      <c r="AX24" s="496"/>
      <c r="AY24" s="559" t="s">
        <v>172</v>
      </c>
      <c r="AZ24" s="560"/>
      <c r="BA24" s="560"/>
      <c r="BB24" s="560"/>
      <c r="BC24" s="560"/>
      <c r="BD24" s="560"/>
      <c r="BE24" s="560"/>
      <c r="BF24" s="560"/>
      <c r="BG24" s="560"/>
      <c r="BH24" s="560"/>
      <c r="BI24" s="560"/>
      <c r="BJ24" s="560"/>
      <c r="BK24" s="560"/>
      <c r="BL24" s="560"/>
      <c r="BM24" s="561"/>
      <c r="BN24" s="443">
        <v>1184160</v>
      </c>
      <c r="BO24" s="444"/>
      <c r="BP24" s="444"/>
      <c r="BQ24" s="444"/>
      <c r="BR24" s="444"/>
      <c r="BS24" s="444"/>
      <c r="BT24" s="444"/>
      <c r="BU24" s="445"/>
      <c r="BV24" s="443">
        <v>942186</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15">
      <c r="A25" s="181"/>
      <c r="B25" s="614"/>
      <c r="C25" s="590"/>
      <c r="D25" s="591"/>
      <c r="E25" s="493" t="s">
        <v>173</v>
      </c>
      <c r="F25" s="473"/>
      <c r="G25" s="473"/>
      <c r="H25" s="473"/>
      <c r="I25" s="473"/>
      <c r="J25" s="473"/>
      <c r="K25" s="474"/>
      <c r="L25" s="494">
        <v>1</v>
      </c>
      <c r="M25" s="495"/>
      <c r="N25" s="495"/>
      <c r="O25" s="495"/>
      <c r="P25" s="537"/>
      <c r="Q25" s="494">
        <v>5240</v>
      </c>
      <c r="R25" s="495"/>
      <c r="S25" s="495"/>
      <c r="T25" s="495"/>
      <c r="U25" s="495"/>
      <c r="V25" s="537"/>
      <c r="W25" s="589"/>
      <c r="X25" s="590"/>
      <c r="Y25" s="591"/>
      <c r="Z25" s="493" t="s">
        <v>174</v>
      </c>
      <c r="AA25" s="473"/>
      <c r="AB25" s="473"/>
      <c r="AC25" s="473"/>
      <c r="AD25" s="473"/>
      <c r="AE25" s="473"/>
      <c r="AF25" s="473"/>
      <c r="AG25" s="474"/>
      <c r="AH25" s="494" t="s">
        <v>130</v>
      </c>
      <c r="AI25" s="495"/>
      <c r="AJ25" s="495"/>
      <c r="AK25" s="495"/>
      <c r="AL25" s="537"/>
      <c r="AM25" s="494" t="s">
        <v>130</v>
      </c>
      <c r="AN25" s="495"/>
      <c r="AO25" s="495"/>
      <c r="AP25" s="495"/>
      <c r="AQ25" s="495"/>
      <c r="AR25" s="537"/>
      <c r="AS25" s="494" t="s">
        <v>175</v>
      </c>
      <c r="AT25" s="495"/>
      <c r="AU25" s="495"/>
      <c r="AV25" s="495"/>
      <c r="AW25" s="495"/>
      <c r="AX25" s="496"/>
      <c r="AY25" s="403" t="s">
        <v>176</v>
      </c>
      <c r="AZ25" s="404"/>
      <c r="BA25" s="404"/>
      <c r="BB25" s="404"/>
      <c r="BC25" s="404"/>
      <c r="BD25" s="404"/>
      <c r="BE25" s="404"/>
      <c r="BF25" s="404"/>
      <c r="BG25" s="404"/>
      <c r="BH25" s="404"/>
      <c r="BI25" s="404"/>
      <c r="BJ25" s="404"/>
      <c r="BK25" s="404"/>
      <c r="BL25" s="404"/>
      <c r="BM25" s="405"/>
      <c r="BN25" s="406">
        <v>886060</v>
      </c>
      <c r="BO25" s="407"/>
      <c r="BP25" s="407"/>
      <c r="BQ25" s="407"/>
      <c r="BR25" s="407"/>
      <c r="BS25" s="407"/>
      <c r="BT25" s="407"/>
      <c r="BU25" s="408"/>
      <c r="BV25" s="406">
        <v>665803</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15">
      <c r="A26" s="181"/>
      <c r="B26" s="614"/>
      <c r="C26" s="590"/>
      <c r="D26" s="591"/>
      <c r="E26" s="493" t="s">
        <v>177</v>
      </c>
      <c r="F26" s="473"/>
      <c r="G26" s="473"/>
      <c r="H26" s="473"/>
      <c r="I26" s="473"/>
      <c r="J26" s="473"/>
      <c r="K26" s="474"/>
      <c r="L26" s="494">
        <v>1</v>
      </c>
      <c r="M26" s="495"/>
      <c r="N26" s="495"/>
      <c r="O26" s="495"/>
      <c r="P26" s="537"/>
      <c r="Q26" s="494">
        <v>4620</v>
      </c>
      <c r="R26" s="495"/>
      <c r="S26" s="495"/>
      <c r="T26" s="495"/>
      <c r="U26" s="495"/>
      <c r="V26" s="537"/>
      <c r="W26" s="589"/>
      <c r="X26" s="590"/>
      <c r="Y26" s="591"/>
      <c r="Z26" s="493" t="s">
        <v>178</v>
      </c>
      <c r="AA26" s="595"/>
      <c r="AB26" s="595"/>
      <c r="AC26" s="595"/>
      <c r="AD26" s="595"/>
      <c r="AE26" s="595"/>
      <c r="AF26" s="595"/>
      <c r="AG26" s="596"/>
      <c r="AH26" s="494">
        <v>1</v>
      </c>
      <c r="AI26" s="495"/>
      <c r="AJ26" s="495"/>
      <c r="AK26" s="495"/>
      <c r="AL26" s="537"/>
      <c r="AM26" s="494" t="s">
        <v>179</v>
      </c>
      <c r="AN26" s="495"/>
      <c r="AO26" s="495"/>
      <c r="AP26" s="495"/>
      <c r="AQ26" s="495"/>
      <c r="AR26" s="537"/>
      <c r="AS26" s="494" t="s">
        <v>179</v>
      </c>
      <c r="AT26" s="495"/>
      <c r="AU26" s="495"/>
      <c r="AV26" s="495"/>
      <c r="AW26" s="495"/>
      <c r="AX26" s="496"/>
      <c r="AY26" s="446" t="s">
        <v>180</v>
      </c>
      <c r="AZ26" s="447"/>
      <c r="BA26" s="447"/>
      <c r="BB26" s="447"/>
      <c r="BC26" s="447"/>
      <c r="BD26" s="447"/>
      <c r="BE26" s="447"/>
      <c r="BF26" s="447"/>
      <c r="BG26" s="447"/>
      <c r="BH26" s="447"/>
      <c r="BI26" s="447"/>
      <c r="BJ26" s="447"/>
      <c r="BK26" s="447"/>
      <c r="BL26" s="447"/>
      <c r="BM26" s="448"/>
      <c r="BN26" s="443" t="s">
        <v>175</v>
      </c>
      <c r="BO26" s="444"/>
      <c r="BP26" s="444"/>
      <c r="BQ26" s="444"/>
      <c r="BR26" s="444"/>
      <c r="BS26" s="444"/>
      <c r="BT26" s="444"/>
      <c r="BU26" s="445"/>
      <c r="BV26" s="443" t="s">
        <v>175</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
      <c r="A27" s="181"/>
      <c r="B27" s="614"/>
      <c r="C27" s="590"/>
      <c r="D27" s="591"/>
      <c r="E27" s="493" t="s">
        <v>181</v>
      </c>
      <c r="F27" s="473"/>
      <c r="G27" s="473"/>
      <c r="H27" s="473"/>
      <c r="I27" s="473"/>
      <c r="J27" s="473"/>
      <c r="K27" s="474"/>
      <c r="L27" s="494">
        <v>1</v>
      </c>
      <c r="M27" s="495"/>
      <c r="N27" s="495"/>
      <c r="O27" s="495"/>
      <c r="P27" s="537"/>
      <c r="Q27" s="494">
        <v>2450</v>
      </c>
      <c r="R27" s="495"/>
      <c r="S27" s="495"/>
      <c r="T27" s="495"/>
      <c r="U27" s="495"/>
      <c r="V27" s="537"/>
      <c r="W27" s="589"/>
      <c r="X27" s="590"/>
      <c r="Y27" s="591"/>
      <c r="Z27" s="493" t="s">
        <v>182</v>
      </c>
      <c r="AA27" s="473"/>
      <c r="AB27" s="473"/>
      <c r="AC27" s="473"/>
      <c r="AD27" s="473"/>
      <c r="AE27" s="473"/>
      <c r="AF27" s="473"/>
      <c r="AG27" s="474"/>
      <c r="AH27" s="494">
        <v>7</v>
      </c>
      <c r="AI27" s="495"/>
      <c r="AJ27" s="495"/>
      <c r="AK27" s="495"/>
      <c r="AL27" s="537"/>
      <c r="AM27" s="494">
        <v>20006</v>
      </c>
      <c r="AN27" s="495"/>
      <c r="AO27" s="495"/>
      <c r="AP27" s="495"/>
      <c r="AQ27" s="495"/>
      <c r="AR27" s="537"/>
      <c r="AS27" s="494">
        <v>2858</v>
      </c>
      <c r="AT27" s="495"/>
      <c r="AU27" s="495"/>
      <c r="AV27" s="495"/>
      <c r="AW27" s="495"/>
      <c r="AX27" s="496"/>
      <c r="AY27" s="538" t="s">
        <v>183</v>
      </c>
      <c r="AZ27" s="539"/>
      <c r="BA27" s="539"/>
      <c r="BB27" s="539"/>
      <c r="BC27" s="539"/>
      <c r="BD27" s="539"/>
      <c r="BE27" s="539"/>
      <c r="BF27" s="539"/>
      <c r="BG27" s="539"/>
      <c r="BH27" s="539"/>
      <c r="BI27" s="539"/>
      <c r="BJ27" s="539"/>
      <c r="BK27" s="539"/>
      <c r="BL27" s="539"/>
      <c r="BM27" s="540"/>
      <c r="BN27" s="562">
        <v>356286</v>
      </c>
      <c r="BO27" s="563"/>
      <c r="BP27" s="563"/>
      <c r="BQ27" s="563"/>
      <c r="BR27" s="563"/>
      <c r="BS27" s="563"/>
      <c r="BT27" s="563"/>
      <c r="BU27" s="564"/>
      <c r="BV27" s="562">
        <v>355092</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15">
      <c r="A28" s="181"/>
      <c r="B28" s="614"/>
      <c r="C28" s="590"/>
      <c r="D28" s="591"/>
      <c r="E28" s="493" t="s">
        <v>184</v>
      </c>
      <c r="F28" s="473"/>
      <c r="G28" s="473"/>
      <c r="H28" s="473"/>
      <c r="I28" s="473"/>
      <c r="J28" s="473"/>
      <c r="K28" s="474"/>
      <c r="L28" s="494">
        <v>1</v>
      </c>
      <c r="M28" s="495"/>
      <c r="N28" s="495"/>
      <c r="O28" s="495"/>
      <c r="P28" s="537"/>
      <c r="Q28" s="494">
        <v>1870</v>
      </c>
      <c r="R28" s="495"/>
      <c r="S28" s="495"/>
      <c r="T28" s="495"/>
      <c r="U28" s="495"/>
      <c r="V28" s="537"/>
      <c r="W28" s="589"/>
      <c r="X28" s="590"/>
      <c r="Y28" s="591"/>
      <c r="Z28" s="493" t="s">
        <v>185</v>
      </c>
      <c r="AA28" s="473"/>
      <c r="AB28" s="473"/>
      <c r="AC28" s="473"/>
      <c r="AD28" s="473"/>
      <c r="AE28" s="473"/>
      <c r="AF28" s="473"/>
      <c r="AG28" s="474"/>
      <c r="AH28" s="494" t="s">
        <v>175</v>
      </c>
      <c r="AI28" s="495"/>
      <c r="AJ28" s="495"/>
      <c r="AK28" s="495"/>
      <c r="AL28" s="537"/>
      <c r="AM28" s="494" t="s">
        <v>175</v>
      </c>
      <c r="AN28" s="495"/>
      <c r="AO28" s="495"/>
      <c r="AP28" s="495"/>
      <c r="AQ28" s="495"/>
      <c r="AR28" s="537"/>
      <c r="AS28" s="494" t="s">
        <v>175</v>
      </c>
      <c r="AT28" s="495"/>
      <c r="AU28" s="495"/>
      <c r="AV28" s="495"/>
      <c r="AW28" s="495"/>
      <c r="AX28" s="496"/>
      <c r="AY28" s="597" t="s">
        <v>186</v>
      </c>
      <c r="AZ28" s="598"/>
      <c r="BA28" s="598"/>
      <c r="BB28" s="599"/>
      <c r="BC28" s="403" t="s">
        <v>50</v>
      </c>
      <c r="BD28" s="404"/>
      <c r="BE28" s="404"/>
      <c r="BF28" s="404"/>
      <c r="BG28" s="404"/>
      <c r="BH28" s="404"/>
      <c r="BI28" s="404"/>
      <c r="BJ28" s="404"/>
      <c r="BK28" s="404"/>
      <c r="BL28" s="404"/>
      <c r="BM28" s="405"/>
      <c r="BN28" s="406">
        <v>1289465</v>
      </c>
      <c r="BO28" s="407"/>
      <c r="BP28" s="407"/>
      <c r="BQ28" s="407"/>
      <c r="BR28" s="407"/>
      <c r="BS28" s="407"/>
      <c r="BT28" s="407"/>
      <c r="BU28" s="408"/>
      <c r="BV28" s="406">
        <v>1131088</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15">
      <c r="A29" s="181"/>
      <c r="B29" s="614"/>
      <c r="C29" s="590"/>
      <c r="D29" s="591"/>
      <c r="E29" s="493" t="s">
        <v>187</v>
      </c>
      <c r="F29" s="473"/>
      <c r="G29" s="473"/>
      <c r="H29" s="473"/>
      <c r="I29" s="473"/>
      <c r="J29" s="473"/>
      <c r="K29" s="474"/>
      <c r="L29" s="494">
        <v>9</v>
      </c>
      <c r="M29" s="495"/>
      <c r="N29" s="495"/>
      <c r="O29" s="495"/>
      <c r="P29" s="537"/>
      <c r="Q29" s="494">
        <v>1680</v>
      </c>
      <c r="R29" s="495"/>
      <c r="S29" s="495"/>
      <c r="T29" s="495"/>
      <c r="U29" s="495"/>
      <c r="V29" s="537"/>
      <c r="W29" s="592"/>
      <c r="X29" s="593"/>
      <c r="Y29" s="594"/>
      <c r="Z29" s="493" t="s">
        <v>188</v>
      </c>
      <c r="AA29" s="473"/>
      <c r="AB29" s="473"/>
      <c r="AC29" s="473"/>
      <c r="AD29" s="473"/>
      <c r="AE29" s="473"/>
      <c r="AF29" s="473"/>
      <c r="AG29" s="474"/>
      <c r="AH29" s="494">
        <v>84</v>
      </c>
      <c r="AI29" s="495"/>
      <c r="AJ29" s="495"/>
      <c r="AK29" s="495"/>
      <c r="AL29" s="537"/>
      <c r="AM29" s="494">
        <v>233296</v>
      </c>
      <c r="AN29" s="495"/>
      <c r="AO29" s="495"/>
      <c r="AP29" s="495"/>
      <c r="AQ29" s="495"/>
      <c r="AR29" s="537"/>
      <c r="AS29" s="494">
        <v>2777</v>
      </c>
      <c r="AT29" s="495"/>
      <c r="AU29" s="495"/>
      <c r="AV29" s="495"/>
      <c r="AW29" s="495"/>
      <c r="AX29" s="496"/>
      <c r="AY29" s="600"/>
      <c r="AZ29" s="601"/>
      <c r="BA29" s="601"/>
      <c r="BB29" s="602"/>
      <c r="BC29" s="477" t="s">
        <v>189</v>
      </c>
      <c r="BD29" s="478"/>
      <c r="BE29" s="478"/>
      <c r="BF29" s="478"/>
      <c r="BG29" s="478"/>
      <c r="BH29" s="478"/>
      <c r="BI29" s="478"/>
      <c r="BJ29" s="478"/>
      <c r="BK29" s="478"/>
      <c r="BL29" s="478"/>
      <c r="BM29" s="479"/>
      <c r="BN29" s="443">
        <v>151527</v>
      </c>
      <c r="BO29" s="444"/>
      <c r="BP29" s="444"/>
      <c r="BQ29" s="444"/>
      <c r="BR29" s="444"/>
      <c r="BS29" s="444"/>
      <c r="BT29" s="444"/>
      <c r="BU29" s="445"/>
      <c r="BV29" s="443">
        <v>151525</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190</v>
      </c>
      <c r="X30" s="611"/>
      <c r="Y30" s="611"/>
      <c r="Z30" s="611"/>
      <c r="AA30" s="611"/>
      <c r="AB30" s="611"/>
      <c r="AC30" s="611"/>
      <c r="AD30" s="611"/>
      <c r="AE30" s="611"/>
      <c r="AF30" s="611"/>
      <c r="AG30" s="612"/>
      <c r="AH30" s="570">
        <v>94.6</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52</v>
      </c>
      <c r="BD30" s="560"/>
      <c r="BE30" s="560"/>
      <c r="BF30" s="560"/>
      <c r="BG30" s="560"/>
      <c r="BH30" s="560"/>
      <c r="BI30" s="560"/>
      <c r="BJ30" s="560"/>
      <c r="BK30" s="560"/>
      <c r="BL30" s="560"/>
      <c r="BM30" s="561"/>
      <c r="BN30" s="562">
        <v>501412</v>
      </c>
      <c r="BO30" s="563"/>
      <c r="BP30" s="563"/>
      <c r="BQ30" s="563"/>
      <c r="BR30" s="563"/>
      <c r="BS30" s="563"/>
      <c r="BT30" s="563"/>
      <c r="BU30" s="564"/>
      <c r="BV30" s="562">
        <v>583658</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606" t="s">
        <v>191</v>
      </c>
      <c r="D32" s="606"/>
      <c r="E32" s="606"/>
      <c r="F32" s="606"/>
      <c r="G32" s="606"/>
      <c r="H32" s="606"/>
      <c r="I32" s="606"/>
      <c r="J32" s="606"/>
      <c r="K32" s="606"/>
      <c r="L32" s="606"/>
      <c r="M32" s="606"/>
      <c r="N32" s="606"/>
      <c r="O32" s="606"/>
      <c r="P32" s="606"/>
      <c r="Q32" s="606"/>
      <c r="R32" s="606"/>
      <c r="S32" s="606"/>
      <c r="U32" s="447" t="s">
        <v>192</v>
      </c>
      <c r="V32" s="447"/>
      <c r="W32" s="447"/>
      <c r="X32" s="447"/>
      <c r="Y32" s="447"/>
      <c r="Z32" s="447"/>
      <c r="AA32" s="447"/>
      <c r="AB32" s="447"/>
      <c r="AC32" s="447"/>
      <c r="AD32" s="447"/>
      <c r="AE32" s="447"/>
      <c r="AF32" s="447"/>
      <c r="AG32" s="447"/>
      <c r="AH32" s="447"/>
      <c r="AI32" s="447"/>
      <c r="AJ32" s="447"/>
      <c r="AK32" s="447"/>
      <c r="AM32" s="447" t="s">
        <v>193</v>
      </c>
      <c r="AN32" s="447"/>
      <c r="AO32" s="447"/>
      <c r="AP32" s="447"/>
      <c r="AQ32" s="447"/>
      <c r="AR32" s="447"/>
      <c r="AS32" s="447"/>
      <c r="AT32" s="447"/>
      <c r="AU32" s="447"/>
      <c r="AV32" s="447"/>
      <c r="AW32" s="447"/>
      <c r="AX32" s="447"/>
      <c r="AY32" s="447"/>
      <c r="AZ32" s="447"/>
      <c r="BA32" s="447"/>
      <c r="BB32" s="447"/>
      <c r="BC32" s="447"/>
      <c r="BE32" s="447" t="s">
        <v>194</v>
      </c>
      <c r="BF32" s="447"/>
      <c r="BG32" s="447"/>
      <c r="BH32" s="447"/>
      <c r="BI32" s="447"/>
      <c r="BJ32" s="447"/>
      <c r="BK32" s="447"/>
      <c r="BL32" s="447"/>
      <c r="BM32" s="447"/>
      <c r="BN32" s="447"/>
      <c r="BO32" s="447"/>
      <c r="BP32" s="447"/>
      <c r="BQ32" s="447"/>
      <c r="BR32" s="447"/>
      <c r="BS32" s="447"/>
      <c r="BT32" s="447"/>
      <c r="BU32" s="447"/>
      <c r="BW32" s="447" t="s">
        <v>195</v>
      </c>
      <c r="BX32" s="447"/>
      <c r="BY32" s="447"/>
      <c r="BZ32" s="447"/>
      <c r="CA32" s="447"/>
      <c r="CB32" s="447"/>
      <c r="CC32" s="447"/>
      <c r="CD32" s="447"/>
      <c r="CE32" s="447"/>
      <c r="CF32" s="447"/>
      <c r="CG32" s="447"/>
      <c r="CH32" s="447"/>
      <c r="CI32" s="447"/>
      <c r="CJ32" s="447"/>
      <c r="CK32" s="447"/>
      <c r="CL32" s="447"/>
      <c r="CM32" s="447"/>
      <c r="CO32" s="447" t="s">
        <v>196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15">
      <c r="A33" s="181"/>
      <c r="B33" s="205"/>
      <c r="C33" s="467" t="s">
        <v>197</v>
      </c>
      <c r="D33" s="467"/>
      <c r="E33" s="432" t="s">
        <v>198</v>
      </c>
      <c r="F33" s="432"/>
      <c r="G33" s="432"/>
      <c r="H33" s="432"/>
      <c r="I33" s="432"/>
      <c r="J33" s="432"/>
      <c r="K33" s="432"/>
      <c r="L33" s="432"/>
      <c r="M33" s="432"/>
      <c r="N33" s="432"/>
      <c r="O33" s="432"/>
      <c r="P33" s="432"/>
      <c r="Q33" s="432"/>
      <c r="R33" s="432"/>
      <c r="S33" s="432"/>
      <c r="T33" s="206"/>
      <c r="U33" s="467" t="s">
        <v>199</v>
      </c>
      <c r="V33" s="467"/>
      <c r="W33" s="432" t="s">
        <v>200</v>
      </c>
      <c r="X33" s="432"/>
      <c r="Y33" s="432"/>
      <c r="Z33" s="432"/>
      <c r="AA33" s="432"/>
      <c r="AB33" s="432"/>
      <c r="AC33" s="432"/>
      <c r="AD33" s="432"/>
      <c r="AE33" s="432"/>
      <c r="AF33" s="432"/>
      <c r="AG33" s="432"/>
      <c r="AH33" s="432"/>
      <c r="AI33" s="432"/>
      <c r="AJ33" s="432"/>
      <c r="AK33" s="432"/>
      <c r="AL33" s="206"/>
      <c r="AM33" s="467" t="s">
        <v>197</v>
      </c>
      <c r="AN33" s="467"/>
      <c r="AO33" s="432" t="s">
        <v>200</v>
      </c>
      <c r="AP33" s="432"/>
      <c r="AQ33" s="432"/>
      <c r="AR33" s="432"/>
      <c r="AS33" s="432"/>
      <c r="AT33" s="432"/>
      <c r="AU33" s="432"/>
      <c r="AV33" s="432"/>
      <c r="AW33" s="432"/>
      <c r="AX33" s="432"/>
      <c r="AY33" s="432"/>
      <c r="AZ33" s="432"/>
      <c r="BA33" s="432"/>
      <c r="BB33" s="432"/>
      <c r="BC33" s="432"/>
      <c r="BD33" s="207"/>
      <c r="BE33" s="432" t="s">
        <v>201</v>
      </c>
      <c r="BF33" s="432"/>
      <c r="BG33" s="432" t="s">
        <v>202</v>
      </c>
      <c r="BH33" s="432"/>
      <c r="BI33" s="432"/>
      <c r="BJ33" s="432"/>
      <c r="BK33" s="432"/>
      <c r="BL33" s="432"/>
      <c r="BM33" s="432"/>
      <c r="BN33" s="432"/>
      <c r="BO33" s="432"/>
      <c r="BP33" s="432"/>
      <c r="BQ33" s="432"/>
      <c r="BR33" s="432"/>
      <c r="BS33" s="432"/>
      <c r="BT33" s="432"/>
      <c r="BU33" s="432"/>
      <c r="BV33" s="207"/>
      <c r="BW33" s="467" t="s">
        <v>201</v>
      </c>
      <c r="BX33" s="467"/>
      <c r="BY33" s="432" t="s">
        <v>203</v>
      </c>
      <c r="BZ33" s="432"/>
      <c r="CA33" s="432"/>
      <c r="CB33" s="432"/>
      <c r="CC33" s="432"/>
      <c r="CD33" s="432"/>
      <c r="CE33" s="432"/>
      <c r="CF33" s="432"/>
      <c r="CG33" s="432"/>
      <c r="CH33" s="432"/>
      <c r="CI33" s="432"/>
      <c r="CJ33" s="432"/>
      <c r="CK33" s="432"/>
      <c r="CL33" s="432"/>
      <c r="CM33" s="432"/>
      <c r="CN33" s="206"/>
      <c r="CO33" s="467" t="s">
        <v>197</v>
      </c>
      <c r="CP33" s="467"/>
      <c r="CQ33" s="432" t="s">
        <v>204</v>
      </c>
      <c r="CR33" s="432"/>
      <c r="CS33" s="432"/>
      <c r="CT33" s="432"/>
      <c r="CU33" s="432"/>
      <c r="CV33" s="432"/>
      <c r="CW33" s="432"/>
      <c r="CX33" s="432"/>
      <c r="CY33" s="432"/>
      <c r="CZ33" s="432"/>
      <c r="DA33" s="432"/>
      <c r="DB33" s="432"/>
      <c r="DC33" s="432"/>
      <c r="DD33" s="432"/>
      <c r="DE33" s="432"/>
      <c r="DF33" s="206"/>
      <c r="DG33" s="632" t="s">
        <v>205</v>
      </c>
      <c r="DH33" s="632"/>
      <c r="DI33" s="208"/>
    </row>
    <row r="34" spans="1:113" ht="32.25" customHeight="1" x14ac:dyDescent="0.15">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4</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7</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9</v>
      </c>
      <c r="BX34" s="633"/>
      <c r="BY34" s="634" t="str">
        <f>IF('各会計、関係団体の財政状況及び健全化判断比率'!B68="","",'各会計、関係団体の財政状況及び健全化判断比率'!B68)</f>
        <v>静岡県市町総合事務組合</v>
      </c>
      <c r="BZ34" s="634"/>
      <c r="CA34" s="634"/>
      <c r="CB34" s="634"/>
      <c r="CC34" s="634"/>
      <c r="CD34" s="634"/>
      <c r="CE34" s="634"/>
      <c r="CF34" s="634"/>
      <c r="CG34" s="634"/>
      <c r="CH34" s="634"/>
      <c r="CI34" s="634"/>
      <c r="CJ34" s="634"/>
      <c r="CK34" s="634"/>
      <c r="CL34" s="634"/>
      <c r="CM34" s="634"/>
      <c r="CN34" s="181"/>
      <c r="CO34" s="633" t="str">
        <f>IF(CQ34="","",MAX(C34:D43,U34:V43,AM34:AN43,BE34:BF43,BW34:BX43)+1)</f>
        <v/>
      </c>
      <c r="CP34" s="633"/>
      <c r="CQ34" s="634" t="str">
        <f>IF('各会計、関係団体の財政状況及び健全化判断比率'!BS7="","",'各会計、関係団体の財政状況及び健全化判断比率'!BS7)</f>
        <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15">
      <c r="A35" s="181"/>
      <c r="B35" s="205"/>
      <c r="C35" s="633">
        <f>IF(E35="","",C34+1)</f>
        <v>2</v>
      </c>
      <c r="D35" s="633"/>
      <c r="E35" s="634" t="str">
        <f>IF('各会計、関係団体の財政状況及び健全化判断比率'!B8="","",'各会計、関係団体の財政状況及び健全化判断比率'!B8)</f>
        <v>河津駅前広場整備事業特別会計</v>
      </c>
      <c r="F35" s="634"/>
      <c r="G35" s="634"/>
      <c r="H35" s="634"/>
      <c r="I35" s="634"/>
      <c r="J35" s="634"/>
      <c r="K35" s="634"/>
      <c r="L35" s="634"/>
      <c r="M35" s="634"/>
      <c r="N35" s="634"/>
      <c r="O35" s="634"/>
      <c r="P35" s="634"/>
      <c r="Q35" s="634"/>
      <c r="R35" s="634"/>
      <c r="S35" s="634"/>
      <c r="T35" s="181"/>
      <c r="U35" s="633">
        <f>IF(W35="","",U34+1)</f>
        <v>5</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8</v>
      </c>
      <c r="AN35" s="633"/>
      <c r="AO35" s="634" t="str">
        <f>IF('各会計、関係団体の財政状況及び健全化判断比率'!B32="","",'各会計、関係団体の財政状況及び健全化判断比率'!B32)</f>
        <v>温泉事業会計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10</v>
      </c>
      <c r="BX35" s="633"/>
      <c r="BY35" s="634" t="str">
        <f>IF('各会計、関係団体の財政状況及び健全化判断比率'!B69="","",'各会計、関係団体の財政状況及び健全化判断比率'!B69)</f>
        <v>東河環境センター</v>
      </c>
      <c r="BZ35" s="634"/>
      <c r="CA35" s="634"/>
      <c r="CB35" s="634"/>
      <c r="CC35" s="634"/>
      <c r="CD35" s="634"/>
      <c r="CE35" s="634"/>
      <c r="CF35" s="634"/>
      <c r="CG35" s="634"/>
      <c r="CH35" s="634"/>
      <c r="CI35" s="634"/>
      <c r="CJ35" s="634"/>
      <c r="CK35" s="634"/>
      <c r="CL35" s="634"/>
      <c r="CM35" s="634"/>
      <c r="CN35" s="181"/>
      <c r="CO35" s="633" t="str">
        <f t="shared" ref="CO35:CO43" si="3">IF(CQ35="","",CO34+1)</f>
        <v/>
      </c>
      <c r="CP35" s="633"/>
      <c r="CQ35" s="634" t="str">
        <f>IF('各会計、関係団体の財政状況及び健全化判断比率'!BS8="","",'各会計、関係団体の財政状況及び健全化判断比率'!BS8)</f>
        <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15">
      <c r="A36" s="181"/>
      <c r="B36" s="205"/>
      <c r="C36" s="633">
        <f>IF(E36="","",C35+1)</f>
        <v>3</v>
      </c>
      <c r="D36" s="633"/>
      <c r="E36" s="634" t="str">
        <f>IF('各会計、関係団体の財政状況及び健全化判断比率'!B9="","",'各会計、関係団体の財政状況及び健全化判断比率'!B9)</f>
        <v>土地取得特別会計</v>
      </c>
      <c r="F36" s="634"/>
      <c r="G36" s="634"/>
      <c r="H36" s="634"/>
      <c r="I36" s="634"/>
      <c r="J36" s="634"/>
      <c r="K36" s="634"/>
      <c r="L36" s="634"/>
      <c r="M36" s="634"/>
      <c r="N36" s="634"/>
      <c r="O36" s="634"/>
      <c r="P36" s="634"/>
      <c r="Q36" s="634"/>
      <c r="R36" s="634"/>
      <c r="S36" s="634"/>
      <c r="T36" s="181"/>
      <c r="U36" s="633">
        <f t="shared" ref="U36:U43" si="4">IF(W36="","",U35+1)</f>
        <v>6</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11</v>
      </c>
      <c r="BX36" s="633"/>
      <c r="BY36" s="634" t="str">
        <f>IF('各会計、関係団体の財政状況及び健全化判断比率'!B70="","",'各会計、関係団体の財政状況及び健全化判断比率'!B70)</f>
        <v>伊豆斎場組合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15">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12</v>
      </c>
      <c r="BX37" s="633"/>
      <c r="BY37" s="634" t="str">
        <f>IF('各会計、関係団体の財政状況及び健全化判断比率'!B71="","",'各会計、関係団体の財政状況及び健全化判断比率'!B71)</f>
        <v>下田地区消防組合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15">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13</v>
      </c>
      <c r="BX38" s="633"/>
      <c r="BY38" s="634" t="str">
        <f>IF('各会計、関係団体の財政状況及び健全化判断比率'!B72="","",'各会計、関係団体の財政状況及び健全化判断比率'!B72)</f>
        <v>一部事務組合下田メディカルセンター（普通会計分）</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15">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f t="shared" si="2"/>
        <v>14</v>
      </c>
      <c r="BX39" s="633"/>
      <c r="BY39" s="634" t="str">
        <f>IF('各会計、関係団体の財政状況及び健全化判断比率'!B73="","",'各会計、関係団体の財政状況及び健全化判断比率'!B73)</f>
        <v>一部事務組合下田メディカルセンター（事業会計分）</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15">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f t="shared" si="2"/>
        <v>15</v>
      </c>
      <c r="BX40" s="633"/>
      <c r="BY40" s="634" t="str">
        <f>IF('各会計、関係団体の財政状況及び健全化判断比率'!B74="","",'各会計、関係団体の財政状況及び健全化判断比率'!B74)</f>
        <v>静岡県後期高齢者医療広域連合</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15">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f t="shared" si="2"/>
        <v>16</v>
      </c>
      <c r="BX41" s="633"/>
      <c r="BY41" s="634" t="str">
        <f>IF('各会計、関係団体の財政状況及び健全化判断比率'!B75="","",'各会計、関係団体の財政状況及び健全化判断比率'!B75)</f>
        <v>静岡県後期高齢者医療広域連合（事業会計分）</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15">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f t="shared" si="2"/>
        <v>17</v>
      </c>
      <c r="BX42" s="633"/>
      <c r="BY42" s="634" t="str">
        <f>IF('各会計、関係団体の財政状況及び健全化判断比率'!B76="","",'各会計、関係団体の財政状況及び健全化判断比率'!B76)</f>
        <v>静岡地方税滞納整理機構</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15">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636" t="s">
        <v>207</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15">
      <c r="E47" s="636" t="s">
        <v>208</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15">
      <c r="E48" s="636" t="s">
        <v>209</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15">
      <c r="E49" s="637" t="s">
        <v>210</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15">
      <c r="E50" s="636" t="s">
        <v>211</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15">
      <c r="E51" s="636" t="s">
        <v>212</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15">
      <c r="E52" s="636" t="s">
        <v>213</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15">
      <c r="E53" s="636" t="s">
        <v>214</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15"/>
    <row r="55" spans="5:113" x14ac:dyDescent="0.15"/>
    <row r="56" spans="5:113" x14ac:dyDescent="0.15"/>
  </sheetData>
  <sheetProtection algorithmName="SHA-512" hashValue="Rwav0mE/A4FMhPxxFkZf1cJW+FrhWux8pzpffmy8BsMNzDZ10N7LSX7xalPKqRU4VT3dDK7Nsv4EfApgRA2dqg==" saltValue="bXUI5otW3ZBNAldb9Vagn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215</v>
      </c>
      <c r="DI1" s="639"/>
      <c r="DJ1" s="639"/>
      <c r="DK1" s="639"/>
      <c r="DL1" s="639"/>
      <c r="DM1" s="639"/>
      <c r="DN1" s="640"/>
      <c r="DO1" s="214"/>
      <c r="DP1" s="638" t="s">
        <v>216</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41" t="s">
        <v>218</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219</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220</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15">
      <c r="B4" s="641" t="s">
        <v>1</v>
      </c>
      <c r="C4" s="642"/>
      <c r="D4" s="642"/>
      <c r="E4" s="642"/>
      <c r="F4" s="642"/>
      <c r="G4" s="642"/>
      <c r="H4" s="642"/>
      <c r="I4" s="642"/>
      <c r="J4" s="642"/>
      <c r="K4" s="642"/>
      <c r="L4" s="642"/>
      <c r="M4" s="642"/>
      <c r="N4" s="642"/>
      <c r="O4" s="642"/>
      <c r="P4" s="642"/>
      <c r="Q4" s="643"/>
      <c r="R4" s="641" t="s">
        <v>221</v>
      </c>
      <c r="S4" s="642"/>
      <c r="T4" s="642"/>
      <c r="U4" s="642"/>
      <c r="V4" s="642"/>
      <c r="W4" s="642"/>
      <c r="X4" s="642"/>
      <c r="Y4" s="643"/>
      <c r="Z4" s="641" t="s">
        <v>222</v>
      </c>
      <c r="AA4" s="642"/>
      <c r="AB4" s="642"/>
      <c r="AC4" s="643"/>
      <c r="AD4" s="641" t="s">
        <v>223</v>
      </c>
      <c r="AE4" s="642"/>
      <c r="AF4" s="642"/>
      <c r="AG4" s="642"/>
      <c r="AH4" s="642"/>
      <c r="AI4" s="642"/>
      <c r="AJ4" s="642"/>
      <c r="AK4" s="643"/>
      <c r="AL4" s="641" t="s">
        <v>222</v>
      </c>
      <c r="AM4" s="642"/>
      <c r="AN4" s="642"/>
      <c r="AO4" s="643"/>
      <c r="AP4" s="644" t="s">
        <v>224</v>
      </c>
      <c r="AQ4" s="644"/>
      <c r="AR4" s="644"/>
      <c r="AS4" s="644"/>
      <c r="AT4" s="644"/>
      <c r="AU4" s="644"/>
      <c r="AV4" s="644"/>
      <c r="AW4" s="644"/>
      <c r="AX4" s="644"/>
      <c r="AY4" s="644"/>
      <c r="AZ4" s="644"/>
      <c r="BA4" s="644"/>
      <c r="BB4" s="644"/>
      <c r="BC4" s="644"/>
      <c r="BD4" s="644"/>
      <c r="BE4" s="644"/>
      <c r="BF4" s="644"/>
      <c r="BG4" s="644" t="s">
        <v>225</v>
      </c>
      <c r="BH4" s="644"/>
      <c r="BI4" s="644"/>
      <c r="BJ4" s="644"/>
      <c r="BK4" s="644"/>
      <c r="BL4" s="644"/>
      <c r="BM4" s="644"/>
      <c r="BN4" s="644"/>
      <c r="BO4" s="644" t="s">
        <v>222</v>
      </c>
      <c r="BP4" s="644"/>
      <c r="BQ4" s="644"/>
      <c r="BR4" s="644"/>
      <c r="BS4" s="644" t="s">
        <v>226</v>
      </c>
      <c r="BT4" s="644"/>
      <c r="BU4" s="644"/>
      <c r="BV4" s="644"/>
      <c r="BW4" s="644"/>
      <c r="BX4" s="644"/>
      <c r="BY4" s="644"/>
      <c r="BZ4" s="644"/>
      <c r="CA4" s="644"/>
      <c r="CB4" s="644"/>
      <c r="CD4" s="641" t="s">
        <v>227</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15">
      <c r="B5" s="645" t="s">
        <v>228</v>
      </c>
      <c r="C5" s="646"/>
      <c r="D5" s="646"/>
      <c r="E5" s="646"/>
      <c r="F5" s="646"/>
      <c r="G5" s="646"/>
      <c r="H5" s="646"/>
      <c r="I5" s="646"/>
      <c r="J5" s="646"/>
      <c r="K5" s="646"/>
      <c r="L5" s="646"/>
      <c r="M5" s="646"/>
      <c r="N5" s="646"/>
      <c r="O5" s="646"/>
      <c r="P5" s="646"/>
      <c r="Q5" s="647"/>
      <c r="R5" s="648">
        <v>1006552</v>
      </c>
      <c r="S5" s="649"/>
      <c r="T5" s="649"/>
      <c r="U5" s="649"/>
      <c r="V5" s="649"/>
      <c r="W5" s="649"/>
      <c r="X5" s="649"/>
      <c r="Y5" s="650"/>
      <c r="Z5" s="651">
        <v>19.899999999999999</v>
      </c>
      <c r="AA5" s="651"/>
      <c r="AB5" s="651"/>
      <c r="AC5" s="651"/>
      <c r="AD5" s="652">
        <v>1006552</v>
      </c>
      <c r="AE5" s="652"/>
      <c r="AF5" s="652"/>
      <c r="AG5" s="652"/>
      <c r="AH5" s="652"/>
      <c r="AI5" s="652"/>
      <c r="AJ5" s="652"/>
      <c r="AK5" s="652"/>
      <c r="AL5" s="653">
        <v>36.5</v>
      </c>
      <c r="AM5" s="654"/>
      <c r="AN5" s="654"/>
      <c r="AO5" s="655"/>
      <c r="AP5" s="645" t="s">
        <v>229</v>
      </c>
      <c r="AQ5" s="646"/>
      <c r="AR5" s="646"/>
      <c r="AS5" s="646"/>
      <c r="AT5" s="646"/>
      <c r="AU5" s="646"/>
      <c r="AV5" s="646"/>
      <c r="AW5" s="646"/>
      <c r="AX5" s="646"/>
      <c r="AY5" s="646"/>
      <c r="AZ5" s="646"/>
      <c r="BA5" s="646"/>
      <c r="BB5" s="646"/>
      <c r="BC5" s="646"/>
      <c r="BD5" s="646"/>
      <c r="BE5" s="646"/>
      <c r="BF5" s="647"/>
      <c r="BG5" s="659">
        <v>984335</v>
      </c>
      <c r="BH5" s="660"/>
      <c r="BI5" s="660"/>
      <c r="BJ5" s="660"/>
      <c r="BK5" s="660"/>
      <c r="BL5" s="660"/>
      <c r="BM5" s="660"/>
      <c r="BN5" s="661"/>
      <c r="BO5" s="662">
        <v>97.8</v>
      </c>
      <c r="BP5" s="662"/>
      <c r="BQ5" s="662"/>
      <c r="BR5" s="662"/>
      <c r="BS5" s="663" t="s">
        <v>130</v>
      </c>
      <c r="BT5" s="663"/>
      <c r="BU5" s="663"/>
      <c r="BV5" s="663"/>
      <c r="BW5" s="663"/>
      <c r="BX5" s="663"/>
      <c r="BY5" s="663"/>
      <c r="BZ5" s="663"/>
      <c r="CA5" s="663"/>
      <c r="CB5" s="667"/>
      <c r="CD5" s="641" t="s">
        <v>224</v>
      </c>
      <c r="CE5" s="642"/>
      <c r="CF5" s="642"/>
      <c r="CG5" s="642"/>
      <c r="CH5" s="642"/>
      <c r="CI5" s="642"/>
      <c r="CJ5" s="642"/>
      <c r="CK5" s="642"/>
      <c r="CL5" s="642"/>
      <c r="CM5" s="642"/>
      <c r="CN5" s="642"/>
      <c r="CO5" s="642"/>
      <c r="CP5" s="642"/>
      <c r="CQ5" s="643"/>
      <c r="CR5" s="641" t="s">
        <v>230</v>
      </c>
      <c r="CS5" s="642"/>
      <c r="CT5" s="642"/>
      <c r="CU5" s="642"/>
      <c r="CV5" s="642"/>
      <c r="CW5" s="642"/>
      <c r="CX5" s="642"/>
      <c r="CY5" s="643"/>
      <c r="CZ5" s="641" t="s">
        <v>222</v>
      </c>
      <c r="DA5" s="642"/>
      <c r="DB5" s="642"/>
      <c r="DC5" s="643"/>
      <c r="DD5" s="641" t="s">
        <v>231</v>
      </c>
      <c r="DE5" s="642"/>
      <c r="DF5" s="642"/>
      <c r="DG5" s="642"/>
      <c r="DH5" s="642"/>
      <c r="DI5" s="642"/>
      <c r="DJ5" s="642"/>
      <c r="DK5" s="642"/>
      <c r="DL5" s="642"/>
      <c r="DM5" s="642"/>
      <c r="DN5" s="642"/>
      <c r="DO5" s="642"/>
      <c r="DP5" s="643"/>
      <c r="DQ5" s="641" t="s">
        <v>232</v>
      </c>
      <c r="DR5" s="642"/>
      <c r="DS5" s="642"/>
      <c r="DT5" s="642"/>
      <c r="DU5" s="642"/>
      <c r="DV5" s="642"/>
      <c r="DW5" s="642"/>
      <c r="DX5" s="642"/>
      <c r="DY5" s="642"/>
      <c r="DZ5" s="642"/>
      <c r="EA5" s="642"/>
      <c r="EB5" s="642"/>
      <c r="EC5" s="643"/>
    </row>
    <row r="6" spans="2:143" ht="11.25" customHeight="1" x14ac:dyDescent="0.15">
      <c r="B6" s="656" t="s">
        <v>233</v>
      </c>
      <c r="C6" s="657"/>
      <c r="D6" s="657"/>
      <c r="E6" s="657"/>
      <c r="F6" s="657"/>
      <c r="G6" s="657"/>
      <c r="H6" s="657"/>
      <c r="I6" s="657"/>
      <c r="J6" s="657"/>
      <c r="K6" s="657"/>
      <c r="L6" s="657"/>
      <c r="M6" s="657"/>
      <c r="N6" s="657"/>
      <c r="O6" s="657"/>
      <c r="P6" s="657"/>
      <c r="Q6" s="658"/>
      <c r="R6" s="659">
        <v>51100</v>
      </c>
      <c r="S6" s="660"/>
      <c r="T6" s="660"/>
      <c r="U6" s="660"/>
      <c r="V6" s="660"/>
      <c r="W6" s="660"/>
      <c r="X6" s="660"/>
      <c r="Y6" s="661"/>
      <c r="Z6" s="662">
        <v>1</v>
      </c>
      <c r="AA6" s="662"/>
      <c r="AB6" s="662"/>
      <c r="AC6" s="662"/>
      <c r="AD6" s="663">
        <v>51100</v>
      </c>
      <c r="AE6" s="663"/>
      <c r="AF6" s="663"/>
      <c r="AG6" s="663"/>
      <c r="AH6" s="663"/>
      <c r="AI6" s="663"/>
      <c r="AJ6" s="663"/>
      <c r="AK6" s="663"/>
      <c r="AL6" s="664">
        <v>1.9</v>
      </c>
      <c r="AM6" s="665"/>
      <c r="AN6" s="665"/>
      <c r="AO6" s="666"/>
      <c r="AP6" s="656" t="s">
        <v>234</v>
      </c>
      <c r="AQ6" s="657"/>
      <c r="AR6" s="657"/>
      <c r="AS6" s="657"/>
      <c r="AT6" s="657"/>
      <c r="AU6" s="657"/>
      <c r="AV6" s="657"/>
      <c r="AW6" s="657"/>
      <c r="AX6" s="657"/>
      <c r="AY6" s="657"/>
      <c r="AZ6" s="657"/>
      <c r="BA6" s="657"/>
      <c r="BB6" s="657"/>
      <c r="BC6" s="657"/>
      <c r="BD6" s="657"/>
      <c r="BE6" s="657"/>
      <c r="BF6" s="658"/>
      <c r="BG6" s="659">
        <v>984335</v>
      </c>
      <c r="BH6" s="660"/>
      <c r="BI6" s="660"/>
      <c r="BJ6" s="660"/>
      <c r="BK6" s="660"/>
      <c r="BL6" s="660"/>
      <c r="BM6" s="660"/>
      <c r="BN6" s="661"/>
      <c r="BO6" s="662">
        <v>97.8</v>
      </c>
      <c r="BP6" s="662"/>
      <c r="BQ6" s="662"/>
      <c r="BR6" s="662"/>
      <c r="BS6" s="663" t="s">
        <v>235</v>
      </c>
      <c r="BT6" s="663"/>
      <c r="BU6" s="663"/>
      <c r="BV6" s="663"/>
      <c r="BW6" s="663"/>
      <c r="BX6" s="663"/>
      <c r="BY6" s="663"/>
      <c r="BZ6" s="663"/>
      <c r="CA6" s="663"/>
      <c r="CB6" s="667"/>
      <c r="CD6" s="645" t="s">
        <v>236</v>
      </c>
      <c r="CE6" s="646"/>
      <c r="CF6" s="646"/>
      <c r="CG6" s="646"/>
      <c r="CH6" s="646"/>
      <c r="CI6" s="646"/>
      <c r="CJ6" s="646"/>
      <c r="CK6" s="646"/>
      <c r="CL6" s="646"/>
      <c r="CM6" s="646"/>
      <c r="CN6" s="646"/>
      <c r="CO6" s="646"/>
      <c r="CP6" s="646"/>
      <c r="CQ6" s="647"/>
      <c r="CR6" s="659">
        <v>55358</v>
      </c>
      <c r="CS6" s="660"/>
      <c r="CT6" s="660"/>
      <c r="CU6" s="660"/>
      <c r="CV6" s="660"/>
      <c r="CW6" s="660"/>
      <c r="CX6" s="660"/>
      <c r="CY6" s="661"/>
      <c r="CZ6" s="653">
        <v>1.2</v>
      </c>
      <c r="DA6" s="654"/>
      <c r="DB6" s="654"/>
      <c r="DC6" s="670"/>
      <c r="DD6" s="668" t="s">
        <v>235</v>
      </c>
      <c r="DE6" s="660"/>
      <c r="DF6" s="660"/>
      <c r="DG6" s="660"/>
      <c r="DH6" s="660"/>
      <c r="DI6" s="660"/>
      <c r="DJ6" s="660"/>
      <c r="DK6" s="660"/>
      <c r="DL6" s="660"/>
      <c r="DM6" s="660"/>
      <c r="DN6" s="660"/>
      <c r="DO6" s="660"/>
      <c r="DP6" s="661"/>
      <c r="DQ6" s="668">
        <v>55358</v>
      </c>
      <c r="DR6" s="660"/>
      <c r="DS6" s="660"/>
      <c r="DT6" s="660"/>
      <c r="DU6" s="660"/>
      <c r="DV6" s="660"/>
      <c r="DW6" s="660"/>
      <c r="DX6" s="660"/>
      <c r="DY6" s="660"/>
      <c r="DZ6" s="660"/>
      <c r="EA6" s="660"/>
      <c r="EB6" s="660"/>
      <c r="EC6" s="669"/>
    </row>
    <row r="7" spans="2:143" ht="11.25" customHeight="1" x14ac:dyDescent="0.15">
      <c r="B7" s="656" t="s">
        <v>237</v>
      </c>
      <c r="C7" s="657"/>
      <c r="D7" s="657"/>
      <c r="E7" s="657"/>
      <c r="F7" s="657"/>
      <c r="G7" s="657"/>
      <c r="H7" s="657"/>
      <c r="I7" s="657"/>
      <c r="J7" s="657"/>
      <c r="K7" s="657"/>
      <c r="L7" s="657"/>
      <c r="M7" s="657"/>
      <c r="N7" s="657"/>
      <c r="O7" s="657"/>
      <c r="P7" s="657"/>
      <c r="Q7" s="658"/>
      <c r="R7" s="659">
        <v>333</v>
      </c>
      <c r="S7" s="660"/>
      <c r="T7" s="660"/>
      <c r="U7" s="660"/>
      <c r="V7" s="660"/>
      <c r="W7" s="660"/>
      <c r="X7" s="660"/>
      <c r="Y7" s="661"/>
      <c r="Z7" s="662">
        <v>0</v>
      </c>
      <c r="AA7" s="662"/>
      <c r="AB7" s="662"/>
      <c r="AC7" s="662"/>
      <c r="AD7" s="663">
        <v>333</v>
      </c>
      <c r="AE7" s="663"/>
      <c r="AF7" s="663"/>
      <c r="AG7" s="663"/>
      <c r="AH7" s="663"/>
      <c r="AI7" s="663"/>
      <c r="AJ7" s="663"/>
      <c r="AK7" s="663"/>
      <c r="AL7" s="664">
        <v>0</v>
      </c>
      <c r="AM7" s="665"/>
      <c r="AN7" s="665"/>
      <c r="AO7" s="666"/>
      <c r="AP7" s="656" t="s">
        <v>238</v>
      </c>
      <c r="AQ7" s="657"/>
      <c r="AR7" s="657"/>
      <c r="AS7" s="657"/>
      <c r="AT7" s="657"/>
      <c r="AU7" s="657"/>
      <c r="AV7" s="657"/>
      <c r="AW7" s="657"/>
      <c r="AX7" s="657"/>
      <c r="AY7" s="657"/>
      <c r="AZ7" s="657"/>
      <c r="BA7" s="657"/>
      <c r="BB7" s="657"/>
      <c r="BC7" s="657"/>
      <c r="BD7" s="657"/>
      <c r="BE7" s="657"/>
      <c r="BF7" s="658"/>
      <c r="BG7" s="659">
        <v>307407</v>
      </c>
      <c r="BH7" s="660"/>
      <c r="BI7" s="660"/>
      <c r="BJ7" s="660"/>
      <c r="BK7" s="660"/>
      <c r="BL7" s="660"/>
      <c r="BM7" s="660"/>
      <c r="BN7" s="661"/>
      <c r="BO7" s="662">
        <v>30.5</v>
      </c>
      <c r="BP7" s="662"/>
      <c r="BQ7" s="662"/>
      <c r="BR7" s="662"/>
      <c r="BS7" s="663" t="s">
        <v>235</v>
      </c>
      <c r="BT7" s="663"/>
      <c r="BU7" s="663"/>
      <c r="BV7" s="663"/>
      <c r="BW7" s="663"/>
      <c r="BX7" s="663"/>
      <c r="BY7" s="663"/>
      <c r="BZ7" s="663"/>
      <c r="CA7" s="663"/>
      <c r="CB7" s="667"/>
      <c r="CD7" s="656" t="s">
        <v>239</v>
      </c>
      <c r="CE7" s="657"/>
      <c r="CF7" s="657"/>
      <c r="CG7" s="657"/>
      <c r="CH7" s="657"/>
      <c r="CI7" s="657"/>
      <c r="CJ7" s="657"/>
      <c r="CK7" s="657"/>
      <c r="CL7" s="657"/>
      <c r="CM7" s="657"/>
      <c r="CN7" s="657"/>
      <c r="CO7" s="657"/>
      <c r="CP7" s="657"/>
      <c r="CQ7" s="658"/>
      <c r="CR7" s="659">
        <v>1038534</v>
      </c>
      <c r="CS7" s="660"/>
      <c r="CT7" s="660"/>
      <c r="CU7" s="660"/>
      <c r="CV7" s="660"/>
      <c r="CW7" s="660"/>
      <c r="CX7" s="660"/>
      <c r="CY7" s="661"/>
      <c r="CZ7" s="662">
        <v>21.7</v>
      </c>
      <c r="DA7" s="662"/>
      <c r="DB7" s="662"/>
      <c r="DC7" s="662"/>
      <c r="DD7" s="668">
        <v>40068</v>
      </c>
      <c r="DE7" s="660"/>
      <c r="DF7" s="660"/>
      <c r="DG7" s="660"/>
      <c r="DH7" s="660"/>
      <c r="DI7" s="660"/>
      <c r="DJ7" s="660"/>
      <c r="DK7" s="660"/>
      <c r="DL7" s="660"/>
      <c r="DM7" s="660"/>
      <c r="DN7" s="660"/>
      <c r="DO7" s="660"/>
      <c r="DP7" s="661"/>
      <c r="DQ7" s="668">
        <v>799647</v>
      </c>
      <c r="DR7" s="660"/>
      <c r="DS7" s="660"/>
      <c r="DT7" s="660"/>
      <c r="DU7" s="660"/>
      <c r="DV7" s="660"/>
      <c r="DW7" s="660"/>
      <c r="DX7" s="660"/>
      <c r="DY7" s="660"/>
      <c r="DZ7" s="660"/>
      <c r="EA7" s="660"/>
      <c r="EB7" s="660"/>
      <c r="EC7" s="669"/>
    </row>
    <row r="8" spans="2:143" ht="11.25" customHeight="1" x14ac:dyDescent="0.15">
      <c r="B8" s="656" t="s">
        <v>240</v>
      </c>
      <c r="C8" s="657"/>
      <c r="D8" s="657"/>
      <c r="E8" s="657"/>
      <c r="F8" s="657"/>
      <c r="G8" s="657"/>
      <c r="H8" s="657"/>
      <c r="I8" s="657"/>
      <c r="J8" s="657"/>
      <c r="K8" s="657"/>
      <c r="L8" s="657"/>
      <c r="M8" s="657"/>
      <c r="N8" s="657"/>
      <c r="O8" s="657"/>
      <c r="P8" s="657"/>
      <c r="Q8" s="658"/>
      <c r="R8" s="659">
        <v>3739</v>
      </c>
      <c r="S8" s="660"/>
      <c r="T8" s="660"/>
      <c r="U8" s="660"/>
      <c r="V8" s="660"/>
      <c r="W8" s="660"/>
      <c r="X8" s="660"/>
      <c r="Y8" s="661"/>
      <c r="Z8" s="662">
        <v>0.1</v>
      </c>
      <c r="AA8" s="662"/>
      <c r="AB8" s="662"/>
      <c r="AC8" s="662"/>
      <c r="AD8" s="663">
        <v>3739</v>
      </c>
      <c r="AE8" s="663"/>
      <c r="AF8" s="663"/>
      <c r="AG8" s="663"/>
      <c r="AH8" s="663"/>
      <c r="AI8" s="663"/>
      <c r="AJ8" s="663"/>
      <c r="AK8" s="663"/>
      <c r="AL8" s="664">
        <v>0.1</v>
      </c>
      <c r="AM8" s="665"/>
      <c r="AN8" s="665"/>
      <c r="AO8" s="666"/>
      <c r="AP8" s="656" t="s">
        <v>241</v>
      </c>
      <c r="AQ8" s="657"/>
      <c r="AR8" s="657"/>
      <c r="AS8" s="657"/>
      <c r="AT8" s="657"/>
      <c r="AU8" s="657"/>
      <c r="AV8" s="657"/>
      <c r="AW8" s="657"/>
      <c r="AX8" s="657"/>
      <c r="AY8" s="657"/>
      <c r="AZ8" s="657"/>
      <c r="BA8" s="657"/>
      <c r="BB8" s="657"/>
      <c r="BC8" s="657"/>
      <c r="BD8" s="657"/>
      <c r="BE8" s="657"/>
      <c r="BF8" s="658"/>
      <c r="BG8" s="659">
        <v>13119</v>
      </c>
      <c r="BH8" s="660"/>
      <c r="BI8" s="660"/>
      <c r="BJ8" s="660"/>
      <c r="BK8" s="660"/>
      <c r="BL8" s="660"/>
      <c r="BM8" s="660"/>
      <c r="BN8" s="661"/>
      <c r="BO8" s="662">
        <v>1.3</v>
      </c>
      <c r="BP8" s="662"/>
      <c r="BQ8" s="662"/>
      <c r="BR8" s="662"/>
      <c r="BS8" s="663" t="s">
        <v>130</v>
      </c>
      <c r="BT8" s="663"/>
      <c r="BU8" s="663"/>
      <c r="BV8" s="663"/>
      <c r="BW8" s="663"/>
      <c r="BX8" s="663"/>
      <c r="BY8" s="663"/>
      <c r="BZ8" s="663"/>
      <c r="CA8" s="663"/>
      <c r="CB8" s="667"/>
      <c r="CD8" s="656" t="s">
        <v>242</v>
      </c>
      <c r="CE8" s="657"/>
      <c r="CF8" s="657"/>
      <c r="CG8" s="657"/>
      <c r="CH8" s="657"/>
      <c r="CI8" s="657"/>
      <c r="CJ8" s="657"/>
      <c r="CK8" s="657"/>
      <c r="CL8" s="657"/>
      <c r="CM8" s="657"/>
      <c r="CN8" s="657"/>
      <c r="CO8" s="657"/>
      <c r="CP8" s="657"/>
      <c r="CQ8" s="658"/>
      <c r="CR8" s="659">
        <v>1214791</v>
      </c>
      <c r="CS8" s="660"/>
      <c r="CT8" s="660"/>
      <c r="CU8" s="660"/>
      <c r="CV8" s="660"/>
      <c r="CW8" s="660"/>
      <c r="CX8" s="660"/>
      <c r="CY8" s="661"/>
      <c r="CZ8" s="662">
        <v>25.4</v>
      </c>
      <c r="DA8" s="662"/>
      <c r="DB8" s="662"/>
      <c r="DC8" s="662"/>
      <c r="DD8" s="668">
        <v>256588</v>
      </c>
      <c r="DE8" s="660"/>
      <c r="DF8" s="660"/>
      <c r="DG8" s="660"/>
      <c r="DH8" s="660"/>
      <c r="DI8" s="660"/>
      <c r="DJ8" s="660"/>
      <c r="DK8" s="660"/>
      <c r="DL8" s="660"/>
      <c r="DM8" s="660"/>
      <c r="DN8" s="660"/>
      <c r="DO8" s="660"/>
      <c r="DP8" s="661"/>
      <c r="DQ8" s="668">
        <v>499512</v>
      </c>
      <c r="DR8" s="660"/>
      <c r="DS8" s="660"/>
      <c r="DT8" s="660"/>
      <c r="DU8" s="660"/>
      <c r="DV8" s="660"/>
      <c r="DW8" s="660"/>
      <c r="DX8" s="660"/>
      <c r="DY8" s="660"/>
      <c r="DZ8" s="660"/>
      <c r="EA8" s="660"/>
      <c r="EB8" s="660"/>
      <c r="EC8" s="669"/>
    </row>
    <row r="9" spans="2:143" ht="11.25" customHeight="1" x14ac:dyDescent="0.15">
      <c r="B9" s="656" t="s">
        <v>243</v>
      </c>
      <c r="C9" s="657"/>
      <c r="D9" s="657"/>
      <c r="E9" s="657"/>
      <c r="F9" s="657"/>
      <c r="G9" s="657"/>
      <c r="H9" s="657"/>
      <c r="I9" s="657"/>
      <c r="J9" s="657"/>
      <c r="K9" s="657"/>
      <c r="L9" s="657"/>
      <c r="M9" s="657"/>
      <c r="N9" s="657"/>
      <c r="O9" s="657"/>
      <c r="P9" s="657"/>
      <c r="Q9" s="658"/>
      <c r="R9" s="659">
        <v>3805</v>
      </c>
      <c r="S9" s="660"/>
      <c r="T9" s="660"/>
      <c r="U9" s="660"/>
      <c r="V9" s="660"/>
      <c r="W9" s="660"/>
      <c r="X9" s="660"/>
      <c r="Y9" s="661"/>
      <c r="Z9" s="662">
        <v>0.1</v>
      </c>
      <c r="AA9" s="662"/>
      <c r="AB9" s="662"/>
      <c r="AC9" s="662"/>
      <c r="AD9" s="663">
        <v>3805</v>
      </c>
      <c r="AE9" s="663"/>
      <c r="AF9" s="663"/>
      <c r="AG9" s="663"/>
      <c r="AH9" s="663"/>
      <c r="AI9" s="663"/>
      <c r="AJ9" s="663"/>
      <c r="AK9" s="663"/>
      <c r="AL9" s="664">
        <v>0.1</v>
      </c>
      <c r="AM9" s="665"/>
      <c r="AN9" s="665"/>
      <c r="AO9" s="666"/>
      <c r="AP9" s="656" t="s">
        <v>244</v>
      </c>
      <c r="AQ9" s="657"/>
      <c r="AR9" s="657"/>
      <c r="AS9" s="657"/>
      <c r="AT9" s="657"/>
      <c r="AU9" s="657"/>
      <c r="AV9" s="657"/>
      <c r="AW9" s="657"/>
      <c r="AX9" s="657"/>
      <c r="AY9" s="657"/>
      <c r="AZ9" s="657"/>
      <c r="BA9" s="657"/>
      <c r="BB9" s="657"/>
      <c r="BC9" s="657"/>
      <c r="BD9" s="657"/>
      <c r="BE9" s="657"/>
      <c r="BF9" s="658"/>
      <c r="BG9" s="659">
        <v>250966</v>
      </c>
      <c r="BH9" s="660"/>
      <c r="BI9" s="660"/>
      <c r="BJ9" s="660"/>
      <c r="BK9" s="660"/>
      <c r="BL9" s="660"/>
      <c r="BM9" s="660"/>
      <c r="BN9" s="661"/>
      <c r="BO9" s="662">
        <v>24.9</v>
      </c>
      <c r="BP9" s="662"/>
      <c r="BQ9" s="662"/>
      <c r="BR9" s="662"/>
      <c r="BS9" s="663" t="s">
        <v>235</v>
      </c>
      <c r="BT9" s="663"/>
      <c r="BU9" s="663"/>
      <c r="BV9" s="663"/>
      <c r="BW9" s="663"/>
      <c r="BX9" s="663"/>
      <c r="BY9" s="663"/>
      <c r="BZ9" s="663"/>
      <c r="CA9" s="663"/>
      <c r="CB9" s="667"/>
      <c r="CD9" s="656" t="s">
        <v>245</v>
      </c>
      <c r="CE9" s="657"/>
      <c r="CF9" s="657"/>
      <c r="CG9" s="657"/>
      <c r="CH9" s="657"/>
      <c r="CI9" s="657"/>
      <c r="CJ9" s="657"/>
      <c r="CK9" s="657"/>
      <c r="CL9" s="657"/>
      <c r="CM9" s="657"/>
      <c r="CN9" s="657"/>
      <c r="CO9" s="657"/>
      <c r="CP9" s="657"/>
      <c r="CQ9" s="658"/>
      <c r="CR9" s="659">
        <v>644538</v>
      </c>
      <c r="CS9" s="660"/>
      <c r="CT9" s="660"/>
      <c r="CU9" s="660"/>
      <c r="CV9" s="660"/>
      <c r="CW9" s="660"/>
      <c r="CX9" s="660"/>
      <c r="CY9" s="661"/>
      <c r="CZ9" s="662">
        <v>13.5</v>
      </c>
      <c r="DA9" s="662"/>
      <c r="DB9" s="662"/>
      <c r="DC9" s="662"/>
      <c r="DD9" s="668">
        <v>2276</v>
      </c>
      <c r="DE9" s="660"/>
      <c r="DF9" s="660"/>
      <c r="DG9" s="660"/>
      <c r="DH9" s="660"/>
      <c r="DI9" s="660"/>
      <c r="DJ9" s="660"/>
      <c r="DK9" s="660"/>
      <c r="DL9" s="660"/>
      <c r="DM9" s="660"/>
      <c r="DN9" s="660"/>
      <c r="DO9" s="660"/>
      <c r="DP9" s="661"/>
      <c r="DQ9" s="668">
        <v>537507</v>
      </c>
      <c r="DR9" s="660"/>
      <c r="DS9" s="660"/>
      <c r="DT9" s="660"/>
      <c r="DU9" s="660"/>
      <c r="DV9" s="660"/>
      <c r="DW9" s="660"/>
      <c r="DX9" s="660"/>
      <c r="DY9" s="660"/>
      <c r="DZ9" s="660"/>
      <c r="EA9" s="660"/>
      <c r="EB9" s="660"/>
      <c r="EC9" s="669"/>
    </row>
    <row r="10" spans="2:143" ht="11.25" customHeight="1" x14ac:dyDescent="0.15">
      <c r="B10" s="656" t="s">
        <v>246</v>
      </c>
      <c r="C10" s="657"/>
      <c r="D10" s="657"/>
      <c r="E10" s="657"/>
      <c r="F10" s="657"/>
      <c r="G10" s="657"/>
      <c r="H10" s="657"/>
      <c r="I10" s="657"/>
      <c r="J10" s="657"/>
      <c r="K10" s="657"/>
      <c r="L10" s="657"/>
      <c r="M10" s="657"/>
      <c r="N10" s="657"/>
      <c r="O10" s="657"/>
      <c r="P10" s="657"/>
      <c r="Q10" s="658"/>
      <c r="R10" s="659" t="s">
        <v>235</v>
      </c>
      <c r="S10" s="660"/>
      <c r="T10" s="660"/>
      <c r="U10" s="660"/>
      <c r="V10" s="660"/>
      <c r="W10" s="660"/>
      <c r="X10" s="660"/>
      <c r="Y10" s="661"/>
      <c r="Z10" s="662" t="s">
        <v>235</v>
      </c>
      <c r="AA10" s="662"/>
      <c r="AB10" s="662"/>
      <c r="AC10" s="662"/>
      <c r="AD10" s="663" t="s">
        <v>130</v>
      </c>
      <c r="AE10" s="663"/>
      <c r="AF10" s="663"/>
      <c r="AG10" s="663"/>
      <c r="AH10" s="663"/>
      <c r="AI10" s="663"/>
      <c r="AJ10" s="663"/>
      <c r="AK10" s="663"/>
      <c r="AL10" s="664" t="s">
        <v>235</v>
      </c>
      <c r="AM10" s="665"/>
      <c r="AN10" s="665"/>
      <c r="AO10" s="666"/>
      <c r="AP10" s="656" t="s">
        <v>247</v>
      </c>
      <c r="AQ10" s="657"/>
      <c r="AR10" s="657"/>
      <c r="AS10" s="657"/>
      <c r="AT10" s="657"/>
      <c r="AU10" s="657"/>
      <c r="AV10" s="657"/>
      <c r="AW10" s="657"/>
      <c r="AX10" s="657"/>
      <c r="AY10" s="657"/>
      <c r="AZ10" s="657"/>
      <c r="BA10" s="657"/>
      <c r="BB10" s="657"/>
      <c r="BC10" s="657"/>
      <c r="BD10" s="657"/>
      <c r="BE10" s="657"/>
      <c r="BF10" s="658"/>
      <c r="BG10" s="659">
        <v>24182</v>
      </c>
      <c r="BH10" s="660"/>
      <c r="BI10" s="660"/>
      <c r="BJ10" s="660"/>
      <c r="BK10" s="660"/>
      <c r="BL10" s="660"/>
      <c r="BM10" s="660"/>
      <c r="BN10" s="661"/>
      <c r="BO10" s="662">
        <v>2.4</v>
      </c>
      <c r="BP10" s="662"/>
      <c r="BQ10" s="662"/>
      <c r="BR10" s="662"/>
      <c r="BS10" s="663" t="s">
        <v>175</v>
      </c>
      <c r="BT10" s="663"/>
      <c r="BU10" s="663"/>
      <c r="BV10" s="663"/>
      <c r="BW10" s="663"/>
      <c r="BX10" s="663"/>
      <c r="BY10" s="663"/>
      <c r="BZ10" s="663"/>
      <c r="CA10" s="663"/>
      <c r="CB10" s="667"/>
      <c r="CD10" s="656" t="s">
        <v>248</v>
      </c>
      <c r="CE10" s="657"/>
      <c r="CF10" s="657"/>
      <c r="CG10" s="657"/>
      <c r="CH10" s="657"/>
      <c r="CI10" s="657"/>
      <c r="CJ10" s="657"/>
      <c r="CK10" s="657"/>
      <c r="CL10" s="657"/>
      <c r="CM10" s="657"/>
      <c r="CN10" s="657"/>
      <c r="CO10" s="657"/>
      <c r="CP10" s="657"/>
      <c r="CQ10" s="658"/>
      <c r="CR10" s="659" t="s">
        <v>175</v>
      </c>
      <c r="CS10" s="660"/>
      <c r="CT10" s="660"/>
      <c r="CU10" s="660"/>
      <c r="CV10" s="660"/>
      <c r="CW10" s="660"/>
      <c r="CX10" s="660"/>
      <c r="CY10" s="661"/>
      <c r="CZ10" s="662" t="s">
        <v>130</v>
      </c>
      <c r="DA10" s="662"/>
      <c r="DB10" s="662"/>
      <c r="DC10" s="662"/>
      <c r="DD10" s="668" t="s">
        <v>235</v>
      </c>
      <c r="DE10" s="660"/>
      <c r="DF10" s="660"/>
      <c r="DG10" s="660"/>
      <c r="DH10" s="660"/>
      <c r="DI10" s="660"/>
      <c r="DJ10" s="660"/>
      <c r="DK10" s="660"/>
      <c r="DL10" s="660"/>
      <c r="DM10" s="660"/>
      <c r="DN10" s="660"/>
      <c r="DO10" s="660"/>
      <c r="DP10" s="661"/>
      <c r="DQ10" s="668" t="s">
        <v>235</v>
      </c>
      <c r="DR10" s="660"/>
      <c r="DS10" s="660"/>
      <c r="DT10" s="660"/>
      <c r="DU10" s="660"/>
      <c r="DV10" s="660"/>
      <c r="DW10" s="660"/>
      <c r="DX10" s="660"/>
      <c r="DY10" s="660"/>
      <c r="DZ10" s="660"/>
      <c r="EA10" s="660"/>
      <c r="EB10" s="660"/>
      <c r="EC10" s="669"/>
    </row>
    <row r="11" spans="2:143" ht="11.25" customHeight="1" x14ac:dyDescent="0.15">
      <c r="B11" s="656" t="s">
        <v>249</v>
      </c>
      <c r="C11" s="657"/>
      <c r="D11" s="657"/>
      <c r="E11" s="657"/>
      <c r="F11" s="657"/>
      <c r="G11" s="657"/>
      <c r="H11" s="657"/>
      <c r="I11" s="657"/>
      <c r="J11" s="657"/>
      <c r="K11" s="657"/>
      <c r="L11" s="657"/>
      <c r="M11" s="657"/>
      <c r="N11" s="657"/>
      <c r="O11" s="657"/>
      <c r="P11" s="657"/>
      <c r="Q11" s="658"/>
      <c r="R11" s="659">
        <v>173786</v>
      </c>
      <c r="S11" s="660"/>
      <c r="T11" s="660"/>
      <c r="U11" s="660"/>
      <c r="V11" s="660"/>
      <c r="W11" s="660"/>
      <c r="X11" s="660"/>
      <c r="Y11" s="661"/>
      <c r="Z11" s="664">
        <v>3.4</v>
      </c>
      <c r="AA11" s="665"/>
      <c r="AB11" s="665"/>
      <c r="AC11" s="671"/>
      <c r="AD11" s="668">
        <v>173786</v>
      </c>
      <c r="AE11" s="660"/>
      <c r="AF11" s="660"/>
      <c r="AG11" s="660"/>
      <c r="AH11" s="660"/>
      <c r="AI11" s="660"/>
      <c r="AJ11" s="660"/>
      <c r="AK11" s="661"/>
      <c r="AL11" s="664">
        <v>6.3</v>
      </c>
      <c r="AM11" s="665"/>
      <c r="AN11" s="665"/>
      <c r="AO11" s="666"/>
      <c r="AP11" s="656" t="s">
        <v>250</v>
      </c>
      <c r="AQ11" s="657"/>
      <c r="AR11" s="657"/>
      <c r="AS11" s="657"/>
      <c r="AT11" s="657"/>
      <c r="AU11" s="657"/>
      <c r="AV11" s="657"/>
      <c r="AW11" s="657"/>
      <c r="AX11" s="657"/>
      <c r="AY11" s="657"/>
      <c r="AZ11" s="657"/>
      <c r="BA11" s="657"/>
      <c r="BB11" s="657"/>
      <c r="BC11" s="657"/>
      <c r="BD11" s="657"/>
      <c r="BE11" s="657"/>
      <c r="BF11" s="658"/>
      <c r="BG11" s="659">
        <v>19140</v>
      </c>
      <c r="BH11" s="660"/>
      <c r="BI11" s="660"/>
      <c r="BJ11" s="660"/>
      <c r="BK11" s="660"/>
      <c r="BL11" s="660"/>
      <c r="BM11" s="660"/>
      <c r="BN11" s="661"/>
      <c r="BO11" s="662">
        <v>1.9</v>
      </c>
      <c r="BP11" s="662"/>
      <c r="BQ11" s="662"/>
      <c r="BR11" s="662"/>
      <c r="BS11" s="663" t="s">
        <v>175</v>
      </c>
      <c r="BT11" s="663"/>
      <c r="BU11" s="663"/>
      <c r="BV11" s="663"/>
      <c r="BW11" s="663"/>
      <c r="BX11" s="663"/>
      <c r="BY11" s="663"/>
      <c r="BZ11" s="663"/>
      <c r="CA11" s="663"/>
      <c r="CB11" s="667"/>
      <c r="CD11" s="656" t="s">
        <v>251</v>
      </c>
      <c r="CE11" s="657"/>
      <c r="CF11" s="657"/>
      <c r="CG11" s="657"/>
      <c r="CH11" s="657"/>
      <c r="CI11" s="657"/>
      <c r="CJ11" s="657"/>
      <c r="CK11" s="657"/>
      <c r="CL11" s="657"/>
      <c r="CM11" s="657"/>
      <c r="CN11" s="657"/>
      <c r="CO11" s="657"/>
      <c r="CP11" s="657"/>
      <c r="CQ11" s="658"/>
      <c r="CR11" s="659">
        <v>203090</v>
      </c>
      <c r="CS11" s="660"/>
      <c r="CT11" s="660"/>
      <c r="CU11" s="660"/>
      <c r="CV11" s="660"/>
      <c r="CW11" s="660"/>
      <c r="CX11" s="660"/>
      <c r="CY11" s="661"/>
      <c r="CZ11" s="662">
        <v>4.2</v>
      </c>
      <c r="DA11" s="662"/>
      <c r="DB11" s="662"/>
      <c r="DC11" s="662"/>
      <c r="DD11" s="668">
        <v>54867</v>
      </c>
      <c r="DE11" s="660"/>
      <c r="DF11" s="660"/>
      <c r="DG11" s="660"/>
      <c r="DH11" s="660"/>
      <c r="DI11" s="660"/>
      <c r="DJ11" s="660"/>
      <c r="DK11" s="660"/>
      <c r="DL11" s="660"/>
      <c r="DM11" s="660"/>
      <c r="DN11" s="660"/>
      <c r="DO11" s="660"/>
      <c r="DP11" s="661"/>
      <c r="DQ11" s="668">
        <v>116897</v>
      </c>
      <c r="DR11" s="660"/>
      <c r="DS11" s="660"/>
      <c r="DT11" s="660"/>
      <c r="DU11" s="660"/>
      <c r="DV11" s="660"/>
      <c r="DW11" s="660"/>
      <c r="DX11" s="660"/>
      <c r="DY11" s="660"/>
      <c r="DZ11" s="660"/>
      <c r="EA11" s="660"/>
      <c r="EB11" s="660"/>
      <c r="EC11" s="669"/>
    </row>
    <row r="12" spans="2:143" ht="11.25" customHeight="1" x14ac:dyDescent="0.15">
      <c r="B12" s="656" t="s">
        <v>252</v>
      </c>
      <c r="C12" s="657"/>
      <c r="D12" s="657"/>
      <c r="E12" s="657"/>
      <c r="F12" s="657"/>
      <c r="G12" s="657"/>
      <c r="H12" s="657"/>
      <c r="I12" s="657"/>
      <c r="J12" s="657"/>
      <c r="K12" s="657"/>
      <c r="L12" s="657"/>
      <c r="M12" s="657"/>
      <c r="N12" s="657"/>
      <c r="O12" s="657"/>
      <c r="P12" s="657"/>
      <c r="Q12" s="658"/>
      <c r="R12" s="659" t="s">
        <v>235</v>
      </c>
      <c r="S12" s="660"/>
      <c r="T12" s="660"/>
      <c r="U12" s="660"/>
      <c r="V12" s="660"/>
      <c r="W12" s="660"/>
      <c r="X12" s="660"/>
      <c r="Y12" s="661"/>
      <c r="Z12" s="662" t="s">
        <v>235</v>
      </c>
      <c r="AA12" s="662"/>
      <c r="AB12" s="662"/>
      <c r="AC12" s="662"/>
      <c r="AD12" s="663" t="s">
        <v>235</v>
      </c>
      <c r="AE12" s="663"/>
      <c r="AF12" s="663"/>
      <c r="AG12" s="663"/>
      <c r="AH12" s="663"/>
      <c r="AI12" s="663"/>
      <c r="AJ12" s="663"/>
      <c r="AK12" s="663"/>
      <c r="AL12" s="664" t="s">
        <v>175</v>
      </c>
      <c r="AM12" s="665"/>
      <c r="AN12" s="665"/>
      <c r="AO12" s="666"/>
      <c r="AP12" s="656" t="s">
        <v>253</v>
      </c>
      <c r="AQ12" s="657"/>
      <c r="AR12" s="657"/>
      <c r="AS12" s="657"/>
      <c r="AT12" s="657"/>
      <c r="AU12" s="657"/>
      <c r="AV12" s="657"/>
      <c r="AW12" s="657"/>
      <c r="AX12" s="657"/>
      <c r="AY12" s="657"/>
      <c r="AZ12" s="657"/>
      <c r="BA12" s="657"/>
      <c r="BB12" s="657"/>
      <c r="BC12" s="657"/>
      <c r="BD12" s="657"/>
      <c r="BE12" s="657"/>
      <c r="BF12" s="658"/>
      <c r="BG12" s="659">
        <v>585486</v>
      </c>
      <c r="BH12" s="660"/>
      <c r="BI12" s="660"/>
      <c r="BJ12" s="660"/>
      <c r="BK12" s="660"/>
      <c r="BL12" s="660"/>
      <c r="BM12" s="660"/>
      <c r="BN12" s="661"/>
      <c r="BO12" s="662">
        <v>58.2</v>
      </c>
      <c r="BP12" s="662"/>
      <c r="BQ12" s="662"/>
      <c r="BR12" s="662"/>
      <c r="BS12" s="663" t="s">
        <v>235</v>
      </c>
      <c r="BT12" s="663"/>
      <c r="BU12" s="663"/>
      <c r="BV12" s="663"/>
      <c r="BW12" s="663"/>
      <c r="BX12" s="663"/>
      <c r="BY12" s="663"/>
      <c r="BZ12" s="663"/>
      <c r="CA12" s="663"/>
      <c r="CB12" s="667"/>
      <c r="CD12" s="656" t="s">
        <v>254</v>
      </c>
      <c r="CE12" s="657"/>
      <c r="CF12" s="657"/>
      <c r="CG12" s="657"/>
      <c r="CH12" s="657"/>
      <c r="CI12" s="657"/>
      <c r="CJ12" s="657"/>
      <c r="CK12" s="657"/>
      <c r="CL12" s="657"/>
      <c r="CM12" s="657"/>
      <c r="CN12" s="657"/>
      <c r="CO12" s="657"/>
      <c r="CP12" s="657"/>
      <c r="CQ12" s="658"/>
      <c r="CR12" s="659">
        <v>289424</v>
      </c>
      <c r="CS12" s="660"/>
      <c r="CT12" s="660"/>
      <c r="CU12" s="660"/>
      <c r="CV12" s="660"/>
      <c r="CW12" s="660"/>
      <c r="CX12" s="660"/>
      <c r="CY12" s="661"/>
      <c r="CZ12" s="662">
        <v>6.1</v>
      </c>
      <c r="DA12" s="662"/>
      <c r="DB12" s="662"/>
      <c r="DC12" s="662"/>
      <c r="DD12" s="668">
        <v>7233</v>
      </c>
      <c r="DE12" s="660"/>
      <c r="DF12" s="660"/>
      <c r="DG12" s="660"/>
      <c r="DH12" s="660"/>
      <c r="DI12" s="660"/>
      <c r="DJ12" s="660"/>
      <c r="DK12" s="660"/>
      <c r="DL12" s="660"/>
      <c r="DM12" s="660"/>
      <c r="DN12" s="660"/>
      <c r="DO12" s="660"/>
      <c r="DP12" s="661"/>
      <c r="DQ12" s="668">
        <v>112382</v>
      </c>
      <c r="DR12" s="660"/>
      <c r="DS12" s="660"/>
      <c r="DT12" s="660"/>
      <c r="DU12" s="660"/>
      <c r="DV12" s="660"/>
      <c r="DW12" s="660"/>
      <c r="DX12" s="660"/>
      <c r="DY12" s="660"/>
      <c r="DZ12" s="660"/>
      <c r="EA12" s="660"/>
      <c r="EB12" s="660"/>
      <c r="EC12" s="669"/>
    </row>
    <row r="13" spans="2:143" ht="11.25" customHeight="1" x14ac:dyDescent="0.15">
      <c r="B13" s="656" t="s">
        <v>255</v>
      </c>
      <c r="C13" s="657"/>
      <c r="D13" s="657"/>
      <c r="E13" s="657"/>
      <c r="F13" s="657"/>
      <c r="G13" s="657"/>
      <c r="H13" s="657"/>
      <c r="I13" s="657"/>
      <c r="J13" s="657"/>
      <c r="K13" s="657"/>
      <c r="L13" s="657"/>
      <c r="M13" s="657"/>
      <c r="N13" s="657"/>
      <c r="O13" s="657"/>
      <c r="P13" s="657"/>
      <c r="Q13" s="658"/>
      <c r="R13" s="659" t="s">
        <v>235</v>
      </c>
      <c r="S13" s="660"/>
      <c r="T13" s="660"/>
      <c r="U13" s="660"/>
      <c r="V13" s="660"/>
      <c r="W13" s="660"/>
      <c r="X13" s="660"/>
      <c r="Y13" s="661"/>
      <c r="Z13" s="662" t="s">
        <v>235</v>
      </c>
      <c r="AA13" s="662"/>
      <c r="AB13" s="662"/>
      <c r="AC13" s="662"/>
      <c r="AD13" s="663" t="s">
        <v>175</v>
      </c>
      <c r="AE13" s="663"/>
      <c r="AF13" s="663"/>
      <c r="AG13" s="663"/>
      <c r="AH13" s="663"/>
      <c r="AI13" s="663"/>
      <c r="AJ13" s="663"/>
      <c r="AK13" s="663"/>
      <c r="AL13" s="664" t="s">
        <v>130</v>
      </c>
      <c r="AM13" s="665"/>
      <c r="AN13" s="665"/>
      <c r="AO13" s="666"/>
      <c r="AP13" s="656" t="s">
        <v>256</v>
      </c>
      <c r="AQ13" s="657"/>
      <c r="AR13" s="657"/>
      <c r="AS13" s="657"/>
      <c r="AT13" s="657"/>
      <c r="AU13" s="657"/>
      <c r="AV13" s="657"/>
      <c r="AW13" s="657"/>
      <c r="AX13" s="657"/>
      <c r="AY13" s="657"/>
      <c r="AZ13" s="657"/>
      <c r="BA13" s="657"/>
      <c r="BB13" s="657"/>
      <c r="BC13" s="657"/>
      <c r="BD13" s="657"/>
      <c r="BE13" s="657"/>
      <c r="BF13" s="658"/>
      <c r="BG13" s="659">
        <v>576894</v>
      </c>
      <c r="BH13" s="660"/>
      <c r="BI13" s="660"/>
      <c r="BJ13" s="660"/>
      <c r="BK13" s="660"/>
      <c r="BL13" s="660"/>
      <c r="BM13" s="660"/>
      <c r="BN13" s="661"/>
      <c r="BO13" s="662">
        <v>57.3</v>
      </c>
      <c r="BP13" s="662"/>
      <c r="BQ13" s="662"/>
      <c r="BR13" s="662"/>
      <c r="BS13" s="663" t="s">
        <v>130</v>
      </c>
      <c r="BT13" s="663"/>
      <c r="BU13" s="663"/>
      <c r="BV13" s="663"/>
      <c r="BW13" s="663"/>
      <c r="BX13" s="663"/>
      <c r="BY13" s="663"/>
      <c r="BZ13" s="663"/>
      <c r="CA13" s="663"/>
      <c r="CB13" s="667"/>
      <c r="CD13" s="656" t="s">
        <v>257</v>
      </c>
      <c r="CE13" s="657"/>
      <c r="CF13" s="657"/>
      <c r="CG13" s="657"/>
      <c r="CH13" s="657"/>
      <c r="CI13" s="657"/>
      <c r="CJ13" s="657"/>
      <c r="CK13" s="657"/>
      <c r="CL13" s="657"/>
      <c r="CM13" s="657"/>
      <c r="CN13" s="657"/>
      <c r="CO13" s="657"/>
      <c r="CP13" s="657"/>
      <c r="CQ13" s="658"/>
      <c r="CR13" s="659">
        <v>301370</v>
      </c>
      <c r="CS13" s="660"/>
      <c r="CT13" s="660"/>
      <c r="CU13" s="660"/>
      <c r="CV13" s="660"/>
      <c r="CW13" s="660"/>
      <c r="CX13" s="660"/>
      <c r="CY13" s="661"/>
      <c r="CZ13" s="662">
        <v>6.3</v>
      </c>
      <c r="DA13" s="662"/>
      <c r="DB13" s="662"/>
      <c r="DC13" s="662"/>
      <c r="DD13" s="668">
        <v>201554</v>
      </c>
      <c r="DE13" s="660"/>
      <c r="DF13" s="660"/>
      <c r="DG13" s="660"/>
      <c r="DH13" s="660"/>
      <c r="DI13" s="660"/>
      <c r="DJ13" s="660"/>
      <c r="DK13" s="660"/>
      <c r="DL13" s="660"/>
      <c r="DM13" s="660"/>
      <c r="DN13" s="660"/>
      <c r="DO13" s="660"/>
      <c r="DP13" s="661"/>
      <c r="DQ13" s="668">
        <v>146208</v>
      </c>
      <c r="DR13" s="660"/>
      <c r="DS13" s="660"/>
      <c r="DT13" s="660"/>
      <c r="DU13" s="660"/>
      <c r="DV13" s="660"/>
      <c r="DW13" s="660"/>
      <c r="DX13" s="660"/>
      <c r="DY13" s="660"/>
      <c r="DZ13" s="660"/>
      <c r="EA13" s="660"/>
      <c r="EB13" s="660"/>
      <c r="EC13" s="669"/>
    </row>
    <row r="14" spans="2:143" ht="11.25" customHeight="1" x14ac:dyDescent="0.15">
      <c r="B14" s="656" t="s">
        <v>258</v>
      </c>
      <c r="C14" s="657"/>
      <c r="D14" s="657"/>
      <c r="E14" s="657"/>
      <c r="F14" s="657"/>
      <c r="G14" s="657"/>
      <c r="H14" s="657"/>
      <c r="I14" s="657"/>
      <c r="J14" s="657"/>
      <c r="K14" s="657"/>
      <c r="L14" s="657"/>
      <c r="M14" s="657"/>
      <c r="N14" s="657"/>
      <c r="O14" s="657"/>
      <c r="P14" s="657"/>
      <c r="Q14" s="658"/>
      <c r="R14" s="659" t="s">
        <v>130</v>
      </c>
      <c r="S14" s="660"/>
      <c r="T14" s="660"/>
      <c r="U14" s="660"/>
      <c r="V14" s="660"/>
      <c r="W14" s="660"/>
      <c r="X14" s="660"/>
      <c r="Y14" s="661"/>
      <c r="Z14" s="662" t="s">
        <v>235</v>
      </c>
      <c r="AA14" s="662"/>
      <c r="AB14" s="662"/>
      <c r="AC14" s="662"/>
      <c r="AD14" s="663" t="s">
        <v>235</v>
      </c>
      <c r="AE14" s="663"/>
      <c r="AF14" s="663"/>
      <c r="AG14" s="663"/>
      <c r="AH14" s="663"/>
      <c r="AI14" s="663"/>
      <c r="AJ14" s="663"/>
      <c r="AK14" s="663"/>
      <c r="AL14" s="664" t="s">
        <v>130</v>
      </c>
      <c r="AM14" s="665"/>
      <c r="AN14" s="665"/>
      <c r="AO14" s="666"/>
      <c r="AP14" s="656" t="s">
        <v>259</v>
      </c>
      <c r="AQ14" s="657"/>
      <c r="AR14" s="657"/>
      <c r="AS14" s="657"/>
      <c r="AT14" s="657"/>
      <c r="AU14" s="657"/>
      <c r="AV14" s="657"/>
      <c r="AW14" s="657"/>
      <c r="AX14" s="657"/>
      <c r="AY14" s="657"/>
      <c r="AZ14" s="657"/>
      <c r="BA14" s="657"/>
      <c r="BB14" s="657"/>
      <c r="BC14" s="657"/>
      <c r="BD14" s="657"/>
      <c r="BE14" s="657"/>
      <c r="BF14" s="658"/>
      <c r="BG14" s="659">
        <v>27229</v>
      </c>
      <c r="BH14" s="660"/>
      <c r="BI14" s="660"/>
      <c r="BJ14" s="660"/>
      <c r="BK14" s="660"/>
      <c r="BL14" s="660"/>
      <c r="BM14" s="660"/>
      <c r="BN14" s="661"/>
      <c r="BO14" s="662">
        <v>2.7</v>
      </c>
      <c r="BP14" s="662"/>
      <c r="BQ14" s="662"/>
      <c r="BR14" s="662"/>
      <c r="BS14" s="663" t="s">
        <v>130</v>
      </c>
      <c r="BT14" s="663"/>
      <c r="BU14" s="663"/>
      <c r="BV14" s="663"/>
      <c r="BW14" s="663"/>
      <c r="BX14" s="663"/>
      <c r="BY14" s="663"/>
      <c r="BZ14" s="663"/>
      <c r="CA14" s="663"/>
      <c r="CB14" s="667"/>
      <c r="CD14" s="656" t="s">
        <v>260</v>
      </c>
      <c r="CE14" s="657"/>
      <c r="CF14" s="657"/>
      <c r="CG14" s="657"/>
      <c r="CH14" s="657"/>
      <c r="CI14" s="657"/>
      <c r="CJ14" s="657"/>
      <c r="CK14" s="657"/>
      <c r="CL14" s="657"/>
      <c r="CM14" s="657"/>
      <c r="CN14" s="657"/>
      <c r="CO14" s="657"/>
      <c r="CP14" s="657"/>
      <c r="CQ14" s="658"/>
      <c r="CR14" s="659">
        <v>300821</v>
      </c>
      <c r="CS14" s="660"/>
      <c r="CT14" s="660"/>
      <c r="CU14" s="660"/>
      <c r="CV14" s="660"/>
      <c r="CW14" s="660"/>
      <c r="CX14" s="660"/>
      <c r="CY14" s="661"/>
      <c r="CZ14" s="662">
        <v>6.3</v>
      </c>
      <c r="DA14" s="662"/>
      <c r="DB14" s="662"/>
      <c r="DC14" s="662"/>
      <c r="DD14" s="668">
        <v>30085</v>
      </c>
      <c r="DE14" s="660"/>
      <c r="DF14" s="660"/>
      <c r="DG14" s="660"/>
      <c r="DH14" s="660"/>
      <c r="DI14" s="660"/>
      <c r="DJ14" s="660"/>
      <c r="DK14" s="660"/>
      <c r="DL14" s="660"/>
      <c r="DM14" s="660"/>
      <c r="DN14" s="660"/>
      <c r="DO14" s="660"/>
      <c r="DP14" s="661"/>
      <c r="DQ14" s="668">
        <v>267330</v>
      </c>
      <c r="DR14" s="660"/>
      <c r="DS14" s="660"/>
      <c r="DT14" s="660"/>
      <c r="DU14" s="660"/>
      <c r="DV14" s="660"/>
      <c r="DW14" s="660"/>
      <c r="DX14" s="660"/>
      <c r="DY14" s="660"/>
      <c r="DZ14" s="660"/>
      <c r="EA14" s="660"/>
      <c r="EB14" s="660"/>
      <c r="EC14" s="669"/>
    </row>
    <row r="15" spans="2:143" ht="11.25" customHeight="1" x14ac:dyDescent="0.15">
      <c r="B15" s="656" t="s">
        <v>261</v>
      </c>
      <c r="C15" s="657"/>
      <c r="D15" s="657"/>
      <c r="E15" s="657"/>
      <c r="F15" s="657"/>
      <c r="G15" s="657"/>
      <c r="H15" s="657"/>
      <c r="I15" s="657"/>
      <c r="J15" s="657"/>
      <c r="K15" s="657"/>
      <c r="L15" s="657"/>
      <c r="M15" s="657"/>
      <c r="N15" s="657"/>
      <c r="O15" s="657"/>
      <c r="P15" s="657"/>
      <c r="Q15" s="658"/>
      <c r="R15" s="659" t="s">
        <v>130</v>
      </c>
      <c r="S15" s="660"/>
      <c r="T15" s="660"/>
      <c r="U15" s="660"/>
      <c r="V15" s="660"/>
      <c r="W15" s="660"/>
      <c r="X15" s="660"/>
      <c r="Y15" s="661"/>
      <c r="Z15" s="662" t="s">
        <v>235</v>
      </c>
      <c r="AA15" s="662"/>
      <c r="AB15" s="662"/>
      <c r="AC15" s="662"/>
      <c r="AD15" s="663" t="s">
        <v>235</v>
      </c>
      <c r="AE15" s="663"/>
      <c r="AF15" s="663"/>
      <c r="AG15" s="663"/>
      <c r="AH15" s="663"/>
      <c r="AI15" s="663"/>
      <c r="AJ15" s="663"/>
      <c r="AK15" s="663"/>
      <c r="AL15" s="664" t="s">
        <v>130</v>
      </c>
      <c r="AM15" s="665"/>
      <c r="AN15" s="665"/>
      <c r="AO15" s="666"/>
      <c r="AP15" s="656" t="s">
        <v>262</v>
      </c>
      <c r="AQ15" s="657"/>
      <c r="AR15" s="657"/>
      <c r="AS15" s="657"/>
      <c r="AT15" s="657"/>
      <c r="AU15" s="657"/>
      <c r="AV15" s="657"/>
      <c r="AW15" s="657"/>
      <c r="AX15" s="657"/>
      <c r="AY15" s="657"/>
      <c r="AZ15" s="657"/>
      <c r="BA15" s="657"/>
      <c r="BB15" s="657"/>
      <c r="BC15" s="657"/>
      <c r="BD15" s="657"/>
      <c r="BE15" s="657"/>
      <c r="BF15" s="658"/>
      <c r="BG15" s="659">
        <v>64213</v>
      </c>
      <c r="BH15" s="660"/>
      <c r="BI15" s="660"/>
      <c r="BJ15" s="660"/>
      <c r="BK15" s="660"/>
      <c r="BL15" s="660"/>
      <c r="BM15" s="660"/>
      <c r="BN15" s="661"/>
      <c r="BO15" s="662">
        <v>6.4</v>
      </c>
      <c r="BP15" s="662"/>
      <c r="BQ15" s="662"/>
      <c r="BR15" s="662"/>
      <c r="BS15" s="663" t="s">
        <v>175</v>
      </c>
      <c r="BT15" s="663"/>
      <c r="BU15" s="663"/>
      <c r="BV15" s="663"/>
      <c r="BW15" s="663"/>
      <c r="BX15" s="663"/>
      <c r="BY15" s="663"/>
      <c r="BZ15" s="663"/>
      <c r="CA15" s="663"/>
      <c r="CB15" s="667"/>
      <c r="CD15" s="656" t="s">
        <v>263</v>
      </c>
      <c r="CE15" s="657"/>
      <c r="CF15" s="657"/>
      <c r="CG15" s="657"/>
      <c r="CH15" s="657"/>
      <c r="CI15" s="657"/>
      <c r="CJ15" s="657"/>
      <c r="CK15" s="657"/>
      <c r="CL15" s="657"/>
      <c r="CM15" s="657"/>
      <c r="CN15" s="657"/>
      <c r="CO15" s="657"/>
      <c r="CP15" s="657"/>
      <c r="CQ15" s="658"/>
      <c r="CR15" s="659">
        <v>396367</v>
      </c>
      <c r="CS15" s="660"/>
      <c r="CT15" s="660"/>
      <c r="CU15" s="660"/>
      <c r="CV15" s="660"/>
      <c r="CW15" s="660"/>
      <c r="CX15" s="660"/>
      <c r="CY15" s="661"/>
      <c r="CZ15" s="662">
        <v>8.3000000000000007</v>
      </c>
      <c r="DA15" s="662"/>
      <c r="DB15" s="662"/>
      <c r="DC15" s="662"/>
      <c r="DD15" s="668">
        <v>62656</v>
      </c>
      <c r="DE15" s="660"/>
      <c r="DF15" s="660"/>
      <c r="DG15" s="660"/>
      <c r="DH15" s="660"/>
      <c r="DI15" s="660"/>
      <c r="DJ15" s="660"/>
      <c r="DK15" s="660"/>
      <c r="DL15" s="660"/>
      <c r="DM15" s="660"/>
      <c r="DN15" s="660"/>
      <c r="DO15" s="660"/>
      <c r="DP15" s="661"/>
      <c r="DQ15" s="668">
        <v>272920</v>
      </c>
      <c r="DR15" s="660"/>
      <c r="DS15" s="660"/>
      <c r="DT15" s="660"/>
      <c r="DU15" s="660"/>
      <c r="DV15" s="660"/>
      <c r="DW15" s="660"/>
      <c r="DX15" s="660"/>
      <c r="DY15" s="660"/>
      <c r="DZ15" s="660"/>
      <c r="EA15" s="660"/>
      <c r="EB15" s="660"/>
      <c r="EC15" s="669"/>
    </row>
    <row r="16" spans="2:143" ht="11.25" customHeight="1" x14ac:dyDescent="0.15">
      <c r="B16" s="656" t="s">
        <v>264</v>
      </c>
      <c r="C16" s="657"/>
      <c r="D16" s="657"/>
      <c r="E16" s="657"/>
      <c r="F16" s="657"/>
      <c r="G16" s="657"/>
      <c r="H16" s="657"/>
      <c r="I16" s="657"/>
      <c r="J16" s="657"/>
      <c r="K16" s="657"/>
      <c r="L16" s="657"/>
      <c r="M16" s="657"/>
      <c r="N16" s="657"/>
      <c r="O16" s="657"/>
      <c r="P16" s="657"/>
      <c r="Q16" s="658"/>
      <c r="R16" s="659">
        <v>5847</v>
      </c>
      <c r="S16" s="660"/>
      <c r="T16" s="660"/>
      <c r="U16" s="660"/>
      <c r="V16" s="660"/>
      <c r="W16" s="660"/>
      <c r="X16" s="660"/>
      <c r="Y16" s="661"/>
      <c r="Z16" s="662">
        <v>0.1</v>
      </c>
      <c r="AA16" s="662"/>
      <c r="AB16" s="662"/>
      <c r="AC16" s="662"/>
      <c r="AD16" s="663">
        <v>5847</v>
      </c>
      <c r="AE16" s="663"/>
      <c r="AF16" s="663"/>
      <c r="AG16" s="663"/>
      <c r="AH16" s="663"/>
      <c r="AI16" s="663"/>
      <c r="AJ16" s="663"/>
      <c r="AK16" s="663"/>
      <c r="AL16" s="664">
        <v>0.2</v>
      </c>
      <c r="AM16" s="665"/>
      <c r="AN16" s="665"/>
      <c r="AO16" s="666"/>
      <c r="AP16" s="656" t="s">
        <v>265</v>
      </c>
      <c r="AQ16" s="657"/>
      <c r="AR16" s="657"/>
      <c r="AS16" s="657"/>
      <c r="AT16" s="657"/>
      <c r="AU16" s="657"/>
      <c r="AV16" s="657"/>
      <c r="AW16" s="657"/>
      <c r="AX16" s="657"/>
      <c r="AY16" s="657"/>
      <c r="AZ16" s="657"/>
      <c r="BA16" s="657"/>
      <c r="BB16" s="657"/>
      <c r="BC16" s="657"/>
      <c r="BD16" s="657"/>
      <c r="BE16" s="657"/>
      <c r="BF16" s="658"/>
      <c r="BG16" s="659" t="s">
        <v>235</v>
      </c>
      <c r="BH16" s="660"/>
      <c r="BI16" s="660"/>
      <c r="BJ16" s="660"/>
      <c r="BK16" s="660"/>
      <c r="BL16" s="660"/>
      <c r="BM16" s="660"/>
      <c r="BN16" s="661"/>
      <c r="BO16" s="662" t="s">
        <v>235</v>
      </c>
      <c r="BP16" s="662"/>
      <c r="BQ16" s="662"/>
      <c r="BR16" s="662"/>
      <c r="BS16" s="663" t="s">
        <v>235</v>
      </c>
      <c r="BT16" s="663"/>
      <c r="BU16" s="663"/>
      <c r="BV16" s="663"/>
      <c r="BW16" s="663"/>
      <c r="BX16" s="663"/>
      <c r="BY16" s="663"/>
      <c r="BZ16" s="663"/>
      <c r="CA16" s="663"/>
      <c r="CB16" s="667"/>
      <c r="CD16" s="656" t="s">
        <v>266</v>
      </c>
      <c r="CE16" s="657"/>
      <c r="CF16" s="657"/>
      <c r="CG16" s="657"/>
      <c r="CH16" s="657"/>
      <c r="CI16" s="657"/>
      <c r="CJ16" s="657"/>
      <c r="CK16" s="657"/>
      <c r="CL16" s="657"/>
      <c r="CM16" s="657"/>
      <c r="CN16" s="657"/>
      <c r="CO16" s="657"/>
      <c r="CP16" s="657"/>
      <c r="CQ16" s="658"/>
      <c r="CR16" s="659" t="s">
        <v>130</v>
      </c>
      <c r="CS16" s="660"/>
      <c r="CT16" s="660"/>
      <c r="CU16" s="660"/>
      <c r="CV16" s="660"/>
      <c r="CW16" s="660"/>
      <c r="CX16" s="660"/>
      <c r="CY16" s="661"/>
      <c r="CZ16" s="662" t="s">
        <v>130</v>
      </c>
      <c r="DA16" s="662"/>
      <c r="DB16" s="662"/>
      <c r="DC16" s="662"/>
      <c r="DD16" s="668" t="s">
        <v>235</v>
      </c>
      <c r="DE16" s="660"/>
      <c r="DF16" s="660"/>
      <c r="DG16" s="660"/>
      <c r="DH16" s="660"/>
      <c r="DI16" s="660"/>
      <c r="DJ16" s="660"/>
      <c r="DK16" s="660"/>
      <c r="DL16" s="660"/>
      <c r="DM16" s="660"/>
      <c r="DN16" s="660"/>
      <c r="DO16" s="660"/>
      <c r="DP16" s="661"/>
      <c r="DQ16" s="668" t="s">
        <v>130</v>
      </c>
      <c r="DR16" s="660"/>
      <c r="DS16" s="660"/>
      <c r="DT16" s="660"/>
      <c r="DU16" s="660"/>
      <c r="DV16" s="660"/>
      <c r="DW16" s="660"/>
      <c r="DX16" s="660"/>
      <c r="DY16" s="660"/>
      <c r="DZ16" s="660"/>
      <c r="EA16" s="660"/>
      <c r="EB16" s="660"/>
      <c r="EC16" s="669"/>
    </row>
    <row r="17" spans="2:133" ht="11.25" customHeight="1" x14ac:dyDescent="0.15">
      <c r="B17" s="656" t="s">
        <v>267</v>
      </c>
      <c r="C17" s="657"/>
      <c r="D17" s="657"/>
      <c r="E17" s="657"/>
      <c r="F17" s="657"/>
      <c r="G17" s="657"/>
      <c r="H17" s="657"/>
      <c r="I17" s="657"/>
      <c r="J17" s="657"/>
      <c r="K17" s="657"/>
      <c r="L17" s="657"/>
      <c r="M17" s="657"/>
      <c r="N17" s="657"/>
      <c r="O17" s="657"/>
      <c r="P17" s="657"/>
      <c r="Q17" s="658"/>
      <c r="R17" s="659">
        <v>12409</v>
      </c>
      <c r="S17" s="660"/>
      <c r="T17" s="660"/>
      <c r="U17" s="660"/>
      <c r="V17" s="660"/>
      <c r="W17" s="660"/>
      <c r="X17" s="660"/>
      <c r="Y17" s="661"/>
      <c r="Z17" s="662">
        <v>0.2</v>
      </c>
      <c r="AA17" s="662"/>
      <c r="AB17" s="662"/>
      <c r="AC17" s="662"/>
      <c r="AD17" s="663">
        <v>12409</v>
      </c>
      <c r="AE17" s="663"/>
      <c r="AF17" s="663"/>
      <c r="AG17" s="663"/>
      <c r="AH17" s="663"/>
      <c r="AI17" s="663"/>
      <c r="AJ17" s="663"/>
      <c r="AK17" s="663"/>
      <c r="AL17" s="664">
        <v>0.4</v>
      </c>
      <c r="AM17" s="665"/>
      <c r="AN17" s="665"/>
      <c r="AO17" s="666"/>
      <c r="AP17" s="656" t="s">
        <v>268</v>
      </c>
      <c r="AQ17" s="657"/>
      <c r="AR17" s="657"/>
      <c r="AS17" s="657"/>
      <c r="AT17" s="657"/>
      <c r="AU17" s="657"/>
      <c r="AV17" s="657"/>
      <c r="AW17" s="657"/>
      <c r="AX17" s="657"/>
      <c r="AY17" s="657"/>
      <c r="AZ17" s="657"/>
      <c r="BA17" s="657"/>
      <c r="BB17" s="657"/>
      <c r="BC17" s="657"/>
      <c r="BD17" s="657"/>
      <c r="BE17" s="657"/>
      <c r="BF17" s="658"/>
      <c r="BG17" s="659" t="s">
        <v>235</v>
      </c>
      <c r="BH17" s="660"/>
      <c r="BI17" s="660"/>
      <c r="BJ17" s="660"/>
      <c r="BK17" s="660"/>
      <c r="BL17" s="660"/>
      <c r="BM17" s="660"/>
      <c r="BN17" s="661"/>
      <c r="BO17" s="662" t="s">
        <v>235</v>
      </c>
      <c r="BP17" s="662"/>
      <c r="BQ17" s="662"/>
      <c r="BR17" s="662"/>
      <c r="BS17" s="663" t="s">
        <v>235</v>
      </c>
      <c r="BT17" s="663"/>
      <c r="BU17" s="663"/>
      <c r="BV17" s="663"/>
      <c r="BW17" s="663"/>
      <c r="BX17" s="663"/>
      <c r="BY17" s="663"/>
      <c r="BZ17" s="663"/>
      <c r="CA17" s="663"/>
      <c r="CB17" s="667"/>
      <c r="CD17" s="656" t="s">
        <v>269</v>
      </c>
      <c r="CE17" s="657"/>
      <c r="CF17" s="657"/>
      <c r="CG17" s="657"/>
      <c r="CH17" s="657"/>
      <c r="CI17" s="657"/>
      <c r="CJ17" s="657"/>
      <c r="CK17" s="657"/>
      <c r="CL17" s="657"/>
      <c r="CM17" s="657"/>
      <c r="CN17" s="657"/>
      <c r="CO17" s="657"/>
      <c r="CP17" s="657"/>
      <c r="CQ17" s="658"/>
      <c r="CR17" s="659">
        <v>335064</v>
      </c>
      <c r="CS17" s="660"/>
      <c r="CT17" s="660"/>
      <c r="CU17" s="660"/>
      <c r="CV17" s="660"/>
      <c r="CW17" s="660"/>
      <c r="CX17" s="660"/>
      <c r="CY17" s="661"/>
      <c r="CZ17" s="662">
        <v>7</v>
      </c>
      <c r="DA17" s="662"/>
      <c r="DB17" s="662"/>
      <c r="DC17" s="662"/>
      <c r="DD17" s="668" t="s">
        <v>235</v>
      </c>
      <c r="DE17" s="660"/>
      <c r="DF17" s="660"/>
      <c r="DG17" s="660"/>
      <c r="DH17" s="660"/>
      <c r="DI17" s="660"/>
      <c r="DJ17" s="660"/>
      <c r="DK17" s="660"/>
      <c r="DL17" s="660"/>
      <c r="DM17" s="660"/>
      <c r="DN17" s="660"/>
      <c r="DO17" s="660"/>
      <c r="DP17" s="661"/>
      <c r="DQ17" s="668">
        <v>335064</v>
      </c>
      <c r="DR17" s="660"/>
      <c r="DS17" s="660"/>
      <c r="DT17" s="660"/>
      <c r="DU17" s="660"/>
      <c r="DV17" s="660"/>
      <c r="DW17" s="660"/>
      <c r="DX17" s="660"/>
      <c r="DY17" s="660"/>
      <c r="DZ17" s="660"/>
      <c r="EA17" s="660"/>
      <c r="EB17" s="660"/>
      <c r="EC17" s="669"/>
    </row>
    <row r="18" spans="2:133" ht="11.25" customHeight="1" x14ac:dyDescent="0.15">
      <c r="B18" s="656" t="s">
        <v>270</v>
      </c>
      <c r="C18" s="657"/>
      <c r="D18" s="657"/>
      <c r="E18" s="657"/>
      <c r="F18" s="657"/>
      <c r="G18" s="657"/>
      <c r="H18" s="657"/>
      <c r="I18" s="657"/>
      <c r="J18" s="657"/>
      <c r="K18" s="657"/>
      <c r="L18" s="657"/>
      <c r="M18" s="657"/>
      <c r="N18" s="657"/>
      <c r="O18" s="657"/>
      <c r="P18" s="657"/>
      <c r="Q18" s="658"/>
      <c r="R18" s="659">
        <v>3061</v>
      </c>
      <c r="S18" s="660"/>
      <c r="T18" s="660"/>
      <c r="U18" s="660"/>
      <c r="V18" s="660"/>
      <c r="W18" s="660"/>
      <c r="X18" s="660"/>
      <c r="Y18" s="661"/>
      <c r="Z18" s="662">
        <v>0.1</v>
      </c>
      <c r="AA18" s="662"/>
      <c r="AB18" s="662"/>
      <c r="AC18" s="662"/>
      <c r="AD18" s="663">
        <v>3061</v>
      </c>
      <c r="AE18" s="663"/>
      <c r="AF18" s="663"/>
      <c r="AG18" s="663"/>
      <c r="AH18" s="663"/>
      <c r="AI18" s="663"/>
      <c r="AJ18" s="663"/>
      <c r="AK18" s="663"/>
      <c r="AL18" s="664">
        <v>0.1</v>
      </c>
      <c r="AM18" s="665"/>
      <c r="AN18" s="665"/>
      <c r="AO18" s="666"/>
      <c r="AP18" s="656" t="s">
        <v>271</v>
      </c>
      <c r="AQ18" s="657"/>
      <c r="AR18" s="657"/>
      <c r="AS18" s="657"/>
      <c r="AT18" s="657"/>
      <c r="AU18" s="657"/>
      <c r="AV18" s="657"/>
      <c r="AW18" s="657"/>
      <c r="AX18" s="657"/>
      <c r="AY18" s="657"/>
      <c r="AZ18" s="657"/>
      <c r="BA18" s="657"/>
      <c r="BB18" s="657"/>
      <c r="BC18" s="657"/>
      <c r="BD18" s="657"/>
      <c r="BE18" s="657"/>
      <c r="BF18" s="658"/>
      <c r="BG18" s="659" t="s">
        <v>235</v>
      </c>
      <c r="BH18" s="660"/>
      <c r="BI18" s="660"/>
      <c r="BJ18" s="660"/>
      <c r="BK18" s="660"/>
      <c r="BL18" s="660"/>
      <c r="BM18" s="660"/>
      <c r="BN18" s="661"/>
      <c r="BO18" s="662" t="s">
        <v>235</v>
      </c>
      <c r="BP18" s="662"/>
      <c r="BQ18" s="662"/>
      <c r="BR18" s="662"/>
      <c r="BS18" s="663" t="s">
        <v>130</v>
      </c>
      <c r="BT18" s="663"/>
      <c r="BU18" s="663"/>
      <c r="BV18" s="663"/>
      <c r="BW18" s="663"/>
      <c r="BX18" s="663"/>
      <c r="BY18" s="663"/>
      <c r="BZ18" s="663"/>
      <c r="CA18" s="663"/>
      <c r="CB18" s="667"/>
      <c r="CD18" s="656" t="s">
        <v>272</v>
      </c>
      <c r="CE18" s="657"/>
      <c r="CF18" s="657"/>
      <c r="CG18" s="657"/>
      <c r="CH18" s="657"/>
      <c r="CI18" s="657"/>
      <c r="CJ18" s="657"/>
      <c r="CK18" s="657"/>
      <c r="CL18" s="657"/>
      <c r="CM18" s="657"/>
      <c r="CN18" s="657"/>
      <c r="CO18" s="657"/>
      <c r="CP18" s="657"/>
      <c r="CQ18" s="658"/>
      <c r="CR18" s="659" t="s">
        <v>175</v>
      </c>
      <c r="CS18" s="660"/>
      <c r="CT18" s="660"/>
      <c r="CU18" s="660"/>
      <c r="CV18" s="660"/>
      <c r="CW18" s="660"/>
      <c r="CX18" s="660"/>
      <c r="CY18" s="661"/>
      <c r="CZ18" s="662" t="s">
        <v>235</v>
      </c>
      <c r="DA18" s="662"/>
      <c r="DB18" s="662"/>
      <c r="DC18" s="662"/>
      <c r="DD18" s="668" t="s">
        <v>235</v>
      </c>
      <c r="DE18" s="660"/>
      <c r="DF18" s="660"/>
      <c r="DG18" s="660"/>
      <c r="DH18" s="660"/>
      <c r="DI18" s="660"/>
      <c r="DJ18" s="660"/>
      <c r="DK18" s="660"/>
      <c r="DL18" s="660"/>
      <c r="DM18" s="660"/>
      <c r="DN18" s="660"/>
      <c r="DO18" s="660"/>
      <c r="DP18" s="661"/>
      <c r="DQ18" s="668" t="s">
        <v>235</v>
      </c>
      <c r="DR18" s="660"/>
      <c r="DS18" s="660"/>
      <c r="DT18" s="660"/>
      <c r="DU18" s="660"/>
      <c r="DV18" s="660"/>
      <c r="DW18" s="660"/>
      <c r="DX18" s="660"/>
      <c r="DY18" s="660"/>
      <c r="DZ18" s="660"/>
      <c r="EA18" s="660"/>
      <c r="EB18" s="660"/>
      <c r="EC18" s="669"/>
    </row>
    <row r="19" spans="2:133" ht="11.25" customHeight="1" x14ac:dyDescent="0.15">
      <c r="B19" s="656" t="s">
        <v>273</v>
      </c>
      <c r="C19" s="657"/>
      <c r="D19" s="657"/>
      <c r="E19" s="657"/>
      <c r="F19" s="657"/>
      <c r="G19" s="657"/>
      <c r="H19" s="657"/>
      <c r="I19" s="657"/>
      <c r="J19" s="657"/>
      <c r="K19" s="657"/>
      <c r="L19" s="657"/>
      <c r="M19" s="657"/>
      <c r="N19" s="657"/>
      <c r="O19" s="657"/>
      <c r="P19" s="657"/>
      <c r="Q19" s="658"/>
      <c r="R19" s="659">
        <v>2993</v>
      </c>
      <c r="S19" s="660"/>
      <c r="T19" s="660"/>
      <c r="U19" s="660"/>
      <c r="V19" s="660"/>
      <c r="W19" s="660"/>
      <c r="X19" s="660"/>
      <c r="Y19" s="661"/>
      <c r="Z19" s="662">
        <v>0.1</v>
      </c>
      <c r="AA19" s="662"/>
      <c r="AB19" s="662"/>
      <c r="AC19" s="662"/>
      <c r="AD19" s="663">
        <v>2993</v>
      </c>
      <c r="AE19" s="663"/>
      <c r="AF19" s="663"/>
      <c r="AG19" s="663"/>
      <c r="AH19" s="663"/>
      <c r="AI19" s="663"/>
      <c r="AJ19" s="663"/>
      <c r="AK19" s="663"/>
      <c r="AL19" s="664">
        <v>0.1</v>
      </c>
      <c r="AM19" s="665"/>
      <c r="AN19" s="665"/>
      <c r="AO19" s="666"/>
      <c r="AP19" s="656" t="s">
        <v>274</v>
      </c>
      <c r="AQ19" s="657"/>
      <c r="AR19" s="657"/>
      <c r="AS19" s="657"/>
      <c r="AT19" s="657"/>
      <c r="AU19" s="657"/>
      <c r="AV19" s="657"/>
      <c r="AW19" s="657"/>
      <c r="AX19" s="657"/>
      <c r="AY19" s="657"/>
      <c r="AZ19" s="657"/>
      <c r="BA19" s="657"/>
      <c r="BB19" s="657"/>
      <c r="BC19" s="657"/>
      <c r="BD19" s="657"/>
      <c r="BE19" s="657"/>
      <c r="BF19" s="658"/>
      <c r="BG19" s="659">
        <v>22217</v>
      </c>
      <c r="BH19" s="660"/>
      <c r="BI19" s="660"/>
      <c r="BJ19" s="660"/>
      <c r="BK19" s="660"/>
      <c r="BL19" s="660"/>
      <c r="BM19" s="660"/>
      <c r="BN19" s="661"/>
      <c r="BO19" s="662">
        <v>2.2000000000000002</v>
      </c>
      <c r="BP19" s="662"/>
      <c r="BQ19" s="662"/>
      <c r="BR19" s="662"/>
      <c r="BS19" s="663" t="s">
        <v>235</v>
      </c>
      <c r="BT19" s="663"/>
      <c r="BU19" s="663"/>
      <c r="BV19" s="663"/>
      <c r="BW19" s="663"/>
      <c r="BX19" s="663"/>
      <c r="BY19" s="663"/>
      <c r="BZ19" s="663"/>
      <c r="CA19" s="663"/>
      <c r="CB19" s="667"/>
      <c r="CD19" s="656" t="s">
        <v>275</v>
      </c>
      <c r="CE19" s="657"/>
      <c r="CF19" s="657"/>
      <c r="CG19" s="657"/>
      <c r="CH19" s="657"/>
      <c r="CI19" s="657"/>
      <c r="CJ19" s="657"/>
      <c r="CK19" s="657"/>
      <c r="CL19" s="657"/>
      <c r="CM19" s="657"/>
      <c r="CN19" s="657"/>
      <c r="CO19" s="657"/>
      <c r="CP19" s="657"/>
      <c r="CQ19" s="658"/>
      <c r="CR19" s="659" t="s">
        <v>130</v>
      </c>
      <c r="CS19" s="660"/>
      <c r="CT19" s="660"/>
      <c r="CU19" s="660"/>
      <c r="CV19" s="660"/>
      <c r="CW19" s="660"/>
      <c r="CX19" s="660"/>
      <c r="CY19" s="661"/>
      <c r="CZ19" s="662" t="s">
        <v>130</v>
      </c>
      <c r="DA19" s="662"/>
      <c r="DB19" s="662"/>
      <c r="DC19" s="662"/>
      <c r="DD19" s="668" t="s">
        <v>235</v>
      </c>
      <c r="DE19" s="660"/>
      <c r="DF19" s="660"/>
      <c r="DG19" s="660"/>
      <c r="DH19" s="660"/>
      <c r="DI19" s="660"/>
      <c r="DJ19" s="660"/>
      <c r="DK19" s="660"/>
      <c r="DL19" s="660"/>
      <c r="DM19" s="660"/>
      <c r="DN19" s="660"/>
      <c r="DO19" s="660"/>
      <c r="DP19" s="661"/>
      <c r="DQ19" s="668" t="s">
        <v>130</v>
      </c>
      <c r="DR19" s="660"/>
      <c r="DS19" s="660"/>
      <c r="DT19" s="660"/>
      <c r="DU19" s="660"/>
      <c r="DV19" s="660"/>
      <c r="DW19" s="660"/>
      <c r="DX19" s="660"/>
      <c r="DY19" s="660"/>
      <c r="DZ19" s="660"/>
      <c r="EA19" s="660"/>
      <c r="EB19" s="660"/>
      <c r="EC19" s="669"/>
    </row>
    <row r="20" spans="2:133" ht="11.25" customHeight="1" x14ac:dyDescent="0.15">
      <c r="B20" s="672" t="s">
        <v>276</v>
      </c>
      <c r="C20" s="673"/>
      <c r="D20" s="673"/>
      <c r="E20" s="673"/>
      <c r="F20" s="673"/>
      <c r="G20" s="673"/>
      <c r="H20" s="673"/>
      <c r="I20" s="673"/>
      <c r="J20" s="673"/>
      <c r="K20" s="673"/>
      <c r="L20" s="673"/>
      <c r="M20" s="673"/>
      <c r="N20" s="673"/>
      <c r="O20" s="673"/>
      <c r="P20" s="673"/>
      <c r="Q20" s="674"/>
      <c r="R20" s="659">
        <v>68</v>
      </c>
      <c r="S20" s="660"/>
      <c r="T20" s="660"/>
      <c r="U20" s="660"/>
      <c r="V20" s="660"/>
      <c r="W20" s="660"/>
      <c r="X20" s="660"/>
      <c r="Y20" s="661"/>
      <c r="Z20" s="662">
        <v>0</v>
      </c>
      <c r="AA20" s="662"/>
      <c r="AB20" s="662"/>
      <c r="AC20" s="662"/>
      <c r="AD20" s="663">
        <v>68</v>
      </c>
      <c r="AE20" s="663"/>
      <c r="AF20" s="663"/>
      <c r="AG20" s="663"/>
      <c r="AH20" s="663"/>
      <c r="AI20" s="663"/>
      <c r="AJ20" s="663"/>
      <c r="AK20" s="663"/>
      <c r="AL20" s="664">
        <v>0</v>
      </c>
      <c r="AM20" s="665"/>
      <c r="AN20" s="665"/>
      <c r="AO20" s="666"/>
      <c r="AP20" s="656" t="s">
        <v>277</v>
      </c>
      <c r="AQ20" s="657"/>
      <c r="AR20" s="657"/>
      <c r="AS20" s="657"/>
      <c r="AT20" s="657"/>
      <c r="AU20" s="657"/>
      <c r="AV20" s="657"/>
      <c r="AW20" s="657"/>
      <c r="AX20" s="657"/>
      <c r="AY20" s="657"/>
      <c r="AZ20" s="657"/>
      <c r="BA20" s="657"/>
      <c r="BB20" s="657"/>
      <c r="BC20" s="657"/>
      <c r="BD20" s="657"/>
      <c r="BE20" s="657"/>
      <c r="BF20" s="658"/>
      <c r="BG20" s="659">
        <v>22217</v>
      </c>
      <c r="BH20" s="660"/>
      <c r="BI20" s="660"/>
      <c r="BJ20" s="660"/>
      <c r="BK20" s="660"/>
      <c r="BL20" s="660"/>
      <c r="BM20" s="660"/>
      <c r="BN20" s="661"/>
      <c r="BO20" s="662">
        <v>2.2000000000000002</v>
      </c>
      <c r="BP20" s="662"/>
      <c r="BQ20" s="662"/>
      <c r="BR20" s="662"/>
      <c r="BS20" s="663" t="s">
        <v>130</v>
      </c>
      <c r="BT20" s="663"/>
      <c r="BU20" s="663"/>
      <c r="BV20" s="663"/>
      <c r="BW20" s="663"/>
      <c r="BX20" s="663"/>
      <c r="BY20" s="663"/>
      <c r="BZ20" s="663"/>
      <c r="CA20" s="663"/>
      <c r="CB20" s="667"/>
      <c r="CD20" s="656" t="s">
        <v>278</v>
      </c>
      <c r="CE20" s="657"/>
      <c r="CF20" s="657"/>
      <c r="CG20" s="657"/>
      <c r="CH20" s="657"/>
      <c r="CI20" s="657"/>
      <c r="CJ20" s="657"/>
      <c r="CK20" s="657"/>
      <c r="CL20" s="657"/>
      <c r="CM20" s="657"/>
      <c r="CN20" s="657"/>
      <c r="CO20" s="657"/>
      <c r="CP20" s="657"/>
      <c r="CQ20" s="658"/>
      <c r="CR20" s="659">
        <v>4779357</v>
      </c>
      <c r="CS20" s="660"/>
      <c r="CT20" s="660"/>
      <c r="CU20" s="660"/>
      <c r="CV20" s="660"/>
      <c r="CW20" s="660"/>
      <c r="CX20" s="660"/>
      <c r="CY20" s="661"/>
      <c r="CZ20" s="662">
        <v>100</v>
      </c>
      <c r="DA20" s="662"/>
      <c r="DB20" s="662"/>
      <c r="DC20" s="662"/>
      <c r="DD20" s="668">
        <v>655327</v>
      </c>
      <c r="DE20" s="660"/>
      <c r="DF20" s="660"/>
      <c r="DG20" s="660"/>
      <c r="DH20" s="660"/>
      <c r="DI20" s="660"/>
      <c r="DJ20" s="660"/>
      <c r="DK20" s="660"/>
      <c r="DL20" s="660"/>
      <c r="DM20" s="660"/>
      <c r="DN20" s="660"/>
      <c r="DO20" s="660"/>
      <c r="DP20" s="661"/>
      <c r="DQ20" s="668">
        <v>3142825</v>
      </c>
      <c r="DR20" s="660"/>
      <c r="DS20" s="660"/>
      <c r="DT20" s="660"/>
      <c r="DU20" s="660"/>
      <c r="DV20" s="660"/>
      <c r="DW20" s="660"/>
      <c r="DX20" s="660"/>
      <c r="DY20" s="660"/>
      <c r="DZ20" s="660"/>
      <c r="EA20" s="660"/>
      <c r="EB20" s="660"/>
      <c r="EC20" s="669"/>
    </row>
    <row r="21" spans="2:133" ht="11.25" customHeight="1" x14ac:dyDescent="0.15">
      <c r="B21" s="656" t="s">
        <v>279</v>
      </c>
      <c r="C21" s="657"/>
      <c r="D21" s="657"/>
      <c r="E21" s="657"/>
      <c r="F21" s="657"/>
      <c r="G21" s="657"/>
      <c r="H21" s="657"/>
      <c r="I21" s="657"/>
      <c r="J21" s="657"/>
      <c r="K21" s="657"/>
      <c r="L21" s="657"/>
      <c r="M21" s="657"/>
      <c r="N21" s="657"/>
      <c r="O21" s="657"/>
      <c r="P21" s="657"/>
      <c r="Q21" s="658"/>
      <c r="R21" s="659">
        <v>1743972</v>
      </c>
      <c r="S21" s="660"/>
      <c r="T21" s="660"/>
      <c r="U21" s="660"/>
      <c r="V21" s="660"/>
      <c r="W21" s="660"/>
      <c r="X21" s="660"/>
      <c r="Y21" s="661"/>
      <c r="Z21" s="662">
        <v>34.5</v>
      </c>
      <c r="AA21" s="662"/>
      <c r="AB21" s="662"/>
      <c r="AC21" s="662"/>
      <c r="AD21" s="663">
        <v>1472725</v>
      </c>
      <c r="AE21" s="663"/>
      <c r="AF21" s="663"/>
      <c r="AG21" s="663"/>
      <c r="AH21" s="663"/>
      <c r="AI21" s="663"/>
      <c r="AJ21" s="663"/>
      <c r="AK21" s="663"/>
      <c r="AL21" s="664">
        <v>53.4</v>
      </c>
      <c r="AM21" s="665"/>
      <c r="AN21" s="665"/>
      <c r="AO21" s="666"/>
      <c r="AP21" s="656" t="s">
        <v>280</v>
      </c>
      <c r="AQ21" s="675"/>
      <c r="AR21" s="675"/>
      <c r="AS21" s="675"/>
      <c r="AT21" s="675"/>
      <c r="AU21" s="675"/>
      <c r="AV21" s="675"/>
      <c r="AW21" s="675"/>
      <c r="AX21" s="675"/>
      <c r="AY21" s="675"/>
      <c r="AZ21" s="675"/>
      <c r="BA21" s="675"/>
      <c r="BB21" s="675"/>
      <c r="BC21" s="675"/>
      <c r="BD21" s="675"/>
      <c r="BE21" s="675"/>
      <c r="BF21" s="676"/>
      <c r="BG21" s="659">
        <v>22217</v>
      </c>
      <c r="BH21" s="660"/>
      <c r="BI21" s="660"/>
      <c r="BJ21" s="660"/>
      <c r="BK21" s="660"/>
      <c r="BL21" s="660"/>
      <c r="BM21" s="660"/>
      <c r="BN21" s="661"/>
      <c r="BO21" s="662">
        <v>2.2000000000000002</v>
      </c>
      <c r="BP21" s="662"/>
      <c r="BQ21" s="662"/>
      <c r="BR21" s="662"/>
      <c r="BS21" s="663" t="s">
        <v>175</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15">
      <c r="B22" s="656" t="s">
        <v>281</v>
      </c>
      <c r="C22" s="657"/>
      <c r="D22" s="657"/>
      <c r="E22" s="657"/>
      <c r="F22" s="657"/>
      <c r="G22" s="657"/>
      <c r="H22" s="657"/>
      <c r="I22" s="657"/>
      <c r="J22" s="657"/>
      <c r="K22" s="657"/>
      <c r="L22" s="657"/>
      <c r="M22" s="657"/>
      <c r="N22" s="657"/>
      <c r="O22" s="657"/>
      <c r="P22" s="657"/>
      <c r="Q22" s="658"/>
      <c r="R22" s="659">
        <v>1472725</v>
      </c>
      <c r="S22" s="660"/>
      <c r="T22" s="660"/>
      <c r="U22" s="660"/>
      <c r="V22" s="660"/>
      <c r="W22" s="660"/>
      <c r="X22" s="660"/>
      <c r="Y22" s="661"/>
      <c r="Z22" s="662">
        <v>29.1</v>
      </c>
      <c r="AA22" s="662"/>
      <c r="AB22" s="662"/>
      <c r="AC22" s="662"/>
      <c r="AD22" s="663">
        <v>1472725</v>
      </c>
      <c r="AE22" s="663"/>
      <c r="AF22" s="663"/>
      <c r="AG22" s="663"/>
      <c r="AH22" s="663"/>
      <c r="AI22" s="663"/>
      <c r="AJ22" s="663"/>
      <c r="AK22" s="663"/>
      <c r="AL22" s="664">
        <v>53.4</v>
      </c>
      <c r="AM22" s="665"/>
      <c r="AN22" s="665"/>
      <c r="AO22" s="666"/>
      <c r="AP22" s="656" t="s">
        <v>282</v>
      </c>
      <c r="AQ22" s="675"/>
      <c r="AR22" s="675"/>
      <c r="AS22" s="675"/>
      <c r="AT22" s="675"/>
      <c r="AU22" s="675"/>
      <c r="AV22" s="675"/>
      <c r="AW22" s="675"/>
      <c r="AX22" s="675"/>
      <c r="AY22" s="675"/>
      <c r="AZ22" s="675"/>
      <c r="BA22" s="675"/>
      <c r="BB22" s="675"/>
      <c r="BC22" s="675"/>
      <c r="BD22" s="675"/>
      <c r="BE22" s="675"/>
      <c r="BF22" s="676"/>
      <c r="BG22" s="659" t="s">
        <v>235</v>
      </c>
      <c r="BH22" s="660"/>
      <c r="BI22" s="660"/>
      <c r="BJ22" s="660"/>
      <c r="BK22" s="660"/>
      <c r="BL22" s="660"/>
      <c r="BM22" s="660"/>
      <c r="BN22" s="661"/>
      <c r="BO22" s="662" t="s">
        <v>130</v>
      </c>
      <c r="BP22" s="662"/>
      <c r="BQ22" s="662"/>
      <c r="BR22" s="662"/>
      <c r="BS22" s="663" t="s">
        <v>130</v>
      </c>
      <c r="BT22" s="663"/>
      <c r="BU22" s="663"/>
      <c r="BV22" s="663"/>
      <c r="BW22" s="663"/>
      <c r="BX22" s="663"/>
      <c r="BY22" s="663"/>
      <c r="BZ22" s="663"/>
      <c r="CA22" s="663"/>
      <c r="CB22" s="667"/>
      <c r="CD22" s="641" t="s">
        <v>283</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15">
      <c r="B23" s="656" t="s">
        <v>284</v>
      </c>
      <c r="C23" s="657"/>
      <c r="D23" s="657"/>
      <c r="E23" s="657"/>
      <c r="F23" s="657"/>
      <c r="G23" s="657"/>
      <c r="H23" s="657"/>
      <c r="I23" s="657"/>
      <c r="J23" s="657"/>
      <c r="K23" s="657"/>
      <c r="L23" s="657"/>
      <c r="M23" s="657"/>
      <c r="N23" s="657"/>
      <c r="O23" s="657"/>
      <c r="P23" s="657"/>
      <c r="Q23" s="658"/>
      <c r="R23" s="659">
        <v>271247</v>
      </c>
      <c r="S23" s="660"/>
      <c r="T23" s="660"/>
      <c r="U23" s="660"/>
      <c r="V23" s="660"/>
      <c r="W23" s="660"/>
      <c r="X23" s="660"/>
      <c r="Y23" s="661"/>
      <c r="Z23" s="662">
        <v>5.4</v>
      </c>
      <c r="AA23" s="662"/>
      <c r="AB23" s="662"/>
      <c r="AC23" s="662"/>
      <c r="AD23" s="663" t="s">
        <v>130</v>
      </c>
      <c r="AE23" s="663"/>
      <c r="AF23" s="663"/>
      <c r="AG23" s="663"/>
      <c r="AH23" s="663"/>
      <c r="AI23" s="663"/>
      <c r="AJ23" s="663"/>
      <c r="AK23" s="663"/>
      <c r="AL23" s="664" t="s">
        <v>235</v>
      </c>
      <c r="AM23" s="665"/>
      <c r="AN23" s="665"/>
      <c r="AO23" s="666"/>
      <c r="AP23" s="656" t="s">
        <v>285</v>
      </c>
      <c r="AQ23" s="675"/>
      <c r="AR23" s="675"/>
      <c r="AS23" s="675"/>
      <c r="AT23" s="675"/>
      <c r="AU23" s="675"/>
      <c r="AV23" s="675"/>
      <c r="AW23" s="675"/>
      <c r="AX23" s="675"/>
      <c r="AY23" s="675"/>
      <c r="AZ23" s="675"/>
      <c r="BA23" s="675"/>
      <c r="BB23" s="675"/>
      <c r="BC23" s="675"/>
      <c r="BD23" s="675"/>
      <c r="BE23" s="675"/>
      <c r="BF23" s="676"/>
      <c r="BG23" s="659" t="s">
        <v>175</v>
      </c>
      <c r="BH23" s="660"/>
      <c r="BI23" s="660"/>
      <c r="BJ23" s="660"/>
      <c r="BK23" s="660"/>
      <c r="BL23" s="660"/>
      <c r="BM23" s="660"/>
      <c r="BN23" s="661"/>
      <c r="BO23" s="662" t="s">
        <v>235</v>
      </c>
      <c r="BP23" s="662"/>
      <c r="BQ23" s="662"/>
      <c r="BR23" s="662"/>
      <c r="BS23" s="663" t="s">
        <v>130</v>
      </c>
      <c r="BT23" s="663"/>
      <c r="BU23" s="663"/>
      <c r="BV23" s="663"/>
      <c r="BW23" s="663"/>
      <c r="BX23" s="663"/>
      <c r="BY23" s="663"/>
      <c r="BZ23" s="663"/>
      <c r="CA23" s="663"/>
      <c r="CB23" s="667"/>
      <c r="CD23" s="641" t="s">
        <v>224</v>
      </c>
      <c r="CE23" s="642"/>
      <c r="CF23" s="642"/>
      <c r="CG23" s="642"/>
      <c r="CH23" s="642"/>
      <c r="CI23" s="642"/>
      <c r="CJ23" s="642"/>
      <c r="CK23" s="642"/>
      <c r="CL23" s="642"/>
      <c r="CM23" s="642"/>
      <c r="CN23" s="642"/>
      <c r="CO23" s="642"/>
      <c r="CP23" s="642"/>
      <c r="CQ23" s="643"/>
      <c r="CR23" s="641" t="s">
        <v>286</v>
      </c>
      <c r="CS23" s="642"/>
      <c r="CT23" s="642"/>
      <c r="CU23" s="642"/>
      <c r="CV23" s="642"/>
      <c r="CW23" s="642"/>
      <c r="CX23" s="642"/>
      <c r="CY23" s="643"/>
      <c r="CZ23" s="641" t="s">
        <v>287</v>
      </c>
      <c r="DA23" s="642"/>
      <c r="DB23" s="642"/>
      <c r="DC23" s="643"/>
      <c r="DD23" s="641" t="s">
        <v>288</v>
      </c>
      <c r="DE23" s="642"/>
      <c r="DF23" s="642"/>
      <c r="DG23" s="642"/>
      <c r="DH23" s="642"/>
      <c r="DI23" s="642"/>
      <c r="DJ23" s="642"/>
      <c r="DK23" s="643"/>
      <c r="DL23" s="686" t="s">
        <v>289</v>
      </c>
      <c r="DM23" s="687"/>
      <c r="DN23" s="687"/>
      <c r="DO23" s="687"/>
      <c r="DP23" s="687"/>
      <c r="DQ23" s="687"/>
      <c r="DR23" s="687"/>
      <c r="DS23" s="687"/>
      <c r="DT23" s="687"/>
      <c r="DU23" s="687"/>
      <c r="DV23" s="688"/>
      <c r="DW23" s="641" t="s">
        <v>290</v>
      </c>
      <c r="DX23" s="642"/>
      <c r="DY23" s="642"/>
      <c r="DZ23" s="642"/>
      <c r="EA23" s="642"/>
      <c r="EB23" s="642"/>
      <c r="EC23" s="643"/>
    </row>
    <row r="24" spans="2:133" ht="11.25" customHeight="1" x14ac:dyDescent="0.15">
      <c r="B24" s="656" t="s">
        <v>291</v>
      </c>
      <c r="C24" s="657"/>
      <c r="D24" s="657"/>
      <c r="E24" s="657"/>
      <c r="F24" s="657"/>
      <c r="G24" s="657"/>
      <c r="H24" s="657"/>
      <c r="I24" s="657"/>
      <c r="J24" s="657"/>
      <c r="K24" s="657"/>
      <c r="L24" s="657"/>
      <c r="M24" s="657"/>
      <c r="N24" s="657"/>
      <c r="O24" s="657"/>
      <c r="P24" s="657"/>
      <c r="Q24" s="658"/>
      <c r="R24" s="659" t="s">
        <v>235</v>
      </c>
      <c r="S24" s="660"/>
      <c r="T24" s="660"/>
      <c r="U24" s="660"/>
      <c r="V24" s="660"/>
      <c r="W24" s="660"/>
      <c r="X24" s="660"/>
      <c r="Y24" s="661"/>
      <c r="Z24" s="662" t="s">
        <v>235</v>
      </c>
      <c r="AA24" s="662"/>
      <c r="AB24" s="662"/>
      <c r="AC24" s="662"/>
      <c r="AD24" s="663" t="s">
        <v>235</v>
      </c>
      <c r="AE24" s="663"/>
      <c r="AF24" s="663"/>
      <c r="AG24" s="663"/>
      <c r="AH24" s="663"/>
      <c r="AI24" s="663"/>
      <c r="AJ24" s="663"/>
      <c r="AK24" s="663"/>
      <c r="AL24" s="664" t="s">
        <v>130</v>
      </c>
      <c r="AM24" s="665"/>
      <c r="AN24" s="665"/>
      <c r="AO24" s="666"/>
      <c r="AP24" s="656" t="s">
        <v>292</v>
      </c>
      <c r="AQ24" s="675"/>
      <c r="AR24" s="675"/>
      <c r="AS24" s="675"/>
      <c r="AT24" s="675"/>
      <c r="AU24" s="675"/>
      <c r="AV24" s="675"/>
      <c r="AW24" s="675"/>
      <c r="AX24" s="675"/>
      <c r="AY24" s="675"/>
      <c r="AZ24" s="675"/>
      <c r="BA24" s="675"/>
      <c r="BB24" s="675"/>
      <c r="BC24" s="675"/>
      <c r="BD24" s="675"/>
      <c r="BE24" s="675"/>
      <c r="BF24" s="676"/>
      <c r="BG24" s="659" t="s">
        <v>130</v>
      </c>
      <c r="BH24" s="660"/>
      <c r="BI24" s="660"/>
      <c r="BJ24" s="660"/>
      <c r="BK24" s="660"/>
      <c r="BL24" s="660"/>
      <c r="BM24" s="660"/>
      <c r="BN24" s="661"/>
      <c r="BO24" s="662" t="s">
        <v>130</v>
      </c>
      <c r="BP24" s="662"/>
      <c r="BQ24" s="662"/>
      <c r="BR24" s="662"/>
      <c r="BS24" s="663" t="s">
        <v>235</v>
      </c>
      <c r="BT24" s="663"/>
      <c r="BU24" s="663"/>
      <c r="BV24" s="663"/>
      <c r="BW24" s="663"/>
      <c r="BX24" s="663"/>
      <c r="BY24" s="663"/>
      <c r="BZ24" s="663"/>
      <c r="CA24" s="663"/>
      <c r="CB24" s="667"/>
      <c r="CD24" s="645" t="s">
        <v>293</v>
      </c>
      <c r="CE24" s="646"/>
      <c r="CF24" s="646"/>
      <c r="CG24" s="646"/>
      <c r="CH24" s="646"/>
      <c r="CI24" s="646"/>
      <c r="CJ24" s="646"/>
      <c r="CK24" s="646"/>
      <c r="CL24" s="646"/>
      <c r="CM24" s="646"/>
      <c r="CN24" s="646"/>
      <c r="CO24" s="646"/>
      <c r="CP24" s="646"/>
      <c r="CQ24" s="647"/>
      <c r="CR24" s="648">
        <v>1491822</v>
      </c>
      <c r="CS24" s="649"/>
      <c r="CT24" s="649"/>
      <c r="CU24" s="649"/>
      <c r="CV24" s="649"/>
      <c r="CW24" s="649"/>
      <c r="CX24" s="649"/>
      <c r="CY24" s="650"/>
      <c r="CZ24" s="653">
        <v>31.2</v>
      </c>
      <c r="DA24" s="654"/>
      <c r="DB24" s="654"/>
      <c r="DC24" s="670"/>
      <c r="DD24" s="694">
        <v>1075135</v>
      </c>
      <c r="DE24" s="649"/>
      <c r="DF24" s="649"/>
      <c r="DG24" s="649"/>
      <c r="DH24" s="649"/>
      <c r="DI24" s="649"/>
      <c r="DJ24" s="649"/>
      <c r="DK24" s="650"/>
      <c r="DL24" s="694">
        <v>1016286</v>
      </c>
      <c r="DM24" s="649"/>
      <c r="DN24" s="649"/>
      <c r="DO24" s="649"/>
      <c r="DP24" s="649"/>
      <c r="DQ24" s="649"/>
      <c r="DR24" s="649"/>
      <c r="DS24" s="649"/>
      <c r="DT24" s="649"/>
      <c r="DU24" s="649"/>
      <c r="DV24" s="650"/>
      <c r="DW24" s="653">
        <v>36.299999999999997</v>
      </c>
      <c r="DX24" s="654"/>
      <c r="DY24" s="654"/>
      <c r="DZ24" s="654"/>
      <c r="EA24" s="654"/>
      <c r="EB24" s="654"/>
      <c r="EC24" s="655"/>
    </row>
    <row r="25" spans="2:133" ht="11.25" customHeight="1" x14ac:dyDescent="0.15">
      <c r="B25" s="656" t="s">
        <v>294</v>
      </c>
      <c r="C25" s="657"/>
      <c r="D25" s="657"/>
      <c r="E25" s="657"/>
      <c r="F25" s="657"/>
      <c r="G25" s="657"/>
      <c r="H25" s="657"/>
      <c r="I25" s="657"/>
      <c r="J25" s="657"/>
      <c r="K25" s="657"/>
      <c r="L25" s="657"/>
      <c r="M25" s="657"/>
      <c r="N25" s="657"/>
      <c r="O25" s="657"/>
      <c r="P25" s="657"/>
      <c r="Q25" s="658"/>
      <c r="R25" s="659">
        <v>3004604</v>
      </c>
      <c r="S25" s="660"/>
      <c r="T25" s="660"/>
      <c r="U25" s="660"/>
      <c r="V25" s="660"/>
      <c r="W25" s="660"/>
      <c r="X25" s="660"/>
      <c r="Y25" s="661"/>
      <c r="Z25" s="662">
        <v>59.4</v>
      </c>
      <c r="AA25" s="662"/>
      <c r="AB25" s="662"/>
      <c r="AC25" s="662"/>
      <c r="AD25" s="663">
        <v>2733357</v>
      </c>
      <c r="AE25" s="663"/>
      <c r="AF25" s="663"/>
      <c r="AG25" s="663"/>
      <c r="AH25" s="663"/>
      <c r="AI25" s="663"/>
      <c r="AJ25" s="663"/>
      <c r="AK25" s="663"/>
      <c r="AL25" s="664">
        <v>99</v>
      </c>
      <c r="AM25" s="665"/>
      <c r="AN25" s="665"/>
      <c r="AO25" s="666"/>
      <c r="AP25" s="656" t="s">
        <v>295</v>
      </c>
      <c r="AQ25" s="675"/>
      <c r="AR25" s="675"/>
      <c r="AS25" s="675"/>
      <c r="AT25" s="675"/>
      <c r="AU25" s="675"/>
      <c r="AV25" s="675"/>
      <c r="AW25" s="675"/>
      <c r="AX25" s="675"/>
      <c r="AY25" s="675"/>
      <c r="AZ25" s="675"/>
      <c r="BA25" s="675"/>
      <c r="BB25" s="675"/>
      <c r="BC25" s="675"/>
      <c r="BD25" s="675"/>
      <c r="BE25" s="675"/>
      <c r="BF25" s="676"/>
      <c r="BG25" s="659" t="s">
        <v>235</v>
      </c>
      <c r="BH25" s="660"/>
      <c r="BI25" s="660"/>
      <c r="BJ25" s="660"/>
      <c r="BK25" s="660"/>
      <c r="BL25" s="660"/>
      <c r="BM25" s="660"/>
      <c r="BN25" s="661"/>
      <c r="BO25" s="662" t="s">
        <v>235</v>
      </c>
      <c r="BP25" s="662"/>
      <c r="BQ25" s="662"/>
      <c r="BR25" s="662"/>
      <c r="BS25" s="663" t="s">
        <v>130</v>
      </c>
      <c r="BT25" s="663"/>
      <c r="BU25" s="663"/>
      <c r="BV25" s="663"/>
      <c r="BW25" s="663"/>
      <c r="BX25" s="663"/>
      <c r="BY25" s="663"/>
      <c r="BZ25" s="663"/>
      <c r="CA25" s="663"/>
      <c r="CB25" s="667"/>
      <c r="CD25" s="656" t="s">
        <v>296</v>
      </c>
      <c r="CE25" s="657"/>
      <c r="CF25" s="657"/>
      <c r="CG25" s="657"/>
      <c r="CH25" s="657"/>
      <c r="CI25" s="657"/>
      <c r="CJ25" s="657"/>
      <c r="CK25" s="657"/>
      <c r="CL25" s="657"/>
      <c r="CM25" s="657"/>
      <c r="CN25" s="657"/>
      <c r="CO25" s="657"/>
      <c r="CP25" s="657"/>
      <c r="CQ25" s="658"/>
      <c r="CR25" s="659">
        <v>690235</v>
      </c>
      <c r="CS25" s="691"/>
      <c r="CT25" s="691"/>
      <c r="CU25" s="691"/>
      <c r="CV25" s="691"/>
      <c r="CW25" s="691"/>
      <c r="CX25" s="691"/>
      <c r="CY25" s="692"/>
      <c r="CZ25" s="664">
        <v>14.4</v>
      </c>
      <c r="DA25" s="689"/>
      <c r="DB25" s="689"/>
      <c r="DC25" s="693"/>
      <c r="DD25" s="668">
        <v>642877</v>
      </c>
      <c r="DE25" s="691"/>
      <c r="DF25" s="691"/>
      <c r="DG25" s="691"/>
      <c r="DH25" s="691"/>
      <c r="DI25" s="691"/>
      <c r="DJ25" s="691"/>
      <c r="DK25" s="692"/>
      <c r="DL25" s="668">
        <v>589891</v>
      </c>
      <c r="DM25" s="691"/>
      <c r="DN25" s="691"/>
      <c r="DO25" s="691"/>
      <c r="DP25" s="691"/>
      <c r="DQ25" s="691"/>
      <c r="DR25" s="691"/>
      <c r="DS25" s="691"/>
      <c r="DT25" s="691"/>
      <c r="DU25" s="691"/>
      <c r="DV25" s="692"/>
      <c r="DW25" s="664">
        <v>21.1</v>
      </c>
      <c r="DX25" s="689"/>
      <c r="DY25" s="689"/>
      <c r="DZ25" s="689"/>
      <c r="EA25" s="689"/>
      <c r="EB25" s="689"/>
      <c r="EC25" s="690"/>
    </row>
    <row r="26" spans="2:133" ht="11.25" customHeight="1" x14ac:dyDescent="0.15">
      <c r="B26" s="656" t="s">
        <v>297</v>
      </c>
      <c r="C26" s="657"/>
      <c r="D26" s="657"/>
      <c r="E26" s="657"/>
      <c r="F26" s="657"/>
      <c r="G26" s="657"/>
      <c r="H26" s="657"/>
      <c r="I26" s="657"/>
      <c r="J26" s="657"/>
      <c r="K26" s="657"/>
      <c r="L26" s="657"/>
      <c r="M26" s="657"/>
      <c r="N26" s="657"/>
      <c r="O26" s="657"/>
      <c r="P26" s="657"/>
      <c r="Q26" s="658"/>
      <c r="R26" s="659">
        <v>1098</v>
      </c>
      <c r="S26" s="660"/>
      <c r="T26" s="660"/>
      <c r="U26" s="660"/>
      <c r="V26" s="660"/>
      <c r="W26" s="660"/>
      <c r="X26" s="660"/>
      <c r="Y26" s="661"/>
      <c r="Z26" s="662">
        <v>0</v>
      </c>
      <c r="AA26" s="662"/>
      <c r="AB26" s="662"/>
      <c r="AC26" s="662"/>
      <c r="AD26" s="663">
        <v>1098</v>
      </c>
      <c r="AE26" s="663"/>
      <c r="AF26" s="663"/>
      <c r="AG26" s="663"/>
      <c r="AH26" s="663"/>
      <c r="AI26" s="663"/>
      <c r="AJ26" s="663"/>
      <c r="AK26" s="663"/>
      <c r="AL26" s="664">
        <v>0</v>
      </c>
      <c r="AM26" s="665"/>
      <c r="AN26" s="665"/>
      <c r="AO26" s="666"/>
      <c r="AP26" s="656" t="s">
        <v>298</v>
      </c>
      <c r="AQ26" s="675"/>
      <c r="AR26" s="675"/>
      <c r="AS26" s="675"/>
      <c r="AT26" s="675"/>
      <c r="AU26" s="675"/>
      <c r="AV26" s="675"/>
      <c r="AW26" s="675"/>
      <c r="AX26" s="675"/>
      <c r="AY26" s="675"/>
      <c r="AZ26" s="675"/>
      <c r="BA26" s="675"/>
      <c r="BB26" s="675"/>
      <c r="BC26" s="675"/>
      <c r="BD26" s="675"/>
      <c r="BE26" s="675"/>
      <c r="BF26" s="676"/>
      <c r="BG26" s="659" t="s">
        <v>130</v>
      </c>
      <c r="BH26" s="660"/>
      <c r="BI26" s="660"/>
      <c r="BJ26" s="660"/>
      <c r="BK26" s="660"/>
      <c r="BL26" s="660"/>
      <c r="BM26" s="660"/>
      <c r="BN26" s="661"/>
      <c r="BO26" s="662" t="s">
        <v>235</v>
      </c>
      <c r="BP26" s="662"/>
      <c r="BQ26" s="662"/>
      <c r="BR26" s="662"/>
      <c r="BS26" s="663" t="s">
        <v>235</v>
      </c>
      <c r="BT26" s="663"/>
      <c r="BU26" s="663"/>
      <c r="BV26" s="663"/>
      <c r="BW26" s="663"/>
      <c r="BX26" s="663"/>
      <c r="BY26" s="663"/>
      <c r="BZ26" s="663"/>
      <c r="CA26" s="663"/>
      <c r="CB26" s="667"/>
      <c r="CD26" s="656" t="s">
        <v>299</v>
      </c>
      <c r="CE26" s="657"/>
      <c r="CF26" s="657"/>
      <c r="CG26" s="657"/>
      <c r="CH26" s="657"/>
      <c r="CI26" s="657"/>
      <c r="CJ26" s="657"/>
      <c r="CK26" s="657"/>
      <c r="CL26" s="657"/>
      <c r="CM26" s="657"/>
      <c r="CN26" s="657"/>
      <c r="CO26" s="657"/>
      <c r="CP26" s="657"/>
      <c r="CQ26" s="658"/>
      <c r="CR26" s="659">
        <v>405797</v>
      </c>
      <c r="CS26" s="660"/>
      <c r="CT26" s="660"/>
      <c r="CU26" s="660"/>
      <c r="CV26" s="660"/>
      <c r="CW26" s="660"/>
      <c r="CX26" s="660"/>
      <c r="CY26" s="661"/>
      <c r="CZ26" s="664">
        <v>8.5</v>
      </c>
      <c r="DA26" s="689"/>
      <c r="DB26" s="689"/>
      <c r="DC26" s="693"/>
      <c r="DD26" s="668">
        <v>380341</v>
      </c>
      <c r="DE26" s="660"/>
      <c r="DF26" s="660"/>
      <c r="DG26" s="660"/>
      <c r="DH26" s="660"/>
      <c r="DI26" s="660"/>
      <c r="DJ26" s="660"/>
      <c r="DK26" s="661"/>
      <c r="DL26" s="668" t="s">
        <v>130</v>
      </c>
      <c r="DM26" s="660"/>
      <c r="DN26" s="660"/>
      <c r="DO26" s="660"/>
      <c r="DP26" s="660"/>
      <c r="DQ26" s="660"/>
      <c r="DR26" s="660"/>
      <c r="DS26" s="660"/>
      <c r="DT26" s="660"/>
      <c r="DU26" s="660"/>
      <c r="DV26" s="661"/>
      <c r="DW26" s="664" t="s">
        <v>235</v>
      </c>
      <c r="DX26" s="689"/>
      <c r="DY26" s="689"/>
      <c r="DZ26" s="689"/>
      <c r="EA26" s="689"/>
      <c r="EB26" s="689"/>
      <c r="EC26" s="690"/>
    </row>
    <row r="27" spans="2:133" ht="11.25" customHeight="1" x14ac:dyDescent="0.15">
      <c r="B27" s="656" t="s">
        <v>300</v>
      </c>
      <c r="C27" s="657"/>
      <c r="D27" s="657"/>
      <c r="E27" s="657"/>
      <c r="F27" s="657"/>
      <c r="G27" s="657"/>
      <c r="H27" s="657"/>
      <c r="I27" s="657"/>
      <c r="J27" s="657"/>
      <c r="K27" s="657"/>
      <c r="L27" s="657"/>
      <c r="M27" s="657"/>
      <c r="N27" s="657"/>
      <c r="O27" s="657"/>
      <c r="P27" s="657"/>
      <c r="Q27" s="658"/>
      <c r="R27" s="659">
        <v>14325</v>
      </c>
      <c r="S27" s="660"/>
      <c r="T27" s="660"/>
      <c r="U27" s="660"/>
      <c r="V27" s="660"/>
      <c r="W27" s="660"/>
      <c r="X27" s="660"/>
      <c r="Y27" s="661"/>
      <c r="Z27" s="662">
        <v>0.3</v>
      </c>
      <c r="AA27" s="662"/>
      <c r="AB27" s="662"/>
      <c r="AC27" s="662"/>
      <c r="AD27" s="663" t="s">
        <v>130</v>
      </c>
      <c r="AE27" s="663"/>
      <c r="AF27" s="663"/>
      <c r="AG27" s="663"/>
      <c r="AH27" s="663"/>
      <c r="AI27" s="663"/>
      <c r="AJ27" s="663"/>
      <c r="AK27" s="663"/>
      <c r="AL27" s="664" t="s">
        <v>235</v>
      </c>
      <c r="AM27" s="665"/>
      <c r="AN27" s="665"/>
      <c r="AO27" s="666"/>
      <c r="AP27" s="656" t="s">
        <v>301</v>
      </c>
      <c r="AQ27" s="657"/>
      <c r="AR27" s="657"/>
      <c r="AS27" s="657"/>
      <c r="AT27" s="657"/>
      <c r="AU27" s="657"/>
      <c r="AV27" s="657"/>
      <c r="AW27" s="657"/>
      <c r="AX27" s="657"/>
      <c r="AY27" s="657"/>
      <c r="AZ27" s="657"/>
      <c r="BA27" s="657"/>
      <c r="BB27" s="657"/>
      <c r="BC27" s="657"/>
      <c r="BD27" s="657"/>
      <c r="BE27" s="657"/>
      <c r="BF27" s="658"/>
      <c r="BG27" s="659">
        <v>1006552</v>
      </c>
      <c r="BH27" s="660"/>
      <c r="BI27" s="660"/>
      <c r="BJ27" s="660"/>
      <c r="BK27" s="660"/>
      <c r="BL27" s="660"/>
      <c r="BM27" s="660"/>
      <c r="BN27" s="661"/>
      <c r="BO27" s="662">
        <v>100</v>
      </c>
      <c r="BP27" s="662"/>
      <c r="BQ27" s="662"/>
      <c r="BR27" s="662"/>
      <c r="BS27" s="663" t="s">
        <v>235</v>
      </c>
      <c r="BT27" s="663"/>
      <c r="BU27" s="663"/>
      <c r="BV27" s="663"/>
      <c r="BW27" s="663"/>
      <c r="BX27" s="663"/>
      <c r="BY27" s="663"/>
      <c r="BZ27" s="663"/>
      <c r="CA27" s="663"/>
      <c r="CB27" s="667"/>
      <c r="CD27" s="656" t="s">
        <v>302</v>
      </c>
      <c r="CE27" s="657"/>
      <c r="CF27" s="657"/>
      <c r="CG27" s="657"/>
      <c r="CH27" s="657"/>
      <c r="CI27" s="657"/>
      <c r="CJ27" s="657"/>
      <c r="CK27" s="657"/>
      <c r="CL27" s="657"/>
      <c r="CM27" s="657"/>
      <c r="CN27" s="657"/>
      <c r="CO27" s="657"/>
      <c r="CP27" s="657"/>
      <c r="CQ27" s="658"/>
      <c r="CR27" s="659">
        <v>466523</v>
      </c>
      <c r="CS27" s="691"/>
      <c r="CT27" s="691"/>
      <c r="CU27" s="691"/>
      <c r="CV27" s="691"/>
      <c r="CW27" s="691"/>
      <c r="CX27" s="691"/>
      <c r="CY27" s="692"/>
      <c r="CZ27" s="664">
        <v>9.8000000000000007</v>
      </c>
      <c r="DA27" s="689"/>
      <c r="DB27" s="689"/>
      <c r="DC27" s="693"/>
      <c r="DD27" s="668">
        <v>97194</v>
      </c>
      <c r="DE27" s="691"/>
      <c r="DF27" s="691"/>
      <c r="DG27" s="691"/>
      <c r="DH27" s="691"/>
      <c r="DI27" s="691"/>
      <c r="DJ27" s="691"/>
      <c r="DK27" s="692"/>
      <c r="DL27" s="668">
        <v>91331</v>
      </c>
      <c r="DM27" s="691"/>
      <c r="DN27" s="691"/>
      <c r="DO27" s="691"/>
      <c r="DP27" s="691"/>
      <c r="DQ27" s="691"/>
      <c r="DR27" s="691"/>
      <c r="DS27" s="691"/>
      <c r="DT27" s="691"/>
      <c r="DU27" s="691"/>
      <c r="DV27" s="692"/>
      <c r="DW27" s="664">
        <v>3.3</v>
      </c>
      <c r="DX27" s="689"/>
      <c r="DY27" s="689"/>
      <c r="DZ27" s="689"/>
      <c r="EA27" s="689"/>
      <c r="EB27" s="689"/>
      <c r="EC27" s="690"/>
    </row>
    <row r="28" spans="2:133" ht="11.25" customHeight="1" x14ac:dyDescent="0.15">
      <c r="B28" s="656" t="s">
        <v>303</v>
      </c>
      <c r="C28" s="657"/>
      <c r="D28" s="657"/>
      <c r="E28" s="657"/>
      <c r="F28" s="657"/>
      <c r="G28" s="657"/>
      <c r="H28" s="657"/>
      <c r="I28" s="657"/>
      <c r="J28" s="657"/>
      <c r="K28" s="657"/>
      <c r="L28" s="657"/>
      <c r="M28" s="657"/>
      <c r="N28" s="657"/>
      <c r="O28" s="657"/>
      <c r="P28" s="657"/>
      <c r="Q28" s="658"/>
      <c r="R28" s="659">
        <v>73139</v>
      </c>
      <c r="S28" s="660"/>
      <c r="T28" s="660"/>
      <c r="U28" s="660"/>
      <c r="V28" s="660"/>
      <c r="W28" s="660"/>
      <c r="X28" s="660"/>
      <c r="Y28" s="661"/>
      <c r="Z28" s="662">
        <v>1.4</v>
      </c>
      <c r="AA28" s="662"/>
      <c r="AB28" s="662"/>
      <c r="AC28" s="662"/>
      <c r="AD28" s="663" t="s">
        <v>235</v>
      </c>
      <c r="AE28" s="663"/>
      <c r="AF28" s="663"/>
      <c r="AG28" s="663"/>
      <c r="AH28" s="663"/>
      <c r="AI28" s="663"/>
      <c r="AJ28" s="663"/>
      <c r="AK28" s="663"/>
      <c r="AL28" s="664" t="s">
        <v>235</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304</v>
      </c>
      <c r="CE28" s="657"/>
      <c r="CF28" s="657"/>
      <c r="CG28" s="657"/>
      <c r="CH28" s="657"/>
      <c r="CI28" s="657"/>
      <c r="CJ28" s="657"/>
      <c r="CK28" s="657"/>
      <c r="CL28" s="657"/>
      <c r="CM28" s="657"/>
      <c r="CN28" s="657"/>
      <c r="CO28" s="657"/>
      <c r="CP28" s="657"/>
      <c r="CQ28" s="658"/>
      <c r="CR28" s="659">
        <v>335064</v>
      </c>
      <c r="CS28" s="660"/>
      <c r="CT28" s="660"/>
      <c r="CU28" s="660"/>
      <c r="CV28" s="660"/>
      <c r="CW28" s="660"/>
      <c r="CX28" s="660"/>
      <c r="CY28" s="661"/>
      <c r="CZ28" s="664">
        <v>7</v>
      </c>
      <c r="DA28" s="689"/>
      <c r="DB28" s="689"/>
      <c r="DC28" s="693"/>
      <c r="DD28" s="668">
        <v>335064</v>
      </c>
      <c r="DE28" s="660"/>
      <c r="DF28" s="660"/>
      <c r="DG28" s="660"/>
      <c r="DH28" s="660"/>
      <c r="DI28" s="660"/>
      <c r="DJ28" s="660"/>
      <c r="DK28" s="661"/>
      <c r="DL28" s="668">
        <v>335064</v>
      </c>
      <c r="DM28" s="660"/>
      <c r="DN28" s="660"/>
      <c r="DO28" s="660"/>
      <c r="DP28" s="660"/>
      <c r="DQ28" s="660"/>
      <c r="DR28" s="660"/>
      <c r="DS28" s="660"/>
      <c r="DT28" s="660"/>
      <c r="DU28" s="660"/>
      <c r="DV28" s="661"/>
      <c r="DW28" s="664">
        <v>12</v>
      </c>
      <c r="DX28" s="689"/>
      <c r="DY28" s="689"/>
      <c r="DZ28" s="689"/>
      <c r="EA28" s="689"/>
      <c r="EB28" s="689"/>
      <c r="EC28" s="690"/>
    </row>
    <row r="29" spans="2:133" ht="11.25" customHeight="1" x14ac:dyDescent="0.15">
      <c r="B29" s="656" t="s">
        <v>305</v>
      </c>
      <c r="C29" s="657"/>
      <c r="D29" s="657"/>
      <c r="E29" s="657"/>
      <c r="F29" s="657"/>
      <c r="G29" s="657"/>
      <c r="H29" s="657"/>
      <c r="I29" s="657"/>
      <c r="J29" s="657"/>
      <c r="K29" s="657"/>
      <c r="L29" s="657"/>
      <c r="M29" s="657"/>
      <c r="N29" s="657"/>
      <c r="O29" s="657"/>
      <c r="P29" s="657"/>
      <c r="Q29" s="658"/>
      <c r="R29" s="659">
        <v>21732</v>
      </c>
      <c r="S29" s="660"/>
      <c r="T29" s="660"/>
      <c r="U29" s="660"/>
      <c r="V29" s="660"/>
      <c r="W29" s="660"/>
      <c r="X29" s="660"/>
      <c r="Y29" s="661"/>
      <c r="Z29" s="662">
        <v>0.4</v>
      </c>
      <c r="AA29" s="662"/>
      <c r="AB29" s="662"/>
      <c r="AC29" s="662"/>
      <c r="AD29" s="663" t="s">
        <v>175</v>
      </c>
      <c r="AE29" s="663"/>
      <c r="AF29" s="663"/>
      <c r="AG29" s="663"/>
      <c r="AH29" s="663"/>
      <c r="AI29" s="663"/>
      <c r="AJ29" s="663"/>
      <c r="AK29" s="663"/>
      <c r="AL29" s="664" t="s">
        <v>235</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306</v>
      </c>
      <c r="CE29" s="696"/>
      <c r="CF29" s="656" t="s">
        <v>307</v>
      </c>
      <c r="CG29" s="657"/>
      <c r="CH29" s="657"/>
      <c r="CI29" s="657"/>
      <c r="CJ29" s="657"/>
      <c r="CK29" s="657"/>
      <c r="CL29" s="657"/>
      <c r="CM29" s="657"/>
      <c r="CN29" s="657"/>
      <c r="CO29" s="657"/>
      <c r="CP29" s="657"/>
      <c r="CQ29" s="658"/>
      <c r="CR29" s="659">
        <v>335064</v>
      </c>
      <c r="CS29" s="691"/>
      <c r="CT29" s="691"/>
      <c r="CU29" s="691"/>
      <c r="CV29" s="691"/>
      <c r="CW29" s="691"/>
      <c r="CX29" s="691"/>
      <c r="CY29" s="692"/>
      <c r="CZ29" s="664">
        <v>7</v>
      </c>
      <c r="DA29" s="689"/>
      <c r="DB29" s="689"/>
      <c r="DC29" s="693"/>
      <c r="DD29" s="668">
        <v>335064</v>
      </c>
      <c r="DE29" s="691"/>
      <c r="DF29" s="691"/>
      <c r="DG29" s="691"/>
      <c r="DH29" s="691"/>
      <c r="DI29" s="691"/>
      <c r="DJ29" s="691"/>
      <c r="DK29" s="692"/>
      <c r="DL29" s="668">
        <v>335064</v>
      </c>
      <c r="DM29" s="691"/>
      <c r="DN29" s="691"/>
      <c r="DO29" s="691"/>
      <c r="DP29" s="691"/>
      <c r="DQ29" s="691"/>
      <c r="DR29" s="691"/>
      <c r="DS29" s="691"/>
      <c r="DT29" s="691"/>
      <c r="DU29" s="691"/>
      <c r="DV29" s="692"/>
      <c r="DW29" s="664">
        <v>12</v>
      </c>
      <c r="DX29" s="689"/>
      <c r="DY29" s="689"/>
      <c r="DZ29" s="689"/>
      <c r="EA29" s="689"/>
      <c r="EB29" s="689"/>
      <c r="EC29" s="690"/>
    </row>
    <row r="30" spans="2:133" ht="11.25" customHeight="1" x14ac:dyDescent="0.15">
      <c r="B30" s="656" t="s">
        <v>308</v>
      </c>
      <c r="C30" s="657"/>
      <c r="D30" s="657"/>
      <c r="E30" s="657"/>
      <c r="F30" s="657"/>
      <c r="G30" s="657"/>
      <c r="H30" s="657"/>
      <c r="I30" s="657"/>
      <c r="J30" s="657"/>
      <c r="K30" s="657"/>
      <c r="L30" s="657"/>
      <c r="M30" s="657"/>
      <c r="N30" s="657"/>
      <c r="O30" s="657"/>
      <c r="P30" s="657"/>
      <c r="Q30" s="658"/>
      <c r="R30" s="659">
        <v>608366</v>
      </c>
      <c r="S30" s="660"/>
      <c r="T30" s="660"/>
      <c r="U30" s="660"/>
      <c r="V30" s="660"/>
      <c r="W30" s="660"/>
      <c r="X30" s="660"/>
      <c r="Y30" s="661"/>
      <c r="Z30" s="662">
        <v>12</v>
      </c>
      <c r="AA30" s="662"/>
      <c r="AB30" s="662"/>
      <c r="AC30" s="662"/>
      <c r="AD30" s="663" t="s">
        <v>130</v>
      </c>
      <c r="AE30" s="663"/>
      <c r="AF30" s="663"/>
      <c r="AG30" s="663"/>
      <c r="AH30" s="663"/>
      <c r="AI30" s="663"/>
      <c r="AJ30" s="663"/>
      <c r="AK30" s="663"/>
      <c r="AL30" s="664" t="s">
        <v>130</v>
      </c>
      <c r="AM30" s="665"/>
      <c r="AN30" s="665"/>
      <c r="AO30" s="666"/>
      <c r="AP30" s="641" t="s">
        <v>224</v>
      </c>
      <c r="AQ30" s="642"/>
      <c r="AR30" s="642"/>
      <c r="AS30" s="642"/>
      <c r="AT30" s="642"/>
      <c r="AU30" s="642"/>
      <c r="AV30" s="642"/>
      <c r="AW30" s="642"/>
      <c r="AX30" s="642"/>
      <c r="AY30" s="642"/>
      <c r="AZ30" s="642"/>
      <c r="BA30" s="642"/>
      <c r="BB30" s="642"/>
      <c r="BC30" s="642"/>
      <c r="BD30" s="642"/>
      <c r="BE30" s="642"/>
      <c r="BF30" s="643"/>
      <c r="BG30" s="641" t="s">
        <v>309</v>
      </c>
      <c r="BH30" s="701"/>
      <c r="BI30" s="701"/>
      <c r="BJ30" s="701"/>
      <c r="BK30" s="701"/>
      <c r="BL30" s="701"/>
      <c r="BM30" s="701"/>
      <c r="BN30" s="701"/>
      <c r="BO30" s="701"/>
      <c r="BP30" s="701"/>
      <c r="BQ30" s="702"/>
      <c r="BR30" s="641" t="s">
        <v>310</v>
      </c>
      <c r="BS30" s="701"/>
      <c r="BT30" s="701"/>
      <c r="BU30" s="701"/>
      <c r="BV30" s="701"/>
      <c r="BW30" s="701"/>
      <c r="BX30" s="701"/>
      <c r="BY30" s="701"/>
      <c r="BZ30" s="701"/>
      <c r="CA30" s="701"/>
      <c r="CB30" s="702"/>
      <c r="CD30" s="697"/>
      <c r="CE30" s="698"/>
      <c r="CF30" s="656" t="s">
        <v>311</v>
      </c>
      <c r="CG30" s="657"/>
      <c r="CH30" s="657"/>
      <c r="CI30" s="657"/>
      <c r="CJ30" s="657"/>
      <c r="CK30" s="657"/>
      <c r="CL30" s="657"/>
      <c r="CM30" s="657"/>
      <c r="CN30" s="657"/>
      <c r="CO30" s="657"/>
      <c r="CP30" s="657"/>
      <c r="CQ30" s="658"/>
      <c r="CR30" s="659">
        <v>328285</v>
      </c>
      <c r="CS30" s="660"/>
      <c r="CT30" s="660"/>
      <c r="CU30" s="660"/>
      <c r="CV30" s="660"/>
      <c r="CW30" s="660"/>
      <c r="CX30" s="660"/>
      <c r="CY30" s="661"/>
      <c r="CZ30" s="664">
        <v>6.9</v>
      </c>
      <c r="DA30" s="689"/>
      <c r="DB30" s="689"/>
      <c r="DC30" s="693"/>
      <c r="DD30" s="668">
        <v>328285</v>
      </c>
      <c r="DE30" s="660"/>
      <c r="DF30" s="660"/>
      <c r="DG30" s="660"/>
      <c r="DH30" s="660"/>
      <c r="DI30" s="660"/>
      <c r="DJ30" s="660"/>
      <c r="DK30" s="661"/>
      <c r="DL30" s="668">
        <v>328285</v>
      </c>
      <c r="DM30" s="660"/>
      <c r="DN30" s="660"/>
      <c r="DO30" s="660"/>
      <c r="DP30" s="660"/>
      <c r="DQ30" s="660"/>
      <c r="DR30" s="660"/>
      <c r="DS30" s="660"/>
      <c r="DT30" s="660"/>
      <c r="DU30" s="660"/>
      <c r="DV30" s="661"/>
      <c r="DW30" s="664">
        <v>11.7</v>
      </c>
      <c r="DX30" s="689"/>
      <c r="DY30" s="689"/>
      <c r="DZ30" s="689"/>
      <c r="EA30" s="689"/>
      <c r="EB30" s="689"/>
      <c r="EC30" s="690"/>
    </row>
    <row r="31" spans="2:133" ht="11.25" customHeight="1" x14ac:dyDescent="0.15">
      <c r="B31" s="672" t="s">
        <v>312</v>
      </c>
      <c r="C31" s="673"/>
      <c r="D31" s="673"/>
      <c r="E31" s="673"/>
      <c r="F31" s="673"/>
      <c r="G31" s="673"/>
      <c r="H31" s="673"/>
      <c r="I31" s="673"/>
      <c r="J31" s="673"/>
      <c r="K31" s="673"/>
      <c r="L31" s="673"/>
      <c r="M31" s="673"/>
      <c r="N31" s="673"/>
      <c r="O31" s="673"/>
      <c r="P31" s="673"/>
      <c r="Q31" s="674"/>
      <c r="R31" s="659" t="s">
        <v>130</v>
      </c>
      <c r="S31" s="660"/>
      <c r="T31" s="660"/>
      <c r="U31" s="660"/>
      <c r="V31" s="660"/>
      <c r="W31" s="660"/>
      <c r="X31" s="660"/>
      <c r="Y31" s="661"/>
      <c r="Z31" s="662" t="s">
        <v>235</v>
      </c>
      <c r="AA31" s="662"/>
      <c r="AB31" s="662"/>
      <c r="AC31" s="662"/>
      <c r="AD31" s="663" t="s">
        <v>130</v>
      </c>
      <c r="AE31" s="663"/>
      <c r="AF31" s="663"/>
      <c r="AG31" s="663"/>
      <c r="AH31" s="663"/>
      <c r="AI31" s="663"/>
      <c r="AJ31" s="663"/>
      <c r="AK31" s="663"/>
      <c r="AL31" s="664" t="s">
        <v>130</v>
      </c>
      <c r="AM31" s="665"/>
      <c r="AN31" s="665"/>
      <c r="AO31" s="666"/>
      <c r="AP31" s="705" t="s">
        <v>313</v>
      </c>
      <c r="AQ31" s="706"/>
      <c r="AR31" s="706"/>
      <c r="AS31" s="706"/>
      <c r="AT31" s="711" t="s">
        <v>314</v>
      </c>
      <c r="AU31" s="218"/>
      <c r="AV31" s="218"/>
      <c r="AW31" s="218"/>
      <c r="AX31" s="645" t="s">
        <v>188</v>
      </c>
      <c r="AY31" s="646"/>
      <c r="AZ31" s="646"/>
      <c r="BA31" s="646"/>
      <c r="BB31" s="646"/>
      <c r="BC31" s="646"/>
      <c r="BD31" s="646"/>
      <c r="BE31" s="646"/>
      <c r="BF31" s="647"/>
      <c r="BG31" s="715">
        <v>98</v>
      </c>
      <c r="BH31" s="703"/>
      <c r="BI31" s="703"/>
      <c r="BJ31" s="703"/>
      <c r="BK31" s="703"/>
      <c r="BL31" s="703"/>
      <c r="BM31" s="654">
        <v>95</v>
      </c>
      <c r="BN31" s="703"/>
      <c r="BO31" s="703"/>
      <c r="BP31" s="703"/>
      <c r="BQ31" s="704"/>
      <c r="BR31" s="715">
        <v>98.4</v>
      </c>
      <c r="BS31" s="703"/>
      <c r="BT31" s="703"/>
      <c r="BU31" s="703"/>
      <c r="BV31" s="703"/>
      <c r="BW31" s="703"/>
      <c r="BX31" s="654">
        <v>95.5</v>
      </c>
      <c r="BY31" s="703"/>
      <c r="BZ31" s="703"/>
      <c r="CA31" s="703"/>
      <c r="CB31" s="704"/>
      <c r="CD31" s="697"/>
      <c r="CE31" s="698"/>
      <c r="CF31" s="656" t="s">
        <v>315</v>
      </c>
      <c r="CG31" s="657"/>
      <c r="CH31" s="657"/>
      <c r="CI31" s="657"/>
      <c r="CJ31" s="657"/>
      <c r="CK31" s="657"/>
      <c r="CL31" s="657"/>
      <c r="CM31" s="657"/>
      <c r="CN31" s="657"/>
      <c r="CO31" s="657"/>
      <c r="CP31" s="657"/>
      <c r="CQ31" s="658"/>
      <c r="CR31" s="659">
        <v>6779</v>
      </c>
      <c r="CS31" s="691"/>
      <c r="CT31" s="691"/>
      <c r="CU31" s="691"/>
      <c r="CV31" s="691"/>
      <c r="CW31" s="691"/>
      <c r="CX31" s="691"/>
      <c r="CY31" s="692"/>
      <c r="CZ31" s="664">
        <v>0.1</v>
      </c>
      <c r="DA31" s="689"/>
      <c r="DB31" s="689"/>
      <c r="DC31" s="693"/>
      <c r="DD31" s="668">
        <v>6779</v>
      </c>
      <c r="DE31" s="691"/>
      <c r="DF31" s="691"/>
      <c r="DG31" s="691"/>
      <c r="DH31" s="691"/>
      <c r="DI31" s="691"/>
      <c r="DJ31" s="691"/>
      <c r="DK31" s="692"/>
      <c r="DL31" s="668">
        <v>6779</v>
      </c>
      <c r="DM31" s="691"/>
      <c r="DN31" s="691"/>
      <c r="DO31" s="691"/>
      <c r="DP31" s="691"/>
      <c r="DQ31" s="691"/>
      <c r="DR31" s="691"/>
      <c r="DS31" s="691"/>
      <c r="DT31" s="691"/>
      <c r="DU31" s="691"/>
      <c r="DV31" s="692"/>
      <c r="DW31" s="664">
        <v>0.2</v>
      </c>
      <c r="DX31" s="689"/>
      <c r="DY31" s="689"/>
      <c r="DZ31" s="689"/>
      <c r="EA31" s="689"/>
      <c r="EB31" s="689"/>
      <c r="EC31" s="690"/>
    </row>
    <row r="32" spans="2:133" ht="11.25" customHeight="1" x14ac:dyDescent="0.15">
      <c r="B32" s="656" t="s">
        <v>316</v>
      </c>
      <c r="C32" s="657"/>
      <c r="D32" s="657"/>
      <c r="E32" s="657"/>
      <c r="F32" s="657"/>
      <c r="G32" s="657"/>
      <c r="H32" s="657"/>
      <c r="I32" s="657"/>
      <c r="J32" s="657"/>
      <c r="K32" s="657"/>
      <c r="L32" s="657"/>
      <c r="M32" s="657"/>
      <c r="N32" s="657"/>
      <c r="O32" s="657"/>
      <c r="P32" s="657"/>
      <c r="Q32" s="658"/>
      <c r="R32" s="659">
        <v>258990</v>
      </c>
      <c r="S32" s="660"/>
      <c r="T32" s="660"/>
      <c r="U32" s="660"/>
      <c r="V32" s="660"/>
      <c r="W32" s="660"/>
      <c r="X32" s="660"/>
      <c r="Y32" s="661"/>
      <c r="Z32" s="662">
        <v>5.0999999999999996</v>
      </c>
      <c r="AA32" s="662"/>
      <c r="AB32" s="662"/>
      <c r="AC32" s="662"/>
      <c r="AD32" s="663" t="s">
        <v>235</v>
      </c>
      <c r="AE32" s="663"/>
      <c r="AF32" s="663"/>
      <c r="AG32" s="663"/>
      <c r="AH32" s="663"/>
      <c r="AI32" s="663"/>
      <c r="AJ32" s="663"/>
      <c r="AK32" s="663"/>
      <c r="AL32" s="664" t="s">
        <v>130</v>
      </c>
      <c r="AM32" s="665"/>
      <c r="AN32" s="665"/>
      <c r="AO32" s="666"/>
      <c r="AP32" s="707"/>
      <c r="AQ32" s="708"/>
      <c r="AR32" s="708"/>
      <c r="AS32" s="708"/>
      <c r="AT32" s="712"/>
      <c r="AU32" s="214" t="s">
        <v>317</v>
      </c>
      <c r="AX32" s="656" t="s">
        <v>318</v>
      </c>
      <c r="AY32" s="657"/>
      <c r="AZ32" s="657"/>
      <c r="BA32" s="657"/>
      <c r="BB32" s="657"/>
      <c r="BC32" s="657"/>
      <c r="BD32" s="657"/>
      <c r="BE32" s="657"/>
      <c r="BF32" s="658"/>
      <c r="BG32" s="716">
        <v>98.7</v>
      </c>
      <c r="BH32" s="691"/>
      <c r="BI32" s="691"/>
      <c r="BJ32" s="691"/>
      <c r="BK32" s="691"/>
      <c r="BL32" s="691"/>
      <c r="BM32" s="665">
        <v>97.2</v>
      </c>
      <c r="BN32" s="691"/>
      <c r="BO32" s="691"/>
      <c r="BP32" s="691"/>
      <c r="BQ32" s="714"/>
      <c r="BR32" s="716">
        <v>98.9</v>
      </c>
      <c r="BS32" s="691"/>
      <c r="BT32" s="691"/>
      <c r="BU32" s="691"/>
      <c r="BV32" s="691"/>
      <c r="BW32" s="691"/>
      <c r="BX32" s="665">
        <v>97.5</v>
      </c>
      <c r="BY32" s="691"/>
      <c r="BZ32" s="691"/>
      <c r="CA32" s="691"/>
      <c r="CB32" s="714"/>
      <c r="CD32" s="699"/>
      <c r="CE32" s="700"/>
      <c r="CF32" s="656" t="s">
        <v>319</v>
      </c>
      <c r="CG32" s="657"/>
      <c r="CH32" s="657"/>
      <c r="CI32" s="657"/>
      <c r="CJ32" s="657"/>
      <c r="CK32" s="657"/>
      <c r="CL32" s="657"/>
      <c r="CM32" s="657"/>
      <c r="CN32" s="657"/>
      <c r="CO32" s="657"/>
      <c r="CP32" s="657"/>
      <c r="CQ32" s="658"/>
      <c r="CR32" s="659" t="s">
        <v>235</v>
      </c>
      <c r="CS32" s="660"/>
      <c r="CT32" s="660"/>
      <c r="CU32" s="660"/>
      <c r="CV32" s="660"/>
      <c r="CW32" s="660"/>
      <c r="CX32" s="660"/>
      <c r="CY32" s="661"/>
      <c r="CZ32" s="664" t="s">
        <v>235</v>
      </c>
      <c r="DA32" s="689"/>
      <c r="DB32" s="689"/>
      <c r="DC32" s="693"/>
      <c r="DD32" s="668" t="s">
        <v>235</v>
      </c>
      <c r="DE32" s="660"/>
      <c r="DF32" s="660"/>
      <c r="DG32" s="660"/>
      <c r="DH32" s="660"/>
      <c r="DI32" s="660"/>
      <c r="DJ32" s="660"/>
      <c r="DK32" s="661"/>
      <c r="DL32" s="668" t="s">
        <v>235</v>
      </c>
      <c r="DM32" s="660"/>
      <c r="DN32" s="660"/>
      <c r="DO32" s="660"/>
      <c r="DP32" s="660"/>
      <c r="DQ32" s="660"/>
      <c r="DR32" s="660"/>
      <c r="DS32" s="660"/>
      <c r="DT32" s="660"/>
      <c r="DU32" s="660"/>
      <c r="DV32" s="661"/>
      <c r="DW32" s="664" t="s">
        <v>235</v>
      </c>
      <c r="DX32" s="689"/>
      <c r="DY32" s="689"/>
      <c r="DZ32" s="689"/>
      <c r="EA32" s="689"/>
      <c r="EB32" s="689"/>
      <c r="EC32" s="690"/>
    </row>
    <row r="33" spans="2:133" ht="11.25" customHeight="1" x14ac:dyDescent="0.15">
      <c r="B33" s="656" t="s">
        <v>320</v>
      </c>
      <c r="C33" s="657"/>
      <c r="D33" s="657"/>
      <c r="E33" s="657"/>
      <c r="F33" s="657"/>
      <c r="G33" s="657"/>
      <c r="H33" s="657"/>
      <c r="I33" s="657"/>
      <c r="J33" s="657"/>
      <c r="K33" s="657"/>
      <c r="L33" s="657"/>
      <c r="M33" s="657"/>
      <c r="N33" s="657"/>
      <c r="O33" s="657"/>
      <c r="P33" s="657"/>
      <c r="Q33" s="658"/>
      <c r="R33" s="659">
        <v>21411</v>
      </c>
      <c r="S33" s="660"/>
      <c r="T33" s="660"/>
      <c r="U33" s="660"/>
      <c r="V33" s="660"/>
      <c r="W33" s="660"/>
      <c r="X33" s="660"/>
      <c r="Y33" s="661"/>
      <c r="Z33" s="662">
        <v>0.4</v>
      </c>
      <c r="AA33" s="662"/>
      <c r="AB33" s="662"/>
      <c r="AC33" s="662"/>
      <c r="AD33" s="663">
        <v>12923</v>
      </c>
      <c r="AE33" s="663"/>
      <c r="AF33" s="663"/>
      <c r="AG33" s="663"/>
      <c r="AH33" s="663"/>
      <c r="AI33" s="663"/>
      <c r="AJ33" s="663"/>
      <c r="AK33" s="663"/>
      <c r="AL33" s="664">
        <v>0.5</v>
      </c>
      <c r="AM33" s="665"/>
      <c r="AN33" s="665"/>
      <c r="AO33" s="666"/>
      <c r="AP33" s="709"/>
      <c r="AQ33" s="710"/>
      <c r="AR33" s="710"/>
      <c r="AS33" s="710"/>
      <c r="AT33" s="713"/>
      <c r="AU33" s="219"/>
      <c r="AV33" s="219"/>
      <c r="AW33" s="219"/>
      <c r="AX33" s="680" t="s">
        <v>321</v>
      </c>
      <c r="AY33" s="681"/>
      <c r="AZ33" s="681"/>
      <c r="BA33" s="681"/>
      <c r="BB33" s="681"/>
      <c r="BC33" s="681"/>
      <c r="BD33" s="681"/>
      <c r="BE33" s="681"/>
      <c r="BF33" s="682"/>
      <c r="BG33" s="717">
        <v>97.2</v>
      </c>
      <c r="BH33" s="718"/>
      <c r="BI33" s="718"/>
      <c r="BJ33" s="718"/>
      <c r="BK33" s="718"/>
      <c r="BL33" s="718"/>
      <c r="BM33" s="719">
        <v>93</v>
      </c>
      <c r="BN33" s="718"/>
      <c r="BO33" s="718"/>
      <c r="BP33" s="718"/>
      <c r="BQ33" s="720"/>
      <c r="BR33" s="717">
        <v>97.9</v>
      </c>
      <c r="BS33" s="718"/>
      <c r="BT33" s="718"/>
      <c r="BU33" s="718"/>
      <c r="BV33" s="718"/>
      <c r="BW33" s="718"/>
      <c r="BX33" s="719">
        <v>93.7</v>
      </c>
      <c r="BY33" s="718"/>
      <c r="BZ33" s="718"/>
      <c r="CA33" s="718"/>
      <c r="CB33" s="720"/>
      <c r="CD33" s="656" t="s">
        <v>322</v>
      </c>
      <c r="CE33" s="657"/>
      <c r="CF33" s="657"/>
      <c r="CG33" s="657"/>
      <c r="CH33" s="657"/>
      <c r="CI33" s="657"/>
      <c r="CJ33" s="657"/>
      <c r="CK33" s="657"/>
      <c r="CL33" s="657"/>
      <c r="CM33" s="657"/>
      <c r="CN33" s="657"/>
      <c r="CO33" s="657"/>
      <c r="CP33" s="657"/>
      <c r="CQ33" s="658"/>
      <c r="CR33" s="659">
        <v>2632208</v>
      </c>
      <c r="CS33" s="691"/>
      <c r="CT33" s="691"/>
      <c r="CU33" s="691"/>
      <c r="CV33" s="691"/>
      <c r="CW33" s="691"/>
      <c r="CX33" s="691"/>
      <c r="CY33" s="692"/>
      <c r="CZ33" s="664">
        <v>55.1</v>
      </c>
      <c r="DA33" s="689"/>
      <c r="DB33" s="689"/>
      <c r="DC33" s="693"/>
      <c r="DD33" s="668">
        <v>1984008</v>
      </c>
      <c r="DE33" s="691"/>
      <c r="DF33" s="691"/>
      <c r="DG33" s="691"/>
      <c r="DH33" s="691"/>
      <c r="DI33" s="691"/>
      <c r="DJ33" s="691"/>
      <c r="DK33" s="692"/>
      <c r="DL33" s="668">
        <v>1456957</v>
      </c>
      <c r="DM33" s="691"/>
      <c r="DN33" s="691"/>
      <c r="DO33" s="691"/>
      <c r="DP33" s="691"/>
      <c r="DQ33" s="691"/>
      <c r="DR33" s="691"/>
      <c r="DS33" s="691"/>
      <c r="DT33" s="691"/>
      <c r="DU33" s="691"/>
      <c r="DV33" s="692"/>
      <c r="DW33" s="664">
        <v>52.1</v>
      </c>
      <c r="DX33" s="689"/>
      <c r="DY33" s="689"/>
      <c r="DZ33" s="689"/>
      <c r="EA33" s="689"/>
      <c r="EB33" s="689"/>
      <c r="EC33" s="690"/>
    </row>
    <row r="34" spans="2:133" ht="11.25" customHeight="1" x14ac:dyDescent="0.15">
      <c r="B34" s="656" t="s">
        <v>323</v>
      </c>
      <c r="C34" s="657"/>
      <c r="D34" s="657"/>
      <c r="E34" s="657"/>
      <c r="F34" s="657"/>
      <c r="G34" s="657"/>
      <c r="H34" s="657"/>
      <c r="I34" s="657"/>
      <c r="J34" s="657"/>
      <c r="K34" s="657"/>
      <c r="L34" s="657"/>
      <c r="M34" s="657"/>
      <c r="N34" s="657"/>
      <c r="O34" s="657"/>
      <c r="P34" s="657"/>
      <c r="Q34" s="658"/>
      <c r="R34" s="659">
        <v>136358</v>
      </c>
      <c r="S34" s="660"/>
      <c r="T34" s="660"/>
      <c r="U34" s="660"/>
      <c r="V34" s="660"/>
      <c r="W34" s="660"/>
      <c r="X34" s="660"/>
      <c r="Y34" s="661"/>
      <c r="Z34" s="662">
        <v>2.7</v>
      </c>
      <c r="AA34" s="662"/>
      <c r="AB34" s="662"/>
      <c r="AC34" s="662"/>
      <c r="AD34" s="663" t="s">
        <v>130</v>
      </c>
      <c r="AE34" s="663"/>
      <c r="AF34" s="663"/>
      <c r="AG34" s="663"/>
      <c r="AH34" s="663"/>
      <c r="AI34" s="663"/>
      <c r="AJ34" s="663"/>
      <c r="AK34" s="663"/>
      <c r="AL34" s="664" t="s">
        <v>130</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324</v>
      </c>
      <c r="CE34" s="657"/>
      <c r="CF34" s="657"/>
      <c r="CG34" s="657"/>
      <c r="CH34" s="657"/>
      <c r="CI34" s="657"/>
      <c r="CJ34" s="657"/>
      <c r="CK34" s="657"/>
      <c r="CL34" s="657"/>
      <c r="CM34" s="657"/>
      <c r="CN34" s="657"/>
      <c r="CO34" s="657"/>
      <c r="CP34" s="657"/>
      <c r="CQ34" s="658"/>
      <c r="CR34" s="659">
        <v>941170</v>
      </c>
      <c r="CS34" s="660"/>
      <c r="CT34" s="660"/>
      <c r="CU34" s="660"/>
      <c r="CV34" s="660"/>
      <c r="CW34" s="660"/>
      <c r="CX34" s="660"/>
      <c r="CY34" s="661"/>
      <c r="CZ34" s="664">
        <v>19.7</v>
      </c>
      <c r="DA34" s="689"/>
      <c r="DB34" s="689"/>
      <c r="DC34" s="693"/>
      <c r="DD34" s="668">
        <v>661084</v>
      </c>
      <c r="DE34" s="660"/>
      <c r="DF34" s="660"/>
      <c r="DG34" s="660"/>
      <c r="DH34" s="660"/>
      <c r="DI34" s="660"/>
      <c r="DJ34" s="660"/>
      <c r="DK34" s="661"/>
      <c r="DL34" s="668">
        <v>525226</v>
      </c>
      <c r="DM34" s="660"/>
      <c r="DN34" s="660"/>
      <c r="DO34" s="660"/>
      <c r="DP34" s="660"/>
      <c r="DQ34" s="660"/>
      <c r="DR34" s="660"/>
      <c r="DS34" s="660"/>
      <c r="DT34" s="660"/>
      <c r="DU34" s="660"/>
      <c r="DV34" s="661"/>
      <c r="DW34" s="664">
        <v>18.8</v>
      </c>
      <c r="DX34" s="689"/>
      <c r="DY34" s="689"/>
      <c r="DZ34" s="689"/>
      <c r="EA34" s="689"/>
      <c r="EB34" s="689"/>
      <c r="EC34" s="690"/>
    </row>
    <row r="35" spans="2:133" ht="11.25" customHeight="1" x14ac:dyDescent="0.15">
      <c r="B35" s="656" t="s">
        <v>325</v>
      </c>
      <c r="C35" s="657"/>
      <c r="D35" s="657"/>
      <c r="E35" s="657"/>
      <c r="F35" s="657"/>
      <c r="G35" s="657"/>
      <c r="H35" s="657"/>
      <c r="I35" s="657"/>
      <c r="J35" s="657"/>
      <c r="K35" s="657"/>
      <c r="L35" s="657"/>
      <c r="M35" s="657"/>
      <c r="N35" s="657"/>
      <c r="O35" s="657"/>
      <c r="P35" s="657"/>
      <c r="Q35" s="658"/>
      <c r="R35" s="659">
        <v>107886</v>
      </c>
      <c r="S35" s="660"/>
      <c r="T35" s="660"/>
      <c r="U35" s="660"/>
      <c r="V35" s="660"/>
      <c r="W35" s="660"/>
      <c r="X35" s="660"/>
      <c r="Y35" s="661"/>
      <c r="Z35" s="662">
        <v>2.1</v>
      </c>
      <c r="AA35" s="662"/>
      <c r="AB35" s="662"/>
      <c r="AC35" s="662"/>
      <c r="AD35" s="663" t="s">
        <v>235</v>
      </c>
      <c r="AE35" s="663"/>
      <c r="AF35" s="663"/>
      <c r="AG35" s="663"/>
      <c r="AH35" s="663"/>
      <c r="AI35" s="663"/>
      <c r="AJ35" s="663"/>
      <c r="AK35" s="663"/>
      <c r="AL35" s="664" t="s">
        <v>130</v>
      </c>
      <c r="AM35" s="665"/>
      <c r="AN35" s="665"/>
      <c r="AO35" s="666"/>
      <c r="AP35" s="222"/>
      <c r="AQ35" s="641" t="s">
        <v>326</v>
      </c>
      <c r="AR35" s="642"/>
      <c r="AS35" s="642"/>
      <c r="AT35" s="642"/>
      <c r="AU35" s="642"/>
      <c r="AV35" s="642"/>
      <c r="AW35" s="642"/>
      <c r="AX35" s="642"/>
      <c r="AY35" s="642"/>
      <c r="AZ35" s="642"/>
      <c r="BA35" s="642"/>
      <c r="BB35" s="642"/>
      <c r="BC35" s="642"/>
      <c r="BD35" s="642"/>
      <c r="BE35" s="642"/>
      <c r="BF35" s="643"/>
      <c r="BG35" s="641" t="s">
        <v>327</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328</v>
      </c>
      <c r="CE35" s="657"/>
      <c r="CF35" s="657"/>
      <c r="CG35" s="657"/>
      <c r="CH35" s="657"/>
      <c r="CI35" s="657"/>
      <c r="CJ35" s="657"/>
      <c r="CK35" s="657"/>
      <c r="CL35" s="657"/>
      <c r="CM35" s="657"/>
      <c r="CN35" s="657"/>
      <c r="CO35" s="657"/>
      <c r="CP35" s="657"/>
      <c r="CQ35" s="658"/>
      <c r="CR35" s="659">
        <v>86343</v>
      </c>
      <c r="CS35" s="691"/>
      <c r="CT35" s="691"/>
      <c r="CU35" s="691"/>
      <c r="CV35" s="691"/>
      <c r="CW35" s="691"/>
      <c r="CX35" s="691"/>
      <c r="CY35" s="692"/>
      <c r="CZ35" s="664">
        <v>1.8</v>
      </c>
      <c r="DA35" s="689"/>
      <c r="DB35" s="689"/>
      <c r="DC35" s="693"/>
      <c r="DD35" s="668">
        <v>73312</v>
      </c>
      <c r="DE35" s="691"/>
      <c r="DF35" s="691"/>
      <c r="DG35" s="691"/>
      <c r="DH35" s="691"/>
      <c r="DI35" s="691"/>
      <c r="DJ35" s="691"/>
      <c r="DK35" s="692"/>
      <c r="DL35" s="668">
        <v>51761</v>
      </c>
      <c r="DM35" s="691"/>
      <c r="DN35" s="691"/>
      <c r="DO35" s="691"/>
      <c r="DP35" s="691"/>
      <c r="DQ35" s="691"/>
      <c r="DR35" s="691"/>
      <c r="DS35" s="691"/>
      <c r="DT35" s="691"/>
      <c r="DU35" s="691"/>
      <c r="DV35" s="692"/>
      <c r="DW35" s="664">
        <v>1.9</v>
      </c>
      <c r="DX35" s="689"/>
      <c r="DY35" s="689"/>
      <c r="DZ35" s="689"/>
      <c r="EA35" s="689"/>
      <c r="EB35" s="689"/>
      <c r="EC35" s="690"/>
    </row>
    <row r="36" spans="2:133" ht="11.25" customHeight="1" x14ac:dyDescent="0.15">
      <c r="B36" s="656" t="s">
        <v>329</v>
      </c>
      <c r="C36" s="657"/>
      <c r="D36" s="657"/>
      <c r="E36" s="657"/>
      <c r="F36" s="657"/>
      <c r="G36" s="657"/>
      <c r="H36" s="657"/>
      <c r="I36" s="657"/>
      <c r="J36" s="657"/>
      <c r="K36" s="657"/>
      <c r="L36" s="657"/>
      <c r="M36" s="657"/>
      <c r="N36" s="657"/>
      <c r="O36" s="657"/>
      <c r="P36" s="657"/>
      <c r="Q36" s="658"/>
      <c r="R36" s="659">
        <v>305046</v>
      </c>
      <c r="S36" s="660"/>
      <c r="T36" s="660"/>
      <c r="U36" s="660"/>
      <c r="V36" s="660"/>
      <c r="W36" s="660"/>
      <c r="X36" s="660"/>
      <c r="Y36" s="661"/>
      <c r="Z36" s="662">
        <v>6</v>
      </c>
      <c r="AA36" s="662"/>
      <c r="AB36" s="662"/>
      <c r="AC36" s="662"/>
      <c r="AD36" s="663" t="s">
        <v>235</v>
      </c>
      <c r="AE36" s="663"/>
      <c r="AF36" s="663"/>
      <c r="AG36" s="663"/>
      <c r="AH36" s="663"/>
      <c r="AI36" s="663"/>
      <c r="AJ36" s="663"/>
      <c r="AK36" s="663"/>
      <c r="AL36" s="664" t="s">
        <v>235</v>
      </c>
      <c r="AM36" s="665"/>
      <c r="AN36" s="665"/>
      <c r="AO36" s="666"/>
      <c r="AP36" s="222"/>
      <c r="AQ36" s="725" t="s">
        <v>330</v>
      </c>
      <c r="AR36" s="726"/>
      <c r="AS36" s="726"/>
      <c r="AT36" s="726"/>
      <c r="AU36" s="726"/>
      <c r="AV36" s="726"/>
      <c r="AW36" s="726"/>
      <c r="AX36" s="726"/>
      <c r="AY36" s="727"/>
      <c r="AZ36" s="648">
        <v>299106</v>
      </c>
      <c r="BA36" s="649"/>
      <c r="BB36" s="649"/>
      <c r="BC36" s="649"/>
      <c r="BD36" s="649"/>
      <c r="BE36" s="649"/>
      <c r="BF36" s="721"/>
      <c r="BG36" s="645" t="s">
        <v>331</v>
      </c>
      <c r="BH36" s="646"/>
      <c r="BI36" s="646"/>
      <c r="BJ36" s="646"/>
      <c r="BK36" s="646"/>
      <c r="BL36" s="646"/>
      <c r="BM36" s="646"/>
      <c r="BN36" s="646"/>
      <c r="BO36" s="646"/>
      <c r="BP36" s="646"/>
      <c r="BQ36" s="646"/>
      <c r="BR36" s="646"/>
      <c r="BS36" s="646"/>
      <c r="BT36" s="646"/>
      <c r="BU36" s="647"/>
      <c r="BV36" s="648">
        <v>29104</v>
      </c>
      <c r="BW36" s="649"/>
      <c r="BX36" s="649"/>
      <c r="BY36" s="649"/>
      <c r="BZ36" s="649"/>
      <c r="CA36" s="649"/>
      <c r="CB36" s="721"/>
      <c r="CD36" s="656" t="s">
        <v>332</v>
      </c>
      <c r="CE36" s="657"/>
      <c r="CF36" s="657"/>
      <c r="CG36" s="657"/>
      <c r="CH36" s="657"/>
      <c r="CI36" s="657"/>
      <c r="CJ36" s="657"/>
      <c r="CK36" s="657"/>
      <c r="CL36" s="657"/>
      <c r="CM36" s="657"/>
      <c r="CN36" s="657"/>
      <c r="CO36" s="657"/>
      <c r="CP36" s="657"/>
      <c r="CQ36" s="658"/>
      <c r="CR36" s="659">
        <v>1147697</v>
      </c>
      <c r="CS36" s="660"/>
      <c r="CT36" s="660"/>
      <c r="CU36" s="660"/>
      <c r="CV36" s="660"/>
      <c r="CW36" s="660"/>
      <c r="CX36" s="660"/>
      <c r="CY36" s="661"/>
      <c r="CZ36" s="664">
        <v>24</v>
      </c>
      <c r="DA36" s="689"/>
      <c r="DB36" s="689"/>
      <c r="DC36" s="693"/>
      <c r="DD36" s="668">
        <v>872569</v>
      </c>
      <c r="DE36" s="660"/>
      <c r="DF36" s="660"/>
      <c r="DG36" s="660"/>
      <c r="DH36" s="660"/>
      <c r="DI36" s="660"/>
      <c r="DJ36" s="660"/>
      <c r="DK36" s="661"/>
      <c r="DL36" s="668">
        <v>768022</v>
      </c>
      <c r="DM36" s="660"/>
      <c r="DN36" s="660"/>
      <c r="DO36" s="660"/>
      <c r="DP36" s="660"/>
      <c r="DQ36" s="660"/>
      <c r="DR36" s="660"/>
      <c r="DS36" s="660"/>
      <c r="DT36" s="660"/>
      <c r="DU36" s="660"/>
      <c r="DV36" s="661"/>
      <c r="DW36" s="664">
        <v>27.5</v>
      </c>
      <c r="DX36" s="689"/>
      <c r="DY36" s="689"/>
      <c r="DZ36" s="689"/>
      <c r="EA36" s="689"/>
      <c r="EB36" s="689"/>
      <c r="EC36" s="690"/>
    </row>
    <row r="37" spans="2:133" ht="11.25" customHeight="1" x14ac:dyDescent="0.15">
      <c r="B37" s="656" t="s">
        <v>333</v>
      </c>
      <c r="C37" s="657"/>
      <c r="D37" s="657"/>
      <c r="E37" s="657"/>
      <c r="F37" s="657"/>
      <c r="G37" s="657"/>
      <c r="H37" s="657"/>
      <c r="I37" s="657"/>
      <c r="J37" s="657"/>
      <c r="K37" s="657"/>
      <c r="L37" s="657"/>
      <c r="M37" s="657"/>
      <c r="N37" s="657"/>
      <c r="O37" s="657"/>
      <c r="P37" s="657"/>
      <c r="Q37" s="658"/>
      <c r="R37" s="659">
        <v>77857</v>
      </c>
      <c r="S37" s="660"/>
      <c r="T37" s="660"/>
      <c r="U37" s="660"/>
      <c r="V37" s="660"/>
      <c r="W37" s="660"/>
      <c r="X37" s="660"/>
      <c r="Y37" s="661"/>
      <c r="Z37" s="662">
        <v>1.5</v>
      </c>
      <c r="AA37" s="662"/>
      <c r="AB37" s="662"/>
      <c r="AC37" s="662"/>
      <c r="AD37" s="663">
        <v>12304</v>
      </c>
      <c r="AE37" s="663"/>
      <c r="AF37" s="663"/>
      <c r="AG37" s="663"/>
      <c r="AH37" s="663"/>
      <c r="AI37" s="663"/>
      <c r="AJ37" s="663"/>
      <c r="AK37" s="663"/>
      <c r="AL37" s="664">
        <v>0.4</v>
      </c>
      <c r="AM37" s="665"/>
      <c r="AN37" s="665"/>
      <c r="AO37" s="666"/>
      <c r="AQ37" s="722" t="s">
        <v>334</v>
      </c>
      <c r="AR37" s="723"/>
      <c r="AS37" s="723"/>
      <c r="AT37" s="723"/>
      <c r="AU37" s="723"/>
      <c r="AV37" s="723"/>
      <c r="AW37" s="723"/>
      <c r="AX37" s="723"/>
      <c r="AY37" s="724"/>
      <c r="AZ37" s="659">
        <v>11551</v>
      </c>
      <c r="BA37" s="660"/>
      <c r="BB37" s="660"/>
      <c r="BC37" s="660"/>
      <c r="BD37" s="691"/>
      <c r="BE37" s="691"/>
      <c r="BF37" s="714"/>
      <c r="BG37" s="656" t="s">
        <v>335</v>
      </c>
      <c r="BH37" s="657"/>
      <c r="BI37" s="657"/>
      <c r="BJ37" s="657"/>
      <c r="BK37" s="657"/>
      <c r="BL37" s="657"/>
      <c r="BM37" s="657"/>
      <c r="BN37" s="657"/>
      <c r="BO37" s="657"/>
      <c r="BP37" s="657"/>
      <c r="BQ37" s="657"/>
      <c r="BR37" s="657"/>
      <c r="BS37" s="657"/>
      <c r="BT37" s="657"/>
      <c r="BU37" s="658"/>
      <c r="BV37" s="659">
        <v>15241</v>
      </c>
      <c r="BW37" s="660"/>
      <c r="BX37" s="660"/>
      <c r="BY37" s="660"/>
      <c r="BZ37" s="660"/>
      <c r="CA37" s="660"/>
      <c r="CB37" s="669"/>
      <c r="CD37" s="656" t="s">
        <v>336</v>
      </c>
      <c r="CE37" s="657"/>
      <c r="CF37" s="657"/>
      <c r="CG37" s="657"/>
      <c r="CH37" s="657"/>
      <c r="CI37" s="657"/>
      <c r="CJ37" s="657"/>
      <c r="CK37" s="657"/>
      <c r="CL37" s="657"/>
      <c r="CM37" s="657"/>
      <c r="CN37" s="657"/>
      <c r="CO37" s="657"/>
      <c r="CP37" s="657"/>
      <c r="CQ37" s="658"/>
      <c r="CR37" s="659">
        <v>427309</v>
      </c>
      <c r="CS37" s="691"/>
      <c r="CT37" s="691"/>
      <c r="CU37" s="691"/>
      <c r="CV37" s="691"/>
      <c r="CW37" s="691"/>
      <c r="CX37" s="691"/>
      <c r="CY37" s="692"/>
      <c r="CZ37" s="664">
        <v>8.9</v>
      </c>
      <c r="DA37" s="689"/>
      <c r="DB37" s="689"/>
      <c r="DC37" s="693"/>
      <c r="DD37" s="668">
        <v>410902</v>
      </c>
      <c r="DE37" s="691"/>
      <c r="DF37" s="691"/>
      <c r="DG37" s="691"/>
      <c r="DH37" s="691"/>
      <c r="DI37" s="691"/>
      <c r="DJ37" s="691"/>
      <c r="DK37" s="692"/>
      <c r="DL37" s="668">
        <v>410902</v>
      </c>
      <c r="DM37" s="691"/>
      <c r="DN37" s="691"/>
      <c r="DO37" s="691"/>
      <c r="DP37" s="691"/>
      <c r="DQ37" s="691"/>
      <c r="DR37" s="691"/>
      <c r="DS37" s="691"/>
      <c r="DT37" s="691"/>
      <c r="DU37" s="691"/>
      <c r="DV37" s="692"/>
      <c r="DW37" s="664">
        <v>14.7</v>
      </c>
      <c r="DX37" s="689"/>
      <c r="DY37" s="689"/>
      <c r="DZ37" s="689"/>
      <c r="EA37" s="689"/>
      <c r="EB37" s="689"/>
      <c r="EC37" s="690"/>
    </row>
    <row r="38" spans="2:133" ht="11.25" customHeight="1" x14ac:dyDescent="0.15">
      <c r="B38" s="656" t="s">
        <v>337</v>
      </c>
      <c r="C38" s="657"/>
      <c r="D38" s="657"/>
      <c r="E38" s="657"/>
      <c r="F38" s="657"/>
      <c r="G38" s="657"/>
      <c r="H38" s="657"/>
      <c r="I38" s="657"/>
      <c r="J38" s="657"/>
      <c r="K38" s="657"/>
      <c r="L38" s="657"/>
      <c r="M38" s="657"/>
      <c r="N38" s="657"/>
      <c r="O38" s="657"/>
      <c r="P38" s="657"/>
      <c r="Q38" s="658"/>
      <c r="R38" s="659">
        <v>423893</v>
      </c>
      <c r="S38" s="660"/>
      <c r="T38" s="660"/>
      <c r="U38" s="660"/>
      <c r="V38" s="660"/>
      <c r="W38" s="660"/>
      <c r="X38" s="660"/>
      <c r="Y38" s="661"/>
      <c r="Z38" s="662">
        <v>8.4</v>
      </c>
      <c r="AA38" s="662"/>
      <c r="AB38" s="662"/>
      <c r="AC38" s="662"/>
      <c r="AD38" s="663" t="s">
        <v>175</v>
      </c>
      <c r="AE38" s="663"/>
      <c r="AF38" s="663"/>
      <c r="AG38" s="663"/>
      <c r="AH38" s="663"/>
      <c r="AI38" s="663"/>
      <c r="AJ38" s="663"/>
      <c r="AK38" s="663"/>
      <c r="AL38" s="664" t="s">
        <v>130</v>
      </c>
      <c r="AM38" s="665"/>
      <c r="AN38" s="665"/>
      <c r="AO38" s="666"/>
      <c r="AQ38" s="722" t="s">
        <v>338</v>
      </c>
      <c r="AR38" s="723"/>
      <c r="AS38" s="723"/>
      <c r="AT38" s="723"/>
      <c r="AU38" s="723"/>
      <c r="AV38" s="723"/>
      <c r="AW38" s="723"/>
      <c r="AX38" s="723"/>
      <c r="AY38" s="724"/>
      <c r="AZ38" s="659">
        <v>8628</v>
      </c>
      <c r="BA38" s="660"/>
      <c r="BB38" s="660"/>
      <c r="BC38" s="660"/>
      <c r="BD38" s="691"/>
      <c r="BE38" s="691"/>
      <c r="BF38" s="714"/>
      <c r="BG38" s="656" t="s">
        <v>339</v>
      </c>
      <c r="BH38" s="657"/>
      <c r="BI38" s="657"/>
      <c r="BJ38" s="657"/>
      <c r="BK38" s="657"/>
      <c r="BL38" s="657"/>
      <c r="BM38" s="657"/>
      <c r="BN38" s="657"/>
      <c r="BO38" s="657"/>
      <c r="BP38" s="657"/>
      <c r="BQ38" s="657"/>
      <c r="BR38" s="657"/>
      <c r="BS38" s="657"/>
      <c r="BT38" s="657"/>
      <c r="BU38" s="658"/>
      <c r="BV38" s="659">
        <v>1241</v>
      </c>
      <c r="BW38" s="660"/>
      <c r="BX38" s="660"/>
      <c r="BY38" s="660"/>
      <c r="BZ38" s="660"/>
      <c r="CA38" s="660"/>
      <c r="CB38" s="669"/>
      <c r="CD38" s="656" t="s">
        <v>340</v>
      </c>
      <c r="CE38" s="657"/>
      <c r="CF38" s="657"/>
      <c r="CG38" s="657"/>
      <c r="CH38" s="657"/>
      <c r="CI38" s="657"/>
      <c r="CJ38" s="657"/>
      <c r="CK38" s="657"/>
      <c r="CL38" s="657"/>
      <c r="CM38" s="657"/>
      <c r="CN38" s="657"/>
      <c r="CO38" s="657"/>
      <c r="CP38" s="657"/>
      <c r="CQ38" s="658"/>
      <c r="CR38" s="659">
        <v>278927</v>
      </c>
      <c r="CS38" s="660"/>
      <c r="CT38" s="660"/>
      <c r="CU38" s="660"/>
      <c r="CV38" s="660"/>
      <c r="CW38" s="660"/>
      <c r="CX38" s="660"/>
      <c r="CY38" s="661"/>
      <c r="CZ38" s="664">
        <v>5.8</v>
      </c>
      <c r="DA38" s="689"/>
      <c r="DB38" s="689"/>
      <c r="DC38" s="693"/>
      <c r="DD38" s="668">
        <v>207106</v>
      </c>
      <c r="DE38" s="660"/>
      <c r="DF38" s="660"/>
      <c r="DG38" s="660"/>
      <c r="DH38" s="660"/>
      <c r="DI38" s="660"/>
      <c r="DJ38" s="660"/>
      <c r="DK38" s="661"/>
      <c r="DL38" s="668">
        <v>111948</v>
      </c>
      <c r="DM38" s="660"/>
      <c r="DN38" s="660"/>
      <c r="DO38" s="660"/>
      <c r="DP38" s="660"/>
      <c r="DQ38" s="660"/>
      <c r="DR38" s="660"/>
      <c r="DS38" s="660"/>
      <c r="DT38" s="660"/>
      <c r="DU38" s="660"/>
      <c r="DV38" s="661"/>
      <c r="DW38" s="664">
        <v>4</v>
      </c>
      <c r="DX38" s="689"/>
      <c r="DY38" s="689"/>
      <c r="DZ38" s="689"/>
      <c r="EA38" s="689"/>
      <c r="EB38" s="689"/>
      <c r="EC38" s="690"/>
    </row>
    <row r="39" spans="2:133" ht="11.25" customHeight="1" x14ac:dyDescent="0.15">
      <c r="B39" s="656" t="s">
        <v>341</v>
      </c>
      <c r="C39" s="657"/>
      <c r="D39" s="657"/>
      <c r="E39" s="657"/>
      <c r="F39" s="657"/>
      <c r="G39" s="657"/>
      <c r="H39" s="657"/>
      <c r="I39" s="657"/>
      <c r="J39" s="657"/>
      <c r="K39" s="657"/>
      <c r="L39" s="657"/>
      <c r="M39" s="657"/>
      <c r="N39" s="657"/>
      <c r="O39" s="657"/>
      <c r="P39" s="657"/>
      <c r="Q39" s="658"/>
      <c r="R39" s="659" t="s">
        <v>235</v>
      </c>
      <c r="S39" s="660"/>
      <c r="T39" s="660"/>
      <c r="U39" s="660"/>
      <c r="V39" s="660"/>
      <c r="W39" s="660"/>
      <c r="X39" s="660"/>
      <c r="Y39" s="661"/>
      <c r="Z39" s="662" t="s">
        <v>235</v>
      </c>
      <c r="AA39" s="662"/>
      <c r="AB39" s="662"/>
      <c r="AC39" s="662"/>
      <c r="AD39" s="663" t="s">
        <v>175</v>
      </c>
      <c r="AE39" s="663"/>
      <c r="AF39" s="663"/>
      <c r="AG39" s="663"/>
      <c r="AH39" s="663"/>
      <c r="AI39" s="663"/>
      <c r="AJ39" s="663"/>
      <c r="AK39" s="663"/>
      <c r="AL39" s="664" t="s">
        <v>235</v>
      </c>
      <c r="AM39" s="665"/>
      <c r="AN39" s="665"/>
      <c r="AO39" s="666"/>
      <c r="AQ39" s="722" t="s">
        <v>342</v>
      </c>
      <c r="AR39" s="723"/>
      <c r="AS39" s="723"/>
      <c r="AT39" s="723"/>
      <c r="AU39" s="723"/>
      <c r="AV39" s="723"/>
      <c r="AW39" s="723"/>
      <c r="AX39" s="723"/>
      <c r="AY39" s="724"/>
      <c r="AZ39" s="659" t="s">
        <v>130</v>
      </c>
      <c r="BA39" s="660"/>
      <c r="BB39" s="660"/>
      <c r="BC39" s="660"/>
      <c r="BD39" s="691"/>
      <c r="BE39" s="691"/>
      <c r="BF39" s="714"/>
      <c r="BG39" s="656" t="s">
        <v>343</v>
      </c>
      <c r="BH39" s="657"/>
      <c r="BI39" s="657"/>
      <c r="BJ39" s="657"/>
      <c r="BK39" s="657"/>
      <c r="BL39" s="657"/>
      <c r="BM39" s="657"/>
      <c r="BN39" s="657"/>
      <c r="BO39" s="657"/>
      <c r="BP39" s="657"/>
      <c r="BQ39" s="657"/>
      <c r="BR39" s="657"/>
      <c r="BS39" s="657"/>
      <c r="BT39" s="657"/>
      <c r="BU39" s="658"/>
      <c r="BV39" s="659">
        <v>1928</v>
      </c>
      <c r="BW39" s="660"/>
      <c r="BX39" s="660"/>
      <c r="BY39" s="660"/>
      <c r="BZ39" s="660"/>
      <c r="CA39" s="660"/>
      <c r="CB39" s="669"/>
      <c r="CD39" s="656" t="s">
        <v>344</v>
      </c>
      <c r="CE39" s="657"/>
      <c r="CF39" s="657"/>
      <c r="CG39" s="657"/>
      <c r="CH39" s="657"/>
      <c r="CI39" s="657"/>
      <c r="CJ39" s="657"/>
      <c r="CK39" s="657"/>
      <c r="CL39" s="657"/>
      <c r="CM39" s="657"/>
      <c r="CN39" s="657"/>
      <c r="CO39" s="657"/>
      <c r="CP39" s="657"/>
      <c r="CQ39" s="658"/>
      <c r="CR39" s="659">
        <v>175689</v>
      </c>
      <c r="CS39" s="691"/>
      <c r="CT39" s="691"/>
      <c r="CU39" s="691"/>
      <c r="CV39" s="691"/>
      <c r="CW39" s="691"/>
      <c r="CX39" s="691"/>
      <c r="CY39" s="692"/>
      <c r="CZ39" s="664">
        <v>3.7</v>
      </c>
      <c r="DA39" s="689"/>
      <c r="DB39" s="689"/>
      <c r="DC39" s="693"/>
      <c r="DD39" s="668">
        <v>167555</v>
      </c>
      <c r="DE39" s="691"/>
      <c r="DF39" s="691"/>
      <c r="DG39" s="691"/>
      <c r="DH39" s="691"/>
      <c r="DI39" s="691"/>
      <c r="DJ39" s="691"/>
      <c r="DK39" s="692"/>
      <c r="DL39" s="668" t="s">
        <v>235</v>
      </c>
      <c r="DM39" s="691"/>
      <c r="DN39" s="691"/>
      <c r="DO39" s="691"/>
      <c r="DP39" s="691"/>
      <c r="DQ39" s="691"/>
      <c r="DR39" s="691"/>
      <c r="DS39" s="691"/>
      <c r="DT39" s="691"/>
      <c r="DU39" s="691"/>
      <c r="DV39" s="692"/>
      <c r="DW39" s="664" t="s">
        <v>235</v>
      </c>
      <c r="DX39" s="689"/>
      <c r="DY39" s="689"/>
      <c r="DZ39" s="689"/>
      <c r="EA39" s="689"/>
      <c r="EB39" s="689"/>
      <c r="EC39" s="690"/>
    </row>
    <row r="40" spans="2:133" ht="11.25" customHeight="1" x14ac:dyDescent="0.15">
      <c r="B40" s="656" t="s">
        <v>345</v>
      </c>
      <c r="C40" s="657"/>
      <c r="D40" s="657"/>
      <c r="E40" s="657"/>
      <c r="F40" s="657"/>
      <c r="G40" s="657"/>
      <c r="H40" s="657"/>
      <c r="I40" s="657"/>
      <c r="J40" s="657"/>
      <c r="K40" s="657"/>
      <c r="L40" s="657"/>
      <c r="M40" s="657"/>
      <c r="N40" s="657"/>
      <c r="O40" s="657"/>
      <c r="P40" s="657"/>
      <c r="Q40" s="658"/>
      <c r="R40" s="659">
        <v>37993</v>
      </c>
      <c r="S40" s="660"/>
      <c r="T40" s="660"/>
      <c r="U40" s="660"/>
      <c r="V40" s="660"/>
      <c r="W40" s="660"/>
      <c r="X40" s="660"/>
      <c r="Y40" s="661"/>
      <c r="Z40" s="662">
        <v>0.8</v>
      </c>
      <c r="AA40" s="662"/>
      <c r="AB40" s="662"/>
      <c r="AC40" s="662"/>
      <c r="AD40" s="663" t="s">
        <v>130</v>
      </c>
      <c r="AE40" s="663"/>
      <c r="AF40" s="663"/>
      <c r="AG40" s="663"/>
      <c r="AH40" s="663"/>
      <c r="AI40" s="663"/>
      <c r="AJ40" s="663"/>
      <c r="AK40" s="663"/>
      <c r="AL40" s="664" t="s">
        <v>235</v>
      </c>
      <c r="AM40" s="665"/>
      <c r="AN40" s="665"/>
      <c r="AO40" s="666"/>
      <c r="AQ40" s="722" t="s">
        <v>346</v>
      </c>
      <c r="AR40" s="723"/>
      <c r="AS40" s="723"/>
      <c r="AT40" s="723"/>
      <c r="AU40" s="723"/>
      <c r="AV40" s="723"/>
      <c r="AW40" s="723"/>
      <c r="AX40" s="723"/>
      <c r="AY40" s="724"/>
      <c r="AZ40" s="659" t="s">
        <v>130</v>
      </c>
      <c r="BA40" s="660"/>
      <c r="BB40" s="660"/>
      <c r="BC40" s="660"/>
      <c r="BD40" s="691"/>
      <c r="BE40" s="691"/>
      <c r="BF40" s="714"/>
      <c r="BG40" s="707" t="s">
        <v>347</v>
      </c>
      <c r="BH40" s="708"/>
      <c r="BI40" s="708"/>
      <c r="BJ40" s="708"/>
      <c r="BK40" s="708"/>
      <c r="BL40" s="223"/>
      <c r="BM40" s="657" t="s">
        <v>348</v>
      </c>
      <c r="BN40" s="657"/>
      <c r="BO40" s="657"/>
      <c r="BP40" s="657"/>
      <c r="BQ40" s="657"/>
      <c r="BR40" s="657"/>
      <c r="BS40" s="657"/>
      <c r="BT40" s="657"/>
      <c r="BU40" s="658"/>
      <c r="BV40" s="659">
        <v>98</v>
      </c>
      <c r="BW40" s="660"/>
      <c r="BX40" s="660"/>
      <c r="BY40" s="660"/>
      <c r="BZ40" s="660"/>
      <c r="CA40" s="660"/>
      <c r="CB40" s="669"/>
      <c r="CD40" s="656" t="s">
        <v>349</v>
      </c>
      <c r="CE40" s="657"/>
      <c r="CF40" s="657"/>
      <c r="CG40" s="657"/>
      <c r="CH40" s="657"/>
      <c r="CI40" s="657"/>
      <c r="CJ40" s="657"/>
      <c r="CK40" s="657"/>
      <c r="CL40" s="657"/>
      <c r="CM40" s="657"/>
      <c r="CN40" s="657"/>
      <c r="CO40" s="657"/>
      <c r="CP40" s="657"/>
      <c r="CQ40" s="658"/>
      <c r="CR40" s="659">
        <v>2382</v>
      </c>
      <c r="CS40" s="660"/>
      <c r="CT40" s="660"/>
      <c r="CU40" s="660"/>
      <c r="CV40" s="660"/>
      <c r="CW40" s="660"/>
      <c r="CX40" s="660"/>
      <c r="CY40" s="661"/>
      <c r="CZ40" s="664">
        <v>0</v>
      </c>
      <c r="DA40" s="689"/>
      <c r="DB40" s="689"/>
      <c r="DC40" s="693"/>
      <c r="DD40" s="668">
        <v>2382</v>
      </c>
      <c r="DE40" s="660"/>
      <c r="DF40" s="660"/>
      <c r="DG40" s="660"/>
      <c r="DH40" s="660"/>
      <c r="DI40" s="660"/>
      <c r="DJ40" s="660"/>
      <c r="DK40" s="661"/>
      <c r="DL40" s="668" t="s">
        <v>235</v>
      </c>
      <c r="DM40" s="660"/>
      <c r="DN40" s="660"/>
      <c r="DO40" s="660"/>
      <c r="DP40" s="660"/>
      <c r="DQ40" s="660"/>
      <c r="DR40" s="660"/>
      <c r="DS40" s="660"/>
      <c r="DT40" s="660"/>
      <c r="DU40" s="660"/>
      <c r="DV40" s="661"/>
      <c r="DW40" s="664" t="s">
        <v>235</v>
      </c>
      <c r="DX40" s="689"/>
      <c r="DY40" s="689"/>
      <c r="DZ40" s="689"/>
      <c r="EA40" s="689"/>
      <c r="EB40" s="689"/>
      <c r="EC40" s="690"/>
    </row>
    <row r="41" spans="2:133" ht="11.25" customHeight="1" x14ac:dyDescent="0.15">
      <c r="B41" s="680" t="s">
        <v>350</v>
      </c>
      <c r="C41" s="681"/>
      <c r="D41" s="681"/>
      <c r="E41" s="681"/>
      <c r="F41" s="681"/>
      <c r="G41" s="681"/>
      <c r="H41" s="681"/>
      <c r="I41" s="681"/>
      <c r="J41" s="681"/>
      <c r="K41" s="681"/>
      <c r="L41" s="681"/>
      <c r="M41" s="681"/>
      <c r="N41" s="681"/>
      <c r="O41" s="681"/>
      <c r="P41" s="681"/>
      <c r="Q41" s="682"/>
      <c r="R41" s="731">
        <v>5054705</v>
      </c>
      <c r="S41" s="732"/>
      <c r="T41" s="732"/>
      <c r="U41" s="732"/>
      <c r="V41" s="732"/>
      <c r="W41" s="732"/>
      <c r="X41" s="732"/>
      <c r="Y41" s="736"/>
      <c r="Z41" s="737">
        <v>100</v>
      </c>
      <c r="AA41" s="737"/>
      <c r="AB41" s="737"/>
      <c r="AC41" s="737"/>
      <c r="AD41" s="738">
        <v>2759682</v>
      </c>
      <c r="AE41" s="738"/>
      <c r="AF41" s="738"/>
      <c r="AG41" s="738"/>
      <c r="AH41" s="738"/>
      <c r="AI41" s="738"/>
      <c r="AJ41" s="738"/>
      <c r="AK41" s="738"/>
      <c r="AL41" s="739">
        <v>100</v>
      </c>
      <c r="AM41" s="719"/>
      <c r="AN41" s="719"/>
      <c r="AO41" s="740"/>
      <c r="AQ41" s="722" t="s">
        <v>351</v>
      </c>
      <c r="AR41" s="723"/>
      <c r="AS41" s="723"/>
      <c r="AT41" s="723"/>
      <c r="AU41" s="723"/>
      <c r="AV41" s="723"/>
      <c r="AW41" s="723"/>
      <c r="AX41" s="723"/>
      <c r="AY41" s="724"/>
      <c r="AZ41" s="659">
        <v>79425</v>
      </c>
      <c r="BA41" s="660"/>
      <c r="BB41" s="660"/>
      <c r="BC41" s="660"/>
      <c r="BD41" s="691"/>
      <c r="BE41" s="691"/>
      <c r="BF41" s="714"/>
      <c r="BG41" s="707"/>
      <c r="BH41" s="708"/>
      <c r="BI41" s="708"/>
      <c r="BJ41" s="708"/>
      <c r="BK41" s="708"/>
      <c r="BL41" s="223"/>
      <c r="BM41" s="657" t="s">
        <v>352</v>
      </c>
      <c r="BN41" s="657"/>
      <c r="BO41" s="657"/>
      <c r="BP41" s="657"/>
      <c r="BQ41" s="657"/>
      <c r="BR41" s="657"/>
      <c r="BS41" s="657"/>
      <c r="BT41" s="657"/>
      <c r="BU41" s="658"/>
      <c r="BV41" s="659" t="s">
        <v>130</v>
      </c>
      <c r="BW41" s="660"/>
      <c r="BX41" s="660"/>
      <c r="BY41" s="660"/>
      <c r="BZ41" s="660"/>
      <c r="CA41" s="660"/>
      <c r="CB41" s="669"/>
      <c r="CD41" s="656" t="s">
        <v>353</v>
      </c>
      <c r="CE41" s="657"/>
      <c r="CF41" s="657"/>
      <c r="CG41" s="657"/>
      <c r="CH41" s="657"/>
      <c r="CI41" s="657"/>
      <c r="CJ41" s="657"/>
      <c r="CK41" s="657"/>
      <c r="CL41" s="657"/>
      <c r="CM41" s="657"/>
      <c r="CN41" s="657"/>
      <c r="CO41" s="657"/>
      <c r="CP41" s="657"/>
      <c r="CQ41" s="658"/>
      <c r="CR41" s="659" t="s">
        <v>235</v>
      </c>
      <c r="CS41" s="691"/>
      <c r="CT41" s="691"/>
      <c r="CU41" s="691"/>
      <c r="CV41" s="691"/>
      <c r="CW41" s="691"/>
      <c r="CX41" s="691"/>
      <c r="CY41" s="692"/>
      <c r="CZ41" s="664" t="s">
        <v>235</v>
      </c>
      <c r="DA41" s="689"/>
      <c r="DB41" s="689"/>
      <c r="DC41" s="693"/>
      <c r="DD41" s="668" t="s">
        <v>130</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15">
      <c r="AQ42" s="728" t="s">
        <v>354</v>
      </c>
      <c r="AR42" s="729"/>
      <c r="AS42" s="729"/>
      <c r="AT42" s="729"/>
      <c r="AU42" s="729"/>
      <c r="AV42" s="729"/>
      <c r="AW42" s="729"/>
      <c r="AX42" s="729"/>
      <c r="AY42" s="730"/>
      <c r="AZ42" s="731">
        <v>199502</v>
      </c>
      <c r="BA42" s="732"/>
      <c r="BB42" s="732"/>
      <c r="BC42" s="732"/>
      <c r="BD42" s="718"/>
      <c r="BE42" s="718"/>
      <c r="BF42" s="720"/>
      <c r="BG42" s="709"/>
      <c r="BH42" s="710"/>
      <c r="BI42" s="710"/>
      <c r="BJ42" s="710"/>
      <c r="BK42" s="710"/>
      <c r="BL42" s="224"/>
      <c r="BM42" s="681" t="s">
        <v>355</v>
      </c>
      <c r="BN42" s="681"/>
      <c r="BO42" s="681"/>
      <c r="BP42" s="681"/>
      <c r="BQ42" s="681"/>
      <c r="BR42" s="681"/>
      <c r="BS42" s="681"/>
      <c r="BT42" s="681"/>
      <c r="BU42" s="682"/>
      <c r="BV42" s="731">
        <v>346</v>
      </c>
      <c r="BW42" s="732"/>
      <c r="BX42" s="732"/>
      <c r="BY42" s="732"/>
      <c r="BZ42" s="732"/>
      <c r="CA42" s="732"/>
      <c r="CB42" s="741"/>
      <c r="CD42" s="656" t="s">
        <v>356</v>
      </c>
      <c r="CE42" s="657"/>
      <c r="CF42" s="657"/>
      <c r="CG42" s="657"/>
      <c r="CH42" s="657"/>
      <c r="CI42" s="657"/>
      <c r="CJ42" s="657"/>
      <c r="CK42" s="657"/>
      <c r="CL42" s="657"/>
      <c r="CM42" s="657"/>
      <c r="CN42" s="657"/>
      <c r="CO42" s="657"/>
      <c r="CP42" s="657"/>
      <c r="CQ42" s="658"/>
      <c r="CR42" s="659">
        <v>655327</v>
      </c>
      <c r="CS42" s="691"/>
      <c r="CT42" s="691"/>
      <c r="CU42" s="691"/>
      <c r="CV42" s="691"/>
      <c r="CW42" s="691"/>
      <c r="CX42" s="691"/>
      <c r="CY42" s="692"/>
      <c r="CZ42" s="664">
        <v>13.7</v>
      </c>
      <c r="DA42" s="689"/>
      <c r="DB42" s="689"/>
      <c r="DC42" s="693"/>
      <c r="DD42" s="668">
        <v>83682</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15">
      <c r="B43" s="214" t="s">
        <v>357</v>
      </c>
      <c r="CD43" s="656" t="s">
        <v>358</v>
      </c>
      <c r="CE43" s="657"/>
      <c r="CF43" s="657"/>
      <c r="CG43" s="657"/>
      <c r="CH43" s="657"/>
      <c r="CI43" s="657"/>
      <c r="CJ43" s="657"/>
      <c r="CK43" s="657"/>
      <c r="CL43" s="657"/>
      <c r="CM43" s="657"/>
      <c r="CN43" s="657"/>
      <c r="CO43" s="657"/>
      <c r="CP43" s="657"/>
      <c r="CQ43" s="658"/>
      <c r="CR43" s="659" t="s">
        <v>130</v>
      </c>
      <c r="CS43" s="691"/>
      <c r="CT43" s="691"/>
      <c r="CU43" s="691"/>
      <c r="CV43" s="691"/>
      <c r="CW43" s="691"/>
      <c r="CX43" s="691"/>
      <c r="CY43" s="692"/>
      <c r="CZ43" s="664" t="s">
        <v>235</v>
      </c>
      <c r="DA43" s="689"/>
      <c r="DB43" s="689"/>
      <c r="DC43" s="693"/>
      <c r="DD43" s="668" t="s">
        <v>235</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15">
      <c r="B44" s="745" t="s">
        <v>359</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306</v>
      </c>
      <c r="CE44" s="696"/>
      <c r="CF44" s="656" t="s">
        <v>360</v>
      </c>
      <c r="CG44" s="657"/>
      <c r="CH44" s="657"/>
      <c r="CI44" s="657"/>
      <c r="CJ44" s="657"/>
      <c r="CK44" s="657"/>
      <c r="CL44" s="657"/>
      <c r="CM44" s="657"/>
      <c r="CN44" s="657"/>
      <c r="CO44" s="657"/>
      <c r="CP44" s="657"/>
      <c r="CQ44" s="658"/>
      <c r="CR44" s="659">
        <v>655327</v>
      </c>
      <c r="CS44" s="660"/>
      <c r="CT44" s="660"/>
      <c r="CU44" s="660"/>
      <c r="CV44" s="660"/>
      <c r="CW44" s="660"/>
      <c r="CX44" s="660"/>
      <c r="CY44" s="661"/>
      <c r="CZ44" s="664">
        <v>13.7</v>
      </c>
      <c r="DA44" s="665"/>
      <c r="DB44" s="665"/>
      <c r="DC44" s="671"/>
      <c r="DD44" s="668">
        <v>83682</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15">
      <c r="B45" s="745" t="s">
        <v>361</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362</v>
      </c>
      <c r="CG45" s="657"/>
      <c r="CH45" s="657"/>
      <c r="CI45" s="657"/>
      <c r="CJ45" s="657"/>
      <c r="CK45" s="657"/>
      <c r="CL45" s="657"/>
      <c r="CM45" s="657"/>
      <c r="CN45" s="657"/>
      <c r="CO45" s="657"/>
      <c r="CP45" s="657"/>
      <c r="CQ45" s="658"/>
      <c r="CR45" s="659">
        <v>431909</v>
      </c>
      <c r="CS45" s="691"/>
      <c r="CT45" s="691"/>
      <c r="CU45" s="691"/>
      <c r="CV45" s="691"/>
      <c r="CW45" s="691"/>
      <c r="CX45" s="691"/>
      <c r="CY45" s="692"/>
      <c r="CZ45" s="664">
        <v>9</v>
      </c>
      <c r="DA45" s="689"/>
      <c r="DB45" s="689"/>
      <c r="DC45" s="693"/>
      <c r="DD45" s="668">
        <v>30163</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15">
      <c r="B46" s="225"/>
      <c r="CD46" s="697"/>
      <c r="CE46" s="698"/>
      <c r="CF46" s="656" t="s">
        <v>363</v>
      </c>
      <c r="CG46" s="657"/>
      <c r="CH46" s="657"/>
      <c r="CI46" s="657"/>
      <c r="CJ46" s="657"/>
      <c r="CK46" s="657"/>
      <c r="CL46" s="657"/>
      <c r="CM46" s="657"/>
      <c r="CN46" s="657"/>
      <c r="CO46" s="657"/>
      <c r="CP46" s="657"/>
      <c r="CQ46" s="658"/>
      <c r="CR46" s="659">
        <v>221918</v>
      </c>
      <c r="CS46" s="660"/>
      <c r="CT46" s="660"/>
      <c r="CU46" s="660"/>
      <c r="CV46" s="660"/>
      <c r="CW46" s="660"/>
      <c r="CX46" s="660"/>
      <c r="CY46" s="661"/>
      <c r="CZ46" s="664">
        <v>4.5999999999999996</v>
      </c>
      <c r="DA46" s="665"/>
      <c r="DB46" s="665"/>
      <c r="DC46" s="671"/>
      <c r="DD46" s="668">
        <v>52019</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15">
      <c r="B47" s="225"/>
      <c r="CD47" s="697"/>
      <c r="CE47" s="698"/>
      <c r="CF47" s="656" t="s">
        <v>364</v>
      </c>
      <c r="CG47" s="657"/>
      <c r="CH47" s="657"/>
      <c r="CI47" s="657"/>
      <c r="CJ47" s="657"/>
      <c r="CK47" s="657"/>
      <c r="CL47" s="657"/>
      <c r="CM47" s="657"/>
      <c r="CN47" s="657"/>
      <c r="CO47" s="657"/>
      <c r="CP47" s="657"/>
      <c r="CQ47" s="658"/>
      <c r="CR47" s="659" t="s">
        <v>130</v>
      </c>
      <c r="CS47" s="691"/>
      <c r="CT47" s="691"/>
      <c r="CU47" s="691"/>
      <c r="CV47" s="691"/>
      <c r="CW47" s="691"/>
      <c r="CX47" s="691"/>
      <c r="CY47" s="692"/>
      <c r="CZ47" s="664" t="s">
        <v>130</v>
      </c>
      <c r="DA47" s="689"/>
      <c r="DB47" s="689"/>
      <c r="DC47" s="693"/>
      <c r="DD47" s="668" t="s">
        <v>130</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x14ac:dyDescent="0.15">
      <c r="B48" s="225"/>
      <c r="CD48" s="699"/>
      <c r="CE48" s="700"/>
      <c r="CF48" s="656" t="s">
        <v>365</v>
      </c>
      <c r="CG48" s="657"/>
      <c r="CH48" s="657"/>
      <c r="CI48" s="657"/>
      <c r="CJ48" s="657"/>
      <c r="CK48" s="657"/>
      <c r="CL48" s="657"/>
      <c r="CM48" s="657"/>
      <c r="CN48" s="657"/>
      <c r="CO48" s="657"/>
      <c r="CP48" s="657"/>
      <c r="CQ48" s="658"/>
      <c r="CR48" s="659" t="s">
        <v>235</v>
      </c>
      <c r="CS48" s="660"/>
      <c r="CT48" s="660"/>
      <c r="CU48" s="660"/>
      <c r="CV48" s="660"/>
      <c r="CW48" s="660"/>
      <c r="CX48" s="660"/>
      <c r="CY48" s="661"/>
      <c r="CZ48" s="664" t="s">
        <v>130</v>
      </c>
      <c r="DA48" s="665"/>
      <c r="DB48" s="665"/>
      <c r="DC48" s="671"/>
      <c r="DD48" s="668" t="s">
        <v>130</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15">
      <c r="B49" s="225"/>
      <c r="CD49" s="680" t="s">
        <v>366</v>
      </c>
      <c r="CE49" s="681"/>
      <c r="CF49" s="681"/>
      <c r="CG49" s="681"/>
      <c r="CH49" s="681"/>
      <c r="CI49" s="681"/>
      <c r="CJ49" s="681"/>
      <c r="CK49" s="681"/>
      <c r="CL49" s="681"/>
      <c r="CM49" s="681"/>
      <c r="CN49" s="681"/>
      <c r="CO49" s="681"/>
      <c r="CP49" s="681"/>
      <c r="CQ49" s="682"/>
      <c r="CR49" s="731">
        <v>4779357</v>
      </c>
      <c r="CS49" s="718"/>
      <c r="CT49" s="718"/>
      <c r="CU49" s="718"/>
      <c r="CV49" s="718"/>
      <c r="CW49" s="718"/>
      <c r="CX49" s="718"/>
      <c r="CY49" s="747"/>
      <c r="CZ49" s="739">
        <v>100</v>
      </c>
      <c r="DA49" s="748"/>
      <c r="DB49" s="748"/>
      <c r="DC49" s="749"/>
      <c r="DD49" s="750">
        <v>3142825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4YtJpo/sMk8k+NVtcxbv+oaZAjA0GqWD5648+Q+iO6aAZ/xOZCd3AXakZbD3qb71gsY9yB8roUkay/NpVj5xtQ==" saltValue="YkD2Bk3U6WQaM2osFb/In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57" t="s">
        <v>367</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368</v>
      </c>
      <c r="DK2" s="759"/>
      <c r="DL2" s="759"/>
      <c r="DM2" s="759"/>
      <c r="DN2" s="759"/>
      <c r="DO2" s="760"/>
      <c r="DP2" s="228"/>
      <c r="DQ2" s="758" t="s">
        <v>369</v>
      </c>
      <c r="DR2" s="759"/>
      <c r="DS2" s="759"/>
      <c r="DT2" s="759"/>
      <c r="DU2" s="759"/>
      <c r="DV2" s="759"/>
      <c r="DW2" s="759"/>
      <c r="DX2" s="759"/>
      <c r="DY2" s="759"/>
      <c r="DZ2" s="76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61" t="s">
        <v>370</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371</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15">
      <c r="A5" s="763" t="s">
        <v>372</v>
      </c>
      <c r="B5" s="764"/>
      <c r="C5" s="764"/>
      <c r="D5" s="764"/>
      <c r="E5" s="764"/>
      <c r="F5" s="764"/>
      <c r="G5" s="764"/>
      <c r="H5" s="764"/>
      <c r="I5" s="764"/>
      <c r="J5" s="764"/>
      <c r="K5" s="764"/>
      <c r="L5" s="764"/>
      <c r="M5" s="764"/>
      <c r="N5" s="764"/>
      <c r="O5" s="764"/>
      <c r="P5" s="765"/>
      <c r="Q5" s="769" t="s">
        <v>373</v>
      </c>
      <c r="R5" s="770"/>
      <c r="S5" s="770"/>
      <c r="T5" s="770"/>
      <c r="U5" s="771"/>
      <c r="V5" s="769" t="s">
        <v>374</v>
      </c>
      <c r="W5" s="770"/>
      <c r="X5" s="770"/>
      <c r="Y5" s="770"/>
      <c r="Z5" s="771"/>
      <c r="AA5" s="769" t="s">
        <v>375</v>
      </c>
      <c r="AB5" s="770"/>
      <c r="AC5" s="770"/>
      <c r="AD5" s="770"/>
      <c r="AE5" s="770"/>
      <c r="AF5" s="775" t="s">
        <v>376</v>
      </c>
      <c r="AG5" s="770"/>
      <c r="AH5" s="770"/>
      <c r="AI5" s="770"/>
      <c r="AJ5" s="776"/>
      <c r="AK5" s="770" t="s">
        <v>377</v>
      </c>
      <c r="AL5" s="770"/>
      <c r="AM5" s="770"/>
      <c r="AN5" s="770"/>
      <c r="AO5" s="771"/>
      <c r="AP5" s="769" t="s">
        <v>378</v>
      </c>
      <c r="AQ5" s="770"/>
      <c r="AR5" s="770"/>
      <c r="AS5" s="770"/>
      <c r="AT5" s="771"/>
      <c r="AU5" s="769" t="s">
        <v>379</v>
      </c>
      <c r="AV5" s="770"/>
      <c r="AW5" s="770"/>
      <c r="AX5" s="770"/>
      <c r="AY5" s="776"/>
      <c r="AZ5" s="232"/>
      <c r="BA5" s="232"/>
      <c r="BB5" s="232"/>
      <c r="BC5" s="232"/>
      <c r="BD5" s="232"/>
      <c r="BE5" s="233"/>
      <c r="BF5" s="233"/>
      <c r="BG5" s="233"/>
      <c r="BH5" s="233"/>
      <c r="BI5" s="233"/>
      <c r="BJ5" s="233"/>
      <c r="BK5" s="233"/>
      <c r="BL5" s="233"/>
      <c r="BM5" s="233"/>
      <c r="BN5" s="233"/>
      <c r="BO5" s="233"/>
      <c r="BP5" s="233"/>
      <c r="BQ5" s="763" t="s">
        <v>380</v>
      </c>
      <c r="BR5" s="764"/>
      <c r="BS5" s="764"/>
      <c r="BT5" s="764"/>
      <c r="BU5" s="764"/>
      <c r="BV5" s="764"/>
      <c r="BW5" s="764"/>
      <c r="BX5" s="764"/>
      <c r="BY5" s="764"/>
      <c r="BZ5" s="764"/>
      <c r="CA5" s="764"/>
      <c r="CB5" s="764"/>
      <c r="CC5" s="764"/>
      <c r="CD5" s="764"/>
      <c r="CE5" s="764"/>
      <c r="CF5" s="764"/>
      <c r="CG5" s="765"/>
      <c r="CH5" s="769" t="s">
        <v>381</v>
      </c>
      <c r="CI5" s="770"/>
      <c r="CJ5" s="770"/>
      <c r="CK5" s="770"/>
      <c r="CL5" s="771"/>
      <c r="CM5" s="769" t="s">
        <v>382</v>
      </c>
      <c r="CN5" s="770"/>
      <c r="CO5" s="770"/>
      <c r="CP5" s="770"/>
      <c r="CQ5" s="771"/>
      <c r="CR5" s="769" t="s">
        <v>383</v>
      </c>
      <c r="CS5" s="770"/>
      <c r="CT5" s="770"/>
      <c r="CU5" s="770"/>
      <c r="CV5" s="771"/>
      <c r="CW5" s="769" t="s">
        <v>384</v>
      </c>
      <c r="CX5" s="770"/>
      <c r="CY5" s="770"/>
      <c r="CZ5" s="770"/>
      <c r="DA5" s="771"/>
      <c r="DB5" s="769" t="s">
        <v>385</v>
      </c>
      <c r="DC5" s="770"/>
      <c r="DD5" s="770"/>
      <c r="DE5" s="770"/>
      <c r="DF5" s="771"/>
      <c r="DG5" s="799" t="s">
        <v>386</v>
      </c>
      <c r="DH5" s="800"/>
      <c r="DI5" s="800"/>
      <c r="DJ5" s="800"/>
      <c r="DK5" s="801"/>
      <c r="DL5" s="799" t="s">
        <v>387</v>
      </c>
      <c r="DM5" s="800"/>
      <c r="DN5" s="800"/>
      <c r="DO5" s="800"/>
      <c r="DP5" s="801"/>
      <c r="DQ5" s="769" t="s">
        <v>388</v>
      </c>
      <c r="DR5" s="770"/>
      <c r="DS5" s="770"/>
      <c r="DT5" s="770"/>
      <c r="DU5" s="771"/>
      <c r="DV5" s="769" t="s">
        <v>379</v>
      </c>
      <c r="DW5" s="770"/>
      <c r="DX5" s="770"/>
      <c r="DY5" s="770"/>
      <c r="DZ5" s="776"/>
      <c r="EA5" s="234"/>
    </row>
    <row r="6" spans="1:131" s="235" customFormat="1" ht="26.25" customHeight="1" thickBot="1" x14ac:dyDescent="0.2">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15">
      <c r="A7" s="236">
        <v>1</v>
      </c>
      <c r="B7" s="785" t="s">
        <v>389</v>
      </c>
      <c r="C7" s="786"/>
      <c r="D7" s="786"/>
      <c r="E7" s="786"/>
      <c r="F7" s="786"/>
      <c r="G7" s="786"/>
      <c r="H7" s="786"/>
      <c r="I7" s="786"/>
      <c r="J7" s="786"/>
      <c r="K7" s="786"/>
      <c r="L7" s="786"/>
      <c r="M7" s="786"/>
      <c r="N7" s="786"/>
      <c r="O7" s="786"/>
      <c r="P7" s="787"/>
      <c r="Q7" s="788">
        <v>5049</v>
      </c>
      <c r="R7" s="789"/>
      <c r="S7" s="789"/>
      <c r="T7" s="789"/>
      <c r="U7" s="789"/>
      <c r="V7" s="789">
        <v>4775</v>
      </c>
      <c r="W7" s="789"/>
      <c r="X7" s="789"/>
      <c r="Y7" s="789"/>
      <c r="Z7" s="789"/>
      <c r="AA7" s="789">
        <v>274</v>
      </c>
      <c r="AB7" s="789"/>
      <c r="AC7" s="789"/>
      <c r="AD7" s="789"/>
      <c r="AE7" s="790"/>
      <c r="AF7" s="791">
        <v>184</v>
      </c>
      <c r="AG7" s="792"/>
      <c r="AH7" s="792"/>
      <c r="AI7" s="792"/>
      <c r="AJ7" s="793"/>
      <c r="AK7" s="794">
        <v>108</v>
      </c>
      <c r="AL7" s="795"/>
      <c r="AM7" s="795"/>
      <c r="AN7" s="795"/>
      <c r="AO7" s="795"/>
      <c r="AP7" s="795">
        <v>2862</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c r="BT7" s="783"/>
      <c r="BU7" s="783"/>
      <c r="BV7" s="783"/>
      <c r="BW7" s="783"/>
      <c r="BX7" s="783"/>
      <c r="BY7" s="783"/>
      <c r="BZ7" s="783"/>
      <c r="CA7" s="783"/>
      <c r="CB7" s="783"/>
      <c r="CC7" s="783"/>
      <c r="CD7" s="783"/>
      <c r="CE7" s="783"/>
      <c r="CF7" s="783"/>
      <c r="CG7" s="798"/>
      <c r="CH7" s="779"/>
      <c r="CI7" s="780"/>
      <c r="CJ7" s="780"/>
      <c r="CK7" s="780"/>
      <c r="CL7" s="781"/>
      <c r="CM7" s="779"/>
      <c r="CN7" s="780"/>
      <c r="CO7" s="780"/>
      <c r="CP7" s="780"/>
      <c r="CQ7" s="781"/>
      <c r="CR7" s="779"/>
      <c r="CS7" s="780"/>
      <c r="CT7" s="780"/>
      <c r="CU7" s="780"/>
      <c r="CV7" s="781"/>
      <c r="CW7" s="779"/>
      <c r="CX7" s="780"/>
      <c r="CY7" s="780"/>
      <c r="CZ7" s="780"/>
      <c r="DA7" s="781"/>
      <c r="DB7" s="779"/>
      <c r="DC7" s="780"/>
      <c r="DD7" s="780"/>
      <c r="DE7" s="780"/>
      <c r="DF7" s="781"/>
      <c r="DG7" s="779"/>
      <c r="DH7" s="780"/>
      <c r="DI7" s="780"/>
      <c r="DJ7" s="780"/>
      <c r="DK7" s="781"/>
      <c r="DL7" s="779"/>
      <c r="DM7" s="780"/>
      <c r="DN7" s="780"/>
      <c r="DO7" s="780"/>
      <c r="DP7" s="781"/>
      <c r="DQ7" s="779"/>
      <c r="DR7" s="780"/>
      <c r="DS7" s="780"/>
      <c r="DT7" s="780"/>
      <c r="DU7" s="781"/>
      <c r="DV7" s="782"/>
      <c r="DW7" s="783"/>
      <c r="DX7" s="783"/>
      <c r="DY7" s="783"/>
      <c r="DZ7" s="784"/>
      <c r="EA7" s="234"/>
    </row>
    <row r="8" spans="1:131" s="235" customFormat="1" ht="26.25" customHeight="1" x14ac:dyDescent="0.15">
      <c r="A8" s="238">
        <v>2</v>
      </c>
      <c r="B8" s="816" t="s">
        <v>390</v>
      </c>
      <c r="C8" s="817"/>
      <c r="D8" s="817"/>
      <c r="E8" s="817"/>
      <c r="F8" s="817"/>
      <c r="G8" s="817"/>
      <c r="H8" s="817"/>
      <c r="I8" s="817"/>
      <c r="J8" s="817"/>
      <c r="K8" s="817"/>
      <c r="L8" s="817"/>
      <c r="M8" s="817"/>
      <c r="N8" s="817"/>
      <c r="O8" s="817"/>
      <c r="P8" s="818"/>
      <c r="Q8" s="819">
        <v>4</v>
      </c>
      <c r="R8" s="820"/>
      <c r="S8" s="820"/>
      <c r="T8" s="820"/>
      <c r="U8" s="820"/>
      <c r="V8" s="820">
        <v>3</v>
      </c>
      <c r="W8" s="820"/>
      <c r="X8" s="820"/>
      <c r="Y8" s="820"/>
      <c r="Z8" s="820"/>
      <c r="AA8" s="820">
        <v>1</v>
      </c>
      <c r="AB8" s="820"/>
      <c r="AC8" s="820"/>
      <c r="AD8" s="820"/>
      <c r="AE8" s="821"/>
      <c r="AF8" s="822">
        <v>1</v>
      </c>
      <c r="AG8" s="823"/>
      <c r="AH8" s="823"/>
      <c r="AI8" s="823"/>
      <c r="AJ8" s="824"/>
      <c r="AK8" s="805" t="s">
        <v>588</v>
      </c>
      <c r="AL8" s="806"/>
      <c r="AM8" s="806"/>
      <c r="AN8" s="806"/>
      <c r="AO8" s="806"/>
      <c r="AP8" s="806" t="s">
        <v>588</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c r="BT8" s="810"/>
      <c r="BU8" s="810"/>
      <c r="BV8" s="810"/>
      <c r="BW8" s="810"/>
      <c r="BX8" s="810"/>
      <c r="BY8" s="810"/>
      <c r="BZ8" s="810"/>
      <c r="CA8" s="810"/>
      <c r="CB8" s="810"/>
      <c r="CC8" s="810"/>
      <c r="CD8" s="810"/>
      <c r="CE8" s="810"/>
      <c r="CF8" s="810"/>
      <c r="CG8" s="811"/>
      <c r="CH8" s="812"/>
      <c r="CI8" s="813"/>
      <c r="CJ8" s="813"/>
      <c r="CK8" s="813"/>
      <c r="CL8" s="814"/>
      <c r="CM8" s="812"/>
      <c r="CN8" s="813"/>
      <c r="CO8" s="813"/>
      <c r="CP8" s="813"/>
      <c r="CQ8" s="814"/>
      <c r="CR8" s="812"/>
      <c r="CS8" s="813"/>
      <c r="CT8" s="813"/>
      <c r="CU8" s="813"/>
      <c r="CV8" s="814"/>
      <c r="CW8" s="812"/>
      <c r="CX8" s="813"/>
      <c r="CY8" s="813"/>
      <c r="CZ8" s="813"/>
      <c r="DA8" s="814"/>
      <c r="DB8" s="812"/>
      <c r="DC8" s="813"/>
      <c r="DD8" s="813"/>
      <c r="DE8" s="813"/>
      <c r="DF8" s="814"/>
      <c r="DG8" s="812"/>
      <c r="DH8" s="813"/>
      <c r="DI8" s="813"/>
      <c r="DJ8" s="813"/>
      <c r="DK8" s="814"/>
      <c r="DL8" s="812"/>
      <c r="DM8" s="813"/>
      <c r="DN8" s="813"/>
      <c r="DO8" s="813"/>
      <c r="DP8" s="814"/>
      <c r="DQ8" s="812"/>
      <c r="DR8" s="813"/>
      <c r="DS8" s="813"/>
      <c r="DT8" s="813"/>
      <c r="DU8" s="814"/>
      <c r="DV8" s="809"/>
      <c r="DW8" s="810"/>
      <c r="DX8" s="810"/>
      <c r="DY8" s="810"/>
      <c r="DZ8" s="815"/>
      <c r="EA8" s="234"/>
    </row>
    <row r="9" spans="1:131" s="235" customFormat="1" ht="26.25" customHeight="1" x14ac:dyDescent="0.15">
      <c r="A9" s="238">
        <v>3</v>
      </c>
      <c r="B9" s="816" t="s">
        <v>391</v>
      </c>
      <c r="C9" s="817"/>
      <c r="D9" s="817"/>
      <c r="E9" s="817"/>
      <c r="F9" s="817"/>
      <c r="G9" s="817"/>
      <c r="H9" s="817"/>
      <c r="I9" s="817"/>
      <c r="J9" s="817"/>
      <c r="K9" s="817"/>
      <c r="L9" s="817"/>
      <c r="M9" s="817"/>
      <c r="N9" s="817"/>
      <c r="O9" s="817"/>
      <c r="P9" s="818"/>
      <c r="Q9" s="819">
        <v>2</v>
      </c>
      <c r="R9" s="820"/>
      <c r="S9" s="820"/>
      <c r="T9" s="820"/>
      <c r="U9" s="820"/>
      <c r="V9" s="820">
        <v>1</v>
      </c>
      <c r="W9" s="820"/>
      <c r="X9" s="820"/>
      <c r="Y9" s="820"/>
      <c r="Z9" s="820"/>
      <c r="AA9" s="820">
        <v>0</v>
      </c>
      <c r="AB9" s="820"/>
      <c r="AC9" s="820"/>
      <c r="AD9" s="820"/>
      <c r="AE9" s="821"/>
      <c r="AF9" s="822">
        <v>0</v>
      </c>
      <c r="AG9" s="823"/>
      <c r="AH9" s="823"/>
      <c r="AI9" s="823"/>
      <c r="AJ9" s="824"/>
      <c r="AK9" s="805" t="s">
        <v>588</v>
      </c>
      <c r="AL9" s="806"/>
      <c r="AM9" s="806"/>
      <c r="AN9" s="806"/>
      <c r="AO9" s="806"/>
      <c r="AP9" s="806" t="s">
        <v>588</v>
      </c>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15">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15">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15">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15">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15">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15">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15">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15">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15">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15">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15">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15">
      <c r="A22" s="238">
        <v>16</v>
      </c>
      <c r="B22" s="816"/>
      <c r="C22" s="817"/>
      <c r="D22" s="817"/>
      <c r="E22" s="817"/>
      <c r="F22" s="817"/>
      <c r="G22" s="817"/>
      <c r="H22" s="817"/>
      <c r="I22" s="817"/>
      <c r="J22" s="817"/>
      <c r="K22" s="817"/>
      <c r="L22" s="817"/>
      <c r="M22" s="817"/>
      <c r="N22" s="817"/>
      <c r="O22" s="817"/>
      <c r="P22" s="818"/>
      <c r="Q22" s="835"/>
      <c r="R22" s="836"/>
      <c r="S22" s="836"/>
      <c r="T22" s="836"/>
      <c r="U22" s="836"/>
      <c r="V22" s="836"/>
      <c r="W22" s="836"/>
      <c r="X22" s="836"/>
      <c r="Y22" s="836"/>
      <c r="Z22" s="836"/>
      <c r="AA22" s="836"/>
      <c r="AB22" s="836"/>
      <c r="AC22" s="836"/>
      <c r="AD22" s="836"/>
      <c r="AE22" s="837"/>
      <c r="AF22" s="822"/>
      <c r="AG22" s="823"/>
      <c r="AH22" s="823"/>
      <c r="AI22" s="823"/>
      <c r="AJ22" s="824"/>
      <c r="AK22" s="838"/>
      <c r="AL22" s="839"/>
      <c r="AM22" s="839"/>
      <c r="AN22" s="839"/>
      <c r="AO22" s="839"/>
      <c r="AP22" s="839"/>
      <c r="AQ22" s="839"/>
      <c r="AR22" s="839"/>
      <c r="AS22" s="839"/>
      <c r="AT22" s="839"/>
      <c r="AU22" s="840"/>
      <c r="AV22" s="840"/>
      <c r="AW22" s="840"/>
      <c r="AX22" s="840"/>
      <c r="AY22" s="841"/>
      <c r="AZ22" s="842" t="s">
        <v>392</v>
      </c>
      <c r="BA22" s="842"/>
      <c r="BB22" s="842"/>
      <c r="BC22" s="842"/>
      <c r="BD22" s="843"/>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
      <c r="A23" s="240" t="s">
        <v>393</v>
      </c>
      <c r="B23" s="825" t="s">
        <v>394</v>
      </c>
      <c r="C23" s="826"/>
      <c r="D23" s="826"/>
      <c r="E23" s="826"/>
      <c r="F23" s="826"/>
      <c r="G23" s="826"/>
      <c r="H23" s="826"/>
      <c r="I23" s="826"/>
      <c r="J23" s="826"/>
      <c r="K23" s="826"/>
      <c r="L23" s="826"/>
      <c r="M23" s="826"/>
      <c r="N23" s="826"/>
      <c r="O23" s="826"/>
      <c r="P23" s="827"/>
      <c r="Q23" s="828">
        <v>5055</v>
      </c>
      <c r="R23" s="829"/>
      <c r="S23" s="829"/>
      <c r="T23" s="829"/>
      <c r="U23" s="829"/>
      <c r="V23" s="829">
        <v>4779</v>
      </c>
      <c r="W23" s="829"/>
      <c r="X23" s="829"/>
      <c r="Y23" s="829"/>
      <c r="Z23" s="829"/>
      <c r="AA23" s="829">
        <v>275</v>
      </c>
      <c r="AB23" s="829"/>
      <c r="AC23" s="829"/>
      <c r="AD23" s="829"/>
      <c r="AE23" s="830"/>
      <c r="AF23" s="831">
        <v>185</v>
      </c>
      <c r="AG23" s="829"/>
      <c r="AH23" s="829"/>
      <c r="AI23" s="829"/>
      <c r="AJ23" s="832"/>
      <c r="AK23" s="833"/>
      <c r="AL23" s="834"/>
      <c r="AM23" s="834"/>
      <c r="AN23" s="834"/>
      <c r="AO23" s="834"/>
      <c r="AP23" s="829">
        <v>2862</v>
      </c>
      <c r="AQ23" s="829"/>
      <c r="AR23" s="829"/>
      <c r="AS23" s="829"/>
      <c r="AT23" s="829"/>
      <c r="AU23" s="845"/>
      <c r="AV23" s="845"/>
      <c r="AW23" s="845"/>
      <c r="AX23" s="845"/>
      <c r="AY23" s="846"/>
      <c r="AZ23" s="847" t="s">
        <v>395</v>
      </c>
      <c r="BA23" s="848"/>
      <c r="BB23" s="848"/>
      <c r="BC23" s="848"/>
      <c r="BD23" s="849"/>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15">
      <c r="A24" s="844" t="s">
        <v>396</v>
      </c>
      <c r="B24" s="844"/>
      <c r="C24" s="844"/>
      <c r="D24" s="844"/>
      <c r="E24" s="844"/>
      <c r="F24" s="844"/>
      <c r="G24" s="844"/>
      <c r="H24" s="844"/>
      <c r="I24" s="844"/>
      <c r="J24" s="844"/>
      <c r="K24" s="844"/>
      <c r="L24" s="844"/>
      <c r="M24" s="844"/>
      <c r="N24" s="844"/>
      <c r="O24" s="844"/>
      <c r="P24" s="844"/>
      <c r="Q24" s="844"/>
      <c r="R24" s="844"/>
      <c r="S24" s="844"/>
      <c r="T24" s="844"/>
      <c r="U24" s="844"/>
      <c r="V24" s="844"/>
      <c r="W24" s="844"/>
      <c r="X24" s="844"/>
      <c r="Y24" s="844"/>
      <c r="Z24" s="844"/>
      <c r="AA24" s="844"/>
      <c r="AB24" s="844"/>
      <c r="AC24" s="844"/>
      <c r="AD24" s="844"/>
      <c r="AE24" s="844"/>
      <c r="AF24" s="844"/>
      <c r="AG24" s="844"/>
      <c r="AH24" s="844"/>
      <c r="AI24" s="844"/>
      <c r="AJ24" s="844"/>
      <c r="AK24" s="844"/>
      <c r="AL24" s="844"/>
      <c r="AM24" s="844"/>
      <c r="AN24" s="844"/>
      <c r="AO24" s="844"/>
      <c r="AP24" s="844"/>
      <c r="AQ24" s="844"/>
      <c r="AR24" s="844"/>
      <c r="AS24" s="844"/>
      <c r="AT24" s="844"/>
      <c r="AU24" s="844"/>
      <c r="AV24" s="844"/>
      <c r="AW24" s="844"/>
      <c r="AX24" s="844"/>
      <c r="AY24" s="844"/>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
      <c r="A25" s="761" t="s">
        <v>397</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15">
      <c r="A26" s="763" t="s">
        <v>372</v>
      </c>
      <c r="B26" s="764"/>
      <c r="C26" s="764"/>
      <c r="D26" s="764"/>
      <c r="E26" s="764"/>
      <c r="F26" s="764"/>
      <c r="G26" s="764"/>
      <c r="H26" s="764"/>
      <c r="I26" s="764"/>
      <c r="J26" s="764"/>
      <c r="K26" s="764"/>
      <c r="L26" s="764"/>
      <c r="M26" s="764"/>
      <c r="N26" s="764"/>
      <c r="O26" s="764"/>
      <c r="P26" s="765"/>
      <c r="Q26" s="769" t="s">
        <v>398</v>
      </c>
      <c r="R26" s="770"/>
      <c r="S26" s="770"/>
      <c r="T26" s="770"/>
      <c r="U26" s="771"/>
      <c r="V26" s="769" t="s">
        <v>399</v>
      </c>
      <c r="W26" s="770"/>
      <c r="X26" s="770"/>
      <c r="Y26" s="770"/>
      <c r="Z26" s="771"/>
      <c r="AA26" s="769" t="s">
        <v>400</v>
      </c>
      <c r="AB26" s="770"/>
      <c r="AC26" s="770"/>
      <c r="AD26" s="770"/>
      <c r="AE26" s="770"/>
      <c r="AF26" s="850" t="s">
        <v>401</v>
      </c>
      <c r="AG26" s="851"/>
      <c r="AH26" s="851"/>
      <c r="AI26" s="851"/>
      <c r="AJ26" s="852"/>
      <c r="AK26" s="770" t="s">
        <v>402</v>
      </c>
      <c r="AL26" s="770"/>
      <c r="AM26" s="770"/>
      <c r="AN26" s="770"/>
      <c r="AO26" s="771"/>
      <c r="AP26" s="769" t="s">
        <v>403</v>
      </c>
      <c r="AQ26" s="770"/>
      <c r="AR26" s="770"/>
      <c r="AS26" s="770"/>
      <c r="AT26" s="771"/>
      <c r="AU26" s="769" t="s">
        <v>404</v>
      </c>
      <c r="AV26" s="770"/>
      <c r="AW26" s="770"/>
      <c r="AX26" s="770"/>
      <c r="AY26" s="771"/>
      <c r="AZ26" s="769" t="s">
        <v>405</v>
      </c>
      <c r="BA26" s="770"/>
      <c r="BB26" s="770"/>
      <c r="BC26" s="770"/>
      <c r="BD26" s="771"/>
      <c r="BE26" s="769" t="s">
        <v>379</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3"/>
      <c r="AG27" s="854"/>
      <c r="AH27" s="854"/>
      <c r="AI27" s="854"/>
      <c r="AJ27" s="855"/>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15">
      <c r="A28" s="242">
        <v>1</v>
      </c>
      <c r="B28" s="785" t="s">
        <v>406</v>
      </c>
      <c r="C28" s="786"/>
      <c r="D28" s="786"/>
      <c r="E28" s="786"/>
      <c r="F28" s="786"/>
      <c r="G28" s="786"/>
      <c r="H28" s="786"/>
      <c r="I28" s="786"/>
      <c r="J28" s="786"/>
      <c r="K28" s="786"/>
      <c r="L28" s="786"/>
      <c r="M28" s="786"/>
      <c r="N28" s="786"/>
      <c r="O28" s="786"/>
      <c r="P28" s="787"/>
      <c r="Q28" s="858">
        <v>995</v>
      </c>
      <c r="R28" s="859"/>
      <c r="S28" s="859"/>
      <c r="T28" s="859"/>
      <c r="U28" s="859"/>
      <c r="V28" s="859">
        <v>966</v>
      </c>
      <c r="W28" s="859"/>
      <c r="X28" s="859"/>
      <c r="Y28" s="859"/>
      <c r="Z28" s="859"/>
      <c r="AA28" s="859">
        <v>29</v>
      </c>
      <c r="AB28" s="859"/>
      <c r="AC28" s="859"/>
      <c r="AD28" s="859"/>
      <c r="AE28" s="860"/>
      <c r="AF28" s="861">
        <v>29</v>
      </c>
      <c r="AG28" s="859"/>
      <c r="AH28" s="859"/>
      <c r="AI28" s="859"/>
      <c r="AJ28" s="862"/>
      <c r="AK28" s="863">
        <v>72</v>
      </c>
      <c r="AL28" s="864"/>
      <c r="AM28" s="864"/>
      <c r="AN28" s="864"/>
      <c r="AO28" s="864"/>
      <c r="AP28" s="864" t="s">
        <v>588</v>
      </c>
      <c r="AQ28" s="864"/>
      <c r="AR28" s="864"/>
      <c r="AS28" s="864"/>
      <c r="AT28" s="864"/>
      <c r="AU28" s="864" t="s">
        <v>588</v>
      </c>
      <c r="AV28" s="864"/>
      <c r="AW28" s="864"/>
      <c r="AX28" s="864"/>
      <c r="AY28" s="864"/>
      <c r="AZ28" s="865" t="s">
        <v>588</v>
      </c>
      <c r="BA28" s="865"/>
      <c r="BB28" s="865"/>
      <c r="BC28" s="865"/>
      <c r="BD28" s="865"/>
      <c r="BE28" s="856"/>
      <c r="BF28" s="856"/>
      <c r="BG28" s="856"/>
      <c r="BH28" s="856"/>
      <c r="BI28" s="857"/>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15">
      <c r="A29" s="242">
        <v>2</v>
      </c>
      <c r="B29" s="816" t="s">
        <v>407</v>
      </c>
      <c r="C29" s="817"/>
      <c r="D29" s="817"/>
      <c r="E29" s="817"/>
      <c r="F29" s="817"/>
      <c r="G29" s="817"/>
      <c r="H29" s="817"/>
      <c r="I29" s="817"/>
      <c r="J29" s="817"/>
      <c r="K29" s="817"/>
      <c r="L29" s="817"/>
      <c r="M29" s="817"/>
      <c r="N29" s="817"/>
      <c r="O29" s="817"/>
      <c r="P29" s="818"/>
      <c r="Q29" s="819">
        <v>1106</v>
      </c>
      <c r="R29" s="820"/>
      <c r="S29" s="820"/>
      <c r="T29" s="820"/>
      <c r="U29" s="820"/>
      <c r="V29" s="820">
        <v>1001</v>
      </c>
      <c r="W29" s="820"/>
      <c r="X29" s="820"/>
      <c r="Y29" s="820"/>
      <c r="Z29" s="820"/>
      <c r="AA29" s="820">
        <v>105</v>
      </c>
      <c r="AB29" s="820"/>
      <c r="AC29" s="820"/>
      <c r="AD29" s="820"/>
      <c r="AE29" s="821"/>
      <c r="AF29" s="822">
        <v>105</v>
      </c>
      <c r="AG29" s="823"/>
      <c r="AH29" s="823"/>
      <c r="AI29" s="823"/>
      <c r="AJ29" s="824"/>
      <c r="AK29" s="870">
        <v>151</v>
      </c>
      <c r="AL29" s="866"/>
      <c r="AM29" s="866"/>
      <c r="AN29" s="866"/>
      <c r="AO29" s="866"/>
      <c r="AP29" s="866" t="s">
        <v>588</v>
      </c>
      <c r="AQ29" s="866"/>
      <c r="AR29" s="866"/>
      <c r="AS29" s="866"/>
      <c r="AT29" s="866"/>
      <c r="AU29" s="866" t="s">
        <v>588</v>
      </c>
      <c r="AV29" s="866"/>
      <c r="AW29" s="866"/>
      <c r="AX29" s="866"/>
      <c r="AY29" s="866"/>
      <c r="AZ29" s="867" t="s">
        <v>588</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15">
      <c r="A30" s="242">
        <v>3</v>
      </c>
      <c r="B30" s="816" t="s">
        <v>408</v>
      </c>
      <c r="C30" s="817"/>
      <c r="D30" s="817"/>
      <c r="E30" s="817"/>
      <c r="F30" s="817"/>
      <c r="G30" s="817"/>
      <c r="H30" s="817"/>
      <c r="I30" s="817"/>
      <c r="J30" s="817"/>
      <c r="K30" s="817"/>
      <c r="L30" s="817"/>
      <c r="M30" s="817"/>
      <c r="N30" s="817"/>
      <c r="O30" s="817"/>
      <c r="P30" s="818"/>
      <c r="Q30" s="819">
        <v>118</v>
      </c>
      <c r="R30" s="820"/>
      <c r="S30" s="820"/>
      <c r="T30" s="820"/>
      <c r="U30" s="820"/>
      <c r="V30" s="820">
        <v>118</v>
      </c>
      <c r="W30" s="820"/>
      <c r="X30" s="820"/>
      <c r="Y30" s="820"/>
      <c r="Z30" s="820"/>
      <c r="AA30" s="820">
        <v>0</v>
      </c>
      <c r="AB30" s="820"/>
      <c r="AC30" s="820"/>
      <c r="AD30" s="820"/>
      <c r="AE30" s="821"/>
      <c r="AF30" s="822">
        <v>0</v>
      </c>
      <c r="AG30" s="823"/>
      <c r="AH30" s="823"/>
      <c r="AI30" s="823"/>
      <c r="AJ30" s="824"/>
      <c r="AK30" s="870">
        <v>28</v>
      </c>
      <c r="AL30" s="866"/>
      <c r="AM30" s="866"/>
      <c r="AN30" s="866"/>
      <c r="AO30" s="866"/>
      <c r="AP30" s="866" t="s">
        <v>588</v>
      </c>
      <c r="AQ30" s="866"/>
      <c r="AR30" s="866"/>
      <c r="AS30" s="866"/>
      <c r="AT30" s="866"/>
      <c r="AU30" s="866" t="s">
        <v>588</v>
      </c>
      <c r="AV30" s="866"/>
      <c r="AW30" s="866"/>
      <c r="AX30" s="866"/>
      <c r="AY30" s="866"/>
      <c r="AZ30" s="867" t="s">
        <v>588</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15">
      <c r="A31" s="242">
        <v>4</v>
      </c>
      <c r="B31" s="816" t="s">
        <v>409</v>
      </c>
      <c r="C31" s="817"/>
      <c r="D31" s="817"/>
      <c r="E31" s="817"/>
      <c r="F31" s="817"/>
      <c r="G31" s="817"/>
      <c r="H31" s="817"/>
      <c r="I31" s="817"/>
      <c r="J31" s="817"/>
      <c r="K31" s="817"/>
      <c r="L31" s="817"/>
      <c r="M31" s="817"/>
      <c r="N31" s="817"/>
      <c r="O31" s="817"/>
      <c r="P31" s="818"/>
      <c r="Q31" s="819">
        <v>198</v>
      </c>
      <c r="R31" s="820"/>
      <c r="S31" s="820"/>
      <c r="T31" s="820"/>
      <c r="U31" s="820"/>
      <c r="V31" s="820">
        <v>177</v>
      </c>
      <c r="W31" s="820"/>
      <c r="X31" s="820"/>
      <c r="Y31" s="820"/>
      <c r="Z31" s="820"/>
      <c r="AA31" s="820">
        <v>21</v>
      </c>
      <c r="AB31" s="820"/>
      <c r="AC31" s="820"/>
      <c r="AD31" s="820"/>
      <c r="AE31" s="821"/>
      <c r="AF31" s="822">
        <v>143</v>
      </c>
      <c r="AG31" s="823"/>
      <c r="AH31" s="823"/>
      <c r="AI31" s="823"/>
      <c r="AJ31" s="824"/>
      <c r="AK31" s="870">
        <v>6</v>
      </c>
      <c r="AL31" s="866"/>
      <c r="AM31" s="866"/>
      <c r="AN31" s="866"/>
      <c r="AO31" s="866"/>
      <c r="AP31" s="866">
        <v>576</v>
      </c>
      <c r="AQ31" s="866"/>
      <c r="AR31" s="866"/>
      <c r="AS31" s="866"/>
      <c r="AT31" s="866"/>
      <c r="AU31" s="866" t="s">
        <v>588</v>
      </c>
      <c r="AV31" s="866"/>
      <c r="AW31" s="866"/>
      <c r="AX31" s="866"/>
      <c r="AY31" s="866"/>
      <c r="AZ31" s="867" t="s">
        <v>588</v>
      </c>
      <c r="BA31" s="867"/>
      <c r="BB31" s="867"/>
      <c r="BC31" s="867"/>
      <c r="BD31" s="867"/>
      <c r="BE31" s="868" t="s">
        <v>410</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15">
      <c r="A32" s="242">
        <v>5</v>
      </c>
      <c r="B32" s="816" t="s">
        <v>411</v>
      </c>
      <c r="C32" s="817"/>
      <c r="D32" s="817"/>
      <c r="E32" s="817"/>
      <c r="F32" s="817"/>
      <c r="G32" s="817"/>
      <c r="H32" s="817"/>
      <c r="I32" s="817"/>
      <c r="J32" s="817"/>
      <c r="K32" s="817"/>
      <c r="L32" s="817"/>
      <c r="M32" s="817"/>
      <c r="N32" s="817"/>
      <c r="O32" s="817"/>
      <c r="P32" s="818"/>
      <c r="Q32" s="819">
        <v>109</v>
      </c>
      <c r="R32" s="820"/>
      <c r="S32" s="820"/>
      <c r="T32" s="820"/>
      <c r="U32" s="820"/>
      <c r="V32" s="820">
        <v>81</v>
      </c>
      <c r="W32" s="820"/>
      <c r="X32" s="820"/>
      <c r="Y32" s="820"/>
      <c r="Z32" s="820"/>
      <c r="AA32" s="820">
        <v>28</v>
      </c>
      <c r="AB32" s="820"/>
      <c r="AC32" s="820"/>
      <c r="AD32" s="820"/>
      <c r="AE32" s="821"/>
      <c r="AF32" s="822">
        <v>615</v>
      </c>
      <c r="AG32" s="823"/>
      <c r="AH32" s="823"/>
      <c r="AI32" s="823"/>
      <c r="AJ32" s="824"/>
      <c r="AK32" s="870" t="s">
        <v>588</v>
      </c>
      <c r="AL32" s="866"/>
      <c r="AM32" s="866"/>
      <c r="AN32" s="866"/>
      <c r="AO32" s="866"/>
      <c r="AP32" s="866" t="s">
        <v>588</v>
      </c>
      <c r="AQ32" s="866"/>
      <c r="AR32" s="866"/>
      <c r="AS32" s="866"/>
      <c r="AT32" s="866"/>
      <c r="AU32" s="866" t="s">
        <v>588</v>
      </c>
      <c r="AV32" s="866"/>
      <c r="AW32" s="866"/>
      <c r="AX32" s="866"/>
      <c r="AY32" s="866"/>
      <c r="AZ32" s="867" t="s">
        <v>588</v>
      </c>
      <c r="BA32" s="867"/>
      <c r="BB32" s="867"/>
      <c r="BC32" s="867"/>
      <c r="BD32" s="867"/>
      <c r="BE32" s="868" t="s">
        <v>412</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15">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70"/>
      <c r="AL33" s="866"/>
      <c r="AM33" s="866"/>
      <c r="AN33" s="866"/>
      <c r="AO33" s="866"/>
      <c r="AP33" s="866"/>
      <c r="AQ33" s="866"/>
      <c r="AR33" s="866"/>
      <c r="AS33" s="866"/>
      <c r="AT33" s="866"/>
      <c r="AU33" s="866"/>
      <c r="AV33" s="866"/>
      <c r="AW33" s="866"/>
      <c r="AX33" s="866"/>
      <c r="AY33" s="866"/>
      <c r="AZ33" s="867"/>
      <c r="BA33" s="867"/>
      <c r="BB33" s="867"/>
      <c r="BC33" s="867"/>
      <c r="BD33" s="867"/>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15">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70"/>
      <c r="AL34" s="866"/>
      <c r="AM34" s="866"/>
      <c r="AN34" s="866"/>
      <c r="AO34" s="866"/>
      <c r="AP34" s="866"/>
      <c r="AQ34" s="866"/>
      <c r="AR34" s="866"/>
      <c r="AS34" s="866"/>
      <c r="AT34" s="866"/>
      <c r="AU34" s="866"/>
      <c r="AV34" s="866"/>
      <c r="AW34" s="866"/>
      <c r="AX34" s="866"/>
      <c r="AY34" s="866"/>
      <c r="AZ34" s="867"/>
      <c r="BA34" s="867"/>
      <c r="BB34" s="867"/>
      <c r="BC34" s="867"/>
      <c r="BD34" s="867"/>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15">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70"/>
      <c r="AL35" s="866"/>
      <c r="AM35" s="866"/>
      <c r="AN35" s="866"/>
      <c r="AO35" s="866"/>
      <c r="AP35" s="866"/>
      <c r="AQ35" s="866"/>
      <c r="AR35" s="866"/>
      <c r="AS35" s="866"/>
      <c r="AT35" s="866"/>
      <c r="AU35" s="866"/>
      <c r="AV35" s="866"/>
      <c r="AW35" s="866"/>
      <c r="AX35" s="866"/>
      <c r="AY35" s="866"/>
      <c r="AZ35" s="867"/>
      <c r="BA35" s="867"/>
      <c r="BB35" s="867"/>
      <c r="BC35" s="867"/>
      <c r="BD35" s="867"/>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15">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70"/>
      <c r="AL36" s="866"/>
      <c r="AM36" s="866"/>
      <c r="AN36" s="866"/>
      <c r="AO36" s="866"/>
      <c r="AP36" s="866"/>
      <c r="AQ36" s="866"/>
      <c r="AR36" s="866"/>
      <c r="AS36" s="866"/>
      <c r="AT36" s="866"/>
      <c r="AU36" s="866"/>
      <c r="AV36" s="866"/>
      <c r="AW36" s="866"/>
      <c r="AX36" s="866"/>
      <c r="AY36" s="866"/>
      <c r="AZ36" s="867"/>
      <c r="BA36" s="867"/>
      <c r="BB36" s="867"/>
      <c r="BC36" s="867"/>
      <c r="BD36" s="867"/>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15">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70"/>
      <c r="AL37" s="866"/>
      <c r="AM37" s="866"/>
      <c r="AN37" s="866"/>
      <c r="AO37" s="866"/>
      <c r="AP37" s="866"/>
      <c r="AQ37" s="866"/>
      <c r="AR37" s="866"/>
      <c r="AS37" s="866"/>
      <c r="AT37" s="866"/>
      <c r="AU37" s="866"/>
      <c r="AV37" s="866"/>
      <c r="AW37" s="866"/>
      <c r="AX37" s="866"/>
      <c r="AY37" s="866"/>
      <c r="AZ37" s="867"/>
      <c r="BA37" s="867"/>
      <c r="BB37" s="867"/>
      <c r="BC37" s="867"/>
      <c r="BD37" s="867"/>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15">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70"/>
      <c r="AL38" s="866"/>
      <c r="AM38" s="866"/>
      <c r="AN38" s="866"/>
      <c r="AO38" s="866"/>
      <c r="AP38" s="866"/>
      <c r="AQ38" s="866"/>
      <c r="AR38" s="866"/>
      <c r="AS38" s="866"/>
      <c r="AT38" s="866"/>
      <c r="AU38" s="866"/>
      <c r="AV38" s="866"/>
      <c r="AW38" s="866"/>
      <c r="AX38" s="866"/>
      <c r="AY38" s="866"/>
      <c r="AZ38" s="867"/>
      <c r="BA38" s="867"/>
      <c r="BB38" s="867"/>
      <c r="BC38" s="867"/>
      <c r="BD38" s="867"/>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15">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70"/>
      <c r="AL39" s="866"/>
      <c r="AM39" s="866"/>
      <c r="AN39" s="866"/>
      <c r="AO39" s="866"/>
      <c r="AP39" s="866"/>
      <c r="AQ39" s="866"/>
      <c r="AR39" s="866"/>
      <c r="AS39" s="866"/>
      <c r="AT39" s="866"/>
      <c r="AU39" s="866"/>
      <c r="AV39" s="866"/>
      <c r="AW39" s="866"/>
      <c r="AX39" s="866"/>
      <c r="AY39" s="866"/>
      <c r="AZ39" s="867"/>
      <c r="BA39" s="867"/>
      <c r="BB39" s="867"/>
      <c r="BC39" s="867"/>
      <c r="BD39" s="867"/>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15">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70"/>
      <c r="AL40" s="866"/>
      <c r="AM40" s="866"/>
      <c r="AN40" s="866"/>
      <c r="AO40" s="866"/>
      <c r="AP40" s="866"/>
      <c r="AQ40" s="866"/>
      <c r="AR40" s="866"/>
      <c r="AS40" s="866"/>
      <c r="AT40" s="866"/>
      <c r="AU40" s="866"/>
      <c r="AV40" s="866"/>
      <c r="AW40" s="866"/>
      <c r="AX40" s="866"/>
      <c r="AY40" s="866"/>
      <c r="AZ40" s="867"/>
      <c r="BA40" s="867"/>
      <c r="BB40" s="867"/>
      <c r="BC40" s="867"/>
      <c r="BD40" s="867"/>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15">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70"/>
      <c r="AL41" s="866"/>
      <c r="AM41" s="866"/>
      <c r="AN41" s="866"/>
      <c r="AO41" s="866"/>
      <c r="AP41" s="866"/>
      <c r="AQ41" s="866"/>
      <c r="AR41" s="866"/>
      <c r="AS41" s="866"/>
      <c r="AT41" s="866"/>
      <c r="AU41" s="866"/>
      <c r="AV41" s="866"/>
      <c r="AW41" s="866"/>
      <c r="AX41" s="866"/>
      <c r="AY41" s="866"/>
      <c r="AZ41" s="867"/>
      <c r="BA41" s="867"/>
      <c r="BB41" s="867"/>
      <c r="BC41" s="867"/>
      <c r="BD41" s="867"/>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15">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70"/>
      <c r="AL42" s="866"/>
      <c r="AM42" s="866"/>
      <c r="AN42" s="866"/>
      <c r="AO42" s="866"/>
      <c r="AP42" s="866"/>
      <c r="AQ42" s="866"/>
      <c r="AR42" s="866"/>
      <c r="AS42" s="866"/>
      <c r="AT42" s="866"/>
      <c r="AU42" s="866"/>
      <c r="AV42" s="866"/>
      <c r="AW42" s="866"/>
      <c r="AX42" s="866"/>
      <c r="AY42" s="866"/>
      <c r="AZ42" s="867"/>
      <c r="BA42" s="867"/>
      <c r="BB42" s="867"/>
      <c r="BC42" s="867"/>
      <c r="BD42" s="867"/>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15">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70"/>
      <c r="AL43" s="866"/>
      <c r="AM43" s="866"/>
      <c r="AN43" s="866"/>
      <c r="AO43" s="866"/>
      <c r="AP43" s="866"/>
      <c r="AQ43" s="866"/>
      <c r="AR43" s="866"/>
      <c r="AS43" s="866"/>
      <c r="AT43" s="866"/>
      <c r="AU43" s="866"/>
      <c r="AV43" s="866"/>
      <c r="AW43" s="866"/>
      <c r="AX43" s="866"/>
      <c r="AY43" s="866"/>
      <c r="AZ43" s="867"/>
      <c r="BA43" s="867"/>
      <c r="BB43" s="867"/>
      <c r="BC43" s="867"/>
      <c r="BD43" s="867"/>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15">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70"/>
      <c r="AL44" s="866"/>
      <c r="AM44" s="866"/>
      <c r="AN44" s="866"/>
      <c r="AO44" s="866"/>
      <c r="AP44" s="866"/>
      <c r="AQ44" s="866"/>
      <c r="AR44" s="866"/>
      <c r="AS44" s="866"/>
      <c r="AT44" s="866"/>
      <c r="AU44" s="866"/>
      <c r="AV44" s="866"/>
      <c r="AW44" s="866"/>
      <c r="AX44" s="866"/>
      <c r="AY44" s="866"/>
      <c r="AZ44" s="867"/>
      <c r="BA44" s="867"/>
      <c r="BB44" s="867"/>
      <c r="BC44" s="867"/>
      <c r="BD44" s="867"/>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15">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70"/>
      <c r="AL45" s="866"/>
      <c r="AM45" s="866"/>
      <c r="AN45" s="866"/>
      <c r="AO45" s="866"/>
      <c r="AP45" s="866"/>
      <c r="AQ45" s="866"/>
      <c r="AR45" s="866"/>
      <c r="AS45" s="866"/>
      <c r="AT45" s="866"/>
      <c r="AU45" s="866"/>
      <c r="AV45" s="866"/>
      <c r="AW45" s="866"/>
      <c r="AX45" s="866"/>
      <c r="AY45" s="866"/>
      <c r="AZ45" s="867"/>
      <c r="BA45" s="867"/>
      <c r="BB45" s="867"/>
      <c r="BC45" s="867"/>
      <c r="BD45" s="867"/>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15">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70"/>
      <c r="AL46" s="866"/>
      <c r="AM46" s="866"/>
      <c r="AN46" s="866"/>
      <c r="AO46" s="866"/>
      <c r="AP46" s="866"/>
      <c r="AQ46" s="866"/>
      <c r="AR46" s="866"/>
      <c r="AS46" s="866"/>
      <c r="AT46" s="866"/>
      <c r="AU46" s="866"/>
      <c r="AV46" s="866"/>
      <c r="AW46" s="866"/>
      <c r="AX46" s="866"/>
      <c r="AY46" s="866"/>
      <c r="AZ46" s="867"/>
      <c r="BA46" s="867"/>
      <c r="BB46" s="867"/>
      <c r="BC46" s="867"/>
      <c r="BD46" s="867"/>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15">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70"/>
      <c r="AL47" s="866"/>
      <c r="AM47" s="866"/>
      <c r="AN47" s="866"/>
      <c r="AO47" s="866"/>
      <c r="AP47" s="866"/>
      <c r="AQ47" s="866"/>
      <c r="AR47" s="866"/>
      <c r="AS47" s="866"/>
      <c r="AT47" s="866"/>
      <c r="AU47" s="866"/>
      <c r="AV47" s="866"/>
      <c r="AW47" s="866"/>
      <c r="AX47" s="866"/>
      <c r="AY47" s="866"/>
      <c r="AZ47" s="867"/>
      <c r="BA47" s="867"/>
      <c r="BB47" s="867"/>
      <c r="BC47" s="867"/>
      <c r="BD47" s="867"/>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15">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70"/>
      <c r="AL48" s="866"/>
      <c r="AM48" s="866"/>
      <c r="AN48" s="866"/>
      <c r="AO48" s="866"/>
      <c r="AP48" s="866"/>
      <c r="AQ48" s="866"/>
      <c r="AR48" s="866"/>
      <c r="AS48" s="866"/>
      <c r="AT48" s="866"/>
      <c r="AU48" s="866"/>
      <c r="AV48" s="866"/>
      <c r="AW48" s="866"/>
      <c r="AX48" s="866"/>
      <c r="AY48" s="866"/>
      <c r="AZ48" s="867"/>
      <c r="BA48" s="867"/>
      <c r="BB48" s="867"/>
      <c r="BC48" s="867"/>
      <c r="BD48" s="867"/>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15">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70"/>
      <c r="AL49" s="866"/>
      <c r="AM49" s="866"/>
      <c r="AN49" s="866"/>
      <c r="AO49" s="866"/>
      <c r="AP49" s="866"/>
      <c r="AQ49" s="866"/>
      <c r="AR49" s="866"/>
      <c r="AS49" s="866"/>
      <c r="AT49" s="866"/>
      <c r="AU49" s="866"/>
      <c r="AV49" s="866"/>
      <c r="AW49" s="866"/>
      <c r="AX49" s="866"/>
      <c r="AY49" s="866"/>
      <c r="AZ49" s="867"/>
      <c r="BA49" s="867"/>
      <c r="BB49" s="867"/>
      <c r="BC49" s="867"/>
      <c r="BD49" s="867"/>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15">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15">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15">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15">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15">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15">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15">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15">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15">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15">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15">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15">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413</v>
      </c>
      <c r="BK62" s="842"/>
      <c r="BL62" s="842"/>
      <c r="BM62" s="842"/>
      <c r="BN62" s="843"/>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
      <c r="A63" s="240" t="s">
        <v>393</v>
      </c>
      <c r="B63" s="825" t="s">
        <v>414</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893</v>
      </c>
      <c r="AG63" s="880"/>
      <c r="AH63" s="880"/>
      <c r="AI63" s="880"/>
      <c r="AJ63" s="881"/>
      <c r="AK63" s="882"/>
      <c r="AL63" s="877"/>
      <c r="AM63" s="877"/>
      <c r="AN63" s="877"/>
      <c r="AO63" s="877"/>
      <c r="AP63" s="880">
        <v>576</v>
      </c>
      <c r="AQ63" s="880"/>
      <c r="AR63" s="880"/>
      <c r="AS63" s="880"/>
      <c r="AT63" s="880"/>
      <c r="AU63" s="880" t="s">
        <v>600</v>
      </c>
      <c r="AV63" s="880"/>
      <c r="AW63" s="880"/>
      <c r="AX63" s="880"/>
      <c r="AY63" s="880"/>
      <c r="AZ63" s="884"/>
      <c r="BA63" s="884"/>
      <c r="BB63" s="884"/>
      <c r="BC63" s="884"/>
      <c r="BD63" s="884"/>
      <c r="BE63" s="885"/>
      <c r="BF63" s="885"/>
      <c r="BG63" s="885"/>
      <c r="BH63" s="885"/>
      <c r="BI63" s="886"/>
      <c r="BJ63" s="887" t="s">
        <v>415</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
      <c r="A65" s="232" t="s">
        <v>416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15">
      <c r="A66" s="763" t="s">
        <v>417</v>
      </c>
      <c r="B66" s="764"/>
      <c r="C66" s="764"/>
      <c r="D66" s="764"/>
      <c r="E66" s="764"/>
      <c r="F66" s="764"/>
      <c r="G66" s="764"/>
      <c r="H66" s="764"/>
      <c r="I66" s="764"/>
      <c r="J66" s="764"/>
      <c r="K66" s="764"/>
      <c r="L66" s="764"/>
      <c r="M66" s="764"/>
      <c r="N66" s="764"/>
      <c r="O66" s="764"/>
      <c r="P66" s="765"/>
      <c r="Q66" s="769" t="s">
        <v>418</v>
      </c>
      <c r="R66" s="770"/>
      <c r="S66" s="770"/>
      <c r="T66" s="770"/>
      <c r="U66" s="771"/>
      <c r="V66" s="769" t="s">
        <v>419</v>
      </c>
      <c r="W66" s="770"/>
      <c r="X66" s="770"/>
      <c r="Y66" s="770"/>
      <c r="Z66" s="771"/>
      <c r="AA66" s="769" t="s">
        <v>420</v>
      </c>
      <c r="AB66" s="770"/>
      <c r="AC66" s="770"/>
      <c r="AD66" s="770"/>
      <c r="AE66" s="771"/>
      <c r="AF66" s="890" t="s">
        <v>421</v>
      </c>
      <c r="AG66" s="851"/>
      <c r="AH66" s="851"/>
      <c r="AI66" s="851"/>
      <c r="AJ66" s="891"/>
      <c r="AK66" s="769" t="s">
        <v>422</v>
      </c>
      <c r="AL66" s="764"/>
      <c r="AM66" s="764"/>
      <c r="AN66" s="764"/>
      <c r="AO66" s="765"/>
      <c r="AP66" s="769" t="s">
        <v>423</v>
      </c>
      <c r="AQ66" s="770"/>
      <c r="AR66" s="770"/>
      <c r="AS66" s="770"/>
      <c r="AT66" s="771"/>
      <c r="AU66" s="769" t="s">
        <v>424</v>
      </c>
      <c r="AV66" s="770"/>
      <c r="AW66" s="770"/>
      <c r="AX66" s="770"/>
      <c r="AY66" s="771"/>
      <c r="AZ66" s="769" t="s">
        <v>379</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4"/>
      <c r="AH67" s="854"/>
      <c r="AI67" s="854"/>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15">
      <c r="A68" s="236">
        <v>1</v>
      </c>
      <c r="B68" s="905" t="s">
        <v>589</v>
      </c>
      <c r="C68" s="906"/>
      <c r="D68" s="906"/>
      <c r="E68" s="906"/>
      <c r="F68" s="906"/>
      <c r="G68" s="906"/>
      <c r="H68" s="906"/>
      <c r="I68" s="906"/>
      <c r="J68" s="906"/>
      <c r="K68" s="906"/>
      <c r="L68" s="906"/>
      <c r="M68" s="906"/>
      <c r="N68" s="906"/>
      <c r="O68" s="906"/>
      <c r="P68" s="907"/>
      <c r="Q68" s="908">
        <v>4657</v>
      </c>
      <c r="R68" s="902"/>
      <c r="S68" s="902"/>
      <c r="T68" s="902"/>
      <c r="U68" s="902"/>
      <c r="V68" s="902">
        <v>4588</v>
      </c>
      <c r="W68" s="902"/>
      <c r="X68" s="902"/>
      <c r="Y68" s="902"/>
      <c r="Z68" s="902"/>
      <c r="AA68" s="902">
        <v>69</v>
      </c>
      <c r="AB68" s="902"/>
      <c r="AC68" s="902"/>
      <c r="AD68" s="902"/>
      <c r="AE68" s="902"/>
      <c r="AF68" s="902">
        <v>69</v>
      </c>
      <c r="AG68" s="902"/>
      <c r="AH68" s="902"/>
      <c r="AI68" s="902"/>
      <c r="AJ68" s="902"/>
      <c r="AK68" s="902" t="s">
        <v>598</v>
      </c>
      <c r="AL68" s="902"/>
      <c r="AM68" s="902"/>
      <c r="AN68" s="902"/>
      <c r="AO68" s="902"/>
      <c r="AP68" s="902" t="s">
        <v>598</v>
      </c>
      <c r="AQ68" s="902"/>
      <c r="AR68" s="902"/>
      <c r="AS68" s="902"/>
      <c r="AT68" s="902"/>
      <c r="AU68" s="902" t="s">
        <v>599</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15">
      <c r="A69" s="238">
        <v>2</v>
      </c>
      <c r="B69" s="909" t="s">
        <v>590</v>
      </c>
      <c r="C69" s="910"/>
      <c r="D69" s="910"/>
      <c r="E69" s="910"/>
      <c r="F69" s="910"/>
      <c r="G69" s="910"/>
      <c r="H69" s="910"/>
      <c r="I69" s="910"/>
      <c r="J69" s="910"/>
      <c r="K69" s="910"/>
      <c r="L69" s="910"/>
      <c r="M69" s="910"/>
      <c r="N69" s="910"/>
      <c r="O69" s="910"/>
      <c r="P69" s="911"/>
      <c r="Q69" s="912">
        <v>806</v>
      </c>
      <c r="R69" s="866"/>
      <c r="S69" s="866"/>
      <c r="T69" s="866"/>
      <c r="U69" s="866"/>
      <c r="V69" s="866">
        <v>620</v>
      </c>
      <c r="W69" s="866"/>
      <c r="X69" s="866"/>
      <c r="Y69" s="866"/>
      <c r="Z69" s="866"/>
      <c r="AA69" s="866">
        <v>186</v>
      </c>
      <c r="AB69" s="866"/>
      <c r="AC69" s="866"/>
      <c r="AD69" s="866"/>
      <c r="AE69" s="866"/>
      <c r="AF69" s="866">
        <v>64</v>
      </c>
      <c r="AG69" s="866"/>
      <c r="AH69" s="866"/>
      <c r="AI69" s="866"/>
      <c r="AJ69" s="866"/>
      <c r="AK69" s="866" t="s">
        <v>598</v>
      </c>
      <c r="AL69" s="866"/>
      <c r="AM69" s="866"/>
      <c r="AN69" s="866"/>
      <c r="AO69" s="866"/>
      <c r="AP69" s="866">
        <v>1495</v>
      </c>
      <c r="AQ69" s="866"/>
      <c r="AR69" s="866"/>
      <c r="AS69" s="866"/>
      <c r="AT69" s="866"/>
      <c r="AU69" s="866">
        <v>610</v>
      </c>
      <c r="AV69" s="866"/>
      <c r="AW69" s="866"/>
      <c r="AX69" s="866"/>
      <c r="AY69" s="866"/>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15">
      <c r="A70" s="238">
        <v>3</v>
      </c>
      <c r="B70" s="909" t="s">
        <v>591</v>
      </c>
      <c r="C70" s="910"/>
      <c r="D70" s="910"/>
      <c r="E70" s="910"/>
      <c r="F70" s="910"/>
      <c r="G70" s="910"/>
      <c r="H70" s="910"/>
      <c r="I70" s="910"/>
      <c r="J70" s="910"/>
      <c r="K70" s="910"/>
      <c r="L70" s="910"/>
      <c r="M70" s="910"/>
      <c r="N70" s="910"/>
      <c r="O70" s="910"/>
      <c r="P70" s="911"/>
      <c r="Q70" s="912">
        <v>88</v>
      </c>
      <c r="R70" s="866"/>
      <c r="S70" s="866"/>
      <c r="T70" s="866"/>
      <c r="U70" s="866"/>
      <c r="V70" s="866">
        <v>67</v>
      </c>
      <c r="W70" s="866"/>
      <c r="X70" s="866"/>
      <c r="Y70" s="866"/>
      <c r="Z70" s="866"/>
      <c r="AA70" s="866">
        <v>21</v>
      </c>
      <c r="AB70" s="866"/>
      <c r="AC70" s="866"/>
      <c r="AD70" s="866"/>
      <c r="AE70" s="866"/>
      <c r="AF70" s="866">
        <v>21</v>
      </c>
      <c r="AG70" s="866"/>
      <c r="AH70" s="866"/>
      <c r="AI70" s="866"/>
      <c r="AJ70" s="866"/>
      <c r="AK70" s="866">
        <v>5</v>
      </c>
      <c r="AL70" s="866"/>
      <c r="AM70" s="866"/>
      <c r="AN70" s="866"/>
      <c r="AO70" s="866"/>
      <c r="AP70" s="866">
        <v>342</v>
      </c>
      <c r="AQ70" s="866"/>
      <c r="AR70" s="866"/>
      <c r="AS70" s="866"/>
      <c r="AT70" s="866"/>
      <c r="AU70" s="866">
        <v>63</v>
      </c>
      <c r="AV70" s="866"/>
      <c r="AW70" s="866"/>
      <c r="AX70" s="866"/>
      <c r="AY70" s="866"/>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15">
      <c r="A71" s="238">
        <v>4</v>
      </c>
      <c r="B71" s="909" t="s">
        <v>592</v>
      </c>
      <c r="C71" s="910"/>
      <c r="D71" s="910"/>
      <c r="E71" s="910"/>
      <c r="F71" s="910"/>
      <c r="G71" s="910"/>
      <c r="H71" s="910"/>
      <c r="I71" s="910"/>
      <c r="J71" s="910"/>
      <c r="K71" s="910"/>
      <c r="L71" s="910"/>
      <c r="M71" s="910"/>
      <c r="N71" s="910"/>
      <c r="O71" s="910"/>
      <c r="P71" s="911"/>
      <c r="Q71" s="912">
        <v>1323</v>
      </c>
      <c r="R71" s="866"/>
      <c r="S71" s="866"/>
      <c r="T71" s="866"/>
      <c r="U71" s="866"/>
      <c r="V71" s="866">
        <v>1295</v>
      </c>
      <c r="W71" s="866"/>
      <c r="X71" s="866"/>
      <c r="Y71" s="866"/>
      <c r="Z71" s="866"/>
      <c r="AA71" s="866">
        <v>29</v>
      </c>
      <c r="AB71" s="866"/>
      <c r="AC71" s="866"/>
      <c r="AD71" s="866"/>
      <c r="AE71" s="866"/>
      <c r="AF71" s="866">
        <v>29</v>
      </c>
      <c r="AG71" s="866"/>
      <c r="AH71" s="866"/>
      <c r="AI71" s="866"/>
      <c r="AJ71" s="866"/>
      <c r="AK71" s="866">
        <v>16</v>
      </c>
      <c r="AL71" s="866"/>
      <c r="AM71" s="866"/>
      <c r="AN71" s="866"/>
      <c r="AO71" s="866"/>
      <c r="AP71" s="866">
        <v>1136</v>
      </c>
      <c r="AQ71" s="866"/>
      <c r="AR71" s="866"/>
      <c r="AS71" s="866"/>
      <c r="AT71" s="866"/>
      <c r="AU71" s="866">
        <v>179</v>
      </c>
      <c r="AV71" s="866"/>
      <c r="AW71" s="866"/>
      <c r="AX71" s="866"/>
      <c r="AY71" s="866"/>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15">
      <c r="A72" s="238">
        <v>5</v>
      </c>
      <c r="B72" s="909" t="s">
        <v>593</v>
      </c>
      <c r="C72" s="910"/>
      <c r="D72" s="910"/>
      <c r="E72" s="910"/>
      <c r="F72" s="910"/>
      <c r="G72" s="910"/>
      <c r="H72" s="910"/>
      <c r="I72" s="910"/>
      <c r="J72" s="910"/>
      <c r="K72" s="910"/>
      <c r="L72" s="910"/>
      <c r="M72" s="910"/>
      <c r="N72" s="910"/>
      <c r="O72" s="910"/>
      <c r="P72" s="911"/>
      <c r="Q72" s="912">
        <v>35</v>
      </c>
      <c r="R72" s="866"/>
      <c r="S72" s="866"/>
      <c r="T72" s="866"/>
      <c r="U72" s="866"/>
      <c r="V72" s="866">
        <v>35</v>
      </c>
      <c r="W72" s="866"/>
      <c r="X72" s="866"/>
      <c r="Y72" s="866"/>
      <c r="Z72" s="866"/>
      <c r="AA72" s="866">
        <v>0</v>
      </c>
      <c r="AB72" s="866"/>
      <c r="AC72" s="866"/>
      <c r="AD72" s="866"/>
      <c r="AE72" s="866"/>
      <c r="AF72" s="866">
        <v>0</v>
      </c>
      <c r="AG72" s="866"/>
      <c r="AH72" s="866"/>
      <c r="AI72" s="866"/>
      <c r="AJ72" s="866"/>
      <c r="AK72" s="866" t="s">
        <v>598</v>
      </c>
      <c r="AL72" s="866"/>
      <c r="AM72" s="866"/>
      <c r="AN72" s="866"/>
      <c r="AO72" s="866"/>
      <c r="AP72" s="866">
        <v>223</v>
      </c>
      <c r="AQ72" s="866"/>
      <c r="AR72" s="866"/>
      <c r="AS72" s="866"/>
      <c r="AT72" s="866"/>
      <c r="AU72" s="866" t="s">
        <v>599</v>
      </c>
      <c r="AV72" s="866"/>
      <c r="AW72" s="866"/>
      <c r="AX72" s="866"/>
      <c r="AY72" s="866"/>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15">
      <c r="A73" s="238">
        <v>6</v>
      </c>
      <c r="B73" s="909" t="s">
        <v>594</v>
      </c>
      <c r="C73" s="910"/>
      <c r="D73" s="910"/>
      <c r="E73" s="910"/>
      <c r="F73" s="910"/>
      <c r="G73" s="910"/>
      <c r="H73" s="910"/>
      <c r="I73" s="910"/>
      <c r="J73" s="910"/>
      <c r="K73" s="910"/>
      <c r="L73" s="910"/>
      <c r="M73" s="910"/>
      <c r="N73" s="910"/>
      <c r="O73" s="910"/>
      <c r="P73" s="911"/>
      <c r="Q73" s="912">
        <v>374</v>
      </c>
      <c r="R73" s="866"/>
      <c r="S73" s="866"/>
      <c r="T73" s="866"/>
      <c r="U73" s="866"/>
      <c r="V73" s="866">
        <v>383</v>
      </c>
      <c r="W73" s="866"/>
      <c r="X73" s="866"/>
      <c r="Y73" s="866"/>
      <c r="Z73" s="866"/>
      <c r="AA73" s="866">
        <v>-9</v>
      </c>
      <c r="AB73" s="866"/>
      <c r="AC73" s="866"/>
      <c r="AD73" s="866"/>
      <c r="AE73" s="866"/>
      <c r="AF73" s="866">
        <v>667</v>
      </c>
      <c r="AG73" s="866"/>
      <c r="AH73" s="866"/>
      <c r="AI73" s="866"/>
      <c r="AJ73" s="866"/>
      <c r="AK73" s="866">
        <v>253</v>
      </c>
      <c r="AL73" s="866"/>
      <c r="AM73" s="866"/>
      <c r="AN73" s="866"/>
      <c r="AO73" s="866"/>
      <c r="AP73" s="866">
        <v>2303</v>
      </c>
      <c r="AQ73" s="866"/>
      <c r="AR73" s="866"/>
      <c r="AS73" s="866"/>
      <c r="AT73" s="866"/>
      <c r="AU73" s="866">
        <v>26</v>
      </c>
      <c r="AV73" s="866"/>
      <c r="AW73" s="866"/>
      <c r="AX73" s="866"/>
      <c r="AY73" s="866"/>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15">
      <c r="A74" s="238">
        <v>7</v>
      </c>
      <c r="B74" s="909" t="s">
        <v>595</v>
      </c>
      <c r="C74" s="910"/>
      <c r="D74" s="910"/>
      <c r="E74" s="910"/>
      <c r="F74" s="910"/>
      <c r="G74" s="910"/>
      <c r="H74" s="910"/>
      <c r="I74" s="910"/>
      <c r="J74" s="910"/>
      <c r="K74" s="910"/>
      <c r="L74" s="910"/>
      <c r="M74" s="910"/>
      <c r="N74" s="910"/>
      <c r="O74" s="910"/>
      <c r="P74" s="911"/>
      <c r="Q74" s="912">
        <v>129</v>
      </c>
      <c r="R74" s="866"/>
      <c r="S74" s="866"/>
      <c r="T74" s="866"/>
      <c r="U74" s="866"/>
      <c r="V74" s="866">
        <v>123</v>
      </c>
      <c r="W74" s="866"/>
      <c r="X74" s="866"/>
      <c r="Y74" s="866"/>
      <c r="Z74" s="866"/>
      <c r="AA74" s="866">
        <v>6</v>
      </c>
      <c r="AB74" s="866"/>
      <c r="AC74" s="866"/>
      <c r="AD74" s="866"/>
      <c r="AE74" s="866"/>
      <c r="AF74" s="866">
        <v>6</v>
      </c>
      <c r="AG74" s="866"/>
      <c r="AH74" s="866"/>
      <c r="AI74" s="866"/>
      <c r="AJ74" s="866"/>
      <c r="AK74" s="866" t="s">
        <v>598</v>
      </c>
      <c r="AL74" s="866"/>
      <c r="AM74" s="866"/>
      <c r="AN74" s="866"/>
      <c r="AO74" s="866"/>
      <c r="AP74" s="866" t="s">
        <v>598</v>
      </c>
      <c r="AQ74" s="866"/>
      <c r="AR74" s="866"/>
      <c r="AS74" s="866"/>
      <c r="AT74" s="866"/>
      <c r="AU74" s="866" t="s">
        <v>599</v>
      </c>
      <c r="AV74" s="866"/>
      <c r="AW74" s="866"/>
      <c r="AX74" s="866"/>
      <c r="AY74" s="866"/>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15">
      <c r="A75" s="238">
        <v>8</v>
      </c>
      <c r="B75" s="909" t="s">
        <v>596</v>
      </c>
      <c r="C75" s="910"/>
      <c r="D75" s="910"/>
      <c r="E75" s="910"/>
      <c r="F75" s="910"/>
      <c r="G75" s="910"/>
      <c r="H75" s="910"/>
      <c r="I75" s="910"/>
      <c r="J75" s="910"/>
      <c r="K75" s="910"/>
      <c r="L75" s="910"/>
      <c r="M75" s="910"/>
      <c r="N75" s="910"/>
      <c r="O75" s="910"/>
      <c r="P75" s="911"/>
      <c r="Q75" s="913">
        <v>466463</v>
      </c>
      <c r="R75" s="914"/>
      <c r="S75" s="914"/>
      <c r="T75" s="914"/>
      <c r="U75" s="870"/>
      <c r="V75" s="915">
        <v>453925</v>
      </c>
      <c r="W75" s="914"/>
      <c r="X75" s="914"/>
      <c r="Y75" s="914"/>
      <c r="Z75" s="870"/>
      <c r="AA75" s="915">
        <v>12537</v>
      </c>
      <c r="AB75" s="914"/>
      <c r="AC75" s="914"/>
      <c r="AD75" s="914"/>
      <c r="AE75" s="870"/>
      <c r="AF75" s="915">
        <v>12537</v>
      </c>
      <c r="AG75" s="914"/>
      <c r="AH75" s="914"/>
      <c r="AI75" s="914"/>
      <c r="AJ75" s="870"/>
      <c r="AK75" s="915" t="s">
        <v>598</v>
      </c>
      <c r="AL75" s="914"/>
      <c r="AM75" s="914"/>
      <c r="AN75" s="914"/>
      <c r="AO75" s="870"/>
      <c r="AP75" s="915" t="s">
        <v>598</v>
      </c>
      <c r="AQ75" s="914"/>
      <c r="AR75" s="914"/>
      <c r="AS75" s="914"/>
      <c r="AT75" s="870"/>
      <c r="AU75" s="915" t="s">
        <v>599</v>
      </c>
      <c r="AV75" s="914"/>
      <c r="AW75" s="914"/>
      <c r="AX75" s="914"/>
      <c r="AY75" s="870"/>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15">
      <c r="A76" s="238">
        <v>9</v>
      </c>
      <c r="B76" s="909" t="s">
        <v>597</v>
      </c>
      <c r="C76" s="910"/>
      <c r="D76" s="910"/>
      <c r="E76" s="910"/>
      <c r="F76" s="910"/>
      <c r="G76" s="910"/>
      <c r="H76" s="910"/>
      <c r="I76" s="910"/>
      <c r="J76" s="910"/>
      <c r="K76" s="910"/>
      <c r="L76" s="910"/>
      <c r="M76" s="910"/>
      <c r="N76" s="910"/>
      <c r="O76" s="910"/>
      <c r="P76" s="911"/>
      <c r="Q76" s="913">
        <v>301</v>
      </c>
      <c r="R76" s="914"/>
      <c r="S76" s="914"/>
      <c r="T76" s="914"/>
      <c r="U76" s="870"/>
      <c r="V76" s="915">
        <v>290</v>
      </c>
      <c r="W76" s="914"/>
      <c r="X76" s="914"/>
      <c r="Y76" s="914"/>
      <c r="Z76" s="870"/>
      <c r="AA76" s="915">
        <v>11</v>
      </c>
      <c r="AB76" s="914"/>
      <c r="AC76" s="914"/>
      <c r="AD76" s="914"/>
      <c r="AE76" s="870"/>
      <c r="AF76" s="915">
        <v>11</v>
      </c>
      <c r="AG76" s="914"/>
      <c r="AH76" s="914"/>
      <c r="AI76" s="914"/>
      <c r="AJ76" s="870"/>
      <c r="AK76" s="915">
        <v>7</v>
      </c>
      <c r="AL76" s="914"/>
      <c r="AM76" s="914"/>
      <c r="AN76" s="914"/>
      <c r="AO76" s="870"/>
      <c r="AP76" s="915" t="s">
        <v>598</v>
      </c>
      <c r="AQ76" s="914"/>
      <c r="AR76" s="914"/>
      <c r="AS76" s="914"/>
      <c r="AT76" s="870"/>
      <c r="AU76" s="915" t="s">
        <v>599</v>
      </c>
      <c r="AV76" s="914"/>
      <c r="AW76" s="914"/>
      <c r="AX76" s="914"/>
      <c r="AY76" s="870"/>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15">
      <c r="A77" s="238">
        <v>10</v>
      </c>
      <c r="B77" s="909"/>
      <c r="C77" s="910"/>
      <c r="D77" s="910"/>
      <c r="E77" s="910"/>
      <c r="F77" s="910"/>
      <c r="G77" s="910"/>
      <c r="H77" s="910"/>
      <c r="I77" s="910"/>
      <c r="J77" s="910"/>
      <c r="K77" s="910"/>
      <c r="L77" s="910"/>
      <c r="M77" s="910"/>
      <c r="N77" s="910"/>
      <c r="O77" s="910"/>
      <c r="P77" s="911"/>
      <c r="Q77" s="913"/>
      <c r="R77" s="914"/>
      <c r="S77" s="914"/>
      <c r="T77" s="914"/>
      <c r="U77" s="870"/>
      <c r="V77" s="915"/>
      <c r="W77" s="914"/>
      <c r="X77" s="914"/>
      <c r="Y77" s="914"/>
      <c r="Z77" s="870"/>
      <c r="AA77" s="915"/>
      <c r="AB77" s="914"/>
      <c r="AC77" s="914"/>
      <c r="AD77" s="914"/>
      <c r="AE77" s="870"/>
      <c r="AF77" s="915"/>
      <c r="AG77" s="914"/>
      <c r="AH77" s="914"/>
      <c r="AI77" s="914"/>
      <c r="AJ77" s="870"/>
      <c r="AK77" s="915"/>
      <c r="AL77" s="914"/>
      <c r="AM77" s="914"/>
      <c r="AN77" s="914"/>
      <c r="AO77" s="870"/>
      <c r="AP77" s="915"/>
      <c r="AQ77" s="914"/>
      <c r="AR77" s="914"/>
      <c r="AS77" s="914"/>
      <c r="AT77" s="870"/>
      <c r="AU77" s="915"/>
      <c r="AV77" s="914"/>
      <c r="AW77" s="914"/>
      <c r="AX77" s="914"/>
      <c r="AY77" s="870"/>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15">
      <c r="A78" s="238">
        <v>11</v>
      </c>
      <c r="B78" s="909"/>
      <c r="C78" s="910"/>
      <c r="D78" s="910"/>
      <c r="E78" s="910"/>
      <c r="F78" s="910"/>
      <c r="G78" s="910"/>
      <c r="H78" s="910"/>
      <c r="I78" s="910"/>
      <c r="J78" s="910"/>
      <c r="K78" s="910"/>
      <c r="L78" s="910"/>
      <c r="M78" s="910"/>
      <c r="N78" s="910"/>
      <c r="O78" s="910"/>
      <c r="P78" s="911"/>
      <c r="Q78" s="912"/>
      <c r="R78" s="866"/>
      <c r="S78" s="866"/>
      <c r="T78" s="866"/>
      <c r="U78" s="866"/>
      <c r="V78" s="866"/>
      <c r="W78" s="866"/>
      <c r="X78" s="866"/>
      <c r="Y78" s="866"/>
      <c r="Z78" s="866"/>
      <c r="AA78" s="866"/>
      <c r="AB78" s="866"/>
      <c r="AC78" s="866"/>
      <c r="AD78" s="866"/>
      <c r="AE78" s="866"/>
      <c r="AF78" s="866"/>
      <c r="AG78" s="866"/>
      <c r="AH78" s="866"/>
      <c r="AI78" s="866"/>
      <c r="AJ78" s="866"/>
      <c r="AK78" s="866"/>
      <c r="AL78" s="866"/>
      <c r="AM78" s="866"/>
      <c r="AN78" s="866"/>
      <c r="AO78" s="866"/>
      <c r="AP78" s="866"/>
      <c r="AQ78" s="866"/>
      <c r="AR78" s="866"/>
      <c r="AS78" s="866"/>
      <c r="AT78" s="866"/>
      <c r="AU78" s="866"/>
      <c r="AV78" s="866"/>
      <c r="AW78" s="866"/>
      <c r="AX78" s="866"/>
      <c r="AY78" s="866"/>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15">
      <c r="A79" s="238">
        <v>12</v>
      </c>
      <c r="B79" s="909"/>
      <c r="C79" s="910"/>
      <c r="D79" s="910"/>
      <c r="E79" s="910"/>
      <c r="F79" s="910"/>
      <c r="G79" s="910"/>
      <c r="H79" s="910"/>
      <c r="I79" s="910"/>
      <c r="J79" s="910"/>
      <c r="K79" s="910"/>
      <c r="L79" s="910"/>
      <c r="M79" s="910"/>
      <c r="N79" s="910"/>
      <c r="O79" s="910"/>
      <c r="P79" s="911"/>
      <c r="Q79" s="912"/>
      <c r="R79" s="866"/>
      <c r="S79" s="866"/>
      <c r="T79" s="866"/>
      <c r="U79" s="866"/>
      <c r="V79" s="866"/>
      <c r="W79" s="866"/>
      <c r="X79" s="866"/>
      <c r="Y79" s="866"/>
      <c r="Z79" s="866"/>
      <c r="AA79" s="866"/>
      <c r="AB79" s="866"/>
      <c r="AC79" s="866"/>
      <c r="AD79" s="866"/>
      <c r="AE79" s="866"/>
      <c r="AF79" s="866"/>
      <c r="AG79" s="866"/>
      <c r="AH79" s="866"/>
      <c r="AI79" s="866"/>
      <c r="AJ79" s="866"/>
      <c r="AK79" s="866"/>
      <c r="AL79" s="866"/>
      <c r="AM79" s="866"/>
      <c r="AN79" s="866"/>
      <c r="AO79" s="866"/>
      <c r="AP79" s="866"/>
      <c r="AQ79" s="866"/>
      <c r="AR79" s="866"/>
      <c r="AS79" s="866"/>
      <c r="AT79" s="866"/>
      <c r="AU79" s="866"/>
      <c r="AV79" s="866"/>
      <c r="AW79" s="866"/>
      <c r="AX79" s="866"/>
      <c r="AY79" s="866"/>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15">
      <c r="A80" s="238">
        <v>13</v>
      </c>
      <c r="B80" s="909"/>
      <c r="C80" s="910"/>
      <c r="D80" s="910"/>
      <c r="E80" s="910"/>
      <c r="F80" s="910"/>
      <c r="G80" s="910"/>
      <c r="H80" s="910"/>
      <c r="I80" s="910"/>
      <c r="J80" s="910"/>
      <c r="K80" s="910"/>
      <c r="L80" s="910"/>
      <c r="M80" s="910"/>
      <c r="N80" s="910"/>
      <c r="O80" s="910"/>
      <c r="P80" s="911"/>
      <c r="Q80" s="912"/>
      <c r="R80" s="866"/>
      <c r="S80" s="866"/>
      <c r="T80" s="866"/>
      <c r="U80" s="866"/>
      <c r="V80" s="866"/>
      <c r="W80" s="866"/>
      <c r="X80" s="866"/>
      <c r="Y80" s="866"/>
      <c r="Z80" s="866"/>
      <c r="AA80" s="866"/>
      <c r="AB80" s="866"/>
      <c r="AC80" s="866"/>
      <c r="AD80" s="866"/>
      <c r="AE80" s="866"/>
      <c r="AF80" s="866"/>
      <c r="AG80" s="866"/>
      <c r="AH80" s="866"/>
      <c r="AI80" s="866"/>
      <c r="AJ80" s="866"/>
      <c r="AK80" s="866"/>
      <c r="AL80" s="866"/>
      <c r="AM80" s="866"/>
      <c r="AN80" s="866"/>
      <c r="AO80" s="866"/>
      <c r="AP80" s="866"/>
      <c r="AQ80" s="866"/>
      <c r="AR80" s="866"/>
      <c r="AS80" s="866"/>
      <c r="AT80" s="866"/>
      <c r="AU80" s="866"/>
      <c r="AV80" s="866"/>
      <c r="AW80" s="866"/>
      <c r="AX80" s="866"/>
      <c r="AY80" s="866"/>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15">
      <c r="A81" s="238">
        <v>14</v>
      </c>
      <c r="B81" s="909"/>
      <c r="C81" s="910"/>
      <c r="D81" s="910"/>
      <c r="E81" s="910"/>
      <c r="F81" s="910"/>
      <c r="G81" s="910"/>
      <c r="H81" s="910"/>
      <c r="I81" s="910"/>
      <c r="J81" s="910"/>
      <c r="K81" s="910"/>
      <c r="L81" s="910"/>
      <c r="M81" s="910"/>
      <c r="N81" s="910"/>
      <c r="O81" s="910"/>
      <c r="P81" s="911"/>
      <c r="Q81" s="912"/>
      <c r="R81" s="866"/>
      <c r="S81" s="866"/>
      <c r="T81" s="866"/>
      <c r="U81" s="866"/>
      <c r="V81" s="866"/>
      <c r="W81" s="866"/>
      <c r="X81" s="866"/>
      <c r="Y81" s="866"/>
      <c r="Z81" s="866"/>
      <c r="AA81" s="866"/>
      <c r="AB81" s="866"/>
      <c r="AC81" s="866"/>
      <c r="AD81" s="866"/>
      <c r="AE81" s="866"/>
      <c r="AF81" s="866"/>
      <c r="AG81" s="866"/>
      <c r="AH81" s="866"/>
      <c r="AI81" s="866"/>
      <c r="AJ81" s="866"/>
      <c r="AK81" s="866"/>
      <c r="AL81" s="866"/>
      <c r="AM81" s="866"/>
      <c r="AN81" s="866"/>
      <c r="AO81" s="866"/>
      <c r="AP81" s="866"/>
      <c r="AQ81" s="866"/>
      <c r="AR81" s="866"/>
      <c r="AS81" s="866"/>
      <c r="AT81" s="866"/>
      <c r="AU81" s="866"/>
      <c r="AV81" s="866"/>
      <c r="AW81" s="866"/>
      <c r="AX81" s="866"/>
      <c r="AY81" s="866"/>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15">
      <c r="A82" s="238">
        <v>15</v>
      </c>
      <c r="B82" s="909"/>
      <c r="C82" s="910"/>
      <c r="D82" s="910"/>
      <c r="E82" s="910"/>
      <c r="F82" s="910"/>
      <c r="G82" s="910"/>
      <c r="H82" s="910"/>
      <c r="I82" s="910"/>
      <c r="J82" s="910"/>
      <c r="K82" s="910"/>
      <c r="L82" s="910"/>
      <c r="M82" s="910"/>
      <c r="N82" s="910"/>
      <c r="O82" s="910"/>
      <c r="P82" s="911"/>
      <c r="Q82" s="912"/>
      <c r="R82" s="866"/>
      <c r="S82" s="866"/>
      <c r="T82" s="866"/>
      <c r="U82" s="866"/>
      <c r="V82" s="866"/>
      <c r="W82" s="866"/>
      <c r="X82" s="866"/>
      <c r="Y82" s="866"/>
      <c r="Z82" s="866"/>
      <c r="AA82" s="866"/>
      <c r="AB82" s="866"/>
      <c r="AC82" s="866"/>
      <c r="AD82" s="866"/>
      <c r="AE82" s="866"/>
      <c r="AF82" s="866"/>
      <c r="AG82" s="866"/>
      <c r="AH82" s="866"/>
      <c r="AI82" s="866"/>
      <c r="AJ82" s="866"/>
      <c r="AK82" s="866"/>
      <c r="AL82" s="866"/>
      <c r="AM82" s="866"/>
      <c r="AN82" s="866"/>
      <c r="AO82" s="866"/>
      <c r="AP82" s="866"/>
      <c r="AQ82" s="866"/>
      <c r="AR82" s="866"/>
      <c r="AS82" s="866"/>
      <c r="AT82" s="866"/>
      <c r="AU82" s="866"/>
      <c r="AV82" s="866"/>
      <c r="AW82" s="866"/>
      <c r="AX82" s="866"/>
      <c r="AY82" s="866"/>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15">
      <c r="A83" s="238">
        <v>16</v>
      </c>
      <c r="B83" s="909"/>
      <c r="C83" s="910"/>
      <c r="D83" s="910"/>
      <c r="E83" s="910"/>
      <c r="F83" s="910"/>
      <c r="G83" s="910"/>
      <c r="H83" s="910"/>
      <c r="I83" s="910"/>
      <c r="J83" s="910"/>
      <c r="K83" s="910"/>
      <c r="L83" s="910"/>
      <c r="M83" s="910"/>
      <c r="N83" s="910"/>
      <c r="O83" s="910"/>
      <c r="P83" s="911"/>
      <c r="Q83" s="912"/>
      <c r="R83" s="866"/>
      <c r="S83" s="866"/>
      <c r="T83" s="866"/>
      <c r="U83" s="866"/>
      <c r="V83" s="866"/>
      <c r="W83" s="866"/>
      <c r="X83" s="866"/>
      <c r="Y83" s="866"/>
      <c r="Z83" s="866"/>
      <c r="AA83" s="866"/>
      <c r="AB83" s="866"/>
      <c r="AC83" s="866"/>
      <c r="AD83" s="866"/>
      <c r="AE83" s="866"/>
      <c r="AF83" s="866"/>
      <c r="AG83" s="866"/>
      <c r="AH83" s="866"/>
      <c r="AI83" s="866"/>
      <c r="AJ83" s="866"/>
      <c r="AK83" s="866"/>
      <c r="AL83" s="866"/>
      <c r="AM83" s="866"/>
      <c r="AN83" s="866"/>
      <c r="AO83" s="866"/>
      <c r="AP83" s="866"/>
      <c r="AQ83" s="866"/>
      <c r="AR83" s="866"/>
      <c r="AS83" s="866"/>
      <c r="AT83" s="866"/>
      <c r="AU83" s="866"/>
      <c r="AV83" s="866"/>
      <c r="AW83" s="866"/>
      <c r="AX83" s="866"/>
      <c r="AY83" s="866"/>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15">
      <c r="A84" s="238">
        <v>17</v>
      </c>
      <c r="B84" s="909"/>
      <c r="C84" s="910"/>
      <c r="D84" s="910"/>
      <c r="E84" s="910"/>
      <c r="F84" s="910"/>
      <c r="G84" s="910"/>
      <c r="H84" s="910"/>
      <c r="I84" s="910"/>
      <c r="J84" s="910"/>
      <c r="K84" s="910"/>
      <c r="L84" s="910"/>
      <c r="M84" s="910"/>
      <c r="N84" s="910"/>
      <c r="O84" s="910"/>
      <c r="P84" s="911"/>
      <c r="Q84" s="912"/>
      <c r="R84" s="866"/>
      <c r="S84" s="866"/>
      <c r="T84" s="866"/>
      <c r="U84" s="866"/>
      <c r="V84" s="866"/>
      <c r="W84" s="866"/>
      <c r="X84" s="866"/>
      <c r="Y84" s="866"/>
      <c r="Z84" s="866"/>
      <c r="AA84" s="866"/>
      <c r="AB84" s="866"/>
      <c r="AC84" s="866"/>
      <c r="AD84" s="866"/>
      <c r="AE84" s="866"/>
      <c r="AF84" s="866"/>
      <c r="AG84" s="866"/>
      <c r="AH84" s="866"/>
      <c r="AI84" s="866"/>
      <c r="AJ84" s="866"/>
      <c r="AK84" s="866"/>
      <c r="AL84" s="866"/>
      <c r="AM84" s="866"/>
      <c r="AN84" s="866"/>
      <c r="AO84" s="866"/>
      <c r="AP84" s="866"/>
      <c r="AQ84" s="866"/>
      <c r="AR84" s="866"/>
      <c r="AS84" s="866"/>
      <c r="AT84" s="866"/>
      <c r="AU84" s="866"/>
      <c r="AV84" s="866"/>
      <c r="AW84" s="866"/>
      <c r="AX84" s="866"/>
      <c r="AY84" s="866"/>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15">
      <c r="A85" s="238">
        <v>18</v>
      </c>
      <c r="B85" s="909"/>
      <c r="C85" s="910"/>
      <c r="D85" s="910"/>
      <c r="E85" s="910"/>
      <c r="F85" s="910"/>
      <c r="G85" s="910"/>
      <c r="H85" s="910"/>
      <c r="I85" s="910"/>
      <c r="J85" s="910"/>
      <c r="K85" s="910"/>
      <c r="L85" s="910"/>
      <c r="M85" s="910"/>
      <c r="N85" s="910"/>
      <c r="O85" s="910"/>
      <c r="P85" s="911"/>
      <c r="Q85" s="912"/>
      <c r="R85" s="866"/>
      <c r="S85" s="866"/>
      <c r="T85" s="866"/>
      <c r="U85" s="866"/>
      <c r="V85" s="866"/>
      <c r="W85" s="866"/>
      <c r="X85" s="866"/>
      <c r="Y85" s="866"/>
      <c r="Z85" s="866"/>
      <c r="AA85" s="866"/>
      <c r="AB85" s="866"/>
      <c r="AC85" s="866"/>
      <c r="AD85" s="866"/>
      <c r="AE85" s="866"/>
      <c r="AF85" s="866"/>
      <c r="AG85" s="866"/>
      <c r="AH85" s="866"/>
      <c r="AI85" s="866"/>
      <c r="AJ85" s="866"/>
      <c r="AK85" s="866"/>
      <c r="AL85" s="866"/>
      <c r="AM85" s="866"/>
      <c r="AN85" s="866"/>
      <c r="AO85" s="866"/>
      <c r="AP85" s="866"/>
      <c r="AQ85" s="866"/>
      <c r="AR85" s="866"/>
      <c r="AS85" s="866"/>
      <c r="AT85" s="866"/>
      <c r="AU85" s="866"/>
      <c r="AV85" s="866"/>
      <c r="AW85" s="866"/>
      <c r="AX85" s="866"/>
      <c r="AY85" s="866"/>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15">
      <c r="A86" s="238">
        <v>19</v>
      </c>
      <c r="B86" s="909"/>
      <c r="C86" s="910"/>
      <c r="D86" s="910"/>
      <c r="E86" s="910"/>
      <c r="F86" s="910"/>
      <c r="G86" s="910"/>
      <c r="H86" s="910"/>
      <c r="I86" s="910"/>
      <c r="J86" s="910"/>
      <c r="K86" s="910"/>
      <c r="L86" s="910"/>
      <c r="M86" s="910"/>
      <c r="N86" s="910"/>
      <c r="O86" s="910"/>
      <c r="P86" s="911"/>
      <c r="Q86" s="912"/>
      <c r="R86" s="866"/>
      <c r="S86" s="866"/>
      <c r="T86" s="866"/>
      <c r="U86" s="866"/>
      <c r="V86" s="866"/>
      <c r="W86" s="866"/>
      <c r="X86" s="866"/>
      <c r="Y86" s="866"/>
      <c r="Z86" s="866"/>
      <c r="AA86" s="866"/>
      <c r="AB86" s="866"/>
      <c r="AC86" s="866"/>
      <c r="AD86" s="866"/>
      <c r="AE86" s="866"/>
      <c r="AF86" s="866"/>
      <c r="AG86" s="866"/>
      <c r="AH86" s="866"/>
      <c r="AI86" s="866"/>
      <c r="AJ86" s="866"/>
      <c r="AK86" s="866"/>
      <c r="AL86" s="866"/>
      <c r="AM86" s="866"/>
      <c r="AN86" s="866"/>
      <c r="AO86" s="866"/>
      <c r="AP86" s="866"/>
      <c r="AQ86" s="866"/>
      <c r="AR86" s="866"/>
      <c r="AS86" s="866"/>
      <c r="AT86" s="866"/>
      <c r="AU86" s="866"/>
      <c r="AV86" s="866"/>
      <c r="AW86" s="866"/>
      <c r="AX86" s="866"/>
      <c r="AY86" s="866"/>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15">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
      <c r="A88" s="240" t="s">
        <v>393</v>
      </c>
      <c r="B88" s="825" t="s">
        <v>425</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13404</v>
      </c>
      <c r="AG88" s="880"/>
      <c r="AH88" s="880"/>
      <c r="AI88" s="880"/>
      <c r="AJ88" s="880"/>
      <c r="AK88" s="877"/>
      <c r="AL88" s="877"/>
      <c r="AM88" s="877"/>
      <c r="AN88" s="877"/>
      <c r="AO88" s="877"/>
      <c r="AP88" s="880">
        <v>5499</v>
      </c>
      <c r="AQ88" s="880"/>
      <c r="AR88" s="880"/>
      <c r="AS88" s="880"/>
      <c r="AT88" s="880"/>
      <c r="AU88" s="880">
        <v>878</v>
      </c>
      <c r="AV88" s="880"/>
      <c r="AW88" s="880"/>
      <c r="AX88" s="880"/>
      <c r="AY88" s="880"/>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825" t="s">
        <v>426</v>
      </c>
      <c r="BS102" s="826"/>
      <c r="BT102" s="826"/>
      <c r="BU102" s="826"/>
      <c r="BV102" s="826"/>
      <c r="BW102" s="826"/>
      <c r="BX102" s="826"/>
      <c r="BY102" s="826"/>
      <c r="BZ102" s="826"/>
      <c r="CA102" s="826"/>
      <c r="CB102" s="826"/>
      <c r="CC102" s="826"/>
      <c r="CD102" s="826"/>
      <c r="CE102" s="826"/>
      <c r="CF102" s="826"/>
      <c r="CG102" s="827"/>
      <c r="CH102" s="923"/>
      <c r="CI102" s="924"/>
      <c r="CJ102" s="924"/>
      <c r="CK102" s="924"/>
      <c r="CL102" s="925"/>
      <c r="CM102" s="923"/>
      <c r="CN102" s="924"/>
      <c r="CO102" s="924"/>
      <c r="CP102" s="924"/>
      <c r="CQ102" s="925"/>
      <c r="CR102" s="926"/>
      <c r="CS102" s="888"/>
      <c r="CT102" s="888"/>
      <c r="CU102" s="888"/>
      <c r="CV102" s="927"/>
      <c r="CW102" s="926"/>
      <c r="CX102" s="888"/>
      <c r="CY102" s="888"/>
      <c r="CZ102" s="888"/>
      <c r="DA102" s="927"/>
      <c r="DB102" s="926"/>
      <c r="DC102" s="888"/>
      <c r="DD102" s="888"/>
      <c r="DE102" s="888"/>
      <c r="DF102" s="927"/>
      <c r="DG102" s="926"/>
      <c r="DH102" s="888"/>
      <c r="DI102" s="888"/>
      <c r="DJ102" s="888"/>
      <c r="DK102" s="927"/>
      <c r="DL102" s="926"/>
      <c r="DM102" s="888"/>
      <c r="DN102" s="888"/>
      <c r="DO102" s="888"/>
      <c r="DP102" s="927"/>
      <c r="DQ102" s="926"/>
      <c r="DR102" s="888"/>
      <c r="DS102" s="888"/>
      <c r="DT102" s="888"/>
      <c r="DU102" s="927"/>
      <c r="DV102" s="825"/>
      <c r="DW102" s="826"/>
      <c r="DX102" s="826"/>
      <c r="DY102" s="826"/>
      <c r="DZ102" s="950"/>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1" t="s">
        <v>427</v>
      </c>
      <c r="BR103" s="951"/>
      <c r="BS103" s="951"/>
      <c r="BT103" s="951"/>
      <c r="BU103" s="951"/>
      <c r="BV103" s="951"/>
      <c r="BW103" s="951"/>
      <c r="BX103" s="951"/>
      <c r="BY103" s="951"/>
      <c r="BZ103" s="951"/>
      <c r="CA103" s="951"/>
      <c r="CB103" s="951"/>
      <c r="CC103" s="951"/>
      <c r="CD103" s="951"/>
      <c r="CE103" s="951"/>
      <c r="CF103" s="951"/>
      <c r="CG103" s="951"/>
      <c r="CH103" s="951"/>
      <c r="CI103" s="951"/>
      <c r="CJ103" s="951"/>
      <c r="CK103" s="951"/>
      <c r="CL103" s="951"/>
      <c r="CM103" s="951"/>
      <c r="CN103" s="951"/>
      <c r="CO103" s="951"/>
      <c r="CP103" s="951"/>
      <c r="CQ103" s="951"/>
      <c r="CR103" s="951"/>
      <c r="CS103" s="951"/>
      <c r="CT103" s="951"/>
      <c r="CU103" s="951"/>
      <c r="CV103" s="951"/>
      <c r="CW103" s="951"/>
      <c r="CX103" s="951"/>
      <c r="CY103" s="951"/>
      <c r="CZ103" s="951"/>
      <c r="DA103" s="951"/>
      <c r="DB103" s="951"/>
      <c r="DC103" s="951"/>
      <c r="DD103" s="951"/>
      <c r="DE103" s="951"/>
      <c r="DF103" s="951"/>
      <c r="DG103" s="951"/>
      <c r="DH103" s="951"/>
      <c r="DI103" s="951"/>
      <c r="DJ103" s="951"/>
      <c r="DK103" s="951"/>
      <c r="DL103" s="951"/>
      <c r="DM103" s="951"/>
      <c r="DN103" s="951"/>
      <c r="DO103" s="951"/>
      <c r="DP103" s="951"/>
      <c r="DQ103" s="951"/>
      <c r="DR103" s="951"/>
      <c r="DS103" s="951"/>
      <c r="DT103" s="951"/>
      <c r="DU103" s="951"/>
      <c r="DV103" s="951"/>
      <c r="DW103" s="951"/>
      <c r="DX103" s="951"/>
      <c r="DY103" s="951"/>
      <c r="DZ103" s="951"/>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2" t="s">
        <v>428</v>
      </c>
      <c r="BR104" s="952"/>
      <c r="BS104" s="952"/>
      <c r="BT104" s="952"/>
      <c r="BU104" s="952"/>
      <c r="BV104" s="952"/>
      <c r="BW104" s="952"/>
      <c r="BX104" s="952"/>
      <c r="BY104" s="952"/>
      <c r="BZ104" s="952"/>
      <c r="CA104" s="952"/>
      <c r="CB104" s="952"/>
      <c r="CC104" s="952"/>
      <c r="CD104" s="952"/>
      <c r="CE104" s="952"/>
      <c r="CF104" s="952"/>
      <c r="CG104" s="952"/>
      <c r="CH104" s="952"/>
      <c r="CI104" s="952"/>
      <c r="CJ104" s="952"/>
      <c r="CK104" s="952"/>
      <c r="CL104" s="952"/>
      <c r="CM104" s="952"/>
      <c r="CN104" s="952"/>
      <c r="CO104" s="952"/>
      <c r="CP104" s="952"/>
      <c r="CQ104" s="952"/>
      <c r="CR104" s="952"/>
      <c r="CS104" s="952"/>
      <c r="CT104" s="952"/>
      <c r="CU104" s="952"/>
      <c r="CV104" s="952"/>
      <c r="CW104" s="952"/>
      <c r="CX104" s="952"/>
      <c r="CY104" s="952"/>
      <c r="CZ104" s="952"/>
      <c r="DA104" s="952"/>
      <c r="DB104" s="952"/>
      <c r="DC104" s="952"/>
      <c r="DD104" s="952"/>
      <c r="DE104" s="952"/>
      <c r="DF104" s="952"/>
      <c r="DG104" s="952"/>
      <c r="DH104" s="952"/>
      <c r="DI104" s="952"/>
      <c r="DJ104" s="952"/>
      <c r="DK104" s="952"/>
      <c r="DL104" s="952"/>
      <c r="DM104" s="952"/>
      <c r="DN104" s="952"/>
      <c r="DO104" s="952"/>
      <c r="DP104" s="952"/>
      <c r="DQ104" s="952"/>
      <c r="DR104" s="952"/>
      <c r="DS104" s="952"/>
      <c r="DT104" s="952"/>
      <c r="DU104" s="952"/>
      <c r="DV104" s="952"/>
      <c r="DW104" s="952"/>
      <c r="DX104" s="952"/>
      <c r="DY104" s="952"/>
      <c r="DZ104" s="952"/>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429</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430</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53" t="s">
        <v>431</v>
      </c>
      <c r="B108" s="954"/>
      <c r="C108" s="954"/>
      <c r="D108" s="954"/>
      <c r="E108" s="954"/>
      <c r="F108" s="954"/>
      <c r="G108" s="954"/>
      <c r="H108" s="954"/>
      <c r="I108" s="954"/>
      <c r="J108" s="954"/>
      <c r="K108" s="954"/>
      <c r="L108" s="954"/>
      <c r="M108" s="954"/>
      <c r="N108" s="954"/>
      <c r="O108" s="954"/>
      <c r="P108" s="954"/>
      <c r="Q108" s="954"/>
      <c r="R108" s="954"/>
      <c r="S108" s="954"/>
      <c r="T108" s="954"/>
      <c r="U108" s="954"/>
      <c r="V108" s="954"/>
      <c r="W108" s="954"/>
      <c r="X108" s="954"/>
      <c r="Y108" s="954"/>
      <c r="Z108" s="954"/>
      <c r="AA108" s="954"/>
      <c r="AB108" s="954"/>
      <c r="AC108" s="954"/>
      <c r="AD108" s="954"/>
      <c r="AE108" s="954"/>
      <c r="AF108" s="954"/>
      <c r="AG108" s="954"/>
      <c r="AH108" s="954"/>
      <c r="AI108" s="954"/>
      <c r="AJ108" s="954"/>
      <c r="AK108" s="954"/>
      <c r="AL108" s="954"/>
      <c r="AM108" s="954"/>
      <c r="AN108" s="954"/>
      <c r="AO108" s="954"/>
      <c r="AP108" s="954"/>
      <c r="AQ108" s="954"/>
      <c r="AR108" s="954"/>
      <c r="AS108" s="954"/>
      <c r="AT108" s="955"/>
      <c r="AU108" s="953" t="s">
        <v>432</v>
      </c>
      <c r="AV108" s="954"/>
      <c r="AW108" s="954"/>
      <c r="AX108" s="954"/>
      <c r="AY108" s="954"/>
      <c r="AZ108" s="954"/>
      <c r="BA108" s="954"/>
      <c r="BB108" s="954"/>
      <c r="BC108" s="954"/>
      <c r="BD108" s="954"/>
      <c r="BE108" s="954"/>
      <c r="BF108" s="954"/>
      <c r="BG108" s="954"/>
      <c r="BH108" s="954"/>
      <c r="BI108" s="954"/>
      <c r="BJ108" s="954"/>
      <c r="BK108" s="954"/>
      <c r="BL108" s="954"/>
      <c r="BM108" s="954"/>
      <c r="BN108" s="954"/>
      <c r="BO108" s="954"/>
      <c r="BP108" s="954"/>
      <c r="BQ108" s="954"/>
      <c r="BR108" s="954"/>
      <c r="BS108" s="954"/>
      <c r="BT108" s="954"/>
      <c r="BU108" s="954"/>
      <c r="BV108" s="954"/>
      <c r="BW108" s="954"/>
      <c r="BX108" s="954"/>
      <c r="BY108" s="954"/>
      <c r="BZ108" s="954"/>
      <c r="CA108" s="954"/>
      <c r="CB108" s="954"/>
      <c r="CC108" s="954"/>
      <c r="CD108" s="954"/>
      <c r="CE108" s="954"/>
      <c r="CF108" s="954"/>
      <c r="CG108" s="954"/>
      <c r="CH108" s="954"/>
      <c r="CI108" s="954"/>
      <c r="CJ108" s="954"/>
      <c r="CK108" s="954"/>
      <c r="CL108" s="954"/>
      <c r="CM108" s="954"/>
      <c r="CN108" s="954"/>
      <c r="CO108" s="954"/>
      <c r="CP108" s="954"/>
      <c r="CQ108" s="954"/>
      <c r="CR108" s="954"/>
      <c r="CS108" s="954"/>
      <c r="CT108" s="954"/>
      <c r="CU108" s="954"/>
      <c r="CV108" s="954"/>
      <c r="CW108" s="954"/>
      <c r="CX108" s="954"/>
      <c r="CY108" s="954"/>
      <c r="CZ108" s="954"/>
      <c r="DA108" s="954"/>
      <c r="DB108" s="954"/>
      <c r="DC108" s="954"/>
      <c r="DD108" s="954"/>
      <c r="DE108" s="954"/>
      <c r="DF108" s="954"/>
      <c r="DG108" s="954"/>
      <c r="DH108" s="954"/>
      <c r="DI108" s="954"/>
      <c r="DJ108" s="954"/>
      <c r="DK108" s="954"/>
      <c r="DL108" s="954"/>
      <c r="DM108" s="954"/>
      <c r="DN108" s="954"/>
      <c r="DO108" s="954"/>
      <c r="DP108" s="954"/>
      <c r="DQ108" s="954"/>
      <c r="DR108" s="954"/>
      <c r="DS108" s="954"/>
      <c r="DT108" s="954"/>
      <c r="DU108" s="954"/>
      <c r="DV108" s="954"/>
      <c r="DW108" s="954"/>
      <c r="DX108" s="954"/>
      <c r="DY108" s="954"/>
      <c r="DZ108" s="955"/>
    </row>
    <row r="109" spans="1:131" s="230" customFormat="1" ht="26.25" customHeight="1" x14ac:dyDescent="0.15">
      <c r="A109" s="948" t="s">
        <v>433</v>
      </c>
      <c r="B109" s="929"/>
      <c r="C109" s="929"/>
      <c r="D109" s="929"/>
      <c r="E109" s="929"/>
      <c r="F109" s="929"/>
      <c r="G109" s="929"/>
      <c r="H109" s="929"/>
      <c r="I109" s="929"/>
      <c r="J109" s="929"/>
      <c r="K109" s="929"/>
      <c r="L109" s="929"/>
      <c r="M109" s="929"/>
      <c r="N109" s="929"/>
      <c r="O109" s="929"/>
      <c r="P109" s="929"/>
      <c r="Q109" s="929"/>
      <c r="R109" s="929"/>
      <c r="S109" s="929"/>
      <c r="T109" s="929"/>
      <c r="U109" s="929"/>
      <c r="V109" s="929"/>
      <c r="W109" s="929"/>
      <c r="X109" s="929"/>
      <c r="Y109" s="929"/>
      <c r="Z109" s="930"/>
      <c r="AA109" s="928" t="s">
        <v>434</v>
      </c>
      <c r="AB109" s="929"/>
      <c r="AC109" s="929"/>
      <c r="AD109" s="929"/>
      <c r="AE109" s="930"/>
      <c r="AF109" s="928" t="s">
        <v>435</v>
      </c>
      <c r="AG109" s="929"/>
      <c r="AH109" s="929"/>
      <c r="AI109" s="929"/>
      <c r="AJ109" s="930"/>
      <c r="AK109" s="928" t="s">
        <v>309</v>
      </c>
      <c r="AL109" s="929"/>
      <c r="AM109" s="929"/>
      <c r="AN109" s="929"/>
      <c r="AO109" s="930"/>
      <c r="AP109" s="928" t="s">
        <v>436</v>
      </c>
      <c r="AQ109" s="929"/>
      <c r="AR109" s="929"/>
      <c r="AS109" s="929"/>
      <c r="AT109" s="931"/>
      <c r="AU109" s="948" t="s">
        <v>433</v>
      </c>
      <c r="AV109" s="929"/>
      <c r="AW109" s="929"/>
      <c r="AX109" s="929"/>
      <c r="AY109" s="929"/>
      <c r="AZ109" s="929"/>
      <c r="BA109" s="929"/>
      <c r="BB109" s="929"/>
      <c r="BC109" s="929"/>
      <c r="BD109" s="929"/>
      <c r="BE109" s="929"/>
      <c r="BF109" s="929"/>
      <c r="BG109" s="929"/>
      <c r="BH109" s="929"/>
      <c r="BI109" s="929"/>
      <c r="BJ109" s="929"/>
      <c r="BK109" s="929"/>
      <c r="BL109" s="929"/>
      <c r="BM109" s="929"/>
      <c r="BN109" s="929"/>
      <c r="BO109" s="929"/>
      <c r="BP109" s="930"/>
      <c r="BQ109" s="928" t="s">
        <v>434</v>
      </c>
      <c r="BR109" s="929"/>
      <c r="BS109" s="929"/>
      <c r="BT109" s="929"/>
      <c r="BU109" s="930"/>
      <c r="BV109" s="928" t="s">
        <v>435</v>
      </c>
      <c r="BW109" s="929"/>
      <c r="BX109" s="929"/>
      <c r="BY109" s="929"/>
      <c r="BZ109" s="930"/>
      <c r="CA109" s="928" t="s">
        <v>309</v>
      </c>
      <c r="CB109" s="929"/>
      <c r="CC109" s="929"/>
      <c r="CD109" s="929"/>
      <c r="CE109" s="930"/>
      <c r="CF109" s="949" t="s">
        <v>436</v>
      </c>
      <c r="CG109" s="949"/>
      <c r="CH109" s="949"/>
      <c r="CI109" s="949"/>
      <c r="CJ109" s="949"/>
      <c r="CK109" s="928" t="s">
        <v>437</v>
      </c>
      <c r="CL109" s="929"/>
      <c r="CM109" s="929"/>
      <c r="CN109" s="929"/>
      <c r="CO109" s="929"/>
      <c r="CP109" s="929"/>
      <c r="CQ109" s="929"/>
      <c r="CR109" s="929"/>
      <c r="CS109" s="929"/>
      <c r="CT109" s="929"/>
      <c r="CU109" s="929"/>
      <c r="CV109" s="929"/>
      <c r="CW109" s="929"/>
      <c r="CX109" s="929"/>
      <c r="CY109" s="929"/>
      <c r="CZ109" s="929"/>
      <c r="DA109" s="929"/>
      <c r="DB109" s="929"/>
      <c r="DC109" s="929"/>
      <c r="DD109" s="929"/>
      <c r="DE109" s="929"/>
      <c r="DF109" s="930"/>
      <c r="DG109" s="928" t="s">
        <v>434</v>
      </c>
      <c r="DH109" s="929"/>
      <c r="DI109" s="929"/>
      <c r="DJ109" s="929"/>
      <c r="DK109" s="930"/>
      <c r="DL109" s="928" t="s">
        <v>435</v>
      </c>
      <c r="DM109" s="929"/>
      <c r="DN109" s="929"/>
      <c r="DO109" s="929"/>
      <c r="DP109" s="930"/>
      <c r="DQ109" s="928" t="s">
        <v>309</v>
      </c>
      <c r="DR109" s="929"/>
      <c r="DS109" s="929"/>
      <c r="DT109" s="929"/>
      <c r="DU109" s="930"/>
      <c r="DV109" s="928" t="s">
        <v>436</v>
      </c>
      <c r="DW109" s="929"/>
      <c r="DX109" s="929"/>
      <c r="DY109" s="929"/>
      <c r="DZ109" s="931"/>
    </row>
    <row r="110" spans="1:131" s="230" customFormat="1" ht="26.25" customHeight="1" x14ac:dyDescent="0.15">
      <c r="A110" s="932" t="s">
        <v>438</v>
      </c>
      <c r="B110" s="933"/>
      <c r="C110" s="933"/>
      <c r="D110" s="933"/>
      <c r="E110" s="933"/>
      <c r="F110" s="933"/>
      <c r="G110" s="933"/>
      <c r="H110" s="933"/>
      <c r="I110" s="933"/>
      <c r="J110" s="933"/>
      <c r="K110" s="933"/>
      <c r="L110" s="933"/>
      <c r="M110" s="933"/>
      <c r="N110" s="933"/>
      <c r="O110" s="933"/>
      <c r="P110" s="933"/>
      <c r="Q110" s="933"/>
      <c r="R110" s="933"/>
      <c r="S110" s="933"/>
      <c r="T110" s="933"/>
      <c r="U110" s="933"/>
      <c r="V110" s="933"/>
      <c r="W110" s="933"/>
      <c r="X110" s="933"/>
      <c r="Y110" s="933"/>
      <c r="Z110" s="934"/>
      <c r="AA110" s="935">
        <v>349138</v>
      </c>
      <c r="AB110" s="936"/>
      <c r="AC110" s="936"/>
      <c r="AD110" s="936"/>
      <c r="AE110" s="937"/>
      <c r="AF110" s="938">
        <v>348718</v>
      </c>
      <c r="AG110" s="936"/>
      <c r="AH110" s="936"/>
      <c r="AI110" s="936"/>
      <c r="AJ110" s="937"/>
      <c r="AK110" s="938">
        <v>335064</v>
      </c>
      <c r="AL110" s="936"/>
      <c r="AM110" s="936"/>
      <c r="AN110" s="936"/>
      <c r="AO110" s="937"/>
      <c r="AP110" s="939">
        <v>13.2</v>
      </c>
      <c r="AQ110" s="940"/>
      <c r="AR110" s="940"/>
      <c r="AS110" s="940"/>
      <c r="AT110" s="941"/>
      <c r="AU110" s="942" t="s">
        <v>75</v>
      </c>
      <c r="AV110" s="943"/>
      <c r="AW110" s="943"/>
      <c r="AX110" s="943"/>
      <c r="AY110" s="943"/>
      <c r="AZ110" s="965" t="s">
        <v>439</v>
      </c>
      <c r="BA110" s="933"/>
      <c r="BB110" s="933"/>
      <c r="BC110" s="933"/>
      <c r="BD110" s="933"/>
      <c r="BE110" s="933"/>
      <c r="BF110" s="933"/>
      <c r="BG110" s="933"/>
      <c r="BH110" s="933"/>
      <c r="BI110" s="933"/>
      <c r="BJ110" s="933"/>
      <c r="BK110" s="933"/>
      <c r="BL110" s="933"/>
      <c r="BM110" s="933"/>
      <c r="BN110" s="933"/>
      <c r="BO110" s="933"/>
      <c r="BP110" s="934"/>
      <c r="BQ110" s="966">
        <v>2746214</v>
      </c>
      <c r="BR110" s="967"/>
      <c r="BS110" s="967"/>
      <c r="BT110" s="967"/>
      <c r="BU110" s="967"/>
      <c r="BV110" s="967">
        <v>2766113</v>
      </c>
      <c r="BW110" s="967"/>
      <c r="BX110" s="967"/>
      <c r="BY110" s="967"/>
      <c r="BZ110" s="967"/>
      <c r="CA110" s="967">
        <v>2861721</v>
      </c>
      <c r="CB110" s="967"/>
      <c r="CC110" s="967"/>
      <c r="CD110" s="967"/>
      <c r="CE110" s="967"/>
      <c r="CF110" s="980">
        <v>112.8</v>
      </c>
      <c r="CG110" s="981"/>
      <c r="CH110" s="981"/>
      <c r="CI110" s="981"/>
      <c r="CJ110" s="981"/>
      <c r="CK110" s="982" t="s">
        <v>440</v>
      </c>
      <c r="CL110" s="983"/>
      <c r="CM110" s="965" t="s">
        <v>441</v>
      </c>
      <c r="CN110" s="933"/>
      <c r="CO110" s="933"/>
      <c r="CP110" s="933"/>
      <c r="CQ110" s="933"/>
      <c r="CR110" s="933"/>
      <c r="CS110" s="933"/>
      <c r="CT110" s="933"/>
      <c r="CU110" s="933"/>
      <c r="CV110" s="933"/>
      <c r="CW110" s="933"/>
      <c r="CX110" s="933"/>
      <c r="CY110" s="933"/>
      <c r="CZ110" s="933"/>
      <c r="DA110" s="933"/>
      <c r="DB110" s="933"/>
      <c r="DC110" s="933"/>
      <c r="DD110" s="933"/>
      <c r="DE110" s="933"/>
      <c r="DF110" s="934"/>
      <c r="DG110" s="966" t="s">
        <v>442</v>
      </c>
      <c r="DH110" s="967"/>
      <c r="DI110" s="967"/>
      <c r="DJ110" s="967"/>
      <c r="DK110" s="967"/>
      <c r="DL110" s="967" t="s">
        <v>395</v>
      </c>
      <c r="DM110" s="967"/>
      <c r="DN110" s="967"/>
      <c r="DO110" s="967"/>
      <c r="DP110" s="967"/>
      <c r="DQ110" s="967" t="s">
        <v>443</v>
      </c>
      <c r="DR110" s="967"/>
      <c r="DS110" s="967"/>
      <c r="DT110" s="967"/>
      <c r="DU110" s="967"/>
      <c r="DV110" s="968" t="s">
        <v>443</v>
      </c>
      <c r="DW110" s="968"/>
      <c r="DX110" s="968"/>
      <c r="DY110" s="968"/>
      <c r="DZ110" s="969"/>
    </row>
    <row r="111" spans="1:131" s="230" customFormat="1" ht="26.25" customHeight="1" x14ac:dyDescent="0.15">
      <c r="A111" s="970" t="s">
        <v>444</v>
      </c>
      <c r="B111" s="971"/>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2"/>
      <c r="AA111" s="973" t="s">
        <v>395</v>
      </c>
      <c r="AB111" s="974"/>
      <c r="AC111" s="974"/>
      <c r="AD111" s="974"/>
      <c r="AE111" s="975"/>
      <c r="AF111" s="976" t="s">
        <v>395</v>
      </c>
      <c r="AG111" s="974"/>
      <c r="AH111" s="974"/>
      <c r="AI111" s="974"/>
      <c r="AJ111" s="975"/>
      <c r="AK111" s="976" t="s">
        <v>395</v>
      </c>
      <c r="AL111" s="974"/>
      <c r="AM111" s="974"/>
      <c r="AN111" s="974"/>
      <c r="AO111" s="975"/>
      <c r="AP111" s="977" t="s">
        <v>445</v>
      </c>
      <c r="AQ111" s="978"/>
      <c r="AR111" s="978"/>
      <c r="AS111" s="978"/>
      <c r="AT111" s="979"/>
      <c r="AU111" s="944"/>
      <c r="AV111" s="945"/>
      <c r="AW111" s="945"/>
      <c r="AX111" s="945"/>
      <c r="AY111" s="945"/>
      <c r="AZ111" s="958" t="s">
        <v>446</v>
      </c>
      <c r="BA111" s="959"/>
      <c r="BB111" s="959"/>
      <c r="BC111" s="959"/>
      <c r="BD111" s="959"/>
      <c r="BE111" s="959"/>
      <c r="BF111" s="959"/>
      <c r="BG111" s="959"/>
      <c r="BH111" s="959"/>
      <c r="BI111" s="959"/>
      <c r="BJ111" s="959"/>
      <c r="BK111" s="959"/>
      <c r="BL111" s="959"/>
      <c r="BM111" s="959"/>
      <c r="BN111" s="959"/>
      <c r="BO111" s="959"/>
      <c r="BP111" s="960"/>
      <c r="BQ111" s="961" t="s">
        <v>445</v>
      </c>
      <c r="BR111" s="962"/>
      <c r="BS111" s="962"/>
      <c r="BT111" s="962"/>
      <c r="BU111" s="962"/>
      <c r="BV111" s="962" t="s">
        <v>395</v>
      </c>
      <c r="BW111" s="962"/>
      <c r="BX111" s="962"/>
      <c r="BY111" s="962"/>
      <c r="BZ111" s="962"/>
      <c r="CA111" s="962" t="s">
        <v>395</v>
      </c>
      <c r="CB111" s="962"/>
      <c r="CC111" s="962"/>
      <c r="CD111" s="962"/>
      <c r="CE111" s="962"/>
      <c r="CF111" s="956" t="s">
        <v>447</v>
      </c>
      <c r="CG111" s="957"/>
      <c r="CH111" s="957"/>
      <c r="CI111" s="957"/>
      <c r="CJ111" s="957"/>
      <c r="CK111" s="984"/>
      <c r="CL111" s="985"/>
      <c r="CM111" s="958" t="s">
        <v>448</v>
      </c>
      <c r="CN111" s="959"/>
      <c r="CO111" s="959"/>
      <c r="CP111" s="959"/>
      <c r="CQ111" s="959"/>
      <c r="CR111" s="959"/>
      <c r="CS111" s="959"/>
      <c r="CT111" s="959"/>
      <c r="CU111" s="959"/>
      <c r="CV111" s="959"/>
      <c r="CW111" s="959"/>
      <c r="CX111" s="959"/>
      <c r="CY111" s="959"/>
      <c r="CZ111" s="959"/>
      <c r="DA111" s="959"/>
      <c r="DB111" s="959"/>
      <c r="DC111" s="959"/>
      <c r="DD111" s="959"/>
      <c r="DE111" s="959"/>
      <c r="DF111" s="960"/>
      <c r="DG111" s="961" t="s">
        <v>449</v>
      </c>
      <c r="DH111" s="962"/>
      <c r="DI111" s="962"/>
      <c r="DJ111" s="962"/>
      <c r="DK111" s="962"/>
      <c r="DL111" s="962" t="s">
        <v>445</v>
      </c>
      <c r="DM111" s="962"/>
      <c r="DN111" s="962"/>
      <c r="DO111" s="962"/>
      <c r="DP111" s="962"/>
      <c r="DQ111" s="962" t="s">
        <v>447</v>
      </c>
      <c r="DR111" s="962"/>
      <c r="DS111" s="962"/>
      <c r="DT111" s="962"/>
      <c r="DU111" s="962"/>
      <c r="DV111" s="963" t="s">
        <v>447</v>
      </c>
      <c r="DW111" s="963"/>
      <c r="DX111" s="963"/>
      <c r="DY111" s="963"/>
      <c r="DZ111" s="964"/>
    </row>
    <row r="112" spans="1:131" s="230" customFormat="1" ht="26.25" customHeight="1" x14ac:dyDescent="0.15">
      <c r="A112" s="988" t="s">
        <v>450</v>
      </c>
      <c r="B112" s="989"/>
      <c r="C112" s="959" t="s">
        <v>451</v>
      </c>
      <c r="D112" s="959"/>
      <c r="E112" s="959"/>
      <c r="F112" s="959"/>
      <c r="G112" s="959"/>
      <c r="H112" s="959"/>
      <c r="I112" s="959"/>
      <c r="J112" s="959"/>
      <c r="K112" s="959"/>
      <c r="L112" s="959"/>
      <c r="M112" s="959"/>
      <c r="N112" s="959"/>
      <c r="O112" s="959"/>
      <c r="P112" s="959"/>
      <c r="Q112" s="959"/>
      <c r="R112" s="959"/>
      <c r="S112" s="959"/>
      <c r="T112" s="959"/>
      <c r="U112" s="959"/>
      <c r="V112" s="959"/>
      <c r="W112" s="959"/>
      <c r="X112" s="959"/>
      <c r="Y112" s="959"/>
      <c r="Z112" s="960"/>
      <c r="AA112" s="994" t="s">
        <v>395</v>
      </c>
      <c r="AB112" s="995"/>
      <c r="AC112" s="995"/>
      <c r="AD112" s="995"/>
      <c r="AE112" s="996"/>
      <c r="AF112" s="997" t="s">
        <v>447</v>
      </c>
      <c r="AG112" s="995"/>
      <c r="AH112" s="995"/>
      <c r="AI112" s="995"/>
      <c r="AJ112" s="996"/>
      <c r="AK112" s="997" t="s">
        <v>443</v>
      </c>
      <c r="AL112" s="995"/>
      <c r="AM112" s="995"/>
      <c r="AN112" s="995"/>
      <c r="AO112" s="996"/>
      <c r="AP112" s="998" t="s">
        <v>395</v>
      </c>
      <c r="AQ112" s="999"/>
      <c r="AR112" s="999"/>
      <c r="AS112" s="999"/>
      <c r="AT112" s="1000"/>
      <c r="AU112" s="944"/>
      <c r="AV112" s="945"/>
      <c r="AW112" s="945"/>
      <c r="AX112" s="945"/>
      <c r="AY112" s="945"/>
      <c r="AZ112" s="958" t="s">
        <v>452</v>
      </c>
      <c r="BA112" s="959"/>
      <c r="BB112" s="959"/>
      <c r="BC112" s="959"/>
      <c r="BD112" s="959"/>
      <c r="BE112" s="959"/>
      <c r="BF112" s="959"/>
      <c r="BG112" s="959"/>
      <c r="BH112" s="959"/>
      <c r="BI112" s="959"/>
      <c r="BJ112" s="959"/>
      <c r="BK112" s="959"/>
      <c r="BL112" s="959"/>
      <c r="BM112" s="959"/>
      <c r="BN112" s="959"/>
      <c r="BO112" s="959"/>
      <c r="BP112" s="960"/>
      <c r="BQ112" s="961" t="s">
        <v>395</v>
      </c>
      <c r="BR112" s="962"/>
      <c r="BS112" s="962"/>
      <c r="BT112" s="962"/>
      <c r="BU112" s="962"/>
      <c r="BV112" s="962" t="s">
        <v>453</v>
      </c>
      <c r="BW112" s="962"/>
      <c r="BX112" s="962"/>
      <c r="BY112" s="962"/>
      <c r="BZ112" s="962"/>
      <c r="CA112" s="962" t="s">
        <v>445</v>
      </c>
      <c r="CB112" s="962"/>
      <c r="CC112" s="962"/>
      <c r="CD112" s="962"/>
      <c r="CE112" s="962"/>
      <c r="CF112" s="956" t="s">
        <v>395</v>
      </c>
      <c r="CG112" s="957"/>
      <c r="CH112" s="957"/>
      <c r="CI112" s="957"/>
      <c r="CJ112" s="957"/>
      <c r="CK112" s="984"/>
      <c r="CL112" s="985"/>
      <c r="CM112" s="958" t="s">
        <v>454</v>
      </c>
      <c r="CN112" s="959"/>
      <c r="CO112" s="959"/>
      <c r="CP112" s="959"/>
      <c r="CQ112" s="959"/>
      <c r="CR112" s="959"/>
      <c r="CS112" s="959"/>
      <c r="CT112" s="959"/>
      <c r="CU112" s="959"/>
      <c r="CV112" s="959"/>
      <c r="CW112" s="959"/>
      <c r="CX112" s="959"/>
      <c r="CY112" s="959"/>
      <c r="CZ112" s="959"/>
      <c r="DA112" s="959"/>
      <c r="DB112" s="959"/>
      <c r="DC112" s="959"/>
      <c r="DD112" s="959"/>
      <c r="DE112" s="959"/>
      <c r="DF112" s="960"/>
      <c r="DG112" s="961" t="s">
        <v>445</v>
      </c>
      <c r="DH112" s="962"/>
      <c r="DI112" s="962"/>
      <c r="DJ112" s="962"/>
      <c r="DK112" s="962"/>
      <c r="DL112" s="962" t="s">
        <v>453</v>
      </c>
      <c r="DM112" s="962"/>
      <c r="DN112" s="962"/>
      <c r="DO112" s="962"/>
      <c r="DP112" s="962"/>
      <c r="DQ112" s="962" t="s">
        <v>395</v>
      </c>
      <c r="DR112" s="962"/>
      <c r="DS112" s="962"/>
      <c r="DT112" s="962"/>
      <c r="DU112" s="962"/>
      <c r="DV112" s="963" t="s">
        <v>395</v>
      </c>
      <c r="DW112" s="963"/>
      <c r="DX112" s="963"/>
      <c r="DY112" s="963"/>
      <c r="DZ112" s="964"/>
    </row>
    <row r="113" spans="1:130" s="230" customFormat="1" ht="26.25" customHeight="1" x14ac:dyDescent="0.15">
      <c r="A113" s="990"/>
      <c r="B113" s="991"/>
      <c r="C113" s="959" t="s">
        <v>455</v>
      </c>
      <c r="D113" s="959"/>
      <c r="E113" s="959"/>
      <c r="F113" s="959"/>
      <c r="G113" s="959"/>
      <c r="H113" s="959"/>
      <c r="I113" s="959"/>
      <c r="J113" s="959"/>
      <c r="K113" s="959"/>
      <c r="L113" s="959"/>
      <c r="M113" s="959"/>
      <c r="N113" s="959"/>
      <c r="O113" s="959"/>
      <c r="P113" s="959"/>
      <c r="Q113" s="959"/>
      <c r="R113" s="959"/>
      <c r="S113" s="959"/>
      <c r="T113" s="959"/>
      <c r="U113" s="959"/>
      <c r="V113" s="959"/>
      <c r="W113" s="959"/>
      <c r="X113" s="959"/>
      <c r="Y113" s="959"/>
      <c r="Z113" s="960"/>
      <c r="AA113" s="973">
        <v>3759</v>
      </c>
      <c r="AB113" s="974"/>
      <c r="AC113" s="974"/>
      <c r="AD113" s="974"/>
      <c r="AE113" s="975"/>
      <c r="AF113" s="976">
        <v>5540</v>
      </c>
      <c r="AG113" s="974"/>
      <c r="AH113" s="974"/>
      <c r="AI113" s="974"/>
      <c r="AJ113" s="975"/>
      <c r="AK113" s="976">
        <v>2706</v>
      </c>
      <c r="AL113" s="974"/>
      <c r="AM113" s="974"/>
      <c r="AN113" s="974"/>
      <c r="AO113" s="975"/>
      <c r="AP113" s="977">
        <v>0.1</v>
      </c>
      <c r="AQ113" s="978"/>
      <c r="AR113" s="978"/>
      <c r="AS113" s="978"/>
      <c r="AT113" s="979"/>
      <c r="AU113" s="944"/>
      <c r="AV113" s="945"/>
      <c r="AW113" s="945"/>
      <c r="AX113" s="945"/>
      <c r="AY113" s="945"/>
      <c r="AZ113" s="958" t="s">
        <v>456</v>
      </c>
      <c r="BA113" s="959"/>
      <c r="BB113" s="959"/>
      <c r="BC113" s="959"/>
      <c r="BD113" s="959"/>
      <c r="BE113" s="959"/>
      <c r="BF113" s="959"/>
      <c r="BG113" s="959"/>
      <c r="BH113" s="959"/>
      <c r="BI113" s="959"/>
      <c r="BJ113" s="959"/>
      <c r="BK113" s="959"/>
      <c r="BL113" s="959"/>
      <c r="BM113" s="959"/>
      <c r="BN113" s="959"/>
      <c r="BO113" s="959"/>
      <c r="BP113" s="960"/>
      <c r="BQ113" s="961">
        <v>856750</v>
      </c>
      <c r="BR113" s="962"/>
      <c r="BS113" s="962"/>
      <c r="BT113" s="962"/>
      <c r="BU113" s="962"/>
      <c r="BV113" s="962">
        <v>885523</v>
      </c>
      <c r="BW113" s="962"/>
      <c r="BX113" s="962"/>
      <c r="BY113" s="962"/>
      <c r="BZ113" s="962"/>
      <c r="CA113" s="962">
        <v>877632</v>
      </c>
      <c r="CB113" s="962"/>
      <c r="CC113" s="962"/>
      <c r="CD113" s="962"/>
      <c r="CE113" s="962"/>
      <c r="CF113" s="956">
        <v>34.6</v>
      </c>
      <c r="CG113" s="957"/>
      <c r="CH113" s="957"/>
      <c r="CI113" s="957"/>
      <c r="CJ113" s="957"/>
      <c r="CK113" s="984"/>
      <c r="CL113" s="985"/>
      <c r="CM113" s="958" t="s">
        <v>457</v>
      </c>
      <c r="CN113" s="959"/>
      <c r="CO113" s="959"/>
      <c r="CP113" s="959"/>
      <c r="CQ113" s="959"/>
      <c r="CR113" s="959"/>
      <c r="CS113" s="959"/>
      <c r="CT113" s="959"/>
      <c r="CU113" s="959"/>
      <c r="CV113" s="959"/>
      <c r="CW113" s="959"/>
      <c r="CX113" s="959"/>
      <c r="CY113" s="959"/>
      <c r="CZ113" s="959"/>
      <c r="DA113" s="959"/>
      <c r="DB113" s="959"/>
      <c r="DC113" s="959"/>
      <c r="DD113" s="959"/>
      <c r="DE113" s="959"/>
      <c r="DF113" s="960"/>
      <c r="DG113" s="994" t="s">
        <v>395</v>
      </c>
      <c r="DH113" s="995"/>
      <c r="DI113" s="995"/>
      <c r="DJ113" s="995"/>
      <c r="DK113" s="996"/>
      <c r="DL113" s="997" t="s">
        <v>395</v>
      </c>
      <c r="DM113" s="995"/>
      <c r="DN113" s="995"/>
      <c r="DO113" s="995"/>
      <c r="DP113" s="996"/>
      <c r="DQ113" s="997" t="s">
        <v>443</v>
      </c>
      <c r="DR113" s="995"/>
      <c r="DS113" s="995"/>
      <c r="DT113" s="995"/>
      <c r="DU113" s="996"/>
      <c r="DV113" s="998" t="s">
        <v>395</v>
      </c>
      <c r="DW113" s="999"/>
      <c r="DX113" s="999"/>
      <c r="DY113" s="999"/>
      <c r="DZ113" s="1000"/>
    </row>
    <row r="114" spans="1:130" s="230" customFormat="1" ht="26.25" customHeight="1" x14ac:dyDescent="0.15">
      <c r="A114" s="990"/>
      <c r="B114" s="991"/>
      <c r="C114" s="959" t="s">
        <v>458</v>
      </c>
      <c r="D114" s="959"/>
      <c r="E114" s="959"/>
      <c r="F114" s="959"/>
      <c r="G114" s="959"/>
      <c r="H114" s="959"/>
      <c r="I114" s="959"/>
      <c r="J114" s="959"/>
      <c r="K114" s="959"/>
      <c r="L114" s="959"/>
      <c r="M114" s="959"/>
      <c r="N114" s="959"/>
      <c r="O114" s="959"/>
      <c r="P114" s="959"/>
      <c r="Q114" s="959"/>
      <c r="R114" s="959"/>
      <c r="S114" s="959"/>
      <c r="T114" s="959"/>
      <c r="U114" s="959"/>
      <c r="V114" s="959"/>
      <c r="W114" s="959"/>
      <c r="X114" s="959"/>
      <c r="Y114" s="959"/>
      <c r="Z114" s="960"/>
      <c r="AA114" s="994">
        <v>18325</v>
      </c>
      <c r="AB114" s="995"/>
      <c r="AC114" s="995"/>
      <c r="AD114" s="995"/>
      <c r="AE114" s="996"/>
      <c r="AF114" s="997">
        <v>29768</v>
      </c>
      <c r="AG114" s="995"/>
      <c r="AH114" s="995"/>
      <c r="AI114" s="995"/>
      <c r="AJ114" s="996"/>
      <c r="AK114" s="997">
        <v>51478</v>
      </c>
      <c r="AL114" s="995"/>
      <c r="AM114" s="995"/>
      <c r="AN114" s="995"/>
      <c r="AO114" s="996"/>
      <c r="AP114" s="998">
        <v>2</v>
      </c>
      <c r="AQ114" s="999"/>
      <c r="AR114" s="999"/>
      <c r="AS114" s="999"/>
      <c r="AT114" s="1000"/>
      <c r="AU114" s="944"/>
      <c r="AV114" s="945"/>
      <c r="AW114" s="945"/>
      <c r="AX114" s="945"/>
      <c r="AY114" s="945"/>
      <c r="AZ114" s="958" t="s">
        <v>459</v>
      </c>
      <c r="BA114" s="959"/>
      <c r="BB114" s="959"/>
      <c r="BC114" s="959"/>
      <c r="BD114" s="959"/>
      <c r="BE114" s="959"/>
      <c r="BF114" s="959"/>
      <c r="BG114" s="959"/>
      <c r="BH114" s="959"/>
      <c r="BI114" s="959"/>
      <c r="BJ114" s="959"/>
      <c r="BK114" s="959"/>
      <c r="BL114" s="959"/>
      <c r="BM114" s="959"/>
      <c r="BN114" s="959"/>
      <c r="BO114" s="959"/>
      <c r="BP114" s="960"/>
      <c r="BQ114" s="961">
        <v>805313</v>
      </c>
      <c r="BR114" s="962"/>
      <c r="BS114" s="962"/>
      <c r="BT114" s="962"/>
      <c r="BU114" s="962"/>
      <c r="BV114" s="962">
        <v>810861</v>
      </c>
      <c r="BW114" s="962"/>
      <c r="BX114" s="962"/>
      <c r="BY114" s="962"/>
      <c r="BZ114" s="962"/>
      <c r="CA114" s="962">
        <v>801578</v>
      </c>
      <c r="CB114" s="962"/>
      <c r="CC114" s="962"/>
      <c r="CD114" s="962"/>
      <c r="CE114" s="962"/>
      <c r="CF114" s="956">
        <v>31.6</v>
      </c>
      <c r="CG114" s="957"/>
      <c r="CH114" s="957"/>
      <c r="CI114" s="957"/>
      <c r="CJ114" s="957"/>
      <c r="CK114" s="984"/>
      <c r="CL114" s="985"/>
      <c r="CM114" s="958" t="s">
        <v>460</v>
      </c>
      <c r="CN114" s="959"/>
      <c r="CO114" s="959"/>
      <c r="CP114" s="959"/>
      <c r="CQ114" s="959"/>
      <c r="CR114" s="959"/>
      <c r="CS114" s="959"/>
      <c r="CT114" s="959"/>
      <c r="CU114" s="959"/>
      <c r="CV114" s="959"/>
      <c r="CW114" s="959"/>
      <c r="CX114" s="959"/>
      <c r="CY114" s="959"/>
      <c r="CZ114" s="959"/>
      <c r="DA114" s="959"/>
      <c r="DB114" s="959"/>
      <c r="DC114" s="959"/>
      <c r="DD114" s="959"/>
      <c r="DE114" s="959"/>
      <c r="DF114" s="960"/>
      <c r="DG114" s="994" t="s">
        <v>395</v>
      </c>
      <c r="DH114" s="995"/>
      <c r="DI114" s="995"/>
      <c r="DJ114" s="995"/>
      <c r="DK114" s="996"/>
      <c r="DL114" s="997" t="s">
        <v>449</v>
      </c>
      <c r="DM114" s="995"/>
      <c r="DN114" s="995"/>
      <c r="DO114" s="995"/>
      <c r="DP114" s="996"/>
      <c r="DQ114" s="997" t="s">
        <v>453</v>
      </c>
      <c r="DR114" s="995"/>
      <c r="DS114" s="995"/>
      <c r="DT114" s="995"/>
      <c r="DU114" s="996"/>
      <c r="DV114" s="998" t="s">
        <v>445</v>
      </c>
      <c r="DW114" s="999"/>
      <c r="DX114" s="999"/>
      <c r="DY114" s="999"/>
      <c r="DZ114" s="1000"/>
    </row>
    <row r="115" spans="1:130" s="230" customFormat="1" ht="26.25" customHeight="1" x14ac:dyDescent="0.15">
      <c r="A115" s="990"/>
      <c r="B115" s="991"/>
      <c r="C115" s="959" t="s">
        <v>461</v>
      </c>
      <c r="D115" s="959"/>
      <c r="E115" s="959"/>
      <c r="F115" s="959"/>
      <c r="G115" s="959"/>
      <c r="H115" s="959"/>
      <c r="I115" s="959"/>
      <c r="J115" s="959"/>
      <c r="K115" s="959"/>
      <c r="L115" s="959"/>
      <c r="M115" s="959"/>
      <c r="N115" s="959"/>
      <c r="O115" s="959"/>
      <c r="P115" s="959"/>
      <c r="Q115" s="959"/>
      <c r="R115" s="959"/>
      <c r="S115" s="959"/>
      <c r="T115" s="959"/>
      <c r="U115" s="959"/>
      <c r="V115" s="959"/>
      <c r="W115" s="959"/>
      <c r="X115" s="959"/>
      <c r="Y115" s="959"/>
      <c r="Z115" s="960"/>
      <c r="AA115" s="973" t="s">
        <v>453</v>
      </c>
      <c r="AB115" s="974"/>
      <c r="AC115" s="974"/>
      <c r="AD115" s="974"/>
      <c r="AE115" s="975"/>
      <c r="AF115" s="976" t="s">
        <v>445</v>
      </c>
      <c r="AG115" s="974"/>
      <c r="AH115" s="974"/>
      <c r="AI115" s="974"/>
      <c r="AJ115" s="975"/>
      <c r="AK115" s="976" t="s">
        <v>445</v>
      </c>
      <c r="AL115" s="974"/>
      <c r="AM115" s="974"/>
      <c r="AN115" s="974"/>
      <c r="AO115" s="975"/>
      <c r="AP115" s="977" t="s">
        <v>449</v>
      </c>
      <c r="AQ115" s="978"/>
      <c r="AR115" s="978"/>
      <c r="AS115" s="978"/>
      <c r="AT115" s="979"/>
      <c r="AU115" s="944"/>
      <c r="AV115" s="945"/>
      <c r="AW115" s="945"/>
      <c r="AX115" s="945"/>
      <c r="AY115" s="945"/>
      <c r="AZ115" s="958" t="s">
        <v>462</v>
      </c>
      <c r="BA115" s="959"/>
      <c r="BB115" s="959"/>
      <c r="BC115" s="959"/>
      <c r="BD115" s="959"/>
      <c r="BE115" s="959"/>
      <c r="BF115" s="959"/>
      <c r="BG115" s="959"/>
      <c r="BH115" s="959"/>
      <c r="BI115" s="959"/>
      <c r="BJ115" s="959"/>
      <c r="BK115" s="959"/>
      <c r="BL115" s="959"/>
      <c r="BM115" s="959"/>
      <c r="BN115" s="959"/>
      <c r="BO115" s="959"/>
      <c r="BP115" s="960"/>
      <c r="BQ115" s="961" t="s">
        <v>395</v>
      </c>
      <c r="BR115" s="962"/>
      <c r="BS115" s="962"/>
      <c r="BT115" s="962"/>
      <c r="BU115" s="962"/>
      <c r="BV115" s="962" t="s">
        <v>453</v>
      </c>
      <c r="BW115" s="962"/>
      <c r="BX115" s="962"/>
      <c r="BY115" s="962"/>
      <c r="BZ115" s="962"/>
      <c r="CA115" s="962" t="s">
        <v>447</v>
      </c>
      <c r="CB115" s="962"/>
      <c r="CC115" s="962"/>
      <c r="CD115" s="962"/>
      <c r="CE115" s="962"/>
      <c r="CF115" s="956" t="s">
        <v>445</v>
      </c>
      <c r="CG115" s="957"/>
      <c r="CH115" s="957"/>
      <c r="CI115" s="957"/>
      <c r="CJ115" s="957"/>
      <c r="CK115" s="984"/>
      <c r="CL115" s="985"/>
      <c r="CM115" s="958" t="s">
        <v>463</v>
      </c>
      <c r="CN115" s="959"/>
      <c r="CO115" s="959"/>
      <c r="CP115" s="959"/>
      <c r="CQ115" s="959"/>
      <c r="CR115" s="959"/>
      <c r="CS115" s="959"/>
      <c r="CT115" s="959"/>
      <c r="CU115" s="959"/>
      <c r="CV115" s="959"/>
      <c r="CW115" s="959"/>
      <c r="CX115" s="959"/>
      <c r="CY115" s="959"/>
      <c r="CZ115" s="959"/>
      <c r="DA115" s="959"/>
      <c r="DB115" s="959"/>
      <c r="DC115" s="959"/>
      <c r="DD115" s="959"/>
      <c r="DE115" s="959"/>
      <c r="DF115" s="960"/>
      <c r="DG115" s="994" t="s">
        <v>453</v>
      </c>
      <c r="DH115" s="995"/>
      <c r="DI115" s="995"/>
      <c r="DJ115" s="995"/>
      <c r="DK115" s="996"/>
      <c r="DL115" s="997" t="s">
        <v>453</v>
      </c>
      <c r="DM115" s="995"/>
      <c r="DN115" s="995"/>
      <c r="DO115" s="995"/>
      <c r="DP115" s="996"/>
      <c r="DQ115" s="997" t="s">
        <v>442</v>
      </c>
      <c r="DR115" s="995"/>
      <c r="DS115" s="995"/>
      <c r="DT115" s="995"/>
      <c r="DU115" s="996"/>
      <c r="DV115" s="998" t="s">
        <v>449</v>
      </c>
      <c r="DW115" s="999"/>
      <c r="DX115" s="999"/>
      <c r="DY115" s="999"/>
      <c r="DZ115" s="1000"/>
    </row>
    <row r="116" spans="1:130" s="230" customFormat="1" ht="26.25" customHeight="1" x14ac:dyDescent="0.15">
      <c r="A116" s="992"/>
      <c r="B116" s="993"/>
      <c r="C116" s="1001" t="s">
        <v>464</v>
      </c>
      <c r="D116" s="1001"/>
      <c r="E116" s="1001"/>
      <c r="F116" s="1001"/>
      <c r="G116" s="1001"/>
      <c r="H116" s="1001"/>
      <c r="I116" s="1001"/>
      <c r="J116" s="1001"/>
      <c r="K116" s="1001"/>
      <c r="L116" s="1001"/>
      <c r="M116" s="1001"/>
      <c r="N116" s="1001"/>
      <c r="O116" s="1001"/>
      <c r="P116" s="1001"/>
      <c r="Q116" s="1001"/>
      <c r="R116" s="1001"/>
      <c r="S116" s="1001"/>
      <c r="T116" s="1001"/>
      <c r="U116" s="1001"/>
      <c r="V116" s="1001"/>
      <c r="W116" s="1001"/>
      <c r="X116" s="1001"/>
      <c r="Y116" s="1001"/>
      <c r="Z116" s="1002"/>
      <c r="AA116" s="994" t="s">
        <v>445</v>
      </c>
      <c r="AB116" s="995"/>
      <c r="AC116" s="995"/>
      <c r="AD116" s="995"/>
      <c r="AE116" s="996"/>
      <c r="AF116" s="997" t="s">
        <v>395</v>
      </c>
      <c r="AG116" s="995"/>
      <c r="AH116" s="995"/>
      <c r="AI116" s="995"/>
      <c r="AJ116" s="996"/>
      <c r="AK116" s="997" t="s">
        <v>395</v>
      </c>
      <c r="AL116" s="995"/>
      <c r="AM116" s="995"/>
      <c r="AN116" s="995"/>
      <c r="AO116" s="996"/>
      <c r="AP116" s="998" t="s">
        <v>445</v>
      </c>
      <c r="AQ116" s="999"/>
      <c r="AR116" s="999"/>
      <c r="AS116" s="999"/>
      <c r="AT116" s="1000"/>
      <c r="AU116" s="944"/>
      <c r="AV116" s="945"/>
      <c r="AW116" s="945"/>
      <c r="AX116" s="945"/>
      <c r="AY116" s="945"/>
      <c r="AZ116" s="1003" t="s">
        <v>465</v>
      </c>
      <c r="BA116" s="1004"/>
      <c r="BB116" s="1004"/>
      <c r="BC116" s="1004"/>
      <c r="BD116" s="1004"/>
      <c r="BE116" s="1004"/>
      <c r="BF116" s="1004"/>
      <c r="BG116" s="1004"/>
      <c r="BH116" s="1004"/>
      <c r="BI116" s="1004"/>
      <c r="BJ116" s="1004"/>
      <c r="BK116" s="1004"/>
      <c r="BL116" s="1004"/>
      <c r="BM116" s="1004"/>
      <c r="BN116" s="1004"/>
      <c r="BO116" s="1004"/>
      <c r="BP116" s="1005"/>
      <c r="BQ116" s="961" t="s">
        <v>447</v>
      </c>
      <c r="BR116" s="962"/>
      <c r="BS116" s="962"/>
      <c r="BT116" s="962"/>
      <c r="BU116" s="962"/>
      <c r="BV116" s="962" t="s">
        <v>395</v>
      </c>
      <c r="BW116" s="962"/>
      <c r="BX116" s="962"/>
      <c r="BY116" s="962"/>
      <c r="BZ116" s="962"/>
      <c r="CA116" s="962" t="s">
        <v>449</v>
      </c>
      <c r="CB116" s="962"/>
      <c r="CC116" s="962"/>
      <c r="CD116" s="962"/>
      <c r="CE116" s="962"/>
      <c r="CF116" s="956" t="s">
        <v>449</v>
      </c>
      <c r="CG116" s="957"/>
      <c r="CH116" s="957"/>
      <c r="CI116" s="957"/>
      <c r="CJ116" s="957"/>
      <c r="CK116" s="984"/>
      <c r="CL116" s="985"/>
      <c r="CM116" s="958" t="s">
        <v>466</v>
      </c>
      <c r="CN116" s="959"/>
      <c r="CO116" s="959"/>
      <c r="CP116" s="959"/>
      <c r="CQ116" s="959"/>
      <c r="CR116" s="959"/>
      <c r="CS116" s="959"/>
      <c r="CT116" s="959"/>
      <c r="CU116" s="959"/>
      <c r="CV116" s="959"/>
      <c r="CW116" s="959"/>
      <c r="CX116" s="959"/>
      <c r="CY116" s="959"/>
      <c r="CZ116" s="959"/>
      <c r="DA116" s="959"/>
      <c r="DB116" s="959"/>
      <c r="DC116" s="959"/>
      <c r="DD116" s="959"/>
      <c r="DE116" s="959"/>
      <c r="DF116" s="960"/>
      <c r="DG116" s="994" t="s">
        <v>447</v>
      </c>
      <c r="DH116" s="995"/>
      <c r="DI116" s="995"/>
      <c r="DJ116" s="995"/>
      <c r="DK116" s="996"/>
      <c r="DL116" s="997" t="s">
        <v>395</v>
      </c>
      <c r="DM116" s="995"/>
      <c r="DN116" s="995"/>
      <c r="DO116" s="995"/>
      <c r="DP116" s="996"/>
      <c r="DQ116" s="997" t="s">
        <v>395</v>
      </c>
      <c r="DR116" s="995"/>
      <c r="DS116" s="995"/>
      <c r="DT116" s="995"/>
      <c r="DU116" s="996"/>
      <c r="DV116" s="998" t="s">
        <v>395</v>
      </c>
      <c r="DW116" s="999"/>
      <c r="DX116" s="999"/>
      <c r="DY116" s="999"/>
      <c r="DZ116" s="1000"/>
    </row>
    <row r="117" spans="1:130" s="230" customFormat="1" ht="26.25" customHeight="1" x14ac:dyDescent="0.15">
      <c r="A117" s="948" t="s">
        <v>188</v>
      </c>
      <c r="B117" s="929"/>
      <c r="C117" s="929"/>
      <c r="D117" s="929"/>
      <c r="E117" s="929"/>
      <c r="F117" s="929"/>
      <c r="G117" s="929"/>
      <c r="H117" s="929"/>
      <c r="I117" s="929"/>
      <c r="J117" s="929"/>
      <c r="K117" s="929"/>
      <c r="L117" s="929"/>
      <c r="M117" s="929"/>
      <c r="N117" s="929"/>
      <c r="O117" s="929"/>
      <c r="P117" s="929"/>
      <c r="Q117" s="929"/>
      <c r="R117" s="929"/>
      <c r="S117" s="929"/>
      <c r="T117" s="929"/>
      <c r="U117" s="929"/>
      <c r="V117" s="929"/>
      <c r="W117" s="929"/>
      <c r="X117" s="929"/>
      <c r="Y117" s="1013" t="s">
        <v>467</v>
      </c>
      <c r="Z117" s="930"/>
      <c r="AA117" s="1014">
        <v>371222</v>
      </c>
      <c r="AB117" s="1015"/>
      <c r="AC117" s="1015"/>
      <c r="AD117" s="1015"/>
      <c r="AE117" s="1016"/>
      <c r="AF117" s="1017">
        <v>384026</v>
      </c>
      <c r="AG117" s="1015"/>
      <c r="AH117" s="1015"/>
      <c r="AI117" s="1015"/>
      <c r="AJ117" s="1016"/>
      <c r="AK117" s="1017">
        <v>389248</v>
      </c>
      <c r="AL117" s="1015"/>
      <c r="AM117" s="1015"/>
      <c r="AN117" s="1015"/>
      <c r="AO117" s="1016"/>
      <c r="AP117" s="1018"/>
      <c r="AQ117" s="1019"/>
      <c r="AR117" s="1019"/>
      <c r="AS117" s="1019"/>
      <c r="AT117" s="1020"/>
      <c r="AU117" s="944"/>
      <c r="AV117" s="945"/>
      <c r="AW117" s="945"/>
      <c r="AX117" s="945"/>
      <c r="AY117" s="945"/>
      <c r="AZ117" s="1010" t="s">
        <v>468</v>
      </c>
      <c r="BA117" s="1011"/>
      <c r="BB117" s="1011"/>
      <c r="BC117" s="1011"/>
      <c r="BD117" s="1011"/>
      <c r="BE117" s="1011"/>
      <c r="BF117" s="1011"/>
      <c r="BG117" s="1011"/>
      <c r="BH117" s="1011"/>
      <c r="BI117" s="1011"/>
      <c r="BJ117" s="1011"/>
      <c r="BK117" s="1011"/>
      <c r="BL117" s="1011"/>
      <c r="BM117" s="1011"/>
      <c r="BN117" s="1011"/>
      <c r="BO117" s="1011"/>
      <c r="BP117" s="1012"/>
      <c r="BQ117" s="961" t="s">
        <v>445</v>
      </c>
      <c r="BR117" s="962"/>
      <c r="BS117" s="962"/>
      <c r="BT117" s="962"/>
      <c r="BU117" s="962"/>
      <c r="BV117" s="962" t="s">
        <v>445</v>
      </c>
      <c r="BW117" s="962"/>
      <c r="BX117" s="962"/>
      <c r="BY117" s="962"/>
      <c r="BZ117" s="962"/>
      <c r="CA117" s="962" t="s">
        <v>395</v>
      </c>
      <c r="CB117" s="962"/>
      <c r="CC117" s="962"/>
      <c r="CD117" s="962"/>
      <c r="CE117" s="962"/>
      <c r="CF117" s="956" t="s">
        <v>449</v>
      </c>
      <c r="CG117" s="957"/>
      <c r="CH117" s="957"/>
      <c r="CI117" s="957"/>
      <c r="CJ117" s="957"/>
      <c r="CK117" s="984"/>
      <c r="CL117" s="985"/>
      <c r="CM117" s="958" t="s">
        <v>469</v>
      </c>
      <c r="CN117" s="959"/>
      <c r="CO117" s="959"/>
      <c r="CP117" s="959"/>
      <c r="CQ117" s="959"/>
      <c r="CR117" s="959"/>
      <c r="CS117" s="959"/>
      <c r="CT117" s="959"/>
      <c r="CU117" s="959"/>
      <c r="CV117" s="959"/>
      <c r="CW117" s="959"/>
      <c r="CX117" s="959"/>
      <c r="CY117" s="959"/>
      <c r="CZ117" s="959"/>
      <c r="DA117" s="959"/>
      <c r="DB117" s="959"/>
      <c r="DC117" s="959"/>
      <c r="DD117" s="959"/>
      <c r="DE117" s="959"/>
      <c r="DF117" s="960"/>
      <c r="DG117" s="994" t="s">
        <v>445</v>
      </c>
      <c r="DH117" s="995"/>
      <c r="DI117" s="995"/>
      <c r="DJ117" s="995"/>
      <c r="DK117" s="996"/>
      <c r="DL117" s="997" t="s">
        <v>445</v>
      </c>
      <c r="DM117" s="995"/>
      <c r="DN117" s="995"/>
      <c r="DO117" s="995"/>
      <c r="DP117" s="996"/>
      <c r="DQ117" s="997" t="s">
        <v>447</v>
      </c>
      <c r="DR117" s="995"/>
      <c r="DS117" s="995"/>
      <c r="DT117" s="995"/>
      <c r="DU117" s="996"/>
      <c r="DV117" s="998" t="s">
        <v>447</v>
      </c>
      <c r="DW117" s="999"/>
      <c r="DX117" s="999"/>
      <c r="DY117" s="999"/>
      <c r="DZ117" s="1000"/>
    </row>
    <row r="118" spans="1:130" s="230" customFormat="1" ht="26.25" customHeight="1" x14ac:dyDescent="0.15">
      <c r="A118" s="948" t="s">
        <v>437</v>
      </c>
      <c r="B118" s="929"/>
      <c r="C118" s="929"/>
      <c r="D118" s="929"/>
      <c r="E118" s="929"/>
      <c r="F118" s="929"/>
      <c r="G118" s="929"/>
      <c r="H118" s="929"/>
      <c r="I118" s="929"/>
      <c r="J118" s="929"/>
      <c r="K118" s="929"/>
      <c r="L118" s="929"/>
      <c r="M118" s="929"/>
      <c r="N118" s="929"/>
      <c r="O118" s="929"/>
      <c r="P118" s="929"/>
      <c r="Q118" s="929"/>
      <c r="R118" s="929"/>
      <c r="S118" s="929"/>
      <c r="T118" s="929"/>
      <c r="U118" s="929"/>
      <c r="V118" s="929"/>
      <c r="W118" s="929"/>
      <c r="X118" s="929"/>
      <c r="Y118" s="929"/>
      <c r="Z118" s="930"/>
      <c r="AA118" s="928" t="s">
        <v>434</v>
      </c>
      <c r="AB118" s="929"/>
      <c r="AC118" s="929"/>
      <c r="AD118" s="929"/>
      <c r="AE118" s="930"/>
      <c r="AF118" s="928" t="s">
        <v>435</v>
      </c>
      <c r="AG118" s="929"/>
      <c r="AH118" s="929"/>
      <c r="AI118" s="929"/>
      <c r="AJ118" s="930"/>
      <c r="AK118" s="928" t="s">
        <v>309</v>
      </c>
      <c r="AL118" s="929"/>
      <c r="AM118" s="929"/>
      <c r="AN118" s="929"/>
      <c r="AO118" s="930"/>
      <c r="AP118" s="1006" t="s">
        <v>436</v>
      </c>
      <c r="AQ118" s="1007"/>
      <c r="AR118" s="1007"/>
      <c r="AS118" s="1007"/>
      <c r="AT118" s="1008"/>
      <c r="AU118" s="944"/>
      <c r="AV118" s="945"/>
      <c r="AW118" s="945"/>
      <c r="AX118" s="945"/>
      <c r="AY118" s="945"/>
      <c r="AZ118" s="1009" t="s">
        <v>470</v>
      </c>
      <c r="BA118" s="1001"/>
      <c r="BB118" s="1001"/>
      <c r="BC118" s="1001"/>
      <c r="BD118" s="1001"/>
      <c r="BE118" s="1001"/>
      <c r="BF118" s="1001"/>
      <c r="BG118" s="1001"/>
      <c r="BH118" s="1001"/>
      <c r="BI118" s="1001"/>
      <c r="BJ118" s="1001"/>
      <c r="BK118" s="1001"/>
      <c r="BL118" s="1001"/>
      <c r="BM118" s="1001"/>
      <c r="BN118" s="1001"/>
      <c r="BO118" s="1001"/>
      <c r="BP118" s="1002"/>
      <c r="BQ118" s="1035" t="s">
        <v>395</v>
      </c>
      <c r="BR118" s="1036"/>
      <c r="BS118" s="1036"/>
      <c r="BT118" s="1036"/>
      <c r="BU118" s="1036"/>
      <c r="BV118" s="1036" t="s">
        <v>395</v>
      </c>
      <c r="BW118" s="1036"/>
      <c r="BX118" s="1036"/>
      <c r="BY118" s="1036"/>
      <c r="BZ118" s="1036"/>
      <c r="CA118" s="1036" t="s">
        <v>447</v>
      </c>
      <c r="CB118" s="1036"/>
      <c r="CC118" s="1036"/>
      <c r="CD118" s="1036"/>
      <c r="CE118" s="1036"/>
      <c r="CF118" s="956" t="s">
        <v>447</v>
      </c>
      <c r="CG118" s="957"/>
      <c r="CH118" s="957"/>
      <c r="CI118" s="957"/>
      <c r="CJ118" s="957"/>
      <c r="CK118" s="984"/>
      <c r="CL118" s="985"/>
      <c r="CM118" s="958" t="s">
        <v>471</v>
      </c>
      <c r="CN118" s="959"/>
      <c r="CO118" s="959"/>
      <c r="CP118" s="959"/>
      <c r="CQ118" s="959"/>
      <c r="CR118" s="959"/>
      <c r="CS118" s="959"/>
      <c r="CT118" s="959"/>
      <c r="CU118" s="959"/>
      <c r="CV118" s="959"/>
      <c r="CW118" s="959"/>
      <c r="CX118" s="959"/>
      <c r="CY118" s="959"/>
      <c r="CZ118" s="959"/>
      <c r="DA118" s="959"/>
      <c r="DB118" s="959"/>
      <c r="DC118" s="959"/>
      <c r="DD118" s="959"/>
      <c r="DE118" s="959"/>
      <c r="DF118" s="960"/>
      <c r="DG118" s="994" t="s">
        <v>395</v>
      </c>
      <c r="DH118" s="995"/>
      <c r="DI118" s="995"/>
      <c r="DJ118" s="995"/>
      <c r="DK118" s="996"/>
      <c r="DL118" s="997" t="s">
        <v>395</v>
      </c>
      <c r="DM118" s="995"/>
      <c r="DN118" s="995"/>
      <c r="DO118" s="995"/>
      <c r="DP118" s="996"/>
      <c r="DQ118" s="997" t="s">
        <v>447</v>
      </c>
      <c r="DR118" s="995"/>
      <c r="DS118" s="995"/>
      <c r="DT118" s="995"/>
      <c r="DU118" s="996"/>
      <c r="DV118" s="998" t="s">
        <v>395</v>
      </c>
      <c r="DW118" s="999"/>
      <c r="DX118" s="999"/>
      <c r="DY118" s="999"/>
      <c r="DZ118" s="1000"/>
    </row>
    <row r="119" spans="1:130" s="230" customFormat="1" ht="26.25" customHeight="1" x14ac:dyDescent="0.15">
      <c r="A119" s="1092" t="s">
        <v>440</v>
      </c>
      <c r="B119" s="983"/>
      <c r="C119" s="965" t="s">
        <v>441</v>
      </c>
      <c r="D119" s="933"/>
      <c r="E119" s="933"/>
      <c r="F119" s="933"/>
      <c r="G119" s="933"/>
      <c r="H119" s="933"/>
      <c r="I119" s="933"/>
      <c r="J119" s="933"/>
      <c r="K119" s="933"/>
      <c r="L119" s="933"/>
      <c r="M119" s="933"/>
      <c r="N119" s="933"/>
      <c r="O119" s="933"/>
      <c r="P119" s="933"/>
      <c r="Q119" s="933"/>
      <c r="R119" s="933"/>
      <c r="S119" s="933"/>
      <c r="T119" s="933"/>
      <c r="U119" s="933"/>
      <c r="V119" s="933"/>
      <c r="W119" s="933"/>
      <c r="X119" s="933"/>
      <c r="Y119" s="933"/>
      <c r="Z119" s="934"/>
      <c r="AA119" s="935" t="s">
        <v>395</v>
      </c>
      <c r="AB119" s="936"/>
      <c r="AC119" s="936"/>
      <c r="AD119" s="936"/>
      <c r="AE119" s="937"/>
      <c r="AF119" s="938" t="s">
        <v>447</v>
      </c>
      <c r="AG119" s="936"/>
      <c r="AH119" s="936"/>
      <c r="AI119" s="936"/>
      <c r="AJ119" s="937"/>
      <c r="AK119" s="938" t="s">
        <v>447</v>
      </c>
      <c r="AL119" s="936"/>
      <c r="AM119" s="936"/>
      <c r="AN119" s="936"/>
      <c r="AO119" s="937"/>
      <c r="AP119" s="939" t="s">
        <v>395</v>
      </c>
      <c r="AQ119" s="940"/>
      <c r="AR119" s="940"/>
      <c r="AS119" s="940"/>
      <c r="AT119" s="941"/>
      <c r="AU119" s="946"/>
      <c r="AV119" s="947"/>
      <c r="AW119" s="947"/>
      <c r="AX119" s="947"/>
      <c r="AY119" s="947"/>
      <c r="AZ119" s="251" t="s">
        <v>188</v>
      </c>
      <c r="BA119" s="251"/>
      <c r="BB119" s="251"/>
      <c r="BC119" s="251"/>
      <c r="BD119" s="251"/>
      <c r="BE119" s="251"/>
      <c r="BF119" s="251"/>
      <c r="BG119" s="251"/>
      <c r="BH119" s="251"/>
      <c r="BI119" s="251"/>
      <c r="BJ119" s="251"/>
      <c r="BK119" s="251"/>
      <c r="BL119" s="251"/>
      <c r="BM119" s="251"/>
      <c r="BN119" s="251"/>
      <c r="BO119" s="1013" t="s">
        <v>472</v>
      </c>
      <c r="BP119" s="1041"/>
      <c r="BQ119" s="1035">
        <v>4408277</v>
      </c>
      <c r="BR119" s="1036"/>
      <c r="BS119" s="1036"/>
      <c r="BT119" s="1036"/>
      <c r="BU119" s="1036"/>
      <c r="BV119" s="1036">
        <v>4462497</v>
      </c>
      <c r="BW119" s="1036"/>
      <c r="BX119" s="1036"/>
      <c r="BY119" s="1036"/>
      <c r="BZ119" s="1036"/>
      <c r="CA119" s="1036">
        <v>4540931</v>
      </c>
      <c r="CB119" s="1036"/>
      <c r="CC119" s="1036"/>
      <c r="CD119" s="1036"/>
      <c r="CE119" s="1036"/>
      <c r="CF119" s="1037"/>
      <c r="CG119" s="1038"/>
      <c r="CH119" s="1038"/>
      <c r="CI119" s="1038"/>
      <c r="CJ119" s="1039"/>
      <c r="CK119" s="986"/>
      <c r="CL119" s="987"/>
      <c r="CM119" s="1009" t="s">
        <v>473</v>
      </c>
      <c r="CN119" s="1001"/>
      <c r="CO119" s="1001"/>
      <c r="CP119" s="1001"/>
      <c r="CQ119" s="1001"/>
      <c r="CR119" s="1001"/>
      <c r="CS119" s="1001"/>
      <c r="CT119" s="1001"/>
      <c r="CU119" s="1001"/>
      <c r="CV119" s="1001"/>
      <c r="CW119" s="1001"/>
      <c r="CX119" s="1001"/>
      <c r="CY119" s="1001"/>
      <c r="CZ119" s="1001"/>
      <c r="DA119" s="1001"/>
      <c r="DB119" s="1001"/>
      <c r="DC119" s="1001"/>
      <c r="DD119" s="1001"/>
      <c r="DE119" s="1001"/>
      <c r="DF119" s="1002"/>
      <c r="DG119" s="1040" t="s">
        <v>395</v>
      </c>
      <c r="DH119" s="1022"/>
      <c r="DI119" s="1022"/>
      <c r="DJ119" s="1022"/>
      <c r="DK119" s="1023"/>
      <c r="DL119" s="1021" t="s">
        <v>447</v>
      </c>
      <c r="DM119" s="1022"/>
      <c r="DN119" s="1022"/>
      <c r="DO119" s="1022"/>
      <c r="DP119" s="1023"/>
      <c r="DQ119" s="1021" t="s">
        <v>445</v>
      </c>
      <c r="DR119" s="1022"/>
      <c r="DS119" s="1022"/>
      <c r="DT119" s="1022"/>
      <c r="DU119" s="1023"/>
      <c r="DV119" s="1024" t="s">
        <v>395</v>
      </c>
      <c r="DW119" s="1025"/>
      <c r="DX119" s="1025"/>
      <c r="DY119" s="1025"/>
      <c r="DZ119" s="1026"/>
    </row>
    <row r="120" spans="1:130" s="230" customFormat="1" ht="26.25" customHeight="1" x14ac:dyDescent="0.15">
      <c r="A120" s="1093"/>
      <c r="B120" s="985"/>
      <c r="C120" s="958" t="s">
        <v>448</v>
      </c>
      <c r="D120" s="959"/>
      <c r="E120" s="959"/>
      <c r="F120" s="959"/>
      <c r="G120" s="959"/>
      <c r="H120" s="959"/>
      <c r="I120" s="959"/>
      <c r="J120" s="959"/>
      <c r="K120" s="959"/>
      <c r="L120" s="959"/>
      <c r="M120" s="959"/>
      <c r="N120" s="959"/>
      <c r="O120" s="959"/>
      <c r="P120" s="959"/>
      <c r="Q120" s="959"/>
      <c r="R120" s="959"/>
      <c r="S120" s="959"/>
      <c r="T120" s="959"/>
      <c r="U120" s="959"/>
      <c r="V120" s="959"/>
      <c r="W120" s="959"/>
      <c r="X120" s="959"/>
      <c r="Y120" s="959"/>
      <c r="Z120" s="960"/>
      <c r="AA120" s="994" t="s">
        <v>395</v>
      </c>
      <c r="AB120" s="995"/>
      <c r="AC120" s="995"/>
      <c r="AD120" s="995"/>
      <c r="AE120" s="996"/>
      <c r="AF120" s="997" t="s">
        <v>447</v>
      </c>
      <c r="AG120" s="995"/>
      <c r="AH120" s="995"/>
      <c r="AI120" s="995"/>
      <c r="AJ120" s="996"/>
      <c r="AK120" s="997" t="s">
        <v>395</v>
      </c>
      <c r="AL120" s="995"/>
      <c r="AM120" s="995"/>
      <c r="AN120" s="995"/>
      <c r="AO120" s="996"/>
      <c r="AP120" s="998" t="s">
        <v>395</v>
      </c>
      <c r="AQ120" s="999"/>
      <c r="AR120" s="999"/>
      <c r="AS120" s="999"/>
      <c r="AT120" s="1000"/>
      <c r="AU120" s="1027" t="s">
        <v>474</v>
      </c>
      <c r="AV120" s="1028"/>
      <c r="AW120" s="1028"/>
      <c r="AX120" s="1028"/>
      <c r="AY120" s="1029"/>
      <c r="AZ120" s="965" t="s">
        <v>475</v>
      </c>
      <c r="BA120" s="933"/>
      <c r="BB120" s="933"/>
      <c r="BC120" s="933"/>
      <c r="BD120" s="933"/>
      <c r="BE120" s="933"/>
      <c r="BF120" s="933"/>
      <c r="BG120" s="933"/>
      <c r="BH120" s="933"/>
      <c r="BI120" s="933"/>
      <c r="BJ120" s="933"/>
      <c r="BK120" s="933"/>
      <c r="BL120" s="933"/>
      <c r="BM120" s="933"/>
      <c r="BN120" s="933"/>
      <c r="BO120" s="933"/>
      <c r="BP120" s="934"/>
      <c r="BQ120" s="966">
        <v>886303</v>
      </c>
      <c r="BR120" s="967"/>
      <c r="BS120" s="967"/>
      <c r="BT120" s="967"/>
      <c r="BU120" s="967"/>
      <c r="BV120" s="967">
        <v>1282613</v>
      </c>
      <c r="BW120" s="967"/>
      <c r="BX120" s="967"/>
      <c r="BY120" s="967"/>
      <c r="BZ120" s="967"/>
      <c r="CA120" s="967">
        <v>1440992</v>
      </c>
      <c r="CB120" s="967"/>
      <c r="CC120" s="967"/>
      <c r="CD120" s="967"/>
      <c r="CE120" s="967"/>
      <c r="CF120" s="980">
        <v>56.8</v>
      </c>
      <c r="CG120" s="981"/>
      <c r="CH120" s="981"/>
      <c r="CI120" s="981"/>
      <c r="CJ120" s="981"/>
      <c r="CK120" s="1042" t="s">
        <v>476</v>
      </c>
      <c r="CL120" s="1043"/>
      <c r="CM120" s="1043"/>
      <c r="CN120" s="1043"/>
      <c r="CO120" s="1044"/>
      <c r="CP120" s="1050" t="s">
        <v>477</v>
      </c>
      <c r="CQ120" s="1051"/>
      <c r="CR120" s="1051"/>
      <c r="CS120" s="1051"/>
      <c r="CT120" s="1051"/>
      <c r="CU120" s="1051"/>
      <c r="CV120" s="1051"/>
      <c r="CW120" s="1051"/>
      <c r="CX120" s="1051"/>
      <c r="CY120" s="1051"/>
      <c r="CZ120" s="1051"/>
      <c r="DA120" s="1051"/>
      <c r="DB120" s="1051"/>
      <c r="DC120" s="1051"/>
      <c r="DD120" s="1051"/>
      <c r="DE120" s="1051"/>
      <c r="DF120" s="1052"/>
      <c r="DG120" s="966" t="s">
        <v>395</v>
      </c>
      <c r="DH120" s="967"/>
      <c r="DI120" s="967"/>
      <c r="DJ120" s="967"/>
      <c r="DK120" s="967"/>
      <c r="DL120" s="967" t="s">
        <v>447</v>
      </c>
      <c r="DM120" s="967"/>
      <c r="DN120" s="967"/>
      <c r="DO120" s="967"/>
      <c r="DP120" s="967"/>
      <c r="DQ120" s="967" t="s">
        <v>395</v>
      </c>
      <c r="DR120" s="967"/>
      <c r="DS120" s="967"/>
      <c r="DT120" s="967"/>
      <c r="DU120" s="967"/>
      <c r="DV120" s="968" t="s">
        <v>395</v>
      </c>
      <c r="DW120" s="968"/>
      <c r="DX120" s="968"/>
      <c r="DY120" s="968"/>
      <c r="DZ120" s="969"/>
    </row>
    <row r="121" spans="1:130" s="230" customFormat="1" ht="26.25" customHeight="1" x14ac:dyDescent="0.15">
      <c r="A121" s="1093"/>
      <c r="B121" s="985"/>
      <c r="C121" s="1010" t="s">
        <v>478</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94" t="s">
        <v>447</v>
      </c>
      <c r="AB121" s="995"/>
      <c r="AC121" s="995"/>
      <c r="AD121" s="995"/>
      <c r="AE121" s="996"/>
      <c r="AF121" s="997" t="s">
        <v>447</v>
      </c>
      <c r="AG121" s="995"/>
      <c r="AH121" s="995"/>
      <c r="AI121" s="995"/>
      <c r="AJ121" s="996"/>
      <c r="AK121" s="997" t="s">
        <v>447</v>
      </c>
      <c r="AL121" s="995"/>
      <c r="AM121" s="995"/>
      <c r="AN121" s="995"/>
      <c r="AO121" s="996"/>
      <c r="AP121" s="998" t="s">
        <v>445</v>
      </c>
      <c r="AQ121" s="999"/>
      <c r="AR121" s="999"/>
      <c r="AS121" s="999"/>
      <c r="AT121" s="1000"/>
      <c r="AU121" s="1030"/>
      <c r="AV121" s="1031"/>
      <c r="AW121" s="1031"/>
      <c r="AX121" s="1031"/>
      <c r="AY121" s="1032"/>
      <c r="AZ121" s="958" t="s">
        <v>479</v>
      </c>
      <c r="BA121" s="959"/>
      <c r="BB121" s="959"/>
      <c r="BC121" s="959"/>
      <c r="BD121" s="959"/>
      <c r="BE121" s="959"/>
      <c r="BF121" s="959"/>
      <c r="BG121" s="959"/>
      <c r="BH121" s="959"/>
      <c r="BI121" s="959"/>
      <c r="BJ121" s="959"/>
      <c r="BK121" s="959"/>
      <c r="BL121" s="959"/>
      <c r="BM121" s="959"/>
      <c r="BN121" s="959"/>
      <c r="BO121" s="959"/>
      <c r="BP121" s="960"/>
      <c r="BQ121" s="961" t="s">
        <v>447</v>
      </c>
      <c r="BR121" s="962"/>
      <c r="BS121" s="962"/>
      <c r="BT121" s="962"/>
      <c r="BU121" s="962"/>
      <c r="BV121" s="962" t="s">
        <v>395</v>
      </c>
      <c r="BW121" s="962"/>
      <c r="BX121" s="962"/>
      <c r="BY121" s="962"/>
      <c r="BZ121" s="962"/>
      <c r="CA121" s="962" t="s">
        <v>395</v>
      </c>
      <c r="CB121" s="962"/>
      <c r="CC121" s="962"/>
      <c r="CD121" s="962"/>
      <c r="CE121" s="962"/>
      <c r="CF121" s="956" t="s">
        <v>445</v>
      </c>
      <c r="CG121" s="957"/>
      <c r="CH121" s="957"/>
      <c r="CI121" s="957"/>
      <c r="CJ121" s="957"/>
      <c r="CK121" s="1045"/>
      <c r="CL121" s="1046"/>
      <c r="CM121" s="1046"/>
      <c r="CN121" s="1046"/>
      <c r="CO121" s="1047"/>
      <c r="CP121" s="1055" t="s">
        <v>409</v>
      </c>
      <c r="CQ121" s="1056"/>
      <c r="CR121" s="1056"/>
      <c r="CS121" s="1056"/>
      <c r="CT121" s="1056"/>
      <c r="CU121" s="1056"/>
      <c r="CV121" s="1056"/>
      <c r="CW121" s="1056"/>
      <c r="CX121" s="1056"/>
      <c r="CY121" s="1056"/>
      <c r="CZ121" s="1056"/>
      <c r="DA121" s="1056"/>
      <c r="DB121" s="1056"/>
      <c r="DC121" s="1056"/>
      <c r="DD121" s="1056"/>
      <c r="DE121" s="1056"/>
      <c r="DF121" s="1057"/>
      <c r="DG121" s="961" t="s">
        <v>445</v>
      </c>
      <c r="DH121" s="962"/>
      <c r="DI121" s="962"/>
      <c r="DJ121" s="962"/>
      <c r="DK121" s="962"/>
      <c r="DL121" s="962" t="s">
        <v>447</v>
      </c>
      <c r="DM121" s="962"/>
      <c r="DN121" s="962"/>
      <c r="DO121" s="962"/>
      <c r="DP121" s="962"/>
      <c r="DQ121" s="962" t="s">
        <v>447</v>
      </c>
      <c r="DR121" s="962"/>
      <c r="DS121" s="962"/>
      <c r="DT121" s="962"/>
      <c r="DU121" s="962"/>
      <c r="DV121" s="963" t="s">
        <v>395</v>
      </c>
      <c r="DW121" s="963"/>
      <c r="DX121" s="963"/>
      <c r="DY121" s="963"/>
      <c r="DZ121" s="964"/>
    </row>
    <row r="122" spans="1:130" s="230" customFormat="1" ht="26.25" customHeight="1" x14ac:dyDescent="0.15">
      <c r="A122" s="1093"/>
      <c r="B122" s="985"/>
      <c r="C122" s="958" t="s">
        <v>460</v>
      </c>
      <c r="D122" s="959"/>
      <c r="E122" s="959"/>
      <c r="F122" s="959"/>
      <c r="G122" s="959"/>
      <c r="H122" s="959"/>
      <c r="I122" s="959"/>
      <c r="J122" s="959"/>
      <c r="K122" s="959"/>
      <c r="L122" s="959"/>
      <c r="M122" s="959"/>
      <c r="N122" s="959"/>
      <c r="O122" s="959"/>
      <c r="P122" s="959"/>
      <c r="Q122" s="959"/>
      <c r="R122" s="959"/>
      <c r="S122" s="959"/>
      <c r="T122" s="959"/>
      <c r="U122" s="959"/>
      <c r="V122" s="959"/>
      <c r="W122" s="959"/>
      <c r="X122" s="959"/>
      <c r="Y122" s="959"/>
      <c r="Z122" s="960"/>
      <c r="AA122" s="994" t="s">
        <v>395</v>
      </c>
      <c r="AB122" s="995"/>
      <c r="AC122" s="995"/>
      <c r="AD122" s="995"/>
      <c r="AE122" s="996"/>
      <c r="AF122" s="997" t="s">
        <v>395</v>
      </c>
      <c r="AG122" s="995"/>
      <c r="AH122" s="995"/>
      <c r="AI122" s="995"/>
      <c r="AJ122" s="996"/>
      <c r="AK122" s="997" t="s">
        <v>447</v>
      </c>
      <c r="AL122" s="995"/>
      <c r="AM122" s="995"/>
      <c r="AN122" s="995"/>
      <c r="AO122" s="996"/>
      <c r="AP122" s="998" t="s">
        <v>447</v>
      </c>
      <c r="AQ122" s="999"/>
      <c r="AR122" s="999"/>
      <c r="AS122" s="999"/>
      <c r="AT122" s="1000"/>
      <c r="AU122" s="1030"/>
      <c r="AV122" s="1031"/>
      <c r="AW122" s="1031"/>
      <c r="AX122" s="1031"/>
      <c r="AY122" s="1032"/>
      <c r="AZ122" s="1009" t="s">
        <v>480</v>
      </c>
      <c r="BA122" s="1001"/>
      <c r="BB122" s="1001"/>
      <c r="BC122" s="1001"/>
      <c r="BD122" s="1001"/>
      <c r="BE122" s="1001"/>
      <c r="BF122" s="1001"/>
      <c r="BG122" s="1001"/>
      <c r="BH122" s="1001"/>
      <c r="BI122" s="1001"/>
      <c r="BJ122" s="1001"/>
      <c r="BK122" s="1001"/>
      <c r="BL122" s="1001"/>
      <c r="BM122" s="1001"/>
      <c r="BN122" s="1001"/>
      <c r="BO122" s="1001"/>
      <c r="BP122" s="1002"/>
      <c r="BQ122" s="1035">
        <v>2698176</v>
      </c>
      <c r="BR122" s="1036"/>
      <c r="BS122" s="1036"/>
      <c r="BT122" s="1036"/>
      <c r="BU122" s="1036"/>
      <c r="BV122" s="1036">
        <v>2591770</v>
      </c>
      <c r="BW122" s="1036"/>
      <c r="BX122" s="1036"/>
      <c r="BY122" s="1036"/>
      <c r="BZ122" s="1036"/>
      <c r="CA122" s="1036">
        <v>2833330</v>
      </c>
      <c r="CB122" s="1036"/>
      <c r="CC122" s="1036"/>
      <c r="CD122" s="1036"/>
      <c r="CE122" s="1036"/>
      <c r="CF122" s="1053">
        <v>111.7</v>
      </c>
      <c r="CG122" s="1054"/>
      <c r="CH122" s="1054"/>
      <c r="CI122" s="1054"/>
      <c r="CJ122" s="1054"/>
      <c r="CK122" s="1045"/>
      <c r="CL122" s="1046"/>
      <c r="CM122" s="1046"/>
      <c r="CN122" s="1046"/>
      <c r="CO122" s="1047"/>
      <c r="CP122" s="1055"/>
      <c r="CQ122" s="1056"/>
      <c r="CR122" s="1056"/>
      <c r="CS122" s="1056"/>
      <c r="CT122" s="1056"/>
      <c r="CU122" s="1056"/>
      <c r="CV122" s="1056"/>
      <c r="CW122" s="1056"/>
      <c r="CX122" s="1056"/>
      <c r="CY122" s="1056"/>
      <c r="CZ122" s="1056"/>
      <c r="DA122" s="1056"/>
      <c r="DB122" s="1056"/>
      <c r="DC122" s="1056"/>
      <c r="DD122" s="1056"/>
      <c r="DE122" s="1056"/>
      <c r="DF122" s="1057"/>
      <c r="DG122" s="961"/>
      <c r="DH122" s="962"/>
      <c r="DI122" s="962"/>
      <c r="DJ122" s="962"/>
      <c r="DK122" s="962"/>
      <c r="DL122" s="962"/>
      <c r="DM122" s="962"/>
      <c r="DN122" s="962"/>
      <c r="DO122" s="962"/>
      <c r="DP122" s="962"/>
      <c r="DQ122" s="962"/>
      <c r="DR122" s="962"/>
      <c r="DS122" s="962"/>
      <c r="DT122" s="962"/>
      <c r="DU122" s="962"/>
      <c r="DV122" s="963"/>
      <c r="DW122" s="963"/>
      <c r="DX122" s="963"/>
      <c r="DY122" s="963"/>
      <c r="DZ122" s="964"/>
    </row>
    <row r="123" spans="1:130" s="230" customFormat="1" ht="26.25" customHeight="1" x14ac:dyDescent="0.15">
      <c r="A123" s="1093"/>
      <c r="B123" s="985"/>
      <c r="C123" s="958" t="s">
        <v>466</v>
      </c>
      <c r="D123" s="959"/>
      <c r="E123" s="959"/>
      <c r="F123" s="959"/>
      <c r="G123" s="959"/>
      <c r="H123" s="959"/>
      <c r="I123" s="959"/>
      <c r="J123" s="959"/>
      <c r="K123" s="959"/>
      <c r="L123" s="959"/>
      <c r="M123" s="959"/>
      <c r="N123" s="959"/>
      <c r="O123" s="959"/>
      <c r="P123" s="959"/>
      <c r="Q123" s="959"/>
      <c r="R123" s="959"/>
      <c r="S123" s="959"/>
      <c r="T123" s="959"/>
      <c r="U123" s="959"/>
      <c r="V123" s="959"/>
      <c r="W123" s="959"/>
      <c r="X123" s="959"/>
      <c r="Y123" s="959"/>
      <c r="Z123" s="960"/>
      <c r="AA123" s="994" t="s">
        <v>445</v>
      </c>
      <c r="AB123" s="995"/>
      <c r="AC123" s="995"/>
      <c r="AD123" s="995"/>
      <c r="AE123" s="996"/>
      <c r="AF123" s="997" t="s">
        <v>395</v>
      </c>
      <c r="AG123" s="995"/>
      <c r="AH123" s="995"/>
      <c r="AI123" s="995"/>
      <c r="AJ123" s="996"/>
      <c r="AK123" s="997" t="s">
        <v>447</v>
      </c>
      <c r="AL123" s="995"/>
      <c r="AM123" s="995"/>
      <c r="AN123" s="995"/>
      <c r="AO123" s="996"/>
      <c r="AP123" s="998" t="s">
        <v>447</v>
      </c>
      <c r="AQ123" s="999"/>
      <c r="AR123" s="999"/>
      <c r="AS123" s="999"/>
      <c r="AT123" s="1000"/>
      <c r="AU123" s="1033"/>
      <c r="AV123" s="1034"/>
      <c r="AW123" s="1034"/>
      <c r="AX123" s="1034"/>
      <c r="AY123" s="1034"/>
      <c r="AZ123" s="251" t="s">
        <v>188</v>
      </c>
      <c r="BA123" s="251"/>
      <c r="BB123" s="251"/>
      <c r="BC123" s="251"/>
      <c r="BD123" s="251"/>
      <c r="BE123" s="251"/>
      <c r="BF123" s="251"/>
      <c r="BG123" s="251"/>
      <c r="BH123" s="251"/>
      <c r="BI123" s="251"/>
      <c r="BJ123" s="251"/>
      <c r="BK123" s="251"/>
      <c r="BL123" s="251"/>
      <c r="BM123" s="251"/>
      <c r="BN123" s="251"/>
      <c r="BO123" s="1013" t="s">
        <v>481</v>
      </c>
      <c r="BP123" s="1041"/>
      <c r="BQ123" s="1099">
        <v>3584479</v>
      </c>
      <c r="BR123" s="1100"/>
      <c r="BS123" s="1100"/>
      <c r="BT123" s="1100"/>
      <c r="BU123" s="1100"/>
      <c r="BV123" s="1100">
        <v>3874383</v>
      </c>
      <c r="BW123" s="1100"/>
      <c r="BX123" s="1100"/>
      <c r="BY123" s="1100"/>
      <c r="BZ123" s="1100"/>
      <c r="CA123" s="1100">
        <v>4274322</v>
      </c>
      <c r="CB123" s="1100"/>
      <c r="CC123" s="1100"/>
      <c r="CD123" s="1100"/>
      <c r="CE123" s="1100"/>
      <c r="CF123" s="1037"/>
      <c r="CG123" s="1038"/>
      <c r="CH123" s="1038"/>
      <c r="CI123" s="1038"/>
      <c r="CJ123" s="1039"/>
      <c r="CK123" s="1045"/>
      <c r="CL123" s="1046"/>
      <c r="CM123" s="1046"/>
      <c r="CN123" s="1046"/>
      <c r="CO123" s="1047"/>
      <c r="CP123" s="1055"/>
      <c r="CQ123" s="1056"/>
      <c r="CR123" s="1056"/>
      <c r="CS123" s="1056"/>
      <c r="CT123" s="1056"/>
      <c r="CU123" s="1056"/>
      <c r="CV123" s="1056"/>
      <c r="CW123" s="1056"/>
      <c r="CX123" s="1056"/>
      <c r="CY123" s="1056"/>
      <c r="CZ123" s="1056"/>
      <c r="DA123" s="1056"/>
      <c r="DB123" s="1056"/>
      <c r="DC123" s="1056"/>
      <c r="DD123" s="1056"/>
      <c r="DE123" s="1056"/>
      <c r="DF123" s="1057"/>
      <c r="DG123" s="994"/>
      <c r="DH123" s="995"/>
      <c r="DI123" s="995"/>
      <c r="DJ123" s="995"/>
      <c r="DK123" s="996"/>
      <c r="DL123" s="997"/>
      <c r="DM123" s="995"/>
      <c r="DN123" s="995"/>
      <c r="DO123" s="995"/>
      <c r="DP123" s="996"/>
      <c r="DQ123" s="997"/>
      <c r="DR123" s="995"/>
      <c r="DS123" s="995"/>
      <c r="DT123" s="995"/>
      <c r="DU123" s="996"/>
      <c r="DV123" s="998"/>
      <c r="DW123" s="999"/>
      <c r="DX123" s="999"/>
      <c r="DY123" s="999"/>
      <c r="DZ123" s="1000"/>
    </row>
    <row r="124" spans="1:130" s="230" customFormat="1" ht="26.25" customHeight="1" thickBot="1" x14ac:dyDescent="0.2">
      <c r="A124" s="1093"/>
      <c r="B124" s="985"/>
      <c r="C124" s="958" t="s">
        <v>469</v>
      </c>
      <c r="D124" s="959"/>
      <c r="E124" s="959"/>
      <c r="F124" s="959"/>
      <c r="G124" s="959"/>
      <c r="H124" s="959"/>
      <c r="I124" s="959"/>
      <c r="J124" s="959"/>
      <c r="K124" s="959"/>
      <c r="L124" s="959"/>
      <c r="M124" s="959"/>
      <c r="N124" s="959"/>
      <c r="O124" s="959"/>
      <c r="P124" s="959"/>
      <c r="Q124" s="959"/>
      <c r="R124" s="959"/>
      <c r="S124" s="959"/>
      <c r="T124" s="959"/>
      <c r="U124" s="959"/>
      <c r="V124" s="959"/>
      <c r="W124" s="959"/>
      <c r="X124" s="959"/>
      <c r="Y124" s="959"/>
      <c r="Z124" s="960"/>
      <c r="AA124" s="994" t="s">
        <v>395</v>
      </c>
      <c r="AB124" s="995"/>
      <c r="AC124" s="995"/>
      <c r="AD124" s="995"/>
      <c r="AE124" s="996"/>
      <c r="AF124" s="997" t="s">
        <v>395</v>
      </c>
      <c r="AG124" s="995"/>
      <c r="AH124" s="995"/>
      <c r="AI124" s="995"/>
      <c r="AJ124" s="996"/>
      <c r="AK124" s="997" t="s">
        <v>395</v>
      </c>
      <c r="AL124" s="995"/>
      <c r="AM124" s="995"/>
      <c r="AN124" s="995"/>
      <c r="AO124" s="996"/>
      <c r="AP124" s="998" t="s">
        <v>447</v>
      </c>
      <c r="AQ124" s="999"/>
      <c r="AR124" s="999"/>
      <c r="AS124" s="999"/>
      <c r="AT124" s="1000"/>
      <c r="AU124" s="1095" t="s">
        <v>482</v>
      </c>
      <c r="AV124" s="1096"/>
      <c r="AW124" s="1096"/>
      <c r="AX124" s="1096"/>
      <c r="AY124" s="1096"/>
      <c r="AZ124" s="1096"/>
      <c r="BA124" s="1096"/>
      <c r="BB124" s="1096"/>
      <c r="BC124" s="1096"/>
      <c r="BD124" s="1096"/>
      <c r="BE124" s="1096"/>
      <c r="BF124" s="1096"/>
      <c r="BG124" s="1096"/>
      <c r="BH124" s="1096"/>
      <c r="BI124" s="1096"/>
      <c r="BJ124" s="1096"/>
      <c r="BK124" s="1096"/>
      <c r="BL124" s="1096"/>
      <c r="BM124" s="1096"/>
      <c r="BN124" s="1096"/>
      <c r="BO124" s="1096"/>
      <c r="BP124" s="1097"/>
      <c r="BQ124" s="1098">
        <v>34.799999999999997</v>
      </c>
      <c r="BR124" s="1063"/>
      <c r="BS124" s="1063"/>
      <c r="BT124" s="1063"/>
      <c r="BU124" s="1063"/>
      <c r="BV124" s="1063">
        <v>22.6</v>
      </c>
      <c r="BW124" s="1063"/>
      <c r="BX124" s="1063"/>
      <c r="BY124" s="1063"/>
      <c r="BZ124" s="1063"/>
      <c r="CA124" s="1063">
        <v>10.5</v>
      </c>
      <c r="CB124" s="1063"/>
      <c r="CC124" s="1063"/>
      <c r="CD124" s="1063"/>
      <c r="CE124" s="1063"/>
      <c r="CF124" s="1064"/>
      <c r="CG124" s="1065"/>
      <c r="CH124" s="1065"/>
      <c r="CI124" s="1065"/>
      <c r="CJ124" s="1066"/>
      <c r="CK124" s="1048"/>
      <c r="CL124" s="1048"/>
      <c r="CM124" s="1048"/>
      <c r="CN124" s="1048"/>
      <c r="CO124" s="1049"/>
      <c r="CP124" s="1055" t="s">
        <v>483</v>
      </c>
      <c r="CQ124" s="1056"/>
      <c r="CR124" s="1056"/>
      <c r="CS124" s="1056"/>
      <c r="CT124" s="1056"/>
      <c r="CU124" s="1056"/>
      <c r="CV124" s="1056"/>
      <c r="CW124" s="1056"/>
      <c r="CX124" s="1056"/>
      <c r="CY124" s="1056"/>
      <c r="CZ124" s="1056"/>
      <c r="DA124" s="1056"/>
      <c r="DB124" s="1056"/>
      <c r="DC124" s="1056"/>
      <c r="DD124" s="1056"/>
      <c r="DE124" s="1056"/>
      <c r="DF124" s="1057"/>
      <c r="DG124" s="1040" t="s">
        <v>447</v>
      </c>
      <c r="DH124" s="1022"/>
      <c r="DI124" s="1022"/>
      <c r="DJ124" s="1022"/>
      <c r="DK124" s="1023"/>
      <c r="DL124" s="1021" t="s">
        <v>395</v>
      </c>
      <c r="DM124" s="1022"/>
      <c r="DN124" s="1022"/>
      <c r="DO124" s="1022"/>
      <c r="DP124" s="1023"/>
      <c r="DQ124" s="1021" t="s">
        <v>447</v>
      </c>
      <c r="DR124" s="1022"/>
      <c r="DS124" s="1022"/>
      <c r="DT124" s="1022"/>
      <c r="DU124" s="1023"/>
      <c r="DV124" s="1024" t="s">
        <v>447</v>
      </c>
      <c r="DW124" s="1025"/>
      <c r="DX124" s="1025"/>
      <c r="DY124" s="1025"/>
      <c r="DZ124" s="1026"/>
    </row>
    <row r="125" spans="1:130" s="230" customFormat="1" ht="26.25" customHeight="1" x14ac:dyDescent="0.15">
      <c r="A125" s="1093"/>
      <c r="B125" s="985"/>
      <c r="C125" s="958" t="s">
        <v>471</v>
      </c>
      <c r="D125" s="959"/>
      <c r="E125" s="959"/>
      <c r="F125" s="959"/>
      <c r="G125" s="959"/>
      <c r="H125" s="959"/>
      <c r="I125" s="959"/>
      <c r="J125" s="959"/>
      <c r="K125" s="959"/>
      <c r="L125" s="959"/>
      <c r="M125" s="959"/>
      <c r="N125" s="959"/>
      <c r="O125" s="959"/>
      <c r="P125" s="959"/>
      <c r="Q125" s="959"/>
      <c r="R125" s="959"/>
      <c r="S125" s="959"/>
      <c r="T125" s="959"/>
      <c r="U125" s="959"/>
      <c r="V125" s="959"/>
      <c r="W125" s="959"/>
      <c r="X125" s="959"/>
      <c r="Y125" s="959"/>
      <c r="Z125" s="960"/>
      <c r="AA125" s="994" t="s">
        <v>447</v>
      </c>
      <c r="AB125" s="995"/>
      <c r="AC125" s="995"/>
      <c r="AD125" s="995"/>
      <c r="AE125" s="996"/>
      <c r="AF125" s="997" t="s">
        <v>447</v>
      </c>
      <c r="AG125" s="995"/>
      <c r="AH125" s="995"/>
      <c r="AI125" s="995"/>
      <c r="AJ125" s="996"/>
      <c r="AK125" s="997" t="s">
        <v>447</v>
      </c>
      <c r="AL125" s="995"/>
      <c r="AM125" s="995"/>
      <c r="AN125" s="995"/>
      <c r="AO125" s="996"/>
      <c r="AP125" s="998" t="s">
        <v>395</v>
      </c>
      <c r="AQ125" s="999"/>
      <c r="AR125" s="999"/>
      <c r="AS125" s="999"/>
      <c r="AT125" s="1000"/>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58" t="s">
        <v>484</v>
      </c>
      <c r="CL125" s="1043"/>
      <c r="CM125" s="1043"/>
      <c r="CN125" s="1043"/>
      <c r="CO125" s="1044"/>
      <c r="CP125" s="965" t="s">
        <v>485</v>
      </c>
      <c r="CQ125" s="933"/>
      <c r="CR125" s="933"/>
      <c r="CS125" s="933"/>
      <c r="CT125" s="933"/>
      <c r="CU125" s="933"/>
      <c r="CV125" s="933"/>
      <c r="CW125" s="933"/>
      <c r="CX125" s="933"/>
      <c r="CY125" s="933"/>
      <c r="CZ125" s="933"/>
      <c r="DA125" s="933"/>
      <c r="DB125" s="933"/>
      <c r="DC125" s="933"/>
      <c r="DD125" s="933"/>
      <c r="DE125" s="933"/>
      <c r="DF125" s="934"/>
      <c r="DG125" s="966" t="s">
        <v>395</v>
      </c>
      <c r="DH125" s="967"/>
      <c r="DI125" s="967"/>
      <c r="DJ125" s="967"/>
      <c r="DK125" s="967"/>
      <c r="DL125" s="967" t="s">
        <v>395</v>
      </c>
      <c r="DM125" s="967"/>
      <c r="DN125" s="967"/>
      <c r="DO125" s="967"/>
      <c r="DP125" s="967"/>
      <c r="DQ125" s="967" t="s">
        <v>447</v>
      </c>
      <c r="DR125" s="967"/>
      <c r="DS125" s="967"/>
      <c r="DT125" s="967"/>
      <c r="DU125" s="967"/>
      <c r="DV125" s="968" t="s">
        <v>447</v>
      </c>
      <c r="DW125" s="968"/>
      <c r="DX125" s="968"/>
      <c r="DY125" s="968"/>
      <c r="DZ125" s="969"/>
    </row>
    <row r="126" spans="1:130" s="230" customFormat="1" ht="26.25" customHeight="1" thickBot="1" x14ac:dyDescent="0.2">
      <c r="A126" s="1093"/>
      <c r="B126" s="985"/>
      <c r="C126" s="958" t="s">
        <v>473</v>
      </c>
      <c r="D126" s="959"/>
      <c r="E126" s="959"/>
      <c r="F126" s="959"/>
      <c r="G126" s="959"/>
      <c r="H126" s="959"/>
      <c r="I126" s="959"/>
      <c r="J126" s="959"/>
      <c r="K126" s="959"/>
      <c r="L126" s="959"/>
      <c r="M126" s="959"/>
      <c r="N126" s="959"/>
      <c r="O126" s="959"/>
      <c r="P126" s="959"/>
      <c r="Q126" s="959"/>
      <c r="R126" s="959"/>
      <c r="S126" s="959"/>
      <c r="T126" s="959"/>
      <c r="U126" s="959"/>
      <c r="V126" s="959"/>
      <c r="W126" s="959"/>
      <c r="X126" s="959"/>
      <c r="Y126" s="959"/>
      <c r="Z126" s="960"/>
      <c r="AA126" s="994" t="s">
        <v>447</v>
      </c>
      <c r="AB126" s="995"/>
      <c r="AC126" s="995"/>
      <c r="AD126" s="995"/>
      <c r="AE126" s="996"/>
      <c r="AF126" s="997" t="s">
        <v>447</v>
      </c>
      <c r="AG126" s="995"/>
      <c r="AH126" s="995"/>
      <c r="AI126" s="995"/>
      <c r="AJ126" s="996"/>
      <c r="AK126" s="997" t="s">
        <v>447</v>
      </c>
      <c r="AL126" s="995"/>
      <c r="AM126" s="995"/>
      <c r="AN126" s="995"/>
      <c r="AO126" s="996"/>
      <c r="AP126" s="998" t="s">
        <v>447</v>
      </c>
      <c r="AQ126" s="999"/>
      <c r="AR126" s="999"/>
      <c r="AS126" s="999"/>
      <c r="AT126" s="1000"/>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59"/>
      <c r="CL126" s="1046"/>
      <c r="CM126" s="1046"/>
      <c r="CN126" s="1046"/>
      <c r="CO126" s="1047"/>
      <c r="CP126" s="958" t="s">
        <v>486</v>
      </c>
      <c r="CQ126" s="959"/>
      <c r="CR126" s="959"/>
      <c r="CS126" s="959"/>
      <c r="CT126" s="959"/>
      <c r="CU126" s="959"/>
      <c r="CV126" s="959"/>
      <c r="CW126" s="959"/>
      <c r="CX126" s="959"/>
      <c r="CY126" s="959"/>
      <c r="CZ126" s="959"/>
      <c r="DA126" s="959"/>
      <c r="DB126" s="959"/>
      <c r="DC126" s="959"/>
      <c r="DD126" s="959"/>
      <c r="DE126" s="959"/>
      <c r="DF126" s="960"/>
      <c r="DG126" s="961" t="s">
        <v>447</v>
      </c>
      <c r="DH126" s="962"/>
      <c r="DI126" s="962"/>
      <c r="DJ126" s="962"/>
      <c r="DK126" s="962"/>
      <c r="DL126" s="962" t="s">
        <v>395</v>
      </c>
      <c r="DM126" s="962"/>
      <c r="DN126" s="962"/>
      <c r="DO126" s="962"/>
      <c r="DP126" s="962"/>
      <c r="DQ126" s="962" t="s">
        <v>447</v>
      </c>
      <c r="DR126" s="962"/>
      <c r="DS126" s="962"/>
      <c r="DT126" s="962"/>
      <c r="DU126" s="962"/>
      <c r="DV126" s="963" t="s">
        <v>447</v>
      </c>
      <c r="DW126" s="963"/>
      <c r="DX126" s="963"/>
      <c r="DY126" s="963"/>
      <c r="DZ126" s="964"/>
    </row>
    <row r="127" spans="1:130" s="230" customFormat="1" ht="26.25" customHeight="1" x14ac:dyDescent="0.15">
      <c r="A127" s="1094"/>
      <c r="B127" s="987"/>
      <c r="C127" s="1009" t="s">
        <v>487</v>
      </c>
      <c r="D127" s="1001"/>
      <c r="E127" s="1001"/>
      <c r="F127" s="1001"/>
      <c r="G127" s="1001"/>
      <c r="H127" s="1001"/>
      <c r="I127" s="1001"/>
      <c r="J127" s="1001"/>
      <c r="K127" s="1001"/>
      <c r="L127" s="1001"/>
      <c r="M127" s="1001"/>
      <c r="N127" s="1001"/>
      <c r="O127" s="1001"/>
      <c r="P127" s="1001"/>
      <c r="Q127" s="1001"/>
      <c r="R127" s="1001"/>
      <c r="S127" s="1001"/>
      <c r="T127" s="1001"/>
      <c r="U127" s="1001"/>
      <c r="V127" s="1001"/>
      <c r="W127" s="1001"/>
      <c r="X127" s="1001"/>
      <c r="Y127" s="1001"/>
      <c r="Z127" s="1002"/>
      <c r="AA127" s="994" t="s">
        <v>395</v>
      </c>
      <c r="AB127" s="995"/>
      <c r="AC127" s="995"/>
      <c r="AD127" s="995"/>
      <c r="AE127" s="996"/>
      <c r="AF127" s="997" t="s">
        <v>395</v>
      </c>
      <c r="AG127" s="995"/>
      <c r="AH127" s="995"/>
      <c r="AI127" s="995"/>
      <c r="AJ127" s="996"/>
      <c r="AK127" s="997" t="s">
        <v>395</v>
      </c>
      <c r="AL127" s="995"/>
      <c r="AM127" s="995"/>
      <c r="AN127" s="995"/>
      <c r="AO127" s="996"/>
      <c r="AP127" s="998" t="s">
        <v>447</v>
      </c>
      <c r="AQ127" s="999"/>
      <c r="AR127" s="999"/>
      <c r="AS127" s="999"/>
      <c r="AT127" s="1000"/>
      <c r="AU127" s="232"/>
      <c r="AV127" s="232"/>
      <c r="AW127" s="232"/>
      <c r="AX127" s="1067" t="s">
        <v>488</v>
      </c>
      <c r="AY127" s="1068"/>
      <c r="AZ127" s="1068"/>
      <c r="BA127" s="1068"/>
      <c r="BB127" s="1068"/>
      <c r="BC127" s="1068"/>
      <c r="BD127" s="1068"/>
      <c r="BE127" s="1069"/>
      <c r="BF127" s="1070" t="s">
        <v>489</v>
      </c>
      <c r="BG127" s="1068"/>
      <c r="BH127" s="1068"/>
      <c r="BI127" s="1068"/>
      <c r="BJ127" s="1068"/>
      <c r="BK127" s="1068"/>
      <c r="BL127" s="1069"/>
      <c r="BM127" s="1070" t="s">
        <v>490</v>
      </c>
      <c r="BN127" s="1068"/>
      <c r="BO127" s="1068"/>
      <c r="BP127" s="1068"/>
      <c r="BQ127" s="1068"/>
      <c r="BR127" s="1068"/>
      <c r="BS127" s="1069"/>
      <c r="BT127" s="1070" t="s">
        <v>491</v>
      </c>
      <c r="BU127" s="1068"/>
      <c r="BV127" s="1068"/>
      <c r="BW127" s="1068"/>
      <c r="BX127" s="1068"/>
      <c r="BY127" s="1068"/>
      <c r="BZ127" s="1091"/>
      <c r="CA127" s="232"/>
      <c r="CB127" s="232"/>
      <c r="CC127" s="232"/>
      <c r="CD127" s="255"/>
      <c r="CE127" s="255"/>
      <c r="CF127" s="255"/>
      <c r="CG127" s="232"/>
      <c r="CH127" s="232"/>
      <c r="CI127" s="232"/>
      <c r="CJ127" s="254"/>
      <c r="CK127" s="1059"/>
      <c r="CL127" s="1046"/>
      <c r="CM127" s="1046"/>
      <c r="CN127" s="1046"/>
      <c r="CO127" s="1047"/>
      <c r="CP127" s="958" t="s">
        <v>492</v>
      </c>
      <c r="CQ127" s="959"/>
      <c r="CR127" s="959"/>
      <c r="CS127" s="959"/>
      <c r="CT127" s="959"/>
      <c r="CU127" s="959"/>
      <c r="CV127" s="959"/>
      <c r="CW127" s="959"/>
      <c r="CX127" s="959"/>
      <c r="CY127" s="959"/>
      <c r="CZ127" s="959"/>
      <c r="DA127" s="959"/>
      <c r="DB127" s="959"/>
      <c r="DC127" s="959"/>
      <c r="DD127" s="959"/>
      <c r="DE127" s="959"/>
      <c r="DF127" s="960"/>
      <c r="DG127" s="961" t="s">
        <v>395</v>
      </c>
      <c r="DH127" s="962"/>
      <c r="DI127" s="962"/>
      <c r="DJ127" s="962"/>
      <c r="DK127" s="962"/>
      <c r="DL127" s="962" t="s">
        <v>447</v>
      </c>
      <c r="DM127" s="962"/>
      <c r="DN127" s="962"/>
      <c r="DO127" s="962"/>
      <c r="DP127" s="962"/>
      <c r="DQ127" s="962" t="s">
        <v>447</v>
      </c>
      <c r="DR127" s="962"/>
      <c r="DS127" s="962"/>
      <c r="DT127" s="962"/>
      <c r="DU127" s="962"/>
      <c r="DV127" s="963" t="s">
        <v>447</v>
      </c>
      <c r="DW127" s="963"/>
      <c r="DX127" s="963"/>
      <c r="DY127" s="963"/>
      <c r="DZ127" s="964"/>
    </row>
    <row r="128" spans="1:130" s="230" customFormat="1" ht="26.25" customHeight="1" thickBot="1" x14ac:dyDescent="0.2">
      <c r="A128" s="1077" t="s">
        <v>493</v>
      </c>
      <c r="B128" s="1078"/>
      <c r="C128" s="1078"/>
      <c r="D128" s="1078"/>
      <c r="E128" s="1078"/>
      <c r="F128" s="1078"/>
      <c r="G128" s="1078"/>
      <c r="H128" s="1078"/>
      <c r="I128" s="1078"/>
      <c r="J128" s="1078"/>
      <c r="K128" s="1078"/>
      <c r="L128" s="1078"/>
      <c r="M128" s="1078"/>
      <c r="N128" s="1078"/>
      <c r="O128" s="1078"/>
      <c r="P128" s="1078"/>
      <c r="Q128" s="1078"/>
      <c r="R128" s="1078"/>
      <c r="S128" s="1078"/>
      <c r="T128" s="1078"/>
      <c r="U128" s="1078"/>
      <c r="V128" s="1078"/>
      <c r="W128" s="1079" t="s">
        <v>494</v>
      </c>
      <c r="X128" s="1079"/>
      <c r="Y128" s="1079"/>
      <c r="Z128" s="1080"/>
      <c r="AA128" s="1081" t="s">
        <v>447</v>
      </c>
      <c r="AB128" s="1082"/>
      <c r="AC128" s="1082"/>
      <c r="AD128" s="1082"/>
      <c r="AE128" s="1083"/>
      <c r="AF128" s="1084" t="s">
        <v>447</v>
      </c>
      <c r="AG128" s="1082"/>
      <c r="AH128" s="1082"/>
      <c r="AI128" s="1082"/>
      <c r="AJ128" s="1083"/>
      <c r="AK128" s="1084">
        <v>26</v>
      </c>
      <c r="AL128" s="1082"/>
      <c r="AM128" s="1082"/>
      <c r="AN128" s="1082"/>
      <c r="AO128" s="1083"/>
      <c r="AP128" s="1085"/>
      <c r="AQ128" s="1086"/>
      <c r="AR128" s="1086"/>
      <c r="AS128" s="1086"/>
      <c r="AT128" s="1087"/>
      <c r="AU128" s="232"/>
      <c r="AV128" s="232"/>
      <c r="AW128" s="232"/>
      <c r="AX128" s="932" t="s">
        <v>495</v>
      </c>
      <c r="AY128" s="933"/>
      <c r="AZ128" s="933"/>
      <c r="BA128" s="933"/>
      <c r="BB128" s="933"/>
      <c r="BC128" s="933"/>
      <c r="BD128" s="933"/>
      <c r="BE128" s="934"/>
      <c r="BF128" s="1088" t="s">
        <v>395</v>
      </c>
      <c r="BG128" s="1089"/>
      <c r="BH128" s="1089"/>
      <c r="BI128" s="1089"/>
      <c r="BJ128" s="1089"/>
      <c r="BK128" s="1089"/>
      <c r="BL128" s="1090"/>
      <c r="BM128" s="1088">
        <v>15</v>
      </c>
      <c r="BN128" s="1089"/>
      <c r="BO128" s="1089"/>
      <c r="BP128" s="1089"/>
      <c r="BQ128" s="1089"/>
      <c r="BR128" s="1089"/>
      <c r="BS128" s="1090"/>
      <c r="BT128" s="1088">
        <v>20</v>
      </c>
      <c r="BU128" s="1089"/>
      <c r="BV128" s="1089"/>
      <c r="BW128" s="1089"/>
      <c r="BX128" s="1089"/>
      <c r="BY128" s="1089"/>
      <c r="BZ128" s="1112"/>
      <c r="CA128" s="255"/>
      <c r="CB128" s="255"/>
      <c r="CC128" s="255"/>
      <c r="CD128" s="255"/>
      <c r="CE128" s="255"/>
      <c r="CF128" s="255"/>
      <c r="CG128" s="232"/>
      <c r="CH128" s="232"/>
      <c r="CI128" s="232"/>
      <c r="CJ128" s="254"/>
      <c r="CK128" s="1060"/>
      <c r="CL128" s="1061"/>
      <c r="CM128" s="1061"/>
      <c r="CN128" s="1061"/>
      <c r="CO128" s="1062"/>
      <c r="CP128" s="1071" t="s">
        <v>496</v>
      </c>
      <c r="CQ128" s="762"/>
      <c r="CR128" s="762"/>
      <c r="CS128" s="762"/>
      <c r="CT128" s="762"/>
      <c r="CU128" s="762"/>
      <c r="CV128" s="762"/>
      <c r="CW128" s="762"/>
      <c r="CX128" s="762"/>
      <c r="CY128" s="762"/>
      <c r="CZ128" s="762"/>
      <c r="DA128" s="762"/>
      <c r="DB128" s="762"/>
      <c r="DC128" s="762"/>
      <c r="DD128" s="762"/>
      <c r="DE128" s="762"/>
      <c r="DF128" s="1072"/>
      <c r="DG128" s="1073" t="s">
        <v>447</v>
      </c>
      <c r="DH128" s="1074"/>
      <c r="DI128" s="1074"/>
      <c r="DJ128" s="1074"/>
      <c r="DK128" s="1074"/>
      <c r="DL128" s="1074" t="s">
        <v>447</v>
      </c>
      <c r="DM128" s="1074"/>
      <c r="DN128" s="1074"/>
      <c r="DO128" s="1074"/>
      <c r="DP128" s="1074"/>
      <c r="DQ128" s="1074" t="s">
        <v>447</v>
      </c>
      <c r="DR128" s="1074"/>
      <c r="DS128" s="1074"/>
      <c r="DT128" s="1074"/>
      <c r="DU128" s="1074"/>
      <c r="DV128" s="1075" t="s">
        <v>395</v>
      </c>
      <c r="DW128" s="1075"/>
      <c r="DX128" s="1075"/>
      <c r="DY128" s="1075"/>
      <c r="DZ128" s="1076"/>
    </row>
    <row r="129" spans="1:131" s="230" customFormat="1" ht="26.25" customHeight="1" x14ac:dyDescent="0.15">
      <c r="A129" s="970" t="s">
        <v>109</v>
      </c>
      <c r="B129" s="971"/>
      <c r="C129" s="971"/>
      <c r="D129" s="971"/>
      <c r="E129" s="971"/>
      <c r="F129" s="971"/>
      <c r="G129" s="971"/>
      <c r="H129" s="971"/>
      <c r="I129" s="971"/>
      <c r="J129" s="971"/>
      <c r="K129" s="971"/>
      <c r="L129" s="971"/>
      <c r="M129" s="971"/>
      <c r="N129" s="971"/>
      <c r="O129" s="971"/>
      <c r="P129" s="971"/>
      <c r="Q129" s="971"/>
      <c r="R129" s="971"/>
      <c r="S129" s="971"/>
      <c r="T129" s="971"/>
      <c r="U129" s="971"/>
      <c r="V129" s="971"/>
      <c r="W129" s="1106" t="s">
        <v>497</v>
      </c>
      <c r="X129" s="1107"/>
      <c r="Y129" s="1107"/>
      <c r="Z129" s="1108"/>
      <c r="AA129" s="994">
        <v>2591081</v>
      </c>
      <c r="AB129" s="995"/>
      <c r="AC129" s="995"/>
      <c r="AD129" s="995"/>
      <c r="AE129" s="996"/>
      <c r="AF129" s="997">
        <v>2818015</v>
      </c>
      <c r="AG129" s="995"/>
      <c r="AH129" s="995"/>
      <c r="AI129" s="995"/>
      <c r="AJ129" s="996"/>
      <c r="AK129" s="997">
        <v>2764779</v>
      </c>
      <c r="AL129" s="995"/>
      <c r="AM129" s="995"/>
      <c r="AN129" s="995"/>
      <c r="AO129" s="996"/>
      <c r="AP129" s="1109"/>
      <c r="AQ129" s="1110"/>
      <c r="AR129" s="1110"/>
      <c r="AS129" s="1110"/>
      <c r="AT129" s="1111"/>
      <c r="AU129" s="233"/>
      <c r="AV129" s="233"/>
      <c r="AW129" s="233"/>
      <c r="AX129" s="1101" t="s">
        <v>498</v>
      </c>
      <c r="AY129" s="959"/>
      <c r="AZ129" s="959"/>
      <c r="BA129" s="959"/>
      <c r="BB129" s="959"/>
      <c r="BC129" s="959"/>
      <c r="BD129" s="959"/>
      <c r="BE129" s="960"/>
      <c r="BF129" s="1102" t="s">
        <v>395</v>
      </c>
      <c r="BG129" s="1103"/>
      <c r="BH129" s="1103"/>
      <c r="BI129" s="1103"/>
      <c r="BJ129" s="1103"/>
      <c r="BK129" s="1103"/>
      <c r="BL129" s="1104"/>
      <c r="BM129" s="1102">
        <v>20</v>
      </c>
      <c r="BN129" s="1103"/>
      <c r="BO129" s="1103"/>
      <c r="BP129" s="1103"/>
      <c r="BQ129" s="1103"/>
      <c r="BR129" s="1103"/>
      <c r="BS129" s="1104"/>
      <c r="BT129" s="1102">
        <v>30</v>
      </c>
      <c r="BU129" s="1103"/>
      <c r="BV129" s="1103"/>
      <c r="BW129" s="1103"/>
      <c r="BX129" s="1103"/>
      <c r="BY129" s="1103"/>
      <c r="BZ129" s="1105"/>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70" t="s">
        <v>499</v>
      </c>
      <c r="B130" s="971"/>
      <c r="C130" s="971"/>
      <c r="D130" s="971"/>
      <c r="E130" s="971"/>
      <c r="F130" s="971"/>
      <c r="G130" s="971"/>
      <c r="H130" s="971"/>
      <c r="I130" s="971"/>
      <c r="J130" s="971"/>
      <c r="K130" s="971"/>
      <c r="L130" s="971"/>
      <c r="M130" s="971"/>
      <c r="N130" s="971"/>
      <c r="O130" s="971"/>
      <c r="P130" s="971"/>
      <c r="Q130" s="971"/>
      <c r="R130" s="971"/>
      <c r="S130" s="971"/>
      <c r="T130" s="971"/>
      <c r="U130" s="971"/>
      <c r="V130" s="971"/>
      <c r="W130" s="1106" t="s">
        <v>500</v>
      </c>
      <c r="X130" s="1107"/>
      <c r="Y130" s="1107"/>
      <c r="Z130" s="1108"/>
      <c r="AA130" s="994">
        <v>225767</v>
      </c>
      <c r="AB130" s="995"/>
      <c r="AC130" s="995"/>
      <c r="AD130" s="995"/>
      <c r="AE130" s="996"/>
      <c r="AF130" s="997">
        <v>223780</v>
      </c>
      <c r="AG130" s="995"/>
      <c r="AH130" s="995"/>
      <c r="AI130" s="995"/>
      <c r="AJ130" s="996"/>
      <c r="AK130" s="997">
        <v>227505</v>
      </c>
      <c r="AL130" s="995"/>
      <c r="AM130" s="995"/>
      <c r="AN130" s="995"/>
      <c r="AO130" s="996"/>
      <c r="AP130" s="1109"/>
      <c r="AQ130" s="1110"/>
      <c r="AR130" s="1110"/>
      <c r="AS130" s="1110"/>
      <c r="AT130" s="1111"/>
      <c r="AU130" s="233"/>
      <c r="AV130" s="233"/>
      <c r="AW130" s="233"/>
      <c r="AX130" s="1101" t="s">
        <v>501</v>
      </c>
      <c r="AY130" s="959"/>
      <c r="AZ130" s="959"/>
      <c r="BA130" s="959"/>
      <c r="BB130" s="959"/>
      <c r="BC130" s="959"/>
      <c r="BD130" s="959"/>
      <c r="BE130" s="960"/>
      <c r="BF130" s="1137">
        <v>6.2</v>
      </c>
      <c r="BG130" s="1138"/>
      <c r="BH130" s="1138"/>
      <c r="BI130" s="1138"/>
      <c r="BJ130" s="1138"/>
      <c r="BK130" s="1138"/>
      <c r="BL130" s="1139"/>
      <c r="BM130" s="1137">
        <v>25</v>
      </c>
      <c r="BN130" s="1138"/>
      <c r="BO130" s="1138"/>
      <c r="BP130" s="1138"/>
      <c r="BQ130" s="1138"/>
      <c r="BR130" s="1138"/>
      <c r="BS130" s="1139"/>
      <c r="BT130" s="1137">
        <v>35</v>
      </c>
      <c r="BU130" s="1138"/>
      <c r="BV130" s="1138"/>
      <c r="BW130" s="1138"/>
      <c r="BX130" s="1138"/>
      <c r="BY130" s="1138"/>
      <c r="BZ130" s="114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41"/>
      <c r="B131" s="1142"/>
      <c r="C131" s="1142"/>
      <c r="D131" s="1142"/>
      <c r="E131" s="1142"/>
      <c r="F131" s="1142"/>
      <c r="G131" s="1142"/>
      <c r="H131" s="1142"/>
      <c r="I131" s="1142"/>
      <c r="J131" s="1142"/>
      <c r="K131" s="1142"/>
      <c r="L131" s="1142"/>
      <c r="M131" s="1142"/>
      <c r="N131" s="1142"/>
      <c r="O131" s="1142"/>
      <c r="P131" s="1142"/>
      <c r="Q131" s="1142"/>
      <c r="R131" s="1142"/>
      <c r="S131" s="1142"/>
      <c r="T131" s="1142"/>
      <c r="U131" s="1142"/>
      <c r="V131" s="1142"/>
      <c r="W131" s="1143" t="s">
        <v>502</v>
      </c>
      <c r="X131" s="1144"/>
      <c r="Y131" s="1144"/>
      <c r="Z131" s="1145"/>
      <c r="AA131" s="1040">
        <v>2365314</v>
      </c>
      <c r="AB131" s="1022"/>
      <c r="AC131" s="1022"/>
      <c r="AD131" s="1022"/>
      <c r="AE131" s="1023"/>
      <c r="AF131" s="1021">
        <v>2594235</v>
      </c>
      <c r="AG131" s="1022"/>
      <c r="AH131" s="1022"/>
      <c r="AI131" s="1022"/>
      <c r="AJ131" s="1023"/>
      <c r="AK131" s="1021">
        <v>2537274</v>
      </c>
      <c r="AL131" s="1022"/>
      <c r="AM131" s="1022"/>
      <c r="AN131" s="1022"/>
      <c r="AO131" s="1023"/>
      <c r="AP131" s="1146"/>
      <c r="AQ131" s="1147"/>
      <c r="AR131" s="1147"/>
      <c r="AS131" s="1147"/>
      <c r="AT131" s="1148"/>
      <c r="AU131" s="233"/>
      <c r="AV131" s="233"/>
      <c r="AW131" s="233"/>
      <c r="AX131" s="1119" t="s">
        <v>503</v>
      </c>
      <c r="AY131" s="762"/>
      <c r="AZ131" s="762"/>
      <c r="BA131" s="762"/>
      <c r="BB131" s="762"/>
      <c r="BC131" s="762"/>
      <c r="BD131" s="762"/>
      <c r="BE131" s="1072"/>
      <c r="BF131" s="1120">
        <v>10.5</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126" t="s">
        <v>504</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505</v>
      </c>
      <c r="W132" s="1130"/>
      <c r="X132" s="1130"/>
      <c r="Y132" s="1130"/>
      <c r="Z132" s="1131"/>
      <c r="AA132" s="1132">
        <v>6.149500658</v>
      </c>
      <c r="AB132" s="1133"/>
      <c r="AC132" s="1133"/>
      <c r="AD132" s="1133"/>
      <c r="AE132" s="1134"/>
      <c r="AF132" s="1135">
        <v>6.1770040110000002</v>
      </c>
      <c r="AG132" s="1133"/>
      <c r="AH132" s="1133"/>
      <c r="AI132" s="1133"/>
      <c r="AJ132" s="1134"/>
      <c r="AK132" s="1135">
        <v>6.3736514069999997</v>
      </c>
      <c r="AL132" s="1133"/>
      <c r="AM132" s="1133"/>
      <c r="AN132" s="1133"/>
      <c r="AO132" s="1134"/>
      <c r="AP132" s="1037"/>
      <c r="AQ132" s="1038"/>
      <c r="AR132" s="1038"/>
      <c r="AS132" s="1038"/>
      <c r="AT132" s="1136"/>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506</v>
      </c>
      <c r="W133" s="1113"/>
      <c r="X133" s="1113"/>
      <c r="Y133" s="1113"/>
      <c r="Z133" s="1114"/>
      <c r="AA133" s="1115">
        <v>5.9</v>
      </c>
      <c r="AB133" s="1116"/>
      <c r="AC133" s="1116"/>
      <c r="AD133" s="1116"/>
      <c r="AE133" s="1117"/>
      <c r="AF133" s="1115">
        <v>6</v>
      </c>
      <c r="AG133" s="1116"/>
      <c r="AH133" s="1116"/>
      <c r="AI133" s="1116"/>
      <c r="AJ133" s="1117"/>
      <c r="AK133" s="1115">
        <v>6.2</v>
      </c>
      <c r="AL133" s="1116"/>
      <c r="AM133" s="1116"/>
      <c r="AN133" s="1116"/>
      <c r="AO133" s="1117"/>
      <c r="AP133" s="1064"/>
      <c r="AQ133" s="1065"/>
      <c r="AR133" s="1065"/>
      <c r="AS133" s="1065"/>
      <c r="AT133" s="111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MiyOcakRgMsF6QChQ2TtC0tQZs5rfY8BOFmYJnOHq+/UfWbSRp0cHPj6v3Mxm7GxAla/El1CO885caM5t87pAA==" saltValue="nC6gzO0hfkAopjJQ6t0hX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1744E-DDC6-4962-B8BB-81E84B88BD31}">
  <sheetPr>
    <pageSetUpPr fitToPage="1"/>
  </sheetPr>
  <dimension ref="A1:DQ105"/>
  <sheetViews>
    <sheetView showGridLines="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507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phoneticPr fontId="2"/>
  <printOptions horizontalCentered="1" verticalCentered="1"/>
  <pageMargins left="0" right="0" top="0" bottom="0" header="0" footer="0"/>
  <pageSetup paperSize="9" scale="44" orientation="landscape" r:id="rId1"/>
  <headerFooter>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106" zoomScaleNormal="106"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V+BbCZIarV1QzPFcv6ZbyXP3XYnGyzbz4V1mP7PEY9S1iBH5Ss6e/X9RwmNurcM2qUhmd27T8YnuG5C5ovKkg==" saltValue="8sADTLQfmq6RbVq+qQ6pz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508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509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0" t="s">
        <v>510</v>
      </c>
      <c r="AP7" s="272"/>
      <c r="AQ7" s="273" t="s">
        <v>511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1"/>
      <c r="AP8" s="278" t="s">
        <v>512</v>
      </c>
      <c r="AQ8" s="279" t="s">
        <v>513</v>
      </c>
      <c r="AR8" s="280" t="s">
        <v>514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2" t="s">
        <v>515</v>
      </c>
      <c r="AL9" s="1153"/>
      <c r="AM9" s="1153"/>
      <c r="AN9" s="1154"/>
      <c r="AO9" s="281">
        <v>690235</v>
      </c>
      <c r="AP9" s="281">
        <v>102591</v>
      </c>
      <c r="AQ9" s="282">
        <v>139150</v>
      </c>
      <c r="AR9" s="283">
        <v>-26.3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2" t="s">
        <v>516</v>
      </c>
      <c r="AL10" s="1153"/>
      <c r="AM10" s="1153"/>
      <c r="AN10" s="1154"/>
      <c r="AO10" s="284">
        <v>192169</v>
      </c>
      <c r="AP10" s="284">
        <v>28563</v>
      </c>
      <c r="AQ10" s="285">
        <v>19663</v>
      </c>
      <c r="AR10" s="286">
        <v>45.3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2" t="s">
        <v>517</v>
      </c>
      <c r="AL11" s="1153"/>
      <c r="AM11" s="1153"/>
      <c r="AN11" s="1154"/>
      <c r="AO11" s="284" t="s">
        <v>518</v>
      </c>
      <c r="AP11" s="284" t="s">
        <v>518</v>
      </c>
      <c r="AQ11" s="285">
        <v>1097</v>
      </c>
      <c r="AR11" s="286" t="s">
        <v>518</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2" t="s">
        <v>519</v>
      </c>
      <c r="AL12" s="1153"/>
      <c r="AM12" s="1153"/>
      <c r="AN12" s="1154"/>
      <c r="AO12" s="284" t="s">
        <v>518</v>
      </c>
      <c r="AP12" s="284" t="s">
        <v>518</v>
      </c>
      <c r="AQ12" s="285" t="s">
        <v>518</v>
      </c>
      <c r="AR12" s="286" t="s">
        <v>518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2" t="s">
        <v>520</v>
      </c>
      <c r="AL13" s="1153"/>
      <c r="AM13" s="1153"/>
      <c r="AN13" s="1154"/>
      <c r="AO13" s="284">
        <v>22306</v>
      </c>
      <c r="AP13" s="284">
        <v>3315</v>
      </c>
      <c r="AQ13" s="285">
        <v>5184</v>
      </c>
      <c r="AR13" s="286">
        <v>-36.1</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2" t="s">
        <v>521</v>
      </c>
      <c r="AL14" s="1153"/>
      <c r="AM14" s="1153"/>
      <c r="AN14" s="1154"/>
      <c r="AO14" s="284" t="s">
        <v>518</v>
      </c>
      <c r="AP14" s="284" t="s">
        <v>518</v>
      </c>
      <c r="AQ14" s="285">
        <v>3143</v>
      </c>
      <c r="AR14" s="286" t="s">
        <v>518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5" t="s">
        <v>522</v>
      </c>
      <c r="AL15" s="1156"/>
      <c r="AM15" s="1156"/>
      <c r="AN15" s="1157"/>
      <c r="AO15" s="284">
        <v>-46503</v>
      </c>
      <c r="AP15" s="284">
        <v>-6912</v>
      </c>
      <c r="AQ15" s="285">
        <v>-11320</v>
      </c>
      <c r="AR15" s="286">
        <v>-38.9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5" t="s">
        <v>188</v>
      </c>
      <c r="AL16" s="1156"/>
      <c r="AM16" s="1156"/>
      <c r="AN16" s="1157"/>
      <c r="AO16" s="284">
        <v>858207</v>
      </c>
      <c r="AP16" s="284">
        <v>127558</v>
      </c>
      <c r="AQ16" s="285">
        <v>156916</v>
      </c>
      <c r="AR16" s="286">
        <v>-18.7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523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524</v>
      </c>
      <c r="AP20" s="293" t="s">
        <v>525</v>
      </c>
      <c r="AQ20" s="294" t="s">
        <v>526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58" t="s">
        <v>527</v>
      </c>
      <c r="AL21" s="1159"/>
      <c r="AM21" s="1159"/>
      <c r="AN21" s="1160"/>
      <c r="AO21" s="297">
        <v>12.49</v>
      </c>
      <c r="AP21" s="298">
        <v>13.85</v>
      </c>
      <c r="AQ21" s="299">
        <v>-1.36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58" t="s">
        <v>528</v>
      </c>
      <c r="AL22" s="1159"/>
      <c r="AM22" s="1159"/>
      <c r="AN22" s="1160"/>
      <c r="AO22" s="302">
        <v>94.6</v>
      </c>
      <c r="AP22" s="303">
        <v>95.5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49" t="s">
        <v>529</v>
      </c>
      <c r="B26" s="1149"/>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1149"/>
      <c r="AM26" s="1149"/>
      <c r="AN26" s="1149"/>
      <c r="AO26" s="1149"/>
      <c r="AP26" s="1149"/>
      <c r="AQ26" s="1149"/>
      <c r="AR26" s="1149"/>
      <c r="AS26" s="1149"/>
      <c r="AT26" s="267"/>
    </row>
    <row r="27" spans="1:46" x14ac:dyDescent="0.15">
      <c r="A27" s="309"/>
      <c r="AO27" s="262"/>
      <c r="AP27" s="262"/>
      <c r="AQ27" s="262"/>
      <c r="AR27" s="262"/>
      <c r="AS27" s="262"/>
      <c r="AT27" s="262"/>
    </row>
    <row r="28" spans="1:46" ht="17.25" x14ac:dyDescent="0.15">
      <c r="A28" s="263" t="s">
        <v>530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0" t="s">
        <v>510</v>
      </c>
      <c r="AP30" s="272"/>
      <c r="AQ30" s="273" t="s">
        <v>511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1"/>
      <c r="AP31" s="278" t="s">
        <v>512</v>
      </c>
      <c r="AQ31" s="279" t="s">
        <v>513</v>
      </c>
      <c r="AR31" s="280" t="s">
        <v>514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6" t="s">
        <v>532</v>
      </c>
      <c r="AL32" s="1167"/>
      <c r="AM32" s="1167"/>
      <c r="AN32" s="1168"/>
      <c r="AO32" s="312">
        <v>335064</v>
      </c>
      <c r="AP32" s="312">
        <v>49801</v>
      </c>
      <c r="AQ32" s="313">
        <v>83132</v>
      </c>
      <c r="AR32" s="314">
        <v>-40.1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6" t="s">
        <v>533</v>
      </c>
      <c r="AL33" s="1167"/>
      <c r="AM33" s="1167"/>
      <c r="AN33" s="1168"/>
      <c r="AO33" s="312" t="s">
        <v>518</v>
      </c>
      <c r="AP33" s="312" t="s">
        <v>518</v>
      </c>
      <c r="AQ33" s="313" t="s">
        <v>518</v>
      </c>
      <c r="AR33" s="314" t="s">
        <v>518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6" t="s">
        <v>534</v>
      </c>
      <c r="AL34" s="1167"/>
      <c r="AM34" s="1167"/>
      <c r="AN34" s="1168"/>
      <c r="AO34" s="312" t="s">
        <v>518</v>
      </c>
      <c r="AP34" s="312" t="s">
        <v>518</v>
      </c>
      <c r="AQ34" s="313" t="s">
        <v>518</v>
      </c>
      <c r="AR34" s="314" t="s">
        <v>518</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6" t="s">
        <v>535</v>
      </c>
      <c r="AL35" s="1167"/>
      <c r="AM35" s="1167"/>
      <c r="AN35" s="1168"/>
      <c r="AO35" s="312">
        <v>2706</v>
      </c>
      <c r="AP35" s="312">
        <v>402</v>
      </c>
      <c r="AQ35" s="313">
        <v>18852</v>
      </c>
      <c r="AR35" s="314">
        <v>-97.9</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6" t="s">
        <v>536</v>
      </c>
      <c r="AL36" s="1167"/>
      <c r="AM36" s="1167"/>
      <c r="AN36" s="1168"/>
      <c r="AO36" s="312">
        <v>51478</v>
      </c>
      <c r="AP36" s="312">
        <v>7651</v>
      </c>
      <c r="AQ36" s="313">
        <v>4344</v>
      </c>
      <c r="AR36" s="314">
        <v>76.099999999999994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6" t="s">
        <v>537</v>
      </c>
      <c r="AL37" s="1167"/>
      <c r="AM37" s="1167"/>
      <c r="AN37" s="1168"/>
      <c r="AO37" s="312" t="s">
        <v>518</v>
      </c>
      <c r="AP37" s="312" t="s">
        <v>518</v>
      </c>
      <c r="AQ37" s="313">
        <v>1642</v>
      </c>
      <c r="AR37" s="314" t="s">
        <v>518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69" t="s">
        <v>538</v>
      </c>
      <c r="AL38" s="1170"/>
      <c r="AM38" s="1170"/>
      <c r="AN38" s="1171"/>
      <c r="AO38" s="315" t="s">
        <v>518</v>
      </c>
      <c r="AP38" s="315" t="s">
        <v>518</v>
      </c>
      <c r="AQ38" s="316">
        <v>19</v>
      </c>
      <c r="AR38" s="304" t="s">
        <v>518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69" t="s">
        <v>539</v>
      </c>
      <c r="AL39" s="1170"/>
      <c r="AM39" s="1170"/>
      <c r="AN39" s="1171"/>
      <c r="AO39" s="312">
        <v>-26</v>
      </c>
      <c r="AP39" s="312">
        <v>-4</v>
      </c>
      <c r="AQ39" s="313">
        <v>-4399</v>
      </c>
      <c r="AR39" s="314">
        <v>-99.9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6" t="s">
        <v>540</v>
      </c>
      <c r="AL40" s="1167"/>
      <c r="AM40" s="1167"/>
      <c r="AN40" s="1168"/>
      <c r="AO40" s="312">
        <v>-227505</v>
      </c>
      <c r="AP40" s="312">
        <v>-33815</v>
      </c>
      <c r="AQ40" s="313">
        <v>-69608</v>
      </c>
      <c r="AR40" s="314">
        <v>-51.4</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2" t="s">
        <v>301</v>
      </c>
      <c r="AL41" s="1173"/>
      <c r="AM41" s="1173"/>
      <c r="AN41" s="1174"/>
      <c r="AO41" s="312">
        <v>161717</v>
      </c>
      <c r="AP41" s="312">
        <v>24036</v>
      </c>
      <c r="AQ41" s="313">
        <v>33982</v>
      </c>
      <c r="AR41" s="314">
        <v>-29.3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541</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542</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543</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1" t="s">
        <v>510</v>
      </c>
      <c r="AN49" s="1163" t="s">
        <v>544</v>
      </c>
      <c r="AO49" s="1164"/>
      <c r="AP49" s="1164"/>
      <c r="AQ49" s="1164"/>
      <c r="AR49" s="1165"/>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2"/>
      <c r="AN50" s="328" t="s">
        <v>545</v>
      </c>
      <c r="AO50" s="329" t="s">
        <v>546</v>
      </c>
      <c r="AP50" s="330" t="s">
        <v>547</v>
      </c>
      <c r="AQ50" s="331" t="s">
        <v>548</v>
      </c>
      <c r="AR50" s="332" t="s">
        <v>549</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550</v>
      </c>
      <c r="AL51" s="325"/>
      <c r="AM51" s="333">
        <v>323139</v>
      </c>
      <c r="AN51" s="334">
        <v>44345</v>
      </c>
      <c r="AO51" s="335">
        <v>-0.9</v>
      </c>
      <c r="AP51" s="336">
        <v>121449</v>
      </c>
      <c r="AQ51" s="337">
        <v>4.5999999999999996</v>
      </c>
      <c r="AR51" s="338">
        <v>-5.5</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551</v>
      </c>
      <c r="AM52" s="341">
        <v>258116</v>
      </c>
      <c r="AN52" s="342">
        <v>35421</v>
      </c>
      <c r="AO52" s="343">
        <v>9.6999999999999993</v>
      </c>
      <c r="AP52" s="344">
        <v>62922</v>
      </c>
      <c r="AQ52" s="345">
        <v>2.2000000000000002</v>
      </c>
      <c r="AR52" s="346">
        <v>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552</v>
      </c>
      <c r="AL53" s="325"/>
      <c r="AM53" s="333">
        <v>243143</v>
      </c>
      <c r="AN53" s="334">
        <v>33822</v>
      </c>
      <c r="AO53" s="335">
        <v>-23.7</v>
      </c>
      <c r="AP53" s="336">
        <v>145139</v>
      </c>
      <c r="AQ53" s="337">
        <v>19.5</v>
      </c>
      <c r="AR53" s="338">
        <v>-43.2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551</v>
      </c>
      <c r="AM54" s="341">
        <v>79970</v>
      </c>
      <c r="AN54" s="342">
        <v>11124</v>
      </c>
      <c r="AO54" s="343">
        <v>-68.599999999999994</v>
      </c>
      <c r="AP54" s="344">
        <v>83762</v>
      </c>
      <c r="AQ54" s="345">
        <v>33.1</v>
      </c>
      <c r="AR54" s="346">
        <v>-101.7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553</v>
      </c>
      <c r="AL55" s="325"/>
      <c r="AM55" s="333">
        <v>536506</v>
      </c>
      <c r="AN55" s="334">
        <v>76328</v>
      </c>
      <c r="AO55" s="335">
        <v>125.7</v>
      </c>
      <c r="AP55" s="336">
        <v>125391</v>
      </c>
      <c r="AQ55" s="337">
        <v>-13.6</v>
      </c>
      <c r="AR55" s="338">
        <v>139.30000000000001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551</v>
      </c>
      <c r="AM56" s="341">
        <v>378722</v>
      </c>
      <c r="AN56" s="342">
        <v>53880</v>
      </c>
      <c r="AO56" s="343">
        <v>384.4</v>
      </c>
      <c r="AP56" s="344">
        <v>68516</v>
      </c>
      <c r="AQ56" s="345">
        <v>-18.2</v>
      </c>
      <c r="AR56" s="346">
        <v>402.6</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554</v>
      </c>
      <c r="AL57" s="325"/>
      <c r="AM57" s="333">
        <v>437852</v>
      </c>
      <c r="AN57" s="334">
        <v>63530</v>
      </c>
      <c r="AO57" s="335">
        <v>-16.8</v>
      </c>
      <c r="AP57" s="336">
        <v>138402</v>
      </c>
      <c r="AQ57" s="337">
        <v>10.4</v>
      </c>
      <c r="AR57" s="338">
        <v>-27.2</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551</v>
      </c>
      <c r="AM58" s="341">
        <v>196924</v>
      </c>
      <c r="AN58" s="342">
        <v>28573</v>
      </c>
      <c r="AO58" s="343">
        <v>-47</v>
      </c>
      <c r="AP58" s="344">
        <v>70652</v>
      </c>
      <c r="AQ58" s="345">
        <v>3.1</v>
      </c>
      <c r="AR58" s="346">
        <v>-50.1</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555</v>
      </c>
      <c r="AL59" s="325"/>
      <c r="AM59" s="333">
        <v>655327</v>
      </c>
      <c r="AN59" s="334">
        <v>97403</v>
      </c>
      <c r="AO59" s="335">
        <v>53.3</v>
      </c>
      <c r="AP59" s="336">
        <v>146367</v>
      </c>
      <c r="AQ59" s="337">
        <v>5.8</v>
      </c>
      <c r="AR59" s="338">
        <v>47.5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551</v>
      </c>
      <c r="AM60" s="341">
        <v>221918</v>
      </c>
      <c r="AN60" s="342">
        <v>32984</v>
      </c>
      <c r="AO60" s="343">
        <v>15.4</v>
      </c>
      <c r="AP60" s="344">
        <v>79441</v>
      </c>
      <c r="AQ60" s="345">
        <v>12.4</v>
      </c>
      <c r="AR60" s="346">
        <v>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556</v>
      </c>
      <c r="AL61" s="347"/>
      <c r="AM61" s="348">
        <v>439193</v>
      </c>
      <c r="AN61" s="349">
        <v>63086</v>
      </c>
      <c r="AO61" s="350">
        <v>27.5</v>
      </c>
      <c r="AP61" s="351">
        <v>135350</v>
      </c>
      <c r="AQ61" s="352">
        <v>5.3</v>
      </c>
      <c r="AR61" s="338">
        <v>22.2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551</v>
      </c>
      <c r="AM62" s="341">
        <v>227130</v>
      </c>
      <c r="AN62" s="342">
        <v>32396</v>
      </c>
      <c r="AO62" s="343">
        <v>58.8</v>
      </c>
      <c r="AP62" s="344">
        <v>73059</v>
      </c>
      <c r="AQ62" s="345">
        <v>6.5</v>
      </c>
      <c r="AR62" s="346">
        <v>52.3</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kgxfsxa1i+o8h9FcdyqCeLARPIkyLon2/aeFvCLhPDUsPeRiEreTpFvD3bjuMbB7wpWkvA4iV1K1hrfdOIeI6A==" saltValue="NNHoLafXMKQ8rHJGTBO3J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558</v>
      </c>
    </row>
    <row r="121" spans="125:125" ht="13.5" hidden="1" customHeight="1" x14ac:dyDescent="0.15">
      <c r="DU121" s="259"/>
    </row>
  </sheetData>
  <sheetProtection algorithmName="SHA-512" hashValue="XDfUSZAPk3m1IeN1t8TmhVTh4BAcpTPfYlsqCxU/mYfJBr8uKJ8a1yqzdVgAw2wRTu3+gyfF3KTAkTSLYr1BwA==" saltValue="G2bpMjRaZMP99F2yI2+BT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559</v>
      </c>
    </row>
  </sheetData>
  <sheetProtection algorithmName="SHA-512" hashValue="jqc/lyqxJUIoyuWzGJu1Q1P8GbaM3iEWN7GDNulhAYjLHZe3OZFwZuuPpaPw9Kc7Ux6XT7c6mfaVT2PNjJEEVQ==" saltValue="r5nXONTn5Thx/fLB9olCE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175" t="s">
        <v>3</v>
      </c>
      <c r="D47" s="1175"/>
      <c r="E47" s="1176"/>
      <c r="F47" s="11">
        <v>31.55</v>
      </c>
      <c r="G47" s="12">
        <v>31.64</v>
      </c>
      <c r="H47" s="12">
        <v>29.87</v>
      </c>
      <c r="I47" s="12">
        <v>40.14</v>
      </c>
      <c r="J47" s="13">
        <v>46.64</v>
      </c>
    </row>
    <row r="48" spans="2:10" ht="57.75" customHeight="1" x14ac:dyDescent="0.15">
      <c r="B48" s="14"/>
      <c r="C48" s="1177" t="s">
        <v>4</v>
      </c>
      <c r="D48" s="1177"/>
      <c r="E48" s="1178"/>
      <c r="F48" s="15">
        <v>7.45</v>
      </c>
      <c r="G48" s="16">
        <v>2.63</v>
      </c>
      <c r="H48" s="16">
        <v>9.2200000000000006</v>
      </c>
      <c r="I48" s="16">
        <v>9</v>
      </c>
      <c r="J48" s="17">
        <v>6.71</v>
      </c>
    </row>
    <row r="49" spans="2:10" ht="57.75" customHeight="1" thickBot="1" x14ac:dyDescent="0.2">
      <c r="B49" s="18"/>
      <c r="C49" s="1179" t="s">
        <v>5</v>
      </c>
      <c r="D49" s="1179"/>
      <c r="E49" s="1180"/>
      <c r="F49" s="19" t="s">
        <v>565</v>
      </c>
      <c r="G49" s="20" t="s">
        <v>566</v>
      </c>
      <c r="H49" s="20">
        <v>6.74</v>
      </c>
      <c r="I49" s="20">
        <v>13.2</v>
      </c>
      <c r="J49" s="21">
        <v>3.26</v>
      </c>
    </row>
    <row r="50" spans="2:10" x14ac:dyDescent="0.15"/>
  </sheetData>
  <sheetProtection algorithmName="SHA-512" hashValue="icPYHleRjPyew1Ei43xb/g9AF2esgZU27t4dCKbtl7o1zodoqmb0UDTkCq+e7zw2jlKA8KyHIj3ZEVTQQvyiYg==" saltValue="dp42Rm3m1cHRuaz8gJg2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187" t="s">
        <v>567</v>
      </c>
      <c r="D34" s="1187"/>
      <c r="E34" s="1188"/>
      <c r="F34" s="32">
        <v>19.649999999999999</v>
      </c>
      <c r="G34" s="33">
        <v>20.79</v>
      </c>
      <c r="H34" s="33">
        <v>20.87</v>
      </c>
      <c r="I34" s="33">
        <v>20.43</v>
      </c>
      <c r="J34" s="34">
        <v>22.23</v>
      </c>
      <c r="K34" s="22"/>
      <c r="L34" s="22"/>
      <c r="M34" s="22"/>
      <c r="N34" s="22"/>
      <c r="O34" s="22"/>
      <c r="P34" s="22"/>
    </row>
    <row r="35" spans="1:16" ht="39" customHeight="1" x14ac:dyDescent="0.15">
      <c r="A35" s="22"/>
      <c r="B35" s="35"/>
      <c r="C35" s="1181" t="s">
        <v>568</v>
      </c>
      <c r="D35" s="1182"/>
      <c r="E35" s="1183"/>
      <c r="F35" s="36">
        <v>7.42</v>
      </c>
      <c r="G35" s="37">
        <v>4.2699999999999996</v>
      </c>
      <c r="H35" s="37">
        <v>9.19</v>
      </c>
      <c r="I35" s="37">
        <v>8.9700000000000006</v>
      </c>
      <c r="J35" s="38">
        <v>6.67</v>
      </c>
      <c r="K35" s="22"/>
      <c r="L35" s="22"/>
      <c r="M35" s="22"/>
      <c r="N35" s="22"/>
      <c r="O35" s="22"/>
      <c r="P35" s="22"/>
    </row>
    <row r="36" spans="1:16" ht="39" customHeight="1" x14ac:dyDescent="0.15">
      <c r="A36" s="22"/>
      <c r="B36" s="35"/>
      <c r="C36" s="1181" t="s">
        <v>569</v>
      </c>
      <c r="D36" s="1182"/>
      <c r="E36" s="1183"/>
      <c r="F36" s="36">
        <v>4.1500000000000004</v>
      </c>
      <c r="G36" s="37">
        <v>3.87</v>
      </c>
      <c r="H36" s="37">
        <v>3.76</v>
      </c>
      <c r="I36" s="37">
        <v>3.82</v>
      </c>
      <c r="J36" s="38">
        <v>5.16</v>
      </c>
      <c r="K36" s="22"/>
      <c r="L36" s="22"/>
      <c r="M36" s="22"/>
      <c r="N36" s="22"/>
      <c r="O36" s="22"/>
      <c r="P36" s="22"/>
    </row>
    <row r="37" spans="1:16" ht="39" customHeight="1" x14ac:dyDescent="0.15">
      <c r="A37" s="22"/>
      <c r="B37" s="35"/>
      <c r="C37" s="1181" t="s">
        <v>570</v>
      </c>
      <c r="D37" s="1182"/>
      <c r="E37" s="1183"/>
      <c r="F37" s="36">
        <v>2.56</v>
      </c>
      <c r="G37" s="37">
        <v>3.98</v>
      </c>
      <c r="H37" s="37">
        <v>2.93</v>
      </c>
      <c r="I37" s="37">
        <v>3.38</v>
      </c>
      <c r="J37" s="38">
        <v>3.81</v>
      </c>
      <c r="K37" s="22"/>
      <c r="L37" s="22"/>
      <c r="M37" s="22"/>
      <c r="N37" s="22"/>
      <c r="O37" s="22"/>
      <c r="P37" s="22"/>
    </row>
    <row r="38" spans="1:16" ht="39" customHeight="1" x14ac:dyDescent="0.15">
      <c r="A38" s="22"/>
      <c r="B38" s="35"/>
      <c r="C38" s="1181" t="s">
        <v>571</v>
      </c>
      <c r="D38" s="1182"/>
      <c r="E38" s="1183"/>
      <c r="F38" s="36">
        <v>2.0499999999999998</v>
      </c>
      <c r="G38" s="37">
        <v>2.5099999999999998</v>
      </c>
      <c r="H38" s="37">
        <v>2.29</v>
      </c>
      <c r="I38" s="37">
        <v>1.53</v>
      </c>
      <c r="J38" s="38">
        <v>1.05</v>
      </c>
      <c r="K38" s="22"/>
      <c r="L38" s="22"/>
      <c r="M38" s="22"/>
      <c r="N38" s="22"/>
      <c r="O38" s="22"/>
      <c r="P38" s="22"/>
    </row>
    <row r="39" spans="1:16" ht="39" customHeight="1" x14ac:dyDescent="0.15">
      <c r="A39" s="22"/>
      <c r="B39" s="35"/>
      <c r="C39" s="1181" t="s">
        <v>572</v>
      </c>
      <c r="D39" s="1182"/>
      <c r="E39" s="1183"/>
      <c r="F39" s="36">
        <v>0</v>
      </c>
      <c r="G39" s="37">
        <v>0.01</v>
      </c>
      <c r="H39" s="37">
        <v>0.01</v>
      </c>
      <c r="I39" s="37">
        <v>0</v>
      </c>
      <c r="J39" s="38">
        <v>0.02</v>
      </c>
      <c r="K39" s="22"/>
      <c r="L39" s="22"/>
      <c r="M39" s="22"/>
      <c r="N39" s="22"/>
      <c r="O39" s="22"/>
      <c r="P39" s="22"/>
    </row>
    <row r="40" spans="1:16" ht="39" customHeight="1" x14ac:dyDescent="0.15">
      <c r="A40" s="22"/>
      <c r="B40" s="35"/>
      <c r="C40" s="1181" t="s">
        <v>573</v>
      </c>
      <c r="D40" s="1182"/>
      <c r="E40" s="1183"/>
      <c r="F40" s="36">
        <v>0.01</v>
      </c>
      <c r="G40" s="37">
        <v>0</v>
      </c>
      <c r="H40" s="37">
        <v>0</v>
      </c>
      <c r="I40" s="37">
        <v>0.01</v>
      </c>
      <c r="J40" s="38">
        <v>0.01</v>
      </c>
      <c r="K40" s="22"/>
      <c r="L40" s="22"/>
      <c r="M40" s="22"/>
      <c r="N40" s="22"/>
      <c r="O40" s="22"/>
      <c r="P40" s="22"/>
    </row>
    <row r="41" spans="1:16" ht="39" customHeight="1" x14ac:dyDescent="0.15">
      <c r="A41" s="22"/>
      <c r="B41" s="35"/>
      <c r="C41" s="1181" t="s">
        <v>574</v>
      </c>
      <c r="D41" s="1182"/>
      <c r="E41" s="1183"/>
      <c r="F41" s="36">
        <v>0.01</v>
      </c>
      <c r="G41" s="37">
        <v>0.01</v>
      </c>
      <c r="H41" s="37">
        <v>0.01</v>
      </c>
      <c r="I41" s="37">
        <v>0.01</v>
      </c>
      <c r="J41" s="38">
        <v>0.01</v>
      </c>
      <c r="K41" s="22"/>
      <c r="L41" s="22"/>
      <c r="M41" s="22"/>
      <c r="N41" s="22"/>
      <c r="O41" s="22"/>
      <c r="P41" s="22"/>
    </row>
    <row r="42" spans="1:16" ht="39" customHeight="1" x14ac:dyDescent="0.15">
      <c r="A42" s="22"/>
      <c r="B42" s="39"/>
      <c r="C42" s="1181" t="s">
        <v>575</v>
      </c>
      <c r="D42" s="1182"/>
      <c r="E42" s="1183"/>
      <c r="F42" s="36" t="s">
        <v>518</v>
      </c>
      <c r="G42" s="37" t="s">
        <v>518</v>
      </c>
      <c r="H42" s="37" t="s">
        <v>518</v>
      </c>
      <c r="I42" s="37" t="s">
        <v>518</v>
      </c>
      <c r="J42" s="38" t="s">
        <v>518</v>
      </c>
      <c r="K42" s="22"/>
      <c r="L42" s="22"/>
      <c r="M42" s="22"/>
      <c r="N42" s="22"/>
      <c r="O42" s="22"/>
      <c r="P42" s="22"/>
    </row>
    <row r="43" spans="1:16" ht="39" customHeight="1" thickBot="1" x14ac:dyDescent="0.2">
      <c r="A43" s="22"/>
      <c r="B43" s="40"/>
      <c r="C43" s="1184" t="s">
        <v>576</v>
      </c>
      <c r="D43" s="1185"/>
      <c r="E43" s="1186"/>
      <c r="F43" s="41" t="s">
        <v>518</v>
      </c>
      <c r="G43" s="42" t="s">
        <v>518</v>
      </c>
      <c r="H43" s="42" t="s">
        <v>518</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iCMWYH/8OBK2FC4PqPSOmpKiypry3DX/sFQiQIcQm2z/vM2ntl5VY5fqrLBR/WvmO58zljbkiBRtv9efX9mBA==" saltValue="QbRhVX3ZzV888tjwV6RsX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189" t="s">
        <v>11</v>
      </c>
      <c r="C45" s="1190"/>
      <c r="D45" s="58"/>
      <c r="E45" s="1195" t="s">
        <v>12</v>
      </c>
      <c r="F45" s="1195"/>
      <c r="G45" s="1195"/>
      <c r="H45" s="1195"/>
      <c r="I45" s="1195"/>
      <c r="J45" s="1196"/>
      <c r="K45" s="59">
        <v>333</v>
      </c>
      <c r="L45" s="60">
        <v>342</v>
      </c>
      <c r="M45" s="60">
        <v>349</v>
      </c>
      <c r="N45" s="60">
        <v>349</v>
      </c>
      <c r="O45" s="61">
        <v>335</v>
      </c>
      <c r="P45" s="48"/>
      <c r="Q45" s="48"/>
      <c r="R45" s="48"/>
      <c r="S45" s="48"/>
      <c r="T45" s="48"/>
      <c r="U45" s="48"/>
    </row>
    <row r="46" spans="1:21" ht="30.75" customHeight="1" x14ac:dyDescent="0.15">
      <c r="A46" s="48"/>
      <c r="B46" s="1191"/>
      <c r="C46" s="1192"/>
      <c r="D46" s="62"/>
      <c r="E46" s="1197" t="s">
        <v>13</v>
      </c>
      <c r="F46" s="1197"/>
      <c r="G46" s="1197"/>
      <c r="H46" s="1197"/>
      <c r="I46" s="1197"/>
      <c r="J46" s="1198"/>
      <c r="K46" s="63" t="s">
        <v>518</v>
      </c>
      <c r="L46" s="64" t="s">
        <v>518</v>
      </c>
      <c r="M46" s="64" t="s">
        <v>518</v>
      </c>
      <c r="N46" s="64" t="s">
        <v>518</v>
      </c>
      <c r="O46" s="65" t="s">
        <v>518</v>
      </c>
      <c r="P46" s="48"/>
      <c r="Q46" s="48"/>
      <c r="R46" s="48"/>
      <c r="S46" s="48"/>
      <c r="T46" s="48"/>
      <c r="U46" s="48"/>
    </row>
    <row r="47" spans="1:21" ht="30.75" customHeight="1" x14ac:dyDescent="0.15">
      <c r="A47" s="48"/>
      <c r="B47" s="1191"/>
      <c r="C47" s="1192"/>
      <c r="D47" s="62"/>
      <c r="E47" s="1197" t="s">
        <v>14</v>
      </c>
      <c r="F47" s="1197"/>
      <c r="G47" s="1197"/>
      <c r="H47" s="1197"/>
      <c r="I47" s="1197"/>
      <c r="J47" s="1198"/>
      <c r="K47" s="63" t="s">
        <v>518</v>
      </c>
      <c r="L47" s="64" t="s">
        <v>518</v>
      </c>
      <c r="M47" s="64" t="s">
        <v>518</v>
      </c>
      <c r="N47" s="64" t="s">
        <v>518</v>
      </c>
      <c r="O47" s="65" t="s">
        <v>518</v>
      </c>
      <c r="P47" s="48"/>
      <c r="Q47" s="48"/>
      <c r="R47" s="48"/>
      <c r="S47" s="48"/>
      <c r="T47" s="48"/>
      <c r="U47" s="48"/>
    </row>
    <row r="48" spans="1:21" ht="30.75" customHeight="1" x14ac:dyDescent="0.15">
      <c r="A48" s="48"/>
      <c r="B48" s="1191"/>
      <c r="C48" s="1192"/>
      <c r="D48" s="62"/>
      <c r="E48" s="1197" t="s">
        <v>15</v>
      </c>
      <c r="F48" s="1197"/>
      <c r="G48" s="1197"/>
      <c r="H48" s="1197"/>
      <c r="I48" s="1197"/>
      <c r="J48" s="1198"/>
      <c r="K48" s="63">
        <v>5</v>
      </c>
      <c r="L48" s="64">
        <v>4</v>
      </c>
      <c r="M48" s="64">
        <v>4</v>
      </c>
      <c r="N48" s="64">
        <v>6</v>
      </c>
      <c r="O48" s="65">
        <v>3</v>
      </c>
      <c r="P48" s="48"/>
      <c r="Q48" s="48"/>
      <c r="R48" s="48"/>
      <c r="S48" s="48"/>
      <c r="T48" s="48"/>
      <c r="U48" s="48"/>
    </row>
    <row r="49" spans="1:21" ht="30.75" customHeight="1" x14ac:dyDescent="0.15">
      <c r="A49" s="48"/>
      <c r="B49" s="1191"/>
      <c r="C49" s="1192"/>
      <c r="D49" s="62"/>
      <c r="E49" s="1197" t="s">
        <v>16</v>
      </c>
      <c r="F49" s="1197"/>
      <c r="G49" s="1197"/>
      <c r="H49" s="1197"/>
      <c r="I49" s="1197"/>
      <c r="J49" s="1198"/>
      <c r="K49" s="63">
        <v>17</v>
      </c>
      <c r="L49" s="64">
        <v>15</v>
      </c>
      <c r="M49" s="64">
        <v>18</v>
      </c>
      <c r="N49" s="64">
        <v>30</v>
      </c>
      <c r="O49" s="65">
        <v>51</v>
      </c>
      <c r="P49" s="48"/>
      <c r="Q49" s="48"/>
      <c r="R49" s="48"/>
      <c r="S49" s="48"/>
      <c r="T49" s="48"/>
      <c r="U49" s="48"/>
    </row>
    <row r="50" spans="1:21" ht="30.75" customHeight="1" x14ac:dyDescent="0.15">
      <c r="A50" s="48"/>
      <c r="B50" s="1191"/>
      <c r="C50" s="1192"/>
      <c r="D50" s="62"/>
      <c r="E50" s="1197" t="s">
        <v>17</v>
      </c>
      <c r="F50" s="1197"/>
      <c r="G50" s="1197"/>
      <c r="H50" s="1197"/>
      <c r="I50" s="1197"/>
      <c r="J50" s="1198"/>
      <c r="K50" s="63" t="s">
        <v>518</v>
      </c>
      <c r="L50" s="64" t="s">
        <v>518</v>
      </c>
      <c r="M50" s="64" t="s">
        <v>518</v>
      </c>
      <c r="N50" s="64" t="s">
        <v>518</v>
      </c>
      <c r="O50" s="65" t="s">
        <v>518</v>
      </c>
      <c r="P50" s="48"/>
      <c r="Q50" s="48"/>
      <c r="R50" s="48"/>
      <c r="S50" s="48"/>
      <c r="T50" s="48"/>
      <c r="U50" s="48"/>
    </row>
    <row r="51" spans="1:21" ht="30.75" customHeight="1" x14ac:dyDescent="0.15">
      <c r="A51" s="48"/>
      <c r="B51" s="1193"/>
      <c r="C51" s="1194"/>
      <c r="D51" s="66"/>
      <c r="E51" s="1197" t="s">
        <v>18</v>
      </c>
      <c r="F51" s="1197"/>
      <c r="G51" s="1197"/>
      <c r="H51" s="1197"/>
      <c r="I51" s="1197"/>
      <c r="J51" s="1198"/>
      <c r="K51" s="63" t="s">
        <v>518</v>
      </c>
      <c r="L51" s="64" t="s">
        <v>518</v>
      </c>
      <c r="M51" s="64" t="s">
        <v>518</v>
      </c>
      <c r="N51" s="64" t="s">
        <v>518</v>
      </c>
      <c r="O51" s="65" t="s">
        <v>518</v>
      </c>
      <c r="P51" s="48"/>
      <c r="Q51" s="48"/>
      <c r="R51" s="48"/>
      <c r="S51" s="48"/>
      <c r="T51" s="48"/>
      <c r="U51" s="48"/>
    </row>
    <row r="52" spans="1:21" ht="30.75" customHeight="1" x14ac:dyDescent="0.15">
      <c r="A52" s="48"/>
      <c r="B52" s="1199" t="s">
        <v>19</v>
      </c>
      <c r="C52" s="1200"/>
      <c r="D52" s="66"/>
      <c r="E52" s="1197" t="s">
        <v>20</v>
      </c>
      <c r="F52" s="1197"/>
      <c r="G52" s="1197"/>
      <c r="H52" s="1197"/>
      <c r="I52" s="1197"/>
      <c r="J52" s="1198"/>
      <c r="K52" s="63">
        <v>228</v>
      </c>
      <c r="L52" s="64">
        <v>231</v>
      </c>
      <c r="M52" s="64">
        <v>227</v>
      </c>
      <c r="N52" s="64">
        <v>224</v>
      </c>
      <c r="O52" s="65">
        <v>228</v>
      </c>
      <c r="P52" s="48"/>
      <c r="Q52" s="48"/>
      <c r="R52" s="48"/>
      <c r="S52" s="48"/>
      <c r="T52" s="48"/>
      <c r="U52" s="48"/>
    </row>
    <row r="53" spans="1:21" ht="30.75" customHeight="1" thickBot="1" x14ac:dyDescent="0.2">
      <c r="A53" s="48"/>
      <c r="B53" s="1201" t="s">
        <v>21</v>
      </c>
      <c r="C53" s="1202"/>
      <c r="D53" s="67"/>
      <c r="E53" s="1203" t="s">
        <v>22</v>
      </c>
      <c r="F53" s="1203"/>
      <c r="G53" s="1203"/>
      <c r="H53" s="1203"/>
      <c r="I53" s="1203"/>
      <c r="J53" s="1204"/>
      <c r="K53" s="68">
        <v>127</v>
      </c>
      <c r="L53" s="69">
        <v>130</v>
      </c>
      <c r="M53" s="69">
        <v>144</v>
      </c>
      <c r="N53" s="69">
        <v>161</v>
      </c>
      <c r="O53" s="70">
        <v>161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577</v>
      </c>
      <c r="P56" s="48"/>
      <c r="Q56" s="48"/>
      <c r="R56" s="48"/>
      <c r="S56" s="48"/>
      <c r="T56" s="48"/>
      <c r="U56" s="48"/>
    </row>
    <row r="57" spans="1:21" ht="31.5" customHeight="1" thickBot="1" x14ac:dyDescent="0.2">
      <c r="A57" s="48"/>
      <c r="B57" s="76"/>
      <c r="C57" s="77"/>
      <c r="D57" s="77"/>
      <c r="E57" s="78"/>
      <c r="F57" s="78"/>
      <c r="G57" s="78"/>
      <c r="H57" s="78"/>
      <c r="I57" s="78"/>
      <c r="J57" s="79" t="s">
        <v>2</v>
      </c>
      <c r="K57" s="80" t="s">
        <v>578</v>
      </c>
      <c r="L57" s="81" t="s">
        <v>579</v>
      </c>
      <c r="M57" s="81" t="s">
        <v>580</v>
      </c>
      <c r="N57" s="81" t="s">
        <v>581</v>
      </c>
      <c r="O57" s="82" t="s">
        <v>582</v>
      </c>
      <c r="P57" s="48"/>
      <c r="Q57" s="48"/>
      <c r="R57" s="48"/>
      <c r="S57" s="48"/>
      <c r="T57" s="48"/>
      <c r="U57" s="48"/>
    </row>
    <row r="58" spans="1:21" ht="31.5" customHeight="1" x14ac:dyDescent="0.15">
      <c r="B58" s="1205" t="s">
        <v>26</v>
      </c>
      <c r="C58" s="1206"/>
      <c r="D58" s="1211" t="s">
        <v>27</v>
      </c>
      <c r="E58" s="1212"/>
      <c r="F58" s="1212"/>
      <c r="G58" s="1212"/>
      <c r="H58" s="1212"/>
      <c r="I58" s="1212"/>
      <c r="J58" s="1213"/>
      <c r="K58" s="83"/>
      <c r="L58" s="84"/>
      <c r="M58" s="84"/>
      <c r="N58" s="84"/>
      <c r="O58" s="85"/>
    </row>
    <row r="59" spans="1:21" ht="31.5" customHeight="1" x14ac:dyDescent="0.15">
      <c r="B59" s="1207"/>
      <c r="C59" s="1208"/>
      <c r="D59" s="1214" t="s">
        <v>28</v>
      </c>
      <c r="E59" s="1215"/>
      <c r="F59" s="1215"/>
      <c r="G59" s="1215"/>
      <c r="H59" s="1215"/>
      <c r="I59" s="1215"/>
      <c r="J59" s="1216"/>
      <c r="K59" s="86"/>
      <c r="L59" s="87"/>
      <c r="M59" s="87"/>
      <c r="N59" s="87"/>
      <c r="O59" s="88"/>
    </row>
    <row r="60" spans="1:21" ht="31.5" customHeight="1" thickBot="1" x14ac:dyDescent="0.2">
      <c r="B60" s="1209"/>
      <c r="C60" s="1210"/>
      <c r="D60" s="1217" t="s">
        <v>29</v>
      </c>
      <c r="E60" s="1218"/>
      <c r="F60" s="1218"/>
      <c r="G60" s="1218"/>
      <c r="H60" s="1218"/>
      <c r="I60" s="1218"/>
      <c r="J60" s="1219"/>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iP+6v8leTjYyOkf4PckNeF2vGVcEP8aLSwNRR+O5kCSbjb8KnWD8u45QPGZZAsIbutAQ6bQ9D5BYf1l6JUP3cw==" saltValue="W7sn3X6QmmdcCy2RhZP0X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560</v>
      </c>
      <c r="J40" s="103" t="s">
        <v>561</v>
      </c>
      <c r="K40" s="103" t="s">
        <v>562</v>
      </c>
      <c r="L40" s="103" t="s">
        <v>563</v>
      </c>
      <c r="M40" s="104" t="s">
        <v>564</v>
      </c>
    </row>
    <row r="41" spans="2:13" ht="27.75" customHeight="1" x14ac:dyDescent="0.15">
      <c r="B41" s="1220" t="s">
        <v>32</v>
      </c>
      <c r="C41" s="1221"/>
      <c r="D41" s="105"/>
      <c r="E41" s="1226" t="s">
        <v>33</v>
      </c>
      <c r="F41" s="1226"/>
      <c r="G41" s="1226"/>
      <c r="H41" s="1227"/>
      <c r="I41" s="355">
        <v>3055</v>
      </c>
      <c r="J41" s="356">
        <v>2902</v>
      </c>
      <c r="K41" s="356">
        <v>2746</v>
      </c>
      <c r="L41" s="356">
        <v>2766</v>
      </c>
      <c r="M41" s="357">
        <v>2862</v>
      </c>
    </row>
    <row r="42" spans="2:13" ht="27.75" customHeight="1" x14ac:dyDescent="0.15">
      <c r="B42" s="1222"/>
      <c r="C42" s="1223"/>
      <c r="D42" s="106"/>
      <c r="E42" s="1228" t="s">
        <v>34</v>
      </c>
      <c r="F42" s="1228"/>
      <c r="G42" s="1228"/>
      <c r="H42" s="1229"/>
      <c r="I42" s="358" t="s">
        <v>518</v>
      </c>
      <c r="J42" s="359" t="s">
        <v>518</v>
      </c>
      <c r="K42" s="359" t="s">
        <v>518</v>
      </c>
      <c r="L42" s="359" t="s">
        <v>518</v>
      </c>
      <c r="M42" s="360" t="s">
        <v>518</v>
      </c>
    </row>
    <row r="43" spans="2:13" ht="27.75" customHeight="1" x14ac:dyDescent="0.15">
      <c r="B43" s="1222"/>
      <c r="C43" s="1223"/>
      <c r="D43" s="106"/>
      <c r="E43" s="1228" t="s">
        <v>35</v>
      </c>
      <c r="F43" s="1228"/>
      <c r="G43" s="1228"/>
      <c r="H43" s="1229"/>
      <c r="I43" s="358" t="s">
        <v>518</v>
      </c>
      <c r="J43" s="359" t="s">
        <v>518</v>
      </c>
      <c r="K43" s="359" t="s">
        <v>518</v>
      </c>
      <c r="L43" s="359" t="s">
        <v>518</v>
      </c>
      <c r="M43" s="360" t="s">
        <v>518</v>
      </c>
    </row>
    <row r="44" spans="2:13" ht="27.75" customHeight="1" x14ac:dyDescent="0.15">
      <c r="B44" s="1222"/>
      <c r="C44" s="1223"/>
      <c r="D44" s="106"/>
      <c r="E44" s="1228" t="s">
        <v>36</v>
      </c>
      <c r="F44" s="1228"/>
      <c r="G44" s="1228"/>
      <c r="H44" s="1229"/>
      <c r="I44" s="358">
        <v>553</v>
      </c>
      <c r="J44" s="359">
        <v>843</v>
      </c>
      <c r="K44" s="359">
        <v>857</v>
      </c>
      <c r="L44" s="359">
        <v>886</v>
      </c>
      <c r="M44" s="360">
        <v>878</v>
      </c>
    </row>
    <row r="45" spans="2:13" ht="27.75" customHeight="1" x14ac:dyDescent="0.15">
      <c r="B45" s="1222"/>
      <c r="C45" s="1223"/>
      <c r="D45" s="106"/>
      <c r="E45" s="1228" t="s">
        <v>37</v>
      </c>
      <c r="F45" s="1228"/>
      <c r="G45" s="1228"/>
      <c r="H45" s="1229"/>
      <c r="I45" s="358">
        <v>857</v>
      </c>
      <c r="J45" s="359">
        <v>823</v>
      </c>
      <c r="K45" s="359">
        <v>805</v>
      </c>
      <c r="L45" s="359">
        <v>811</v>
      </c>
      <c r="M45" s="360">
        <v>802</v>
      </c>
    </row>
    <row r="46" spans="2:13" ht="27.75" customHeight="1" x14ac:dyDescent="0.15">
      <c r="B46" s="1222"/>
      <c r="C46" s="1223"/>
      <c r="D46" s="107"/>
      <c r="E46" s="1228" t="s">
        <v>38</v>
      </c>
      <c r="F46" s="1228"/>
      <c r="G46" s="1228"/>
      <c r="H46" s="1229"/>
      <c r="I46" s="358" t="s">
        <v>518</v>
      </c>
      <c r="J46" s="359" t="s">
        <v>518</v>
      </c>
      <c r="K46" s="359" t="s">
        <v>518</v>
      </c>
      <c r="L46" s="359" t="s">
        <v>518</v>
      </c>
      <c r="M46" s="360" t="s">
        <v>518</v>
      </c>
    </row>
    <row r="47" spans="2:13" ht="27.75" customHeight="1" x14ac:dyDescent="0.15">
      <c r="B47" s="1222"/>
      <c r="C47" s="1223"/>
      <c r="D47" s="108"/>
      <c r="E47" s="1230" t="s">
        <v>39</v>
      </c>
      <c r="F47" s="1231"/>
      <c r="G47" s="1231"/>
      <c r="H47" s="1232"/>
      <c r="I47" s="358" t="s">
        <v>518</v>
      </c>
      <c r="J47" s="359" t="s">
        <v>518</v>
      </c>
      <c r="K47" s="359" t="s">
        <v>518</v>
      </c>
      <c r="L47" s="359" t="s">
        <v>518</v>
      </c>
      <c r="M47" s="360" t="s">
        <v>518</v>
      </c>
    </row>
    <row r="48" spans="2:13" ht="27.75" customHeight="1" x14ac:dyDescent="0.15">
      <c r="B48" s="1222"/>
      <c r="C48" s="1223"/>
      <c r="D48" s="106"/>
      <c r="E48" s="1228" t="s">
        <v>40</v>
      </c>
      <c r="F48" s="1228"/>
      <c r="G48" s="1228"/>
      <c r="H48" s="1229"/>
      <c r="I48" s="358" t="s">
        <v>518</v>
      </c>
      <c r="J48" s="359" t="s">
        <v>518</v>
      </c>
      <c r="K48" s="359" t="s">
        <v>518</v>
      </c>
      <c r="L48" s="359" t="s">
        <v>518</v>
      </c>
      <c r="M48" s="360" t="s">
        <v>518</v>
      </c>
    </row>
    <row r="49" spans="2:13" ht="27.75" customHeight="1" x14ac:dyDescent="0.15">
      <c r="B49" s="1224"/>
      <c r="C49" s="1225"/>
      <c r="D49" s="106"/>
      <c r="E49" s="1228" t="s">
        <v>41</v>
      </c>
      <c r="F49" s="1228"/>
      <c r="G49" s="1228"/>
      <c r="H49" s="1229"/>
      <c r="I49" s="358" t="s">
        <v>518</v>
      </c>
      <c r="J49" s="359" t="s">
        <v>518</v>
      </c>
      <c r="K49" s="359" t="s">
        <v>518</v>
      </c>
      <c r="L49" s="359" t="s">
        <v>518</v>
      </c>
      <c r="M49" s="360" t="s">
        <v>518</v>
      </c>
    </row>
    <row r="50" spans="2:13" ht="27.75" customHeight="1" x14ac:dyDescent="0.15">
      <c r="B50" s="1233" t="s">
        <v>42</v>
      </c>
      <c r="C50" s="1234"/>
      <c r="D50" s="109"/>
      <c r="E50" s="1228" t="s">
        <v>43</v>
      </c>
      <c r="F50" s="1228"/>
      <c r="G50" s="1228"/>
      <c r="H50" s="1229"/>
      <c r="I50" s="358">
        <v>886</v>
      </c>
      <c r="J50" s="359">
        <v>886</v>
      </c>
      <c r="K50" s="359">
        <v>886</v>
      </c>
      <c r="L50" s="359">
        <v>1283</v>
      </c>
      <c r="M50" s="360">
        <v>1441</v>
      </c>
    </row>
    <row r="51" spans="2:13" ht="27.75" customHeight="1" x14ac:dyDescent="0.15">
      <c r="B51" s="1222"/>
      <c r="C51" s="1223"/>
      <c r="D51" s="106"/>
      <c r="E51" s="1228" t="s">
        <v>44</v>
      </c>
      <c r="F51" s="1228"/>
      <c r="G51" s="1228"/>
      <c r="H51" s="1229"/>
      <c r="I51" s="358" t="s">
        <v>518</v>
      </c>
      <c r="J51" s="359" t="s">
        <v>518</v>
      </c>
      <c r="K51" s="359" t="s">
        <v>518</v>
      </c>
      <c r="L51" s="359" t="s">
        <v>518</v>
      </c>
      <c r="M51" s="360" t="s">
        <v>518</v>
      </c>
    </row>
    <row r="52" spans="2:13" ht="27.75" customHeight="1" x14ac:dyDescent="0.15">
      <c r="B52" s="1224"/>
      <c r="C52" s="1225"/>
      <c r="D52" s="106"/>
      <c r="E52" s="1228" t="s">
        <v>45</v>
      </c>
      <c r="F52" s="1228"/>
      <c r="G52" s="1228"/>
      <c r="H52" s="1229"/>
      <c r="I52" s="358">
        <v>2701</v>
      </c>
      <c r="J52" s="359">
        <v>2724</v>
      </c>
      <c r="K52" s="359">
        <v>2698</v>
      </c>
      <c r="L52" s="359">
        <v>2592</v>
      </c>
      <c r="M52" s="360">
        <v>2833</v>
      </c>
    </row>
    <row r="53" spans="2:13" ht="27.75" customHeight="1" thickBot="1" x14ac:dyDescent="0.2">
      <c r="B53" s="1235" t="s">
        <v>46</v>
      </c>
      <c r="C53" s="1236"/>
      <c r="D53" s="110"/>
      <c r="E53" s="1237" t="s">
        <v>47</v>
      </c>
      <c r="F53" s="1237"/>
      <c r="G53" s="1237"/>
      <c r="H53" s="1238"/>
      <c r="I53" s="361">
        <v>878</v>
      </c>
      <c r="J53" s="362">
        <v>958</v>
      </c>
      <c r="K53" s="362">
        <v>824</v>
      </c>
      <c r="L53" s="362">
        <v>588</v>
      </c>
      <c r="M53" s="363">
        <v>267</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UjORbbcWZy4+YAc4Tmp87EYzrouS2jQo+SYQcMDkLFe8PCd7qjdsWe2xdQGuDJkOjeaJ6+lNfUdFbuPTt6nxwQ==" saltValue="QTs4AbJV2l6G2PFNEmL6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5" zoomScaleNormal="7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562</v>
      </c>
      <c r="G54" s="119" t="s">
        <v>563</v>
      </c>
      <c r="H54" s="120" t="s">
        <v>564</v>
      </c>
    </row>
    <row r="55" spans="2:8" ht="52.5" customHeight="1" x14ac:dyDescent="0.15">
      <c r="B55" s="121"/>
      <c r="C55" s="1247" t="s">
        <v>50</v>
      </c>
      <c r="D55" s="1247"/>
      <c r="E55" s="1248"/>
      <c r="F55" s="122">
        <v>774</v>
      </c>
      <c r="G55" s="122">
        <v>1131</v>
      </c>
      <c r="H55" s="123">
        <v>1289</v>
      </c>
    </row>
    <row r="56" spans="2:8" ht="52.5" customHeight="1" x14ac:dyDescent="0.15">
      <c r="B56" s="124"/>
      <c r="C56" s="1249" t="s">
        <v>51</v>
      </c>
      <c r="D56" s="1249"/>
      <c r="E56" s="1250"/>
      <c r="F56" s="125">
        <v>112</v>
      </c>
      <c r="G56" s="125">
        <v>152</v>
      </c>
      <c r="H56" s="126">
        <v>152</v>
      </c>
    </row>
    <row r="57" spans="2:8" ht="53.25" customHeight="1" x14ac:dyDescent="0.15">
      <c r="B57" s="124"/>
      <c r="C57" s="1251" t="s">
        <v>52</v>
      </c>
      <c r="D57" s="1251"/>
      <c r="E57" s="1252"/>
      <c r="F57" s="127">
        <v>641</v>
      </c>
      <c r="G57" s="127">
        <v>584</v>
      </c>
      <c r="H57" s="128">
        <v>501</v>
      </c>
    </row>
    <row r="58" spans="2:8" ht="45.75" customHeight="1" x14ac:dyDescent="0.15">
      <c r="B58" s="129"/>
      <c r="C58" s="1239" t="s">
        <v>583</v>
      </c>
      <c r="D58" s="1240"/>
      <c r="E58" s="1241"/>
      <c r="F58" s="130">
        <v>383</v>
      </c>
      <c r="G58" s="130">
        <v>333</v>
      </c>
      <c r="H58" s="131">
        <v>263</v>
      </c>
    </row>
    <row r="59" spans="2:8" ht="45.75" customHeight="1" x14ac:dyDescent="0.15">
      <c r="B59" s="129"/>
      <c r="C59" s="1239" t="s">
        <v>584</v>
      </c>
      <c r="D59" s="1240"/>
      <c r="E59" s="1241"/>
      <c r="F59" s="130">
        <v>112</v>
      </c>
      <c r="G59" s="130">
        <v>106</v>
      </c>
      <c r="H59" s="131">
        <v>101</v>
      </c>
    </row>
    <row r="60" spans="2:8" ht="45.75" customHeight="1" x14ac:dyDescent="0.15">
      <c r="B60" s="129"/>
      <c r="C60" s="1239" t="s">
        <v>585</v>
      </c>
      <c r="D60" s="1240"/>
      <c r="E60" s="1241"/>
      <c r="F60" s="130">
        <v>52</v>
      </c>
      <c r="G60" s="130">
        <v>43</v>
      </c>
      <c r="H60" s="131">
        <v>33</v>
      </c>
    </row>
    <row r="61" spans="2:8" ht="45.75" customHeight="1" x14ac:dyDescent="0.15">
      <c r="B61" s="129"/>
      <c r="C61" s="1239" t="s">
        <v>586</v>
      </c>
      <c r="D61" s="1240"/>
      <c r="E61" s="1241"/>
      <c r="F61" s="130">
        <v>21</v>
      </c>
      <c r="G61" s="130">
        <v>23</v>
      </c>
      <c r="H61" s="131">
        <v>24</v>
      </c>
    </row>
    <row r="62" spans="2:8" ht="45.75" customHeight="1" thickBot="1" x14ac:dyDescent="0.2">
      <c r="B62" s="132"/>
      <c r="C62" s="1242" t="s">
        <v>587</v>
      </c>
      <c r="D62" s="1243"/>
      <c r="E62" s="1244"/>
      <c r="F62" s="133">
        <v>19</v>
      </c>
      <c r="G62" s="133">
        <v>19</v>
      </c>
      <c r="H62" s="134">
        <v>19</v>
      </c>
    </row>
    <row r="63" spans="2:8" ht="52.5" customHeight="1" thickBot="1" x14ac:dyDescent="0.2">
      <c r="B63" s="135"/>
      <c r="C63" s="1245" t="s">
        <v>53</v>
      </c>
      <c r="D63" s="1245"/>
      <c r="E63" s="1246"/>
      <c r="F63" s="136">
        <v>1527</v>
      </c>
      <c r="G63" s="136">
        <v>1866</v>
      </c>
      <c r="H63" s="137">
        <v>1942</v>
      </c>
    </row>
    <row r="64" spans="2:8" x14ac:dyDescent="0.15"/>
  </sheetData>
  <sheetProtection algorithmName="SHA-512" hashValue="gk0a8Gn/mM0YufxX+qw5o0VvHqzylnRdWRQIkKBLirzirPg8KWn4py33AuVQWXILUa3FixEOY3zFv9MY6c4Jcg==" saltValue="EQRy1e+0ZNymozZYvj7MI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E0EC6-53D4-4DF5-B69E-79211BCC71BF}">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4" customWidth="1"/>
    <col min="2" max="107" width="2.5" style="364" customWidth="1"/>
    <col min="108" max="108" width="6.125" style="366" customWidth="1"/>
    <col min="109" max="109" width="5.875" style="365" customWidth="1"/>
    <col min="110" max="16384" width="8.625" style="364" hidden="1"/>
  </cols>
  <sheetData>
    <row r="1" spans="1:109" ht="42.75" customHeight="1" x14ac:dyDescent="0.15">
      <c r="A1" s="399"/>
      <c r="B1" s="398"/>
      <c r="DD1" s="364"/>
      <c r="DE1" s="364"/>
    </row>
    <row r="2" spans="1:109" ht="25.5" customHeight="1" x14ac:dyDescent="0.15">
      <c r="A2" s="397"/>
      <c r="C2" s="397"/>
      <c r="O2" s="397"/>
      <c r="P2" s="397"/>
      <c r="Q2" s="397"/>
      <c r="R2" s="397"/>
      <c r="S2" s="397"/>
      <c r="T2" s="397"/>
      <c r="U2" s="397"/>
      <c r="V2" s="397"/>
      <c r="W2" s="397"/>
      <c r="X2" s="397"/>
      <c r="Y2" s="397"/>
      <c r="Z2" s="397"/>
      <c r="AA2" s="397"/>
      <c r="AB2" s="397"/>
      <c r="AC2" s="397"/>
      <c r="AD2" s="397"/>
      <c r="AE2" s="397"/>
      <c r="AF2" s="397"/>
      <c r="AG2" s="397"/>
      <c r="AH2" s="397"/>
      <c r="AI2" s="397"/>
      <c r="AU2" s="397"/>
      <c r="BG2" s="397"/>
      <c r="BS2" s="397"/>
      <c r="CE2" s="397"/>
      <c r="CQ2" s="397"/>
      <c r="DD2" s="364"/>
      <c r="DE2" s="364"/>
    </row>
    <row r="3" spans="1:109" ht="25.5" customHeight="1" x14ac:dyDescent="0.15">
      <c r="A3" s="397"/>
      <c r="C3" s="397"/>
      <c r="O3" s="397"/>
      <c r="P3" s="397"/>
      <c r="Q3" s="397"/>
      <c r="R3" s="397"/>
      <c r="S3" s="397"/>
      <c r="T3" s="397"/>
      <c r="U3" s="397"/>
      <c r="V3" s="397"/>
      <c r="W3" s="397"/>
      <c r="X3" s="397"/>
      <c r="Y3" s="397"/>
      <c r="Z3" s="397"/>
      <c r="AA3" s="397"/>
      <c r="AB3" s="397"/>
      <c r="AC3" s="397"/>
      <c r="AD3" s="397"/>
      <c r="AE3" s="397"/>
      <c r="AF3" s="397"/>
      <c r="AG3" s="397"/>
      <c r="AH3" s="397"/>
      <c r="AI3" s="397"/>
      <c r="AU3" s="397"/>
      <c r="BG3" s="397"/>
      <c r="BS3" s="397"/>
      <c r="CE3" s="397"/>
      <c r="CQ3" s="397"/>
      <c r="DD3" s="364"/>
      <c r="DE3" s="364"/>
    </row>
    <row r="4" spans="1:109" s="259" customFormat="1" ht="13.5" x14ac:dyDescent="0.15">
      <c r="A4" s="397"/>
      <c r="B4" s="397"/>
      <c r="C4" s="397"/>
      <c r="D4" s="397"/>
      <c r="E4" s="397"/>
      <c r="F4" s="397"/>
      <c r="G4" s="397"/>
      <c r="H4" s="397"/>
      <c r="I4" s="397"/>
      <c r="J4" s="397"/>
      <c r="K4" s="397"/>
      <c r="L4" s="397"/>
      <c r="M4" s="397"/>
      <c r="N4" s="397"/>
      <c r="O4" s="397"/>
      <c r="P4" s="397"/>
      <c r="Q4" s="397"/>
      <c r="R4" s="397"/>
      <c r="S4" s="397"/>
      <c r="T4" s="397"/>
      <c r="U4" s="397"/>
      <c r="V4" s="397"/>
      <c r="W4" s="397"/>
      <c r="X4" s="397"/>
      <c r="Y4" s="397"/>
      <c r="Z4" s="397"/>
      <c r="AA4" s="397"/>
      <c r="AB4" s="397"/>
      <c r="AC4" s="397"/>
      <c r="AD4" s="397"/>
      <c r="AE4" s="397"/>
      <c r="AF4" s="397"/>
      <c r="AG4" s="397"/>
      <c r="AH4" s="397"/>
      <c r="AI4" s="397"/>
      <c r="AJ4" s="397"/>
      <c r="AK4" s="397"/>
      <c r="AL4" s="397"/>
      <c r="AM4" s="397"/>
      <c r="AN4" s="397"/>
      <c r="AO4" s="397"/>
      <c r="AP4" s="397"/>
      <c r="AQ4" s="397"/>
      <c r="AR4" s="397"/>
      <c r="AS4" s="397"/>
      <c r="AT4" s="397"/>
      <c r="AU4" s="397"/>
      <c r="AV4" s="397"/>
      <c r="AW4" s="397"/>
      <c r="AX4" s="397"/>
      <c r="AY4" s="397"/>
      <c r="AZ4" s="397"/>
      <c r="BA4" s="397"/>
      <c r="BB4" s="397"/>
      <c r="BC4" s="397"/>
      <c r="BD4" s="397"/>
      <c r="BE4" s="397"/>
      <c r="BF4" s="397"/>
      <c r="BG4" s="397"/>
      <c r="BH4" s="397"/>
      <c r="BI4" s="397"/>
      <c r="BJ4" s="397"/>
      <c r="BK4" s="397"/>
      <c r="BL4" s="397"/>
      <c r="BM4" s="397"/>
      <c r="BN4" s="397"/>
      <c r="BO4" s="397"/>
      <c r="BP4" s="397"/>
      <c r="BQ4" s="397"/>
      <c r="BR4" s="397"/>
      <c r="BS4" s="397"/>
      <c r="BT4" s="397"/>
      <c r="BU4" s="397"/>
      <c r="BV4" s="397"/>
      <c r="BW4" s="397"/>
      <c r="BX4" s="397"/>
      <c r="BY4" s="397"/>
      <c r="BZ4" s="397"/>
      <c r="CA4" s="397"/>
      <c r="CB4" s="397"/>
      <c r="CC4" s="397"/>
      <c r="CD4" s="397"/>
      <c r="CE4" s="397"/>
      <c r="CF4" s="397"/>
      <c r="CG4" s="397"/>
      <c r="CH4" s="397"/>
      <c r="CI4" s="397"/>
      <c r="CJ4" s="397"/>
      <c r="CK4" s="397"/>
      <c r="CL4" s="397"/>
      <c r="CM4" s="397"/>
      <c r="CN4" s="397"/>
      <c r="CO4" s="397"/>
      <c r="CP4" s="397"/>
      <c r="CQ4" s="397"/>
      <c r="CR4" s="397"/>
      <c r="CS4" s="397"/>
      <c r="CT4" s="397"/>
      <c r="CU4" s="397"/>
      <c r="CV4" s="397"/>
      <c r="CW4" s="397"/>
      <c r="CX4" s="397"/>
      <c r="CY4" s="397"/>
      <c r="CZ4" s="397"/>
      <c r="DA4" s="397"/>
      <c r="DB4" s="397"/>
      <c r="DC4" s="397"/>
      <c r="DD4" s="397"/>
      <c r="DE4" s="397"/>
    </row>
    <row r="5" spans="1:109" s="259" customFormat="1" ht="13.5" x14ac:dyDescent="0.15">
      <c r="A5" s="397"/>
      <c r="B5" s="397"/>
      <c r="C5" s="397"/>
      <c r="D5" s="397"/>
      <c r="E5" s="397"/>
      <c r="F5" s="397"/>
      <c r="G5" s="397"/>
      <c r="H5" s="397"/>
      <c r="I5" s="397"/>
      <c r="J5" s="397"/>
      <c r="K5" s="397"/>
      <c r="L5" s="397"/>
      <c r="M5" s="397"/>
      <c r="N5" s="397"/>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c r="CF5" s="397"/>
      <c r="CG5" s="397"/>
      <c r="CH5" s="397"/>
      <c r="CI5" s="397"/>
      <c r="CJ5" s="397"/>
      <c r="CK5" s="397"/>
      <c r="CL5" s="397"/>
      <c r="CM5" s="397"/>
      <c r="CN5" s="397"/>
      <c r="CO5" s="397"/>
      <c r="CP5" s="397"/>
      <c r="CQ5" s="397"/>
      <c r="CR5" s="397"/>
      <c r="CS5" s="397"/>
      <c r="CT5" s="397"/>
      <c r="CU5" s="397"/>
      <c r="CV5" s="397"/>
      <c r="CW5" s="397"/>
      <c r="CX5" s="397"/>
      <c r="CY5" s="397"/>
      <c r="CZ5" s="397"/>
      <c r="DA5" s="397"/>
      <c r="DB5" s="397"/>
      <c r="DC5" s="397"/>
      <c r="DD5" s="397"/>
      <c r="DE5" s="397"/>
    </row>
    <row r="6" spans="1:109" s="259" customFormat="1" ht="13.5" x14ac:dyDescent="0.15">
      <c r="A6" s="397"/>
      <c r="B6" s="397"/>
      <c r="C6" s="397"/>
      <c r="D6" s="397"/>
      <c r="E6" s="397"/>
      <c r="F6" s="397"/>
      <c r="G6" s="397"/>
      <c r="H6" s="397"/>
      <c r="I6" s="397"/>
      <c r="J6" s="397"/>
      <c r="K6" s="397"/>
      <c r="L6" s="397"/>
      <c r="M6" s="397"/>
      <c r="N6" s="397"/>
      <c r="O6" s="397"/>
      <c r="P6" s="397"/>
      <c r="Q6" s="397"/>
      <c r="R6" s="397"/>
      <c r="S6" s="397"/>
      <c r="T6" s="397"/>
      <c r="U6" s="397"/>
      <c r="V6" s="397"/>
      <c r="W6" s="397"/>
      <c r="X6" s="397"/>
      <c r="Y6" s="397"/>
      <c r="Z6" s="397"/>
      <c r="AA6" s="397"/>
      <c r="AB6" s="397"/>
      <c r="AC6" s="397"/>
      <c r="AD6" s="397"/>
      <c r="AE6" s="397"/>
      <c r="AF6" s="397"/>
      <c r="AG6" s="397"/>
      <c r="AH6" s="397"/>
      <c r="AI6" s="397"/>
      <c r="AJ6" s="397"/>
      <c r="AK6" s="397"/>
      <c r="AL6" s="397"/>
      <c r="AM6" s="397"/>
      <c r="AN6" s="397"/>
      <c r="AO6" s="397"/>
      <c r="AP6" s="397"/>
      <c r="AQ6" s="397"/>
      <c r="AR6" s="397"/>
      <c r="AS6" s="397"/>
      <c r="AT6" s="397"/>
      <c r="AU6" s="397"/>
      <c r="AV6" s="397"/>
      <c r="AW6" s="397"/>
      <c r="AX6" s="397"/>
      <c r="AY6" s="397"/>
      <c r="AZ6" s="397"/>
      <c r="BA6" s="397"/>
      <c r="BB6" s="397"/>
      <c r="BC6" s="397"/>
      <c r="BD6" s="397"/>
      <c r="BE6" s="397"/>
      <c r="BF6" s="397"/>
      <c r="BG6" s="397"/>
      <c r="BH6" s="397"/>
      <c r="BI6" s="397"/>
      <c r="BJ6" s="397"/>
      <c r="BK6" s="397"/>
      <c r="BL6" s="397"/>
      <c r="BM6" s="397"/>
      <c r="BN6" s="397"/>
      <c r="BO6" s="397"/>
      <c r="BP6" s="397"/>
      <c r="BQ6" s="397"/>
      <c r="BR6" s="397"/>
      <c r="BS6" s="397"/>
      <c r="BT6" s="397"/>
      <c r="BU6" s="397"/>
      <c r="BV6" s="397"/>
      <c r="BW6" s="397"/>
      <c r="BX6" s="397"/>
      <c r="BY6" s="397"/>
      <c r="BZ6" s="397"/>
      <c r="CA6" s="397"/>
      <c r="CB6" s="397"/>
      <c r="CC6" s="397"/>
      <c r="CD6" s="397"/>
      <c r="CE6" s="397"/>
      <c r="CF6" s="397"/>
      <c r="CG6" s="397"/>
      <c r="CH6" s="397"/>
      <c r="CI6" s="397"/>
      <c r="CJ6" s="397"/>
      <c r="CK6" s="397"/>
      <c r="CL6" s="397"/>
      <c r="CM6" s="397"/>
      <c r="CN6" s="397"/>
      <c r="CO6" s="397"/>
      <c r="CP6" s="397"/>
      <c r="CQ6" s="397"/>
      <c r="CR6" s="397"/>
      <c r="CS6" s="397"/>
      <c r="CT6" s="397"/>
      <c r="CU6" s="397"/>
      <c r="CV6" s="397"/>
      <c r="CW6" s="397"/>
      <c r="CX6" s="397"/>
      <c r="CY6" s="397"/>
      <c r="CZ6" s="397"/>
      <c r="DA6" s="397"/>
      <c r="DB6" s="397"/>
      <c r="DC6" s="397"/>
      <c r="DD6" s="397"/>
      <c r="DE6" s="397"/>
    </row>
    <row r="7" spans="1:109" s="259" customFormat="1" ht="13.5" x14ac:dyDescent="0.15">
      <c r="A7" s="397"/>
      <c r="B7" s="397"/>
      <c r="C7" s="397"/>
      <c r="D7" s="397"/>
      <c r="E7" s="397"/>
      <c r="F7" s="397"/>
      <c r="G7" s="397"/>
      <c r="H7" s="397"/>
      <c r="I7" s="397"/>
      <c r="J7" s="397"/>
      <c r="K7" s="397"/>
      <c r="L7" s="397"/>
      <c r="M7" s="397"/>
      <c r="N7" s="397"/>
      <c r="O7" s="397"/>
      <c r="P7" s="397"/>
      <c r="Q7" s="397"/>
      <c r="R7" s="397"/>
      <c r="S7" s="397"/>
      <c r="T7" s="397"/>
      <c r="U7" s="397"/>
      <c r="V7" s="397"/>
      <c r="W7" s="397"/>
      <c r="X7" s="397"/>
      <c r="Y7" s="397"/>
      <c r="Z7" s="397"/>
      <c r="AA7" s="397"/>
      <c r="AB7" s="397"/>
      <c r="AC7" s="397"/>
      <c r="AD7" s="397"/>
      <c r="AE7" s="397"/>
      <c r="AF7" s="397"/>
      <c r="AG7" s="397"/>
      <c r="AH7" s="397"/>
      <c r="AI7" s="397"/>
      <c r="AJ7" s="397"/>
      <c r="AK7" s="397"/>
      <c r="AL7" s="397"/>
      <c r="AM7" s="397"/>
      <c r="AN7" s="397"/>
      <c r="AO7" s="397"/>
      <c r="AP7" s="397"/>
      <c r="AQ7" s="397"/>
      <c r="AR7" s="397"/>
      <c r="AS7" s="397"/>
      <c r="AT7" s="397"/>
      <c r="AU7" s="397"/>
      <c r="AV7" s="397"/>
      <c r="AW7" s="397"/>
      <c r="AX7" s="397"/>
      <c r="AY7" s="397"/>
      <c r="AZ7" s="397"/>
      <c r="BA7" s="397"/>
      <c r="BB7" s="397"/>
      <c r="BC7" s="397"/>
      <c r="BD7" s="397"/>
      <c r="BE7" s="397"/>
      <c r="BF7" s="397"/>
      <c r="BG7" s="397"/>
      <c r="BH7" s="397"/>
      <c r="BI7" s="397"/>
      <c r="BJ7" s="397"/>
      <c r="BK7" s="397"/>
      <c r="BL7" s="397"/>
      <c r="BM7" s="397"/>
      <c r="BN7" s="397"/>
      <c r="BO7" s="397"/>
      <c r="BP7" s="397"/>
      <c r="BQ7" s="397"/>
      <c r="BR7" s="397"/>
      <c r="BS7" s="397"/>
      <c r="BT7" s="397"/>
      <c r="BU7" s="397"/>
      <c r="BV7" s="397"/>
      <c r="BW7" s="397"/>
      <c r="BX7" s="397"/>
      <c r="BY7" s="397"/>
      <c r="BZ7" s="397"/>
      <c r="CA7" s="397"/>
      <c r="CB7" s="397"/>
      <c r="CC7" s="397"/>
      <c r="CD7" s="397"/>
      <c r="CE7" s="397"/>
      <c r="CF7" s="397"/>
      <c r="CG7" s="397"/>
      <c r="CH7" s="397"/>
      <c r="CI7" s="397"/>
      <c r="CJ7" s="397"/>
      <c r="CK7" s="397"/>
      <c r="CL7" s="397"/>
      <c r="CM7" s="397"/>
      <c r="CN7" s="397"/>
      <c r="CO7" s="397"/>
      <c r="CP7" s="397"/>
      <c r="CQ7" s="397"/>
      <c r="CR7" s="397"/>
      <c r="CS7" s="397"/>
      <c r="CT7" s="397"/>
      <c r="CU7" s="397"/>
      <c r="CV7" s="397"/>
      <c r="CW7" s="397"/>
      <c r="CX7" s="397"/>
      <c r="CY7" s="397"/>
      <c r="CZ7" s="397"/>
      <c r="DA7" s="397"/>
      <c r="DB7" s="397"/>
      <c r="DC7" s="397"/>
      <c r="DD7" s="397"/>
      <c r="DE7" s="397"/>
    </row>
    <row r="8" spans="1:109" s="259" customFormat="1" ht="13.5" x14ac:dyDescent="0.15">
      <c r="A8" s="397"/>
      <c r="B8" s="397"/>
      <c r="C8" s="397"/>
      <c r="D8" s="397"/>
      <c r="E8" s="397"/>
      <c r="F8" s="397"/>
      <c r="G8" s="397"/>
      <c r="H8" s="397"/>
      <c r="I8" s="397"/>
      <c r="J8" s="397"/>
      <c r="K8" s="397"/>
      <c r="L8" s="397"/>
      <c r="M8" s="397"/>
      <c r="N8" s="397"/>
      <c r="O8" s="397"/>
      <c r="P8" s="397"/>
      <c r="Q8" s="397"/>
      <c r="R8" s="397"/>
      <c r="S8" s="397"/>
      <c r="T8" s="397"/>
      <c r="U8" s="397"/>
      <c r="V8" s="397"/>
      <c r="W8" s="397"/>
      <c r="X8" s="397"/>
      <c r="Y8" s="397"/>
      <c r="Z8" s="397"/>
      <c r="AA8" s="397"/>
      <c r="AB8" s="397"/>
      <c r="AC8" s="397"/>
      <c r="AD8" s="397"/>
      <c r="AE8" s="397"/>
      <c r="AF8" s="397"/>
      <c r="AG8" s="397"/>
      <c r="AH8" s="397"/>
      <c r="AI8" s="397"/>
      <c r="AJ8" s="397"/>
      <c r="AK8" s="397"/>
      <c r="AL8" s="397"/>
      <c r="AM8" s="397"/>
      <c r="AN8" s="397"/>
      <c r="AO8" s="397"/>
      <c r="AP8" s="397"/>
      <c r="AQ8" s="397"/>
      <c r="AR8" s="397"/>
      <c r="AS8" s="397"/>
      <c r="AT8" s="397"/>
      <c r="AU8" s="397"/>
      <c r="AV8" s="397"/>
      <c r="AW8" s="397"/>
      <c r="AX8" s="397"/>
      <c r="AY8" s="397"/>
      <c r="AZ8" s="397"/>
      <c r="BA8" s="397"/>
      <c r="BB8" s="397"/>
      <c r="BC8" s="397"/>
      <c r="BD8" s="397"/>
      <c r="BE8" s="397"/>
      <c r="BF8" s="397"/>
      <c r="BG8" s="397"/>
      <c r="BH8" s="397"/>
      <c r="BI8" s="397"/>
      <c r="BJ8" s="397"/>
      <c r="BK8" s="397"/>
      <c r="BL8" s="397"/>
      <c r="BM8" s="397"/>
      <c r="BN8" s="397"/>
      <c r="BO8" s="397"/>
      <c r="BP8" s="397"/>
      <c r="BQ8" s="397"/>
      <c r="BR8" s="397"/>
      <c r="BS8" s="397"/>
      <c r="BT8" s="397"/>
      <c r="BU8" s="397"/>
      <c r="BV8" s="397"/>
      <c r="BW8" s="397"/>
      <c r="BX8" s="397"/>
      <c r="BY8" s="397"/>
      <c r="BZ8" s="397"/>
      <c r="CA8" s="397"/>
      <c r="CB8" s="397"/>
      <c r="CC8" s="397"/>
      <c r="CD8" s="397"/>
      <c r="CE8" s="397"/>
      <c r="CF8" s="397"/>
      <c r="CG8" s="397"/>
      <c r="CH8" s="397"/>
      <c r="CI8" s="397"/>
      <c r="CJ8" s="397"/>
      <c r="CK8" s="397"/>
      <c r="CL8" s="397"/>
      <c r="CM8" s="397"/>
      <c r="CN8" s="397"/>
      <c r="CO8" s="397"/>
      <c r="CP8" s="397"/>
      <c r="CQ8" s="397"/>
      <c r="CR8" s="397"/>
      <c r="CS8" s="397"/>
      <c r="CT8" s="397"/>
      <c r="CU8" s="397"/>
      <c r="CV8" s="397"/>
      <c r="CW8" s="397"/>
      <c r="CX8" s="397"/>
      <c r="CY8" s="397"/>
      <c r="CZ8" s="397"/>
      <c r="DA8" s="397"/>
      <c r="DB8" s="397"/>
      <c r="DC8" s="397"/>
      <c r="DD8" s="397"/>
      <c r="DE8" s="397"/>
    </row>
    <row r="9" spans="1:109" s="259" customFormat="1" ht="13.5" x14ac:dyDescent="0.15">
      <c r="A9" s="397"/>
      <c r="B9" s="397"/>
      <c r="C9" s="397"/>
      <c r="D9" s="397"/>
      <c r="E9" s="397"/>
      <c r="F9" s="397"/>
      <c r="G9" s="397"/>
      <c r="H9" s="397"/>
      <c r="I9" s="397"/>
      <c r="J9" s="397"/>
      <c r="K9" s="397"/>
      <c r="L9" s="397"/>
      <c r="M9" s="397"/>
      <c r="N9" s="397"/>
      <c r="O9" s="397"/>
      <c r="P9" s="397"/>
      <c r="Q9" s="397"/>
      <c r="R9" s="397"/>
      <c r="S9" s="397"/>
      <c r="T9" s="397"/>
      <c r="U9" s="397"/>
      <c r="V9" s="397"/>
      <c r="W9" s="397"/>
      <c r="X9" s="397"/>
      <c r="Y9" s="397"/>
      <c r="Z9" s="397"/>
      <c r="AA9" s="397"/>
      <c r="AB9" s="397"/>
      <c r="AC9" s="397"/>
      <c r="AD9" s="397"/>
      <c r="AE9" s="397"/>
      <c r="AF9" s="397"/>
      <c r="AG9" s="397"/>
      <c r="AH9" s="397"/>
      <c r="AI9" s="397"/>
      <c r="AJ9" s="397"/>
      <c r="AK9" s="397"/>
      <c r="AL9" s="397"/>
      <c r="AM9" s="397"/>
      <c r="AN9" s="397"/>
      <c r="AO9" s="397"/>
      <c r="AP9" s="397"/>
      <c r="AQ9" s="397"/>
      <c r="AR9" s="397"/>
      <c r="AS9" s="397"/>
      <c r="AT9" s="397"/>
      <c r="AU9" s="397"/>
      <c r="AV9" s="397"/>
      <c r="AW9" s="397"/>
      <c r="AX9" s="397"/>
      <c r="AY9" s="397"/>
      <c r="AZ9" s="397"/>
      <c r="BA9" s="397"/>
      <c r="BB9" s="397"/>
      <c r="BC9" s="397"/>
      <c r="BD9" s="397"/>
      <c r="BE9" s="397"/>
      <c r="BF9" s="397"/>
      <c r="BG9" s="397"/>
      <c r="BH9" s="397"/>
      <c r="BI9" s="397"/>
      <c r="BJ9" s="397"/>
      <c r="BK9" s="397"/>
      <c r="BL9" s="397"/>
      <c r="BM9" s="397"/>
      <c r="BN9" s="397"/>
      <c r="BO9" s="397"/>
      <c r="BP9" s="397"/>
      <c r="BQ9" s="397"/>
      <c r="BR9" s="397"/>
      <c r="BS9" s="397"/>
      <c r="BT9" s="397"/>
      <c r="BU9" s="397"/>
      <c r="BV9" s="397"/>
      <c r="BW9" s="397"/>
      <c r="BX9" s="397"/>
      <c r="BY9" s="397"/>
      <c r="BZ9" s="397"/>
      <c r="CA9" s="397"/>
      <c r="CB9" s="397"/>
      <c r="CC9" s="397"/>
      <c r="CD9" s="397"/>
      <c r="CE9" s="397"/>
      <c r="CF9" s="397"/>
      <c r="CG9" s="397"/>
      <c r="CH9" s="397"/>
      <c r="CI9" s="397"/>
      <c r="CJ9" s="397"/>
      <c r="CK9" s="397"/>
      <c r="CL9" s="397"/>
      <c r="CM9" s="397"/>
      <c r="CN9" s="397"/>
      <c r="CO9" s="397"/>
      <c r="CP9" s="397"/>
      <c r="CQ9" s="397"/>
      <c r="CR9" s="397"/>
      <c r="CS9" s="397"/>
      <c r="CT9" s="397"/>
      <c r="CU9" s="397"/>
      <c r="CV9" s="397"/>
      <c r="CW9" s="397"/>
      <c r="CX9" s="397"/>
      <c r="CY9" s="397"/>
      <c r="CZ9" s="397"/>
      <c r="DA9" s="397"/>
      <c r="DB9" s="397"/>
      <c r="DC9" s="397"/>
      <c r="DD9" s="397"/>
      <c r="DE9" s="397"/>
    </row>
    <row r="10" spans="1:109" s="259" customFormat="1" ht="13.5" x14ac:dyDescent="0.15">
      <c r="A10" s="397"/>
      <c r="B10" s="397"/>
      <c r="C10" s="397"/>
      <c r="D10" s="397"/>
      <c r="E10" s="397"/>
      <c r="F10" s="397"/>
      <c r="G10" s="397"/>
      <c r="H10" s="397"/>
      <c r="I10" s="397"/>
      <c r="J10" s="397"/>
      <c r="K10" s="397"/>
      <c r="L10" s="397"/>
      <c r="M10" s="397"/>
      <c r="N10" s="397"/>
      <c r="O10" s="397"/>
      <c r="P10" s="397"/>
      <c r="Q10" s="397"/>
      <c r="R10" s="397"/>
      <c r="S10" s="397"/>
      <c r="T10" s="397"/>
      <c r="U10" s="397"/>
      <c r="V10" s="397"/>
      <c r="W10" s="397"/>
      <c r="X10" s="397"/>
      <c r="Y10" s="397"/>
      <c r="Z10" s="397"/>
      <c r="AA10" s="397"/>
      <c r="AB10" s="397"/>
      <c r="AC10" s="397"/>
      <c r="AD10" s="397"/>
      <c r="AE10" s="397"/>
      <c r="AF10" s="397"/>
      <c r="AG10" s="397"/>
      <c r="AH10" s="397"/>
      <c r="AI10" s="397"/>
      <c r="AJ10" s="397"/>
      <c r="AK10" s="397"/>
      <c r="AL10" s="397"/>
      <c r="AM10" s="397"/>
      <c r="AN10" s="397"/>
      <c r="AO10" s="397"/>
      <c r="AP10" s="397"/>
      <c r="AQ10" s="397"/>
      <c r="AR10" s="397"/>
      <c r="AS10" s="397"/>
      <c r="AT10" s="397"/>
      <c r="AU10" s="397"/>
      <c r="AV10" s="397"/>
      <c r="AW10" s="397"/>
      <c r="AX10" s="397"/>
      <c r="AY10" s="397"/>
      <c r="AZ10" s="397"/>
      <c r="BA10" s="397"/>
      <c r="BB10" s="397"/>
      <c r="BC10" s="397"/>
      <c r="BD10" s="397"/>
      <c r="BE10" s="397"/>
      <c r="BF10" s="397"/>
      <c r="BG10" s="397"/>
      <c r="BH10" s="397"/>
      <c r="BI10" s="397"/>
      <c r="BJ10" s="397"/>
      <c r="BK10" s="397"/>
      <c r="BL10" s="397"/>
      <c r="BM10" s="397"/>
      <c r="BN10" s="397"/>
      <c r="BO10" s="397"/>
      <c r="BP10" s="397"/>
      <c r="BQ10" s="397"/>
      <c r="BR10" s="397"/>
      <c r="BS10" s="397"/>
      <c r="BT10" s="397"/>
      <c r="BU10" s="397"/>
      <c r="BV10" s="397"/>
      <c r="BW10" s="397"/>
      <c r="BX10" s="397"/>
      <c r="BY10" s="397"/>
      <c r="BZ10" s="397"/>
      <c r="CA10" s="397"/>
      <c r="CB10" s="397"/>
      <c r="CC10" s="397"/>
      <c r="CD10" s="397"/>
      <c r="CE10" s="397"/>
      <c r="CF10" s="397"/>
      <c r="CG10" s="397"/>
      <c r="CH10" s="397"/>
      <c r="CI10" s="397"/>
      <c r="CJ10" s="397"/>
      <c r="CK10" s="397"/>
      <c r="CL10" s="397"/>
      <c r="CM10" s="397"/>
      <c r="CN10" s="397"/>
      <c r="CO10" s="397"/>
      <c r="CP10" s="397"/>
      <c r="CQ10" s="397"/>
      <c r="CR10" s="397"/>
      <c r="CS10" s="397"/>
      <c r="CT10" s="397"/>
      <c r="CU10" s="397"/>
      <c r="CV10" s="397"/>
      <c r="CW10" s="397"/>
      <c r="CX10" s="397"/>
      <c r="CY10" s="397"/>
      <c r="CZ10" s="397"/>
      <c r="DA10" s="397"/>
      <c r="DB10" s="397"/>
      <c r="DC10" s="397"/>
      <c r="DD10" s="397"/>
      <c r="DE10" s="397"/>
    </row>
    <row r="11" spans="1:109" s="259" customFormat="1" ht="13.5" x14ac:dyDescent="0.15">
      <c r="A11" s="397"/>
      <c r="B11" s="397"/>
      <c r="C11" s="397"/>
      <c r="D11" s="397"/>
      <c r="E11" s="397"/>
      <c r="F11" s="397"/>
      <c r="G11" s="397"/>
      <c r="H11" s="397"/>
      <c r="I11" s="397"/>
      <c r="J11" s="397"/>
      <c r="K11" s="397"/>
      <c r="L11" s="397"/>
      <c r="M11" s="397"/>
      <c r="N11" s="397"/>
      <c r="O11" s="397"/>
      <c r="P11" s="397"/>
      <c r="Q11" s="397"/>
      <c r="R11" s="397"/>
      <c r="S11" s="397"/>
      <c r="T11" s="397"/>
      <c r="U11" s="397"/>
      <c r="V11" s="397"/>
      <c r="W11" s="397"/>
      <c r="X11" s="397"/>
      <c r="Y11" s="397"/>
      <c r="Z11" s="397"/>
      <c r="AA11" s="397"/>
      <c r="AB11" s="397"/>
      <c r="AC11" s="397"/>
      <c r="AD11" s="397"/>
      <c r="AE11" s="397"/>
      <c r="AF11" s="397"/>
      <c r="AG11" s="397"/>
      <c r="AH11" s="397"/>
      <c r="AI11" s="397"/>
      <c r="AJ11" s="397"/>
      <c r="AK11" s="397"/>
      <c r="AL11" s="397"/>
      <c r="AM11" s="397"/>
      <c r="AN11" s="397"/>
      <c r="AO11" s="397"/>
      <c r="AP11" s="397"/>
      <c r="AQ11" s="397"/>
      <c r="AR11" s="397"/>
      <c r="AS11" s="397"/>
      <c r="AT11" s="397"/>
      <c r="AU11" s="397"/>
      <c r="AV11" s="397"/>
      <c r="AW11" s="397"/>
      <c r="AX11" s="397"/>
      <c r="AY11" s="397"/>
      <c r="AZ11" s="397"/>
      <c r="BA11" s="397"/>
      <c r="BB11" s="397"/>
      <c r="BC11" s="397"/>
      <c r="BD11" s="397"/>
      <c r="BE11" s="397"/>
      <c r="BF11" s="397"/>
      <c r="BG11" s="397"/>
      <c r="BH11" s="397"/>
      <c r="BI11" s="397"/>
      <c r="BJ11" s="397"/>
      <c r="BK11" s="397"/>
      <c r="BL11" s="397"/>
      <c r="BM11" s="397"/>
      <c r="BN11" s="397"/>
      <c r="BO11" s="397"/>
      <c r="BP11" s="397"/>
      <c r="BQ11" s="397"/>
      <c r="BR11" s="397"/>
      <c r="BS11" s="397"/>
      <c r="BT11" s="397"/>
      <c r="BU11" s="397"/>
      <c r="BV11" s="397"/>
      <c r="BW11" s="397"/>
      <c r="BX11" s="397"/>
      <c r="BY11" s="397"/>
      <c r="BZ11" s="397"/>
      <c r="CA11" s="397"/>
      <c r="CB11" s="397"/>
      <c r="CC11" s="397"/>
      <c r="CD11" s="397"/>
      <c r="CE11" s="397"/>
      <c r="CF11" s="397"/>
      <c r="CG11" s="397"/>
      <c r="CH11" s="397"/>
      <c r="CI11" s="397"/>
      <c r="CJ11" s="397"/>
      <c r="CK11" s="397"/>
      <c r="CL11" s="397"/>
      <c r="CM11" s="397"/>
      <c r="CN11" s="397"/>
      <c r="CO11" s="397"/>
      <c r="CP11" s="397"/>
      <c r="CQ11" s="397"/>
      <c r="CR11" s="397"/>
      <c r="CS11" s="397"/>
      <c r="CT11" s="397"/>
      <c r="CU11" s="397"/>
      <c r="CV11" s="397"/>
      <c r="CW11" s="397"/>
      <c r="CX11" s="397"/>
      <c r="CY11" s="397"/>
      <c r="CZ11" s="397"/>
      <c r="DA11" s="397"/>
      <c r="DB11" s="397"/>
      <c r="DC11" s="397"/>
      <c r="DD11" s="397"/>
      <c r="DE11" s="397"/>
    </row>
    <row r="12" spans="1:109" s="259" customFormat="1" ht="13.5" x14ac:dyDescent="0.15">
      <c r="A12" s="397"/>
      <c r="B12" s="397"/>
      <c r="C12" s="397"/>
      <c r="D12" s="397"/>
      <c r="E12" s="397"/>
      <c r="F12" s="397"/>
      <c r="G12" s="397"/>
      <c r="H12" s="397"/>
      <c r="I12" s="397"/>
      <c r="J12" s="397"/>
      <c r="K12" s="397"/>
      <c r="L12" s="397"/>
      <c r="M12" s="397"/>
      <c r="N12" s="397"/>
      <c r="O12" s="397"/>
      <c r="P12" s="397"/>
      <c r="Q12" s="397"/>
      <c r="R12" s="397"/>
      <c r="S12" s="397"/>
      <c r="T12" s="397"/>
      <c r="U12" s="397"/>
      <c r="V12" s="397"/>
      <c r="W12" s="397"/>
      <c r="X12" s="397"/>
      <c r="Y12" s="397"/>
      <c r="Z12" s="397"/>
      <c r="AA12" s="397"/>
      <c r="AB12" s="397"/>
      <c r="AC12" s="397"/>
      <c r="AD12" s="397"/>
      <c r="AE12" s="397"/>
      <c r="AF12" s="397"/>
      <c r="AG12" s="397"/>
      <c r="AH12" s="397"/>
      <c r="AI12" s="397"/>
      <c r="AJ12" s="397"/>
      <c r="AK12" s="397"/>
      <c r="AL12" s="397"/>
      <c r="AM12" s="397"/>
      <c r="AN12" s="397"/>
      <c r="AO12" s="397"/>
      <c r="AP12" s="397"/>
      <c r="AQ12" s="397"/>
      <c r="AR12" s="397"/>
      <c r="AS12" s="397"/>
      <c r="AT12" s="397"/>
      <c r="AU12" s="397"/>
      <c r="AV12" s="397"/>
      <c r="AW12" s="397"/>
      <c r="AX12" s="397"/>
      <c r="AY12" s="397"/>
      <c r="AZ12" s="397"/>
      <c r="BA12" s="397"/>
      <c r="BB12" s="397"/>
      <c r="BC12" s="397"/>
      <c r="BD12" s="397"/>
      <c r="BE12" s="397"/>
      <c r="BF12" s="397"/>
      <c r="BG12" s="397"/>
      <c r="BH12" s="397"/>
      <c r="BI12" s="397"/>
      <c r="BJ12" s="397"/>
      <c r="BK12" s="397"/>
      <c r="BL12" s="397"/>
      <c r="BM12" s="397"/>
      <c r="BN12" s="397"/>
      <c r="BO12" s="397"/>
      <c r="BP12" s="397"/>
      <c r="BQ12" s="397"/>
      <c r="BR12" s="397"/>
      <c r="BS12" s="397"/>
      <c r="BT12" s="397"/>
      <c r="BU12" s="397"/>
      <c r="BV12" s="397"/>
      <c r="BW12" s="397"/>
      <c r="BX12" s="397"/>
      <c r="BY12" s="397"/>
      <c r="BZ12" s="397"/>
      <c r="CA12" s="397"/>
      <c r="CB12" s="397"/>
      <c r="CC12" s="397"/>
      <c r="CD12" s="397"/>
      <c r="CE12" s="397"/>
      <c r="CF12" s="397"/>
      <c r="CG12" s="397"/>
      <c r="CH12" s="397"/>
      <c r="CI12" s="397"/>
      <c r="CJ12" s="397"/>
      <c r="CK12" s="397"/>
      <c r="CL12" s="397"/>
      <c r="CM12" s="397"/>
      <c r="CN12" s="397"/>
      <c r="CO12" s="397"/>
      <c r="CP12" s="397"/>
      <c r="CQ12" s="397"/>
      <c r="CR12" s="397"/>
      <c r="CS12" s="397"/>
      <c r="CT12" s="397"/>
      <c r="CU12" s="397"/>
      <c r="CV12" s="397"/>
      <c r="CW12" s="397"/>
      <c r="CX12" s="397"/>
      <c r="CY12" s="397"/>
      <c r="CZ12" s="397"/>
      <c r="DA12" s="397"/>
      <c r="DB12" s="397"/>
      <c r="DC12" s="397"/>
      <c r="DD12" s="397"/>
      <c r="DE12" s="397"/>
    </row>
    <row r="13" spans="1:109" s="259" customFormat="1" ht="13.5" x14ac:dyDescent="0.15">
      <c r="A13" s="397"/>
      <c r="B13" s="397"/>
      <c r="C13" s="397"/>
      <c r="D13" s="397"/>
      <c r="E13" s="397"/>
      <c r="F13" s="397"/>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O13" s="397"/>
      <c r="AP13" s="397"/>
      <c r="AQ13" s="397"/>
      <c r="AR13" s="397"/>
      <c r="AS13" s="397"/>
      <c r="AT13" s="397"/>
      <c r="AU13" s="397"/>
      <c r="AV13" s="397"/>
      <c r="AW13" s="397"/>
      <c r="AX13" s="397"/>
      <c r="AY13" s="397"/>
      <c r="AZ13" s="397"/>
      <c r="BA13" s="397"/>
      <c r="BB13" s="397"/>
      <c r="BC13" s="397"/>
      <c r="BD13" s="397"/>
      <c r="BE13" s="397"/>
      <c r="BF13" s="397"/>
      <c r="BG13" s="397"/>
      <c r="BH13" s="397"/>
      <c r="BI13" s="397"/>
      <c r="BJ13" s="397"/>
      <c r="BK13" s="397"/>
      <c r="BL13" s="397"/>
      <c r="BM13" s="397"/>
      <c r="BN13" s="397"/>
      <c r="BO13" s="397"/>
      <c r="BP13" s="397"/>
      <c r="BQ13" s="397"/>
      <c r="BR13" s="397"/>
      <c r="BS13" s="397"/>
      <c r="BT13" s="397"/>
      <c r="BU13" s="397"/>
      <c r="BV13" s="397"/>
      <c r="BW13" s="397"/>
      <c r="BX13" s="397"/>
      <c r="BY13" s="397"/>
      <c r="BZ13" s="397"/>
      <c r="CA13" s="397"/>
      <c r="CB13" s="397"/>
      <c r="CC13" s="397"/>
      <c r="CD13" s="397"/>
      <c r="CE13" s="397"/>
      <c r="CF13" s="397"/>
      <c r="CG13" s="397"/>
      <c r="CH13" s="397"/>
      <c r="CI13" s="397"/>
      <c r="CJ13" s="397"/>
      <c r="CK13" s="397"/>
      <c r="CL13" s="397"/>
      <c r="CM13" s="397"/>
      <c r="CN13" s="397"/>
      <c r="CO13" s="397"/>
      <c r="CP13" s="397"/>
      <c r="CQ13" s="397"/>
      <c r="CR13" s="397"/>
      <c r="CS13" s="397"/>
      <c r="CT13" s="397"/>
      <c r="CU13" s="397"/>
      <c r="CV13" s="397"/>
      <c r="CW13" s="397"/>
      <c r="CX13" s="397"/>
      <c r="CY13" s="397"/>
      <c r="CZ13" s="397"/>
      <c r="DA13" s="397"/>
      <c r="DB13" s="397"/>
      <c r="DC13" s="397"/>
      <c r="DD13" s="397"/>
      <c r="DE13" s="397"/>
    </row>
    <row r="14" spans="1:109" s="259" customFormat="1" ht="13.5" x14ac:dyDescent="0.15">
      <c r="A14" s="397"/>
      <c r="B14" s="397"/>
      <c r="C14" s="397"/>
      <c r="D14" s="397"/>
      <c r="E14" s="397"/>
      <c r="F14" s="397"/>
      <c r="G14" s="397"/>
      <c r="H14" s="397"/>
      <c r="I14" s="397"/>
      <c r="J14" s="397"/>
      <c r="K14" s="397"/>
      <c r="L14" s="397"/>
      <c r="M14" s="397"/>
      <c r="N14" s="397"/>
      <c r="O14" s="397"/>
      <c r="P14" s="397"/>
      <c r="Q14" s="397"/>
      <c r="R14" s="397"/>
      <c r="S14" s="397"/>
      <c r="T14" s="397"/>
      <c r="U14" s="397"/>
      <c r="V14" s="397"/>
      <c r="W14" s="397"/>
      <c r="X14" s="397"/>
      <c r="Y14" s="397"/>
      <c r="Z14" s="397"/>
      <c r="AA14" s="397"/>
      <c r="AB14" s="397"/>
      <c r="AC14" s="397"/>
      <c r="AD14" s="397"/>
      <c r="AE14" s="397"/>
      <c r="AF14" s="397"/>
      <c r="AG14" s="397"/>
      <c r="AH14" s="397"/>
      <c r="AI14" s="397"/>
      <c r="AJ14" s="397"/>
      <c r="AK14" s="397"/>
      <c r="AL14" s="397"/>
      <c r="AM14" s="397"/>
      <c r="AN14" s="397"/>
      <c r="AO14" s="397"/>
      <c r="AP14" s="397"/>
      <c r="AQ14" s="397"/>
      <c r="AR14" s="397"/>
      <c r="AS14" s="397"/>
      <c r="AT14" s="397"/>
      <c r="AU14" s="397"/>
      <c r="AV14" s="397"/>
      <c r="AW14" s="397"/>
      <c r="AX14" s="397"/>
      <c r="AY14" s="397"/>
      <c r="AZ14" s="397"/>
      <c r="BA14" s="397"/>
      <c r="BB14" s="397"/>
      <c r="BC14" s="397"/>
      <c r="BD14" s="397"/>
      <c r="BE14" s="397"/>
      <c r="BF14" s="397"/>
      <c r="BG14" s="397"/>
      <c r="BH14" s="397"/>
      <c r="BI14" s="397"/>
      <c r="BJ14" s="397"/>
      <c r="BK14" s="397"/>
      <c r="BL14" s="397"/>
      <c r="BM14" s="397"/>
      <c r="BN14" s="397"/>
      <c r="BO14" s="397"/>
      <c r="BP14" s="397"/>
      <c r="BQ14" s="397"/>
      <c r="BR14" s="397"/>
      <c r="BS14" s="397"/>
      <c r="BT14" s="397"/>
      <c r="BU14" s="397"/>
      <c r="BV14" s="397"/>
      <c r="BW14" s="397"/>
      <c r="BX14" s="397"/>
      <c r="BY14" s="397"/>
      <c r="BZ14" s="397"/>
      <c r="CA14" s="397"/>
      <c r="CB14" s="397"/>
      <c r="CC14" s="397"/>
      <c r="CD14" s="397"/>
      <c r="CE14" s="397"/>
      <c r="CF14" s="397"/>
      <c r="CG14" s="397"/>
      <c r="CH14" s="397"/>
      <c r="CI14" s="397"/>
      <c r="CJ14" s="397"/>
      <c r="CK14" s="397"/>
      <c r="CL14" s="397"/>
      <c r="CM14" s="397"/>
      <c r="CN14" s="397"/>
      <c r="CO14" s="397"/>
      <c r="CP14" s="397"/>
      <c r="CQ14" s="397"/>
      <c r="CR14" s="397"/>
      <c r="CS14" s="397"/>
      <c r="CT14" s="397"/>
      <c r="CU14" s="397"/>
      <c r="CV14" s="397"/>
      <c r="CW14" s="397"/>
      <c r="CX14" s="397"/>
      <c r="CY14" s="397"/>
      <c r="CZ14" s="397"/>
      <c r="DA14" s="397"/>
      <c r="DB14" s="397"/>
      <c r="DC14" s="397"/>
      <c r="DD14" s="397"/>
      <c r="DE14" s="397"/>
    </row>
    <row r="15" spans="1:109" s="259" customFormat="1" ht="13.5" x14ac:dyDescent="0.15">
      <c r="A15" s="364"/>
      <c r="B15" s="397"/>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c r="AY15" s="397"/>
      <c r="AZ15" s="397"/>
      <c r="BA15" s="397"/>
      <c r="BB15" s="397"/>
      <c r="BC15" s="397"/>
      <c r="BD15" s="397"/>
      <c r="BE15" s="397"/>
      <c r="BF15" s="397"/>
      <c r="BG15" s="397"/>
      <c r="BH15" s="397"/>
      <c r="BI15" s="397"/>
      <c r="BJ15" s="397"/>
      <c r="BK15" s="397"/>
      <c r="BL15" s="397"/>
      <c r="BM15" s="397"/>
      <c r="BN15" s="397"/>
      <c r="BO15" s="397"/>
      <c r="BP15" s="397"/>
      <c r="BQ15" s="397"/>
      <c r="BR15" s="397"/>
      <c r="BS15" s="397"/>
      <c r="BT15" s="397"/>
      <c r="BU15" s="397"/>
      <c r="BV15" s="397"/>
      <c r="BW15" s="397"/>
      <c r="BX15" s="397"/>
      <c r="BY15" s="397"/>
      <c r="BZ15" s="397"/>
      <c r="CA15" s="397"/>
      <c r="CB15" s="397"/>
      <c r="CC15" s="397"/>
      <c r="CD15" s="397"/>
      <c r="CE15" s="397"/>
      <c r="CF15" s="397"/>
      <c r="CG15" s="397"/>
      <c r="CH15" s="397"/>
      <c r="CI15" s="397"/>
      <c r="CJ15" s="397"/>
      <c r="CK15" s="397"/>
      <c r="CL15" s="397"/>
      <c r="CM15" s="397"/>
      <c r="CN15" s="397"/>
      <c r="CO15" s="397"/>
      <c r="CP15" s="397"/>
      <c r="CQ15" s="397"/>
      <c r="CR15" s="397"/>
      <c r="CS15" s="397"/>
      <c r="CT15" s="397"/>
      <c r="CU15" s="397"/>
      <c r="CV15" s="397"/>
      <c r="CW15" s="397"/>
      <c r="CX15" s="397"/>
      <c r="CY15" s="397"/>
      <c r="CZ15" s="397"/>
      <c r="DA15" s="397"/>
      <c r="DB15" s="397"/>
      <c r="DC15" s="397"/>
      <c r="DD15" s="397"/>
      <c r="DE15" s="397"/>
    </row>
    <row r="16" spans="1:109" s="259" customFormat="1" ht="13.5" x14ac:dyDescent="0.15">
      <c r="A16" s="364"/>
      <c r="B16" s="397"/>
      <c r="C16" s="397"/>
      <c r="D16" s="397"/>
      <c r="E16" s="397"/>
      <c r="F16" s="397"/>
      <c r="G16" s="397"/>
      <c r="H16" s="397"/>
      <c r="I16" s="397"/>
      <c r="J16" s="397"/>
      <c r="K16" s="397"/>
      <c r="L16" s="397"/>
      <c r="M16" s="397"/>
      <c r="N16" s="397"/>
      <c r="O16" s="397"/>
      <c r="P16" s="397"/>
      <c r="Q16" s="397"/>
      <c r="R16" s="397"/>
      <c r="S16" s="397"/>
      <c r="T16" s="397"/>
      <c r="U16" s="397"/>
      <c r="V16" s="397"/>
      <c r="W16" s="397"/>
      <c r="X16" s="397"/>
      <c r="Y16" s="397"/>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c r="AY16" s="397"/>
      <c r="AZ16" s="397"/>
      <c r="BA16" s="397"/>
      <c r="BB16" s="397"/>
      <c r="BC16" s="397"/>
      <c r="BD16" s="397"/>
      <c r="BE16" s="397"/>
      <c r="BF16" s="397"/>
      <c r="BG16" s="397"/>
      <c r="BH16" s="397"/>
      <c r="BI16" s="397"/>
      <c r="BJ16" s="397"/>
      <c r="BK16" s="397"/>
      <c r="BL16" s="397"/>
      <c r="BM16" s="397"/>
      <c r="BN16" s="397"/>
      <c r="BO16" s="397"/>
      <c r="BP16" s="397"/>
      <c r="BQ16" s="397"/>
      <c r="BR16" s="397"/>
      <c r="BS16" s="397"/>
      <c r="BT16" s="397"/>
      <c r="BU16" s="397"/>
      <c r="BV16" s="397"/>
      <c r="BW16" s="397"/>
      <c r="BX16" s="397"/>
      <c r="BY16" s="397"/>
      <c r="BZ16" s="397"/>
      <c r="CA16" s="397"/>
      <c r="CB16" s="397"/>
      <c r="CC16" s="397"/>
      <c r="CD16" s="397"/>
      <c r="CE16" s="397"/>
      <c r="CF16" s="397"/>
      <c r="CG16" s="397"/>
      <c r="CH16" s="397"/>
      <c r="CI16" s="397"/>
      <c r="CJ16" s="397"/>
      <c r="CK16" s="397"/>
      <c r="CL16" s="397"/>
      <c r="CM16" s="397"/>
      <c r="CN16" s="397"/>
      <c r="CO16" s="397"/>
      <c r="CP16" s="397"/>
      <c r="CQ16" s="397"/>
      <c r="CR16" s="397"/>
      <c r="CS16" s="397"/>
      <c r="CT16" s="397"/>
      <c r="CU16" s="397"/>
      <c r="CV16" s="397"/>
      <c r="CW16" s="397"/>
      <c r="CX16" s="397"/>
      <c r="CY16" s="397"/>
      <c r="CZ16" s="397"/>
      <c r="DA16" s="397"/>
      <c r="DB16" s="397"/>
      <c r="DC16" s="397"/>
      <c r="DD16" s="397"/>
      <c r="DE16" s="397"/>
    </row>
    <row r="17" spans="1:109" s="259" customFormat="1" ht="13.5" x14ac:dyDescent="0.15">
      <c r="A17" s="364"/>
      <c r="B17" s="397"/>
      <c r="C17" s="397"/>
      <c r="D17" s="397"/>
      <c r="E17" s="397"/>
      <c r="F17" s="397"/>
      <c r="G17" s="397"/>
      <c r="H17" s="397"/>
      <c r="I17" s="397"/>
      <c r="J17" s="397"/>
      <c r="K17" s="397"/>
      <c r="L17" s="397"/>
      <c r="M17" s="397"/>
      <c r="N17" s="397"/>
      <c r="O17" s="397"/>
      <c r="P17" s="397"/>
      <c r="Q17" s="397"/>
      <c r="R17" s="397"/>
      <c r="S17" s="397"/>
      <c r="T17" s="397"/>
      <c r="U17" s="397"/>
      <c r="V17" s="397"/>
      <c r="W17" s="397"/>
      <c r="X17" s="397"/>
      <c r="Y17" s="397"/>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c r="AY17" s="397"/>
      <c r="AZ17" s="397"/>
      <c r="BA17" s="397"/>
      <c r="BB17" s="397"/>
      <c r="BC17" s="397"/>
      <c r="BD17" s="397"/>
      <c r="BE17" s="397"/>
      <c r="BF17" s="397"/>
      <c r="BG17" s="397"/>
      <c r="BH17" s="397"/>
      <c r="BI17" s="397"/>
      <c r="BJ17" s="397"/>
      <c r="BK17" s="397"/>
      <c r="BL17" s="397"/>
      <c r="BM17" s="397"/>
      <c r="BN17" s="397"/>
      <c r="BO17" s="397"/>
      <c r="BP17" s="397"/>
      <c r="BQ17" s="397"/>
      <c r="BR17" s="397"/>
      <c r="BS17" s="397"/>
      <c r="BT17" s="397"/>
      <c r="BU17" s="397"/>
      <c r="BV17" s="397"/>
      <c r="BW17" s="397"/>
      <c r="BX17" s="397"/>
      <c r="BY17" s="397"/>
      <c r="BZ17" s="397"/>
      <c r="CA17" s="397"/>
      <c r="CB17" s="397"/>
      <c r="CC17" s="397"/>
      <c r="CD17" s="397"/>
      <c r="CE17" s="397"/>
      <c r="CF17" s="397"/>
      <c r="CG17" s="397"/>
      <c r="CH17" s="397"/>
      <c r="CI17" s="397"/>
      <c r="CJ17" s="397"/>
      <c r="CK17" s="397"/>
      <c r="CL17" s="397"/>
      <c r="CM17" s="397"/>
      <c r="CN17" s="397"/>
      <c r="CO17" s="397"/>
      <c r="CP17" s="397"/>
      <c r="CQ17" s="397"/>
      <c r="CR17" s="397"/>
      <c r="CS17" s="397"/>
      <c r="CT17" s="397"/>
      <c r="CU17" s="397"/>
      <c r="CV17" s="397"/>
      <c r="CW17" s="397"/>
      <c r="CX17" s="397"/>
      <c r="CY17" s="397"/>
      <c r="CZ17" s="397"/>
      <c r="DA17" s="397"/>
      <c r="DB17" s="397"/>
      <c r="DC17" s="397"/>
      <c r="DD17" s="397"/>
      <c r="DE17" s="397"/>
    </row>
    <row r="18" spans="1:109" s="259" customFormat="1" ht="13.5" x14ac:dyDescent="0.15">
      <c r="A18" s="364"/>
      <c r="B18" s="397"/>
      <c r="C18" s="397"/>
      <c r="D18" s="397"/>
      <c r="E18" s="397"/>
      <c r="F18" s="397"/>
      <c r="G18" s="397"/>
      <c r="H18" s="397"/>
      <c r="I18" s="397"/>
      <c r="J18" s="397"/>
      <c r="K18" s="397"/>
      <c r="L18" s="397"/>
      <c r="M18" s="397"/>
      <c r="N18" s="397"/>
      <c r="O18" s="397"/>
      <c r="P18" s="397"/>
      <c r="Q18" s="397"/>
      <c r="R18" s="397"/>
      <c r="S18" s="397"/>
      <c r="T18" s="397"/>
      <c r="U18" s="397"/>
      <c r="V18" s="397"/>
      <c r="W18" s="397"/>
      <c r="X18" s="397"/>
      <c r="Y18" s="397"/>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c r="AY18" s="397"/>
      <c r="AZ18" s="397"/>
      <c r="BA18" s="397"/>
      <c r="BB18" s="397"/>
      <c r="BC18" s="397"/>
      <c r="BD18" s="397"/>
      <c r="BE18" s="397"/>
      <c r="BF18" s="397"/>
      <c r="BG18" s="397"/>
      <c r="BH18" s="397"/>
      <c r="BI18" s="397"/>
      <c r="BJ18" s="397"/>
      <c r="BK18" s="397"/>
      <c r="BL18" s="397"/>
      <c r="BM18" s="397"/>
      <c r="BN18" s="397"/>
      <c r="BO18" s="397"/>
      <c r="BP18" s="397"/>
      <c r="BQ18" s="397"/>
      <c r="BR18" s="397"/>
      <c r="BS18" s="397"/>
      <c r="BT18" s="397"/>
      <c r="BU18" s="397"/>
      <c r="BV18" s="397"/>
      <c r="BW18" s="397"/>
      <c r="BX18" s="397"/>
      <c r="BY18" s="397"/>
      <c r="BZ18" s="397"/>
      <c r="CA18" s="397"/>
      <c r="CB18" s="397"/>
      <c r="CC18" s="397"/>
      <c r="CD18" s="397"/>
      <c r="CE18" s="397"/>
      <c r="CF18" s="397"/>
      <c r="CG18" s="397"/>
      <c r="CH18" s="397"/>
      <c r="CI18" s="397"/>
      <c r="CJ18" s="397"/>
      <c r="CK18" s="397"/>
      <c r="CL18" s="397"/>
      <c r="CM18" s="397"/>
      <c r="CN18" s="397"/>
      <c r="CO18" s="397"/>
      <c r="CP18" s="397"/>
      <c r="CQ18" s="397"/>
      <c r="CR18" s="397"/>
      <c r="CS18" s="397"/>
      <c r="CT18" s="397"/>
      <c r="CU18" s="397"/>
      <c r="CV18" s="397"/>
      <c r="CW18" s="397"/>
      <c r="CX18" s="397"/>
      <c r="CY18" s="397"/>
      <c r="CZ18" s="397"/>
      <c r="DA18" s="397"/>
      <c r="DB18" s="397"/>
      <c r="DC18" s="397"/>
      <c r="DD18" s="397"/>
      <c r="DE18" s="397"/>
    </row>
    <row r="19" spans="1:109" ht="13.5" x14ac:dyDescent="0.15">
      <c r="DD19" s="364"/>
      <c r="DE19" s="364"/>
    </row>
    <row r="20" spans="1:109" ht="13.5" x14ac:dyDescent="0.15">
      <c r="DD20" s="364"/>
      <c r="DE20" s="364"/>
    </row>
    <row r="21" spans="1:109" ht="17.25" customHeight="1" x14ac:dyDescent="0.15">
      <c r="B21" s="396"/>
      <c r="C21" s="393"/>
      <c r="D21" s="393"/>
      <c r="E21" s="393"/>
      <c r="F21" s="393"/>
      <c r="G21" s="393"/>
      <c r="H21" s="393"/>
      <c r="I21" s="393"/>
      <c r="J21" s="393"/>
      <c r="K21" s="393"/>
      <c r="L21" s="393"/>
      <c r="M21" s="393"/>
      <c r="N21" s="395"/>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5"/>
      <c r="AU21" s="393"/>
      <c r="AV21" s="393"/>
      <c r="AW21" s="393"/>
      <c r="AX21" s="393"/>
      <c r="AY21" s="393"/>
      <c r="AZ21" s="393"/>
      <c r="BA21" s="393"/>
      <c r="BB21" s="393"/>
      <c r="BC21" s="393"/>
      <c r="BD21" s="393"/>
      <c r="BE21" s="393"/>
      <c r="BF21" s="395"/>
      <c r="BG21" s="393"/>
      <c r="BH21" s="393"/>
      <c r="BI21" s="393"/>
      <c r="BJ21" s="393"/>
      <c r="BK21" s="393"/>
      <c r="BL21" s="393"/>
      <c r="BM21" s="393"/>
      <c r="BN21" s="393"/>
      <c r="BO21" s="393"/>
      <c r="BP21" s="393"/>
      <c r="BQ21" s="393"/>
      <c r="BR21" s="395"/>
      <c r="BS21" s="393"/>
      <c r="BT21" s="393"/>
      <c r="BU21" s="393"/>
      <c r="BV21" s="393"/>
      <c r="BW21" s="393"/>
      <c r="BX21" s="393"/>
      <c r="BY21" s="393"/>
      <c r="BZ21" s="393"/>
      <c r="CA21" s="393"/>
      <c r="CB21" s="393"/>
      <c r="CC21" s="393"/>
      <c r="CD21" s="395"/>
      <c r="CE21" s="393"/>
      <c r="CF21" s="393"/>
      <c r="CG21" s="393"/>
      <c r="CH21" s="393"/>
      <c r="CI21" s="393"/>
      <c r="CJ21" s="393"/>
      <c r="CK21" s="393"/>
      <c r="CL21" s="393"/>
      <c r="CM21" s="393"/>
      <c r="CN21" s="393"/>
      <c r="CO21" s="393"/>
      <c r="CP21" s="395"/>
      <c r="CQ21" s="393"/>
      <c r="CR21" s="393"/>
      <c r="CS21" s="393"/>
      <c r="CT21" s="393"/>
      <c r="CU21" s="393"/>
      <c r="CV21" s="393"/>
      <c r="CW21" s="393"/>
      <c r="CX21" s="393"/>
      <c r="CY21" s="393"/>
      <c r="CZ21" s="393"/>
      <c r="DA21" s="393"/>
      <c r="DB21" s="395"/>
      <c r="DC21" s="393"/>
      <c r="DD21" s="392"/>
      <c r="DE21" s="364"/>
    </row>
    <row r="22" spans="1:109" ht="17.25" customHeight="1" x14ac:dyDescent="0.15">
      <c r="B22" s="365"/>
    </row>
    <row r="23" spans="1:109" ht="13.5" x14ac:dyDescent="0.15">
      <c r="B23" s="365"/>
    </row>
    <row r="24" spans="1:109" ht="13.5" x14ac:dyDescent="0.15">
      <c r="B24" s="365"/>
    </row>
    <row r="25" spans="1:109" ht="13.5" x14ac:dyDescent="0.15">
      <c r="B25" s="365"/>
    </row>
    <row r="26" spans="1:109" ht="13.5" x14ac:dyDescent="0.15">
      <c r="B26" s="365"/>
    </row>
    <row r="27" spans="1:109" ht="13.5" x14ac:dyDescent="0.15">
      <c r="B27" s="365"/>
    </row>
    <row r="28" spans="1:109" ht="13.5" x14ac:dyDescent="0.15">
      <c r="B28" s="365"/>
    </row>
    <row r="29" spans="1:109" ht="13.5" x14ac:dyDescent="0.15">
      <c r="B29" s="365"/>
    </row>
    <row r="30" spans="1:109" ht="13.5" x14ac:dyDescent="0.15">
      <c r="B30" s="365"/>
    </row>
    <row r="31" spans="1:109" ht="13.5" x14ac:dyDescent="0.15">
      <c r="B31" s="365"/>
    </row>
    <row r="32" spans="1:109" ht="13.5" x14ac:dyDescent="0.15">
      <c r="B32" s="365"/>
    </row>
    <row r="33" spans="2:109" ht="13.5" x14ac:dyDescent="0.15">
      <c r="B33" s="365"/>
    </row>
    <row r="34" spans="2:109" ht="13.5" x14ac:dyDescent="0.15">
      <c r="B34" s="365"/>
    </row>
    <row r="35" spans="2:109" ht="13.5" x14ac:dyDescent="0.15">
      <c r="B35" s="365"/>
    </row>
    <row r="36" spans="2:109" ht="13.5" x14ac:dyDescent="0.15">
      <c r="B36" s="365"/>
    </row>
    <row r="37" spans="2:109" ht="13.5" x14ac:dyDescent="0.15">
      <c r="B37" s="365"/>
    </row>
    <row r="38" spans="2:109" ht="13.5" x14ac:dyDescent="0.15">
      <c r="B38" s="365"/>
    </row>
    <row r="39" spans="2:109" ht="13.5" x14ac:dyDescent="0.15">
      <c r="B39" s="369"/>
      <c r="C39" s="368"/>
      <c r="D39" s="368"/>
      <c r="E39" s="368"/>
      <c r="F39" s="368"/>
      <c r="G39" s="368"/>
      <c r="H39" s="368"/>
      <c r="I39" s="368"/>
      <c r="J39" s="368"/>
      <c r="K39" s="368"/>
      <c r="L39" s="368"/>
      <c r="M39" s="368"/>
      <c r="N39" s="368"/>
      <c r="O39" s="368"/>
      <c r="P39" s="368"/>
      <c r="Q39" s="368"/>
      <c r="R39" s="368"/>
      <c r="S39" s="368"/>
      <c r="T39" s="368"/>
      <c r="U39" s="368"/>
      <c r="V39" s="368"/>
      <c r="W39" s="368"/>
      <c r="X39" s="368"/>
      <c r="Y39" s="368"/>
      <c r="Z39" s="368"/>
      <c r="AA39" s="368"/>
      <c r="AB39" s="368"/>
      <c r="AC39" s="368"/>
      <c r="AD39" s="368"/>
      <c r="AE39" s="368"/>
      <c r="AF39" s="368"/>
      <c r="AG39" s="368"/>
      <c r="AH39" s="368"/>
      <c r="AI39" s="368"/>
      <c r="AJ39" s="368"/>
      <c r="AK39" s="368"/>
      <c r="AL39" s="368"/>
      <c r="AM39" s="368"/>
      <c r="AN39" s="368"/>
      <c r="AO39" s="368"/>
      <c r="AP39" s="368"/>
      <c r="AQ39" s="368"/>
      <c r="AR39" s="368"/>
      <c r="AS39" s="368"/>
      <c r="AT39" s="368"/>
      <c r="AU39" s="368"/>
      <c r="AV39" s="368"/>
      <c r="AW39" s="368"/>
      <c r="AX39" s="368"/>
      <c r="AY39" s="368"/>
      <c r="AZ39" s="368"/>
      <c r="BA39" s="368"/>
      <c r="BB39" s="368"/>
      <c r="BC39" s="368"/>
      <c r="BD39" s="368"/>
      <c r="BE39" s="368"/>
      <c r="BF39" s="368"/>
      <c r="BG39" s="368"/>
      <c r="BH39" s="368"/>
      <c r="BI39" s="368"/>
      <c r="BJ39" s="368"/>
      <c r="BK39" s="368"/>
      <c r="BL39" s="368"/>
      <c r="BM39" s="368"/>
      <c r="BN39" s="368"/>
      <c r="BO39" s="368"/>
      <c r="BP39" s="368"/>
      <c r="BQ39" s="368"/>
      <c r="BR39" s="368"/>
      <c r="BS39" s="368"/>
      <c r="BT39" s="368"/>
      <c r="BU39" s="368"/>
      <c r="BV39" s="368"/>
      <c r="BW39" s="368"/>
      <c r="BX39" s="368"/>
      <c r="BY39" s="368"/>
      <c r="BZ39" s="368"/>
      <c r="CA39" s="368"/>
      <c r="CB39" s="368"/>
      <c r="CC39" s="368"/>
      <c r="CD39" s="368"/>
      <c r="CE39" s="368"/>
      <c r="CF39" s="368"/>
      <c r="CG39" s="368"/>
      <c r="CH39" s="368"/>
      <c r="CI39" s="368"/>
      <c r="CJ39" s="368"/>
      <c r="CK39" s="368"/>
      <c r="CL39" s="368"/>
      <c r="CM39" s="368"/>
      <c r="CN39" s="368"/>
      <c r="CO39" s="368"/>
      <c r="CP39" s="368"/>
      <c r="CQ39" s="368"/>
      <c r="CR39" s="368"/>
      <c r="CS39" s="368"/>
      <c r="CT39" s="368"/>
      <c r="CU39" s="368"/>
      <c r="CV39" s="368"/>
      <c r="CW39" s="368"/>
      <c r="CX39" s="368"/>
      <c r="CY39" s="368"/>
      <c r="CZ39" s="368"/>
      <c r="DA39" s="368"/>
      <c r="DB39" s="368"/>
      <c r="DC39" s="368"/>
      <c r="DD39" s="367"/>
    </row>
    <row r="40" spans="2:109" ht="13.5" x14ac:dyDescent="0.15">
      <c r="B40" s="384"/>
      <c r="DD40" s="384"/>
      <c r="DE40" s="364"/>
    </row>
    <row r="41" spans="2:109" ht="17.25" x14ac:dyDescent="0.15">
      <c r="B41" s="394" t="s">
        <v>609</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2"/>
    </row>
    <row r="42" spans="2:109" ht="13.5" x14ac:dyDescent="0.15">
      <c r="B42" s="365"/>
      <c r="G42" s="380"/>
      <c r="I42" s="379"/>
      <c r="J42" s="379"/>
      <c r="K42" s="379"/>
      <c r="AM42" s="380"/>
      <c r="AN42" s="380" t="s">
        <v>606</v>
      </c>
      <c r="AP42" s="379"/>
      <c r="AQ42" s="379"/>
      <c r="AR42" s="379"/>
      <c r="AY42" s="380"/>
      <c r="BA42" s="379"/>
      <c r="BB42" s="379"/>
      <c r="BC42" s="379"/>
      <c r="BK42" s="380"/>
      <c r="BM42" s="379"/>
      <c r="BN42" s="379"/>
      <c r="BO42" s="379"/>
      <c r="BW42" s="380"/>
      <c r="BY42" s="379"/>
      <c r="BZ42" s="379"/>
      <c r="CA42" s="379"/>
      <c r="CI42" s="380"/>
      <c r="CK42" s="379"/>
      <c r="CL42" s="379"/>
      <c r="CM42" s="379"/>
      <c r="CU42" s="380"/>
      <c r="CW42" s="379"/>
      <c r="CX42" s="379"/>
      <c r="CY42" s="379"/>
    </row>
    <row r="43" spans="2:109" ht="13.5" customHeight="1" x14ac:dyDescent="0.15">
      <c r="B43" s="365"/>
      <c r="AN43" s="1265" t="s">
        <v>610</v>
      </c>
      <c r="AO43" s="1266"/>
      <c r="AP43" s="1266"/>
      <c r="AQ43" s="1266"/>
      <c r="AR43" s="1266"/>
      <c r="AS43" s="1266"/>
      <c r="AT43" s="1266"/>
      <c r="AU43" s="1266"/>
      <c r="AV43" s="1266"/>
      <c r="AW43" s="1266"/>
      <c r="AX43" s="1266"/>
      <c r="AY43" s="1266"/>
      <c r="AZ43" s="1266"/>
      <c r="BA43" s="1266"/>
      <c r="BB43" s="1266"/>
      <c r="BC43" s="1266"/>
      <c r="BD43" s="1266"/>
      <c r="BE43" s="1266"/>
      <c r="BF43" s="1266"/>
      <c r="BG43" s="1266"/>
      <c r="BH43" s="1266"/>
      <c r="BI43" s="1266"/>
      <c r="BJ43" s="1266"/>
      <c r="BK43" s="1266"/>
      <c r="BL43" s="1266"/>
      <c r="BM43" s="1266"/>
      <c r="BN43" s="1266"/>
      <c r="BO43" s="1266"/>
      <c r="BP43" s="1266"/>
      <c r="BQ43" s="1266"/>
      <c r="BR43" s="1266"/>
      <c r="BS43" s="1266"/>
      <c r="BT43" s="1266"/>
      <c r="BU43" s="1266"/>
      <c r="BV43" s="1266"/>
      <c r="BW43" s="1266"/>
      <c r="BX43" s="1266"/>
      <c r="BY43" s="1266"/>
      <c r="BZ43" s="1266"/>
      <c r="CA43" s="1266"/>
      <c r="CB43" s="1266"/>
      <c r="CC43" s="1266"/>
      <c r="CD43" s="1266"/>
      <c r="CE43" s="1266"/>
      <c r="CF43" s="1266"/>
      <c r="CG43" s="1266"/>
      <c r="CH43" s="1266"/>
      <c r="CI43" s="1266"/>
      <c r="CJ43" s="1266"/>
      <c r="CK43" s="1266"/>
      <c r="CL43" s="1266"/>
      <c r="CM43" s="1266"/>
      <c r="CN43" s="1266"/>
      <c r="CO43" s="1266"/>
      <c r="CP43" s="1266"/>
      <c r="CQ43" s="1266"/>
      <c r="CR43" s="1266"/>
      <c r="CS43" s="1266"/>
      <c r="CT43" s="1266"/>
      <c r="CU43" s="1266"/>
      <c r="CV43" s="1266"/>
      <c r="CW43" s="1266"/>
      <c r="CX43" s="1266"/>
      <c r="CY43" s="1266"/>
      <c r="CZ43" s="1266"/>
      <c r="DA43" s="1266"/>
      <c r="DB43" s="1266"/>
      <c r="DC43" s="1267"/>
    </row>
    <row r="44" spans="2:109" ht="13.5" x14ac:dyDescent="0.15">
      <c r="B44" s="365"/>
      <c r="AN44" s="1268"/>
      <c r="AO44" s="1269"/>
      <c r="AP44" s="1269"/>
      <c r="AQ44" s="1269"/>
      <c r="AR44" s="1269"/>
      <c r="AS44" s="1269"/>
      <c r="AT44" s="1269"/>
      <c r="AU44" s="1269"/>
      <c r="AV44" s="1269"/>
      <c r="AW44" s="1269"/>
      <c r="AX44" s="1269"/>
      <c r="AY44" s="1269"/>
      <c r="AZ44" s="1269"/>
      <c r="BA44" s="1269"/>
      <c r="BB44" s="1269"/>
      <c r="BC44" s="1269"/>
      <c r="BD44" s="1269"/>
      <c r="BE44" s="1269"/>
      <c r="BF44" s="1269"/>
      <c r="BG44" s="1269"/>
      <c r="BH44" s="1269"/>
      <c r="BI44" s="1269"/>
      <c r="BJ44" s="1269"/>
      <c r="BK44" s="1269"/>
      <c r="BL44" s="1269"/>
      <c r="BM44" s="1269"/>
      <c r="BN44" s="1269"/>
      <c r="BO44" s="1269"/>
      <c r="BP44" s="1269"/>
      <c r="BQ44" s="1269"/>
      <c r="BR44" s="1269"/>
      <c r="BS44" s="1269"/>
      <c r="BT44" s="1269"/>
      <c r="BU44" s="1269"/>
      <c r="BV44" s="1269"/>
      <c r="BW44" s="1269"/>
      <c r="BX44" s="1269"/>
      <c r="BY44" s="1269"/>
      <c r="BZ44" s="1269"/>
      <c r="CA44" s="1269"/>
      <c r="CB44" s="1269"/>
      <c r="CC44" s="1269"/>
      <c r="CD44" s="1269"/>
      <c r="CE44" s="1269"/>
      <c r="CF44" s="1269"/>
      <c r="CG44" s="1269"/>
      <c r="CH44" s="1269"/>
      <c r="CI44" s="1269"/>
      <c r="CJ44" s="1269"/>
      <c r="CK44" s="1269"/>
      <c r="CL44" s="1269"/>
      <c r="CM44" s="1269"/>
      <c r="CN44" s="1269"/>
      <c r="CO44" s="1269"/>
      <c r="CP44" s="1269"/>
      <c r="CQ44" s="1269"/>
      <c r="CR44" s="1269"/>
      <c r="CS44" s="1269"/>
      <c r="CT44" s="1269"/>
      <c r="CU44" s="1269"/>
      <c r="CV44" s="1269"/>
      <c r="CW44" s="1269"/>
      <c r="CX44" s="1269"/>
      <c r="CY44" s="1269"/>
      <c r="CZ44" s="1269"/>
      <c r="DA44" s="1269"/>
      <c r="DB44" s="1269"/>
      <c r="DC44" s="1270"/>
    </row>
    <row r="45" spans="2:109" ht="13.5" x14ac:dyDescent="0.15">
      <c r="B45" s="365"/>
      <c r="AN45" s="1268"/>
      <c r="AO45" s="1269"/>
      <c r="AP45" s="1269"/>
      <c r="AQ45" s="1269"/>
      <c r="AR45" s="1269"/>
      <c r="AS45" s="1269"/>
      <c r="AT45" s="1269"/>
      <c r="AU45" s="1269"/>
      <c r="AV45" s="1269"/>
      <c r="AW45" s="1269"/>
      <c r="AX45" s="1269"/>
      <c r="AY45" s="1269"/>
      <c r="AZ45" s="1269"/>
      <c r="BA45" s="1269"/>
      <c r="BB45" s="1269"/>
      <c r="BC45" s="1269"/>
      <c r="BD45" s="1269"/>
      <c r="BE45" s="1269"/>
      <c r="BF45" s="1269"/>
      <c r="BG45" s="1269"/>
      <c r="BH45" s="1269"/>
      <c r="BI45" s="1269"/>
      <c r="BJ45" s="1269"/>
      <c r="BK45" s="1269"/>
      <c r="BL45" s="1269"/>
      <c r="BM45" s="1269"/>
      <c r="BN45" s="1269"/>
      <c r="BO45" s="1269"/>
      <c r="BP45" s="1269"/>
      <c r="BQ45" s="1269"/>
      <c r="BR45" s="1269"/>
      <c r="BS45" s="1269"/>
      <c r="BT45" s="1269"/>
      <c r="BU45" s="1269"/>
      <c r="BV45" s="1269"/>
      <c r="BW45" s="1269"/>
      <c r="BX45" s="1269"/>
      <c r="BY45" s="1269"/>
      <c r="BZ45" s="1269"/>
      <c r="CA45" s="1269"/>
      <c r="CB45" s="1269"/>
      <c r="CC45" s="1269"/>
      <c r="CD45" s="1269"/>
      <c r="CE45" s="1269"/>
      <c r="CF45" s="1269"/>
      <c r="CG45" s="1269"/>
      <c r="CH45" s="1269"/>
      <c r="CI45" s="1269"/>
      <c r="CJ45" s="1269"/>
      <c r="CK45" s="1269"/>
      <c r="CL45" s="1269"/>
      <c r="CM45" s="1269"/>
      <c r="CN45" s="1269"/>
      <c r="CO45" s="1269"/>
      <c r="CP45" s="1269"/>
      <c r="CQ45" s="1269"/>
      <c r="CR45" s="1269"/>
      <c r="CS45" s="1269"/>
      <c r="CT45" s="1269"/>
      <c r="CU45" s="1269"/>
      <c r="CV45" s="1269"/>
      <c r="CW45" s="1269"/>
      <c r="CX45" s="1269"/>
      <c r="CY45" s="1269"/>
      <c r="CZ45" s="1269"/>
      <c r="DA45" s="1269"/>
      <c r="DB45" s="1269"/>
      <c r="DC45" s="1270"/>
    </row>
    <row r="46" spans="2:109" ht="13.5" x14ac:dyDescent="0.15">
      <c r="B46" s="365"/>
      <c r="AN46" s="1268"/>
      <c r="AO46" s="1269"/>
      <c r="AP46" s="1269"/>
      <c r="AQ46" s="1269"/>
      <c r="AR46" s="1269"/>
      <c r="AS46" s="1269"/>
      <c r="AT46" s="1269"/>
      <c r="AU46" s="1269"/>
      <c r="AV46" s="1269"/>
      <c r="AW46" s="1269"/>
      <c r="AX46" s="1269"/>
      <c r="AY46" s="1269"/>
      <c r="AZ46" s="1269"/>
      <c r="BA46" s="1269"/>
      <c r="BB46" s="1269"/>
      <c r="BC46" s="1269"/>
      <c r="BD46" s="1269"/>
      <c r="BE46" s="1269"/>
      <c r="BF46" s="1269"/>
      <c r="BG46" s="1269"/>
      <c r="BH46" s="1269"/>
      <c r="BI46" s="1269"/>
      <c r="BJ46" s="1269"/>
      <c r="BK46" s="1269"/>
      <c r="BL46" s="1269"/>
      <c r="BM46" s="1269"/>
      <c r="BN46" s="1269"/>
      <c r="BO46" s="1269"/>
      <c r="BP46" s="1269"/>
      <c r="BQ46" s="1269"/>
      <c r="BR46" s="1269"/>
      <c r="BS46" s="1269"/>
      <c r="BT46" s="1269"/>
      <c r="BU46" s="1269"/>
      <c r="BV46" s="1269"/>
      <c r="BW46" s="1269"/>
      <c r="BX46" s="1269"/>
      <c r="BY46" s="1269"/>
      <c r="BZ46" s="1269"/>
      <c r="CA46" s="1269"/>
      <c r="CB46" s="1269"/>
      <c r="CC46" s="1269"/>
      <c r="CD46" s="1269"/>
      <c r="CE46" s="1269"/>
      <c r="CF46" s="1269"/>
      <c r="CG46" s="1269"/>
      <c r="CH46" s="1269"/>
      <c r="CI46" s="1269"/>
      <c r="CJ46" s="1269"/>
      <c r="CK46" s="1269"/>
      <c r="CL46" s="1269"/>
      <c r="CM46" s="1269"/>
      <c r="CN46" s="1269"/>
      <c r="CO46" s="1269"/>
      <c r="CP46" s="1269"/>
      <c r="CQ46" s="1269"/>
      <c r="CR46" s="1269"/>
      <c r="CS46" s="1269"/>
      <c r="CT46" s="1269"/>
      <c r="CU46" s="1269"/>
      <c r="CV46" s="1269"/>
      <c r="CW46" s="1269"/>
      <c r="CX46" s="1269"/>
      <c r="CY46" s="1269"/>
      <c r="CZ46" s="1269"/>
      <c r="DA46" s="1269"/>
      <c r="DB46" s="1269"/>
      <c r="DC46" s="1270"/>
    </row>
    <row r="47" spans="2:109" ht="13.5" x14ac:dyDescent="0.15">
      <c r="B47" s="365"/>
      <c r="AN47" s="1271"/>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3"/>
    </row>
    <row r="48" spans="2:109" ht="13.5" x14ac:dyDescent="0.15">
      <c r="B48" s="365"/>
      <c r="H48" s="371"/>
      <c r="I48" s="371"/>
      <c r="J48" s="371"/>
      <c r="AN48" s="371"/>
      <c r="AO48" s="371"/>
      <c r="AP48" s="371"/>
      <c r="AZ48" s="371"/>
      <c r="BA48" s="371"/>
      <c r="BB48" s="371"/>
      <c r="BL48" s="371"/>
      <c r="BM48" s="371"/>
      <c r="BN48" s="371"/>
      <c r="BX48" s="371"/>
      <c r="BY48" s="371"/>
      <c r="BZ48" s="371"/>
      <c r="CJ48" s="371"/>
      <c r="CK48" s="371"/>
      <c r="CL48" s="371"/>
      <c r="CV48" s="371"/>
      <c r="CW48" s="371"/>
      <c r="CX48" s="371"/>
    </row>
    <row r="49" spans="1:109" ht="13.5" x14ac:dyDescent="0.15">
      <c r="B49" s="365"/>
      <c r="AN49" s="364" t="s">
        <v>605</v>
      </c>
    </row>
    <row r="50" spans="1:109" ht="13.5" x14ac:dyDescent="0.15">
      <c r="B50" s="365"/>
      <c r="G50" s="1253"/>
      <c r="H50" s="1253"/>
      <c r="I50" s="1253"/>
      <c r="J50" s="1253"/>
      <c r="K50" s="373"/>
      <c r="L50" s="373"/>
      <c r="M50" s="372"/>
      <c r="N50" s="372"/>
      <c r="AN50" s="1261"/>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3"/>
      <c r="BP50" s="1256" t="s">
        <v>560</v>
      </c>
      <c r="BQ50" s="1256"/>
      <c r="BR50" s="1256"/>
      <c r="BS50" s="1256"/>
      <c r="BT50" s="1256"/>
      <c r="BU50" s="1256"/>
      <c r="BV50" s="1256"/>
      <c r="BW50" s="1256"/>
      <c r="BX50" s="1256" t="s">
        <v>561</v>
      </c>
      <c r="BY50" s="1256"/>
      <c r="BZ50" s="1256"/>
      <c r="CA50" s="1256"/>
      <c r="CB50" s="1256"/>
      <c r="CC50" s="1256"/>
      <c r="CD50" s="1256"/>
      <c r="CE50" s="1256"/>
      <c r="CF50" s="1256" t="s">
        <v>562</v>
      </c>
      <c r="CG50" s="1256"/>
      <c r="CH50" s="1256"/>
      <c r="CI50" s="1256"/>
      <c r="CJ50" s="1256"/>
      <c r="CK50" s="1256"/>
      <c r="CL50" s="1256"/>
      <c r="CM50" s="1256"/>
      <c r="CN50" s="1256" t="s">
        <v>563</v>
      </c>
      <c r="CO50" s="1256"/>
      <c r="CP50" s="1256"/>
      <c r="CQ50" s="1256"/>
      <c r="CR50" s="1256"/>
      <c r="CS50" s="1256"/>
      <c r="CT50" s="1256"/>
      <c r="CU50" s="1256"/>
      <c r="CV50" s="1256" t="s">
        <v>564</v>
      </c>
      <c r="CW50" s="1256"/>
      <c r="CX50" s="1256"/>
      <c r="CY50" s="1256"/>
      <c r="CZ50" s="1256"/>
      <c r="DA50" s="1256"/>
      <c r="DB50" s="1256"/>
      <c r="DC50" s="1256"/>
    </row>
    <row r="51" spans="1:109" ht="13.5" customHeight="1" x14ac:dyDescent="0.15">
      <c r="B51" s="365"/>
      <c r="G51" s="1264"/>
      <c r="H51" s="1264"/>
      <c r="I51" s="1274"/>
      <c r="J51" s="1274"/>
      <c r="K51" s="1258"/>
      <c r="L51" s="1258"/>
      <c r="M51" s="1258"/>
      <c r="N51" s="1258"/>
      <c r="AM51" s="371"/>
      <c r="AN51" s="1257" t="s">
        <v>604</v>
      </c>
      <c r="AO51" s="1257"/>
      <c r="AP51" s="1257"/>
      <c r="AQ51" s="1257"/>
      <c r="AR51" s="1257"/>
      <c r="AS51" s="1257"/>
      <c r="AT51" s="1257"/>
      <c r="AU51" s="1257"/>
      <c r="AV51" s="1257"/>
      <c r="AW51" s="1257"/>
      <c r="AX51" s="1257"/>
      <c r="AY51" s="1257"/>
      <c r="AZ51" s="1257"/>
      <c r="BA51" s="1257"/>
      <c r="BB51" s="1257" t="s">
        <v>602</v>
      </c>
      <c r="BC51" s="1257"/>
      <c r="BD51" s="1257"/>
      <c r="BE51" s="1257"/>
      <c r="BF51" s="1257"/>
      <c r="BG51" s="1257"/>
      <c r="BH51" s="1257"/>
      <c r="BI51" s="1257"/>
      <c r="BJ51" s="1257"/>
      <c r="BK51" s="1257"/>
      <c r="BL51" s="1257"/>
      <c r="BM51" s="1257"/>
      <c r="BN51" s="1257"/>
      <c r="BO51" s="1257"/>
      <c r="BP51" s="1255">
        <v>39.4</v>
      </c>
      <c r="BQ51" s="1255"/>
      <c r="BR51" s="1255"/>
      <c r="BS51" s="1255"/>
      <c r="BT51" s="1255"/>
      <c r="BU51" s="1255"/>
      <c r="BV51" s="1255"/>
      <c r="BW51" s="1255"/>
      <c r="BX51" s="1255">
        <v>43.2</v>
      </c>
      <c r="BY51" s="1255"/>
      <c r="BZ51" s="1255"/>
      <c r="CA51" s="1255"/>
      <c r="CB51" s="1255"/>
      <c r="CC51" s="1255"/>
      <c r="CD51" s="1255"/>
      <c r="CE51" s="1255"/>
      <c r="CF51" s="1255">
        <v>34.799999999999997</v>
      </c>
      <c r="CG51" s="1255"/>
      <c r="CH51" s="1255"/>
      <c r="CI51" s="1255"/>
      <c r="CJ51" s="1255"/>
      <c r="CK51" s="1255"/>
      <c r="CL51" s="1255"/>
      <c r="CM51" s="1255"/>
      <c r="CN51" s="1255">
        <v>22.6</v>
      </c>
      <c r="CO51" s="1255"/>
      <c r="CP51" s="1255"/>
      <c r="CQ51" s="1255"/>
      <c r="CR51" s="1255"/>
      <c r="CS51" s="1255"/>
      <c r="CT51" s="1255"/>
      <c r="CU51" s="1255"/>
      <c r="CV51" s="1255">
        <v>10.5</v>
      </c>
      <c r="CW51" s="1255"/>
      <c r="CX51" s="1255"/>
      <c r="CY51" s="1255"/>
      <c r="CZ51" s="1255"/>
      <c r="DA51" s="1255"/>
      <c r="DB51" s="1255"/>
      <c r="DC51" s="1255"/>
    </row>
    <row r="52" spans="1:109" ht="13.5" x14ac:dyDescent="0.15">
      <c r="B52" s="365"/>
      <c r="G52" s="1264"/>
      <c r="H52" s="1264"/>
      <c r="I52" s="1274"/>
      <c r="J52" s="1274"/>
      <c r="K52" s="1258"/>
      <c r="L52" s="1258"/>
      <c r="M52" s="1258"/>
      <c r="N52" s="1258"/>
      <c r="AM52" s="371"/>
      <c r="AN52" s="1257"/>
      <c r="AO52" s="1257"/>
      <c r="AP52" s="1257"/>
      <c r="AQ52" s="1257"/>
      <c r="AR52" s="1257"/>
      <c r="AS52" s="1257"/>
      <c r="AT52" s="1257"/>
      <c r="AU52" s="1257"/>
      <c r="AV52" s="1257"/>
      <c r="AW52" s="1257"/>
      <c r="AX52" s="1257"/>
      <c r="AY52" s="1257"/>
      <c r="AZ52" s="1257"/>
      <c r="BA52" s="1257"/>
      <c r="BB52" s="1257"/>
      <c r="BC52" s="1257"/>
      <c r="BD52" s="1257"/>
      <c r="BE52" s="1257"/>
      <c r="BF52" s="1257"/>
      <c r="BG52" s="1257"/>
      <c r="BH52" s="1257"/>
      <c r="BI52" s="1257"/>
      <c r="BJ52" s="1257"/>
      <c r="BK52" s="1257"/>
      <c r="BL52" s="1257"/>
      <c r="BM52" s="1257"/>
      <c r="BN52" s="1257"/>
      <c r="BO52" s="1257"/>
      <c r="BP52" s="1255"/>
      <c r="BQ52" s="1255"/>
      <c r="BR52" s="1255"/>
      <c r="BS52" s="1255"/>
      <c r="BT52" s="1255"/>
      <c r="BU52" s="1255"/>
      <c r="BV52" s="1255"/>
      <c r="BW52" s="1255"/>
      <c r="BX52" s="1255"/>
      <c r="BY52" s="1255"/>
      <c r="BZ52" s="1255"/>
      <c r="CA52" s="1255"/>
      <c r="CB52" s="1255"/>
      <c r="CC52" s="1255"/>
      <c r="CD52" s="1255"/>
      <c r="CE52" s="1255"/>
      <c r="CF52" s="1255"/>
      <c r="CG52" s="1255"/>
      <c r="CH52" s="1255"/>
      <c r="CI52" s="1255"/>
      <c r="CJ52" s="1255"/>
      <c r="CK52" s="1255"/>
      <c r="CL52" s="1255"/>
      <c r="CM52" s="1255"/>
      <c r="CN52" s="1255"/>
      <c r="CO52" s="1255"/>
      <c r="CP52" s="1255"/>
      <c r="CQ52" s="1255"/>
      <c r="CR52" s="1255"/>
      <c r="CS52" s="1255"/>
      <c r="CT52" s="1255"/>
      <c r="CU52" s="1255"/>
      <c r="CV52" s="1255"/>
      <c r="CW52" s="1255"/>
      <c r="CX52" s="1255"/>
      <c r="CY52" s="1255"/>
      <c r="CZ52" s="1255"/>
      <c r="DA52" s="1255"/>
      <c r="DB52" s="1255"/>
      <c r="DC52" s="1255"/>
    </row>
    <row r="53" spans="1:109" ht="13.5" x14ac:dyDescent="0.15">
      <c r="A53" s="379"/>
      <c r="B53" s="365"/>
      <c r="G53" s="1264"/>
      <c r="H53" s="1264"/>
      <c r="I53" s="1253"/>
      <c r="J53" s="1253"/>
      <c r="K53" s="1258"/>
      <c r="L53" s="1258"/>
      <c r="M53" s="1258"/>
      <c r="N53" s="1258"/>
      <c r="AM53" s="371"/>
      <c r="AN53" s="1257"/>
      <c r="AO53" s="1257"/>
      <c r="AP53" s="1257"/>
      <c r="AQ53" s="1257"/>
      <c r="AR53" s="1257"/>
      <c r="AS53" s="1257"/>
      <c r="AT53" s="1257"/>
      <c r="AU53" s="1257"/>
      <c r="AV53" s="1257"/>
      <c r="AW53" s="1257"/>
      <c r="AX53" s="1257"/>
      <c r="AY53" s="1257"/>
      <c r="AZ53" s="1257"/>
      <c r="BA53" s="1257"/>
      <c r="BB53" s="1257" t="s">
        <v>608</v>
      </c>
      <c r="BC53" s="1257"/>
      <c r="BD53" s="1257"/>
      <c r="BE53" s="1257"/>
      <c r="BF53" s="1257"/>
      <c r="BG53" s="1257"/>
      <c r="BH53" s="1257"/>
      <c r="BI53" s="1257"/>
      <c r="BJ53" s="1257"/>
      <c r="BK53" s="1257"/>
      <c r="BL53" s="1257"/>
      <c r="BM53" s="1257"/>
      <c r="BN53" s="1257"/>
      <c r="BO53" s="1257"/>
      <c r="BP53" s="1255">
        <v>59.3</v>
      </c>
      <c r="BQ53" s="1255"/>
      <c r="BR53" s="1255"/>
      <c r="BS53" s="1255"/>
      <c r="BT53" s="1255"/>
      <c r="BU53" s="1255"/>
      <c r="BV53" s="1255"/>
      <c r="BW53" s="1255"/>
      <c r="BX53" s="1255">
        <v>56.5</v>
      </c>
      <c r="BY53" s="1255"/>
      <c r="BZ53" s="1255"/>
      <c r="CA53" s="1255"/>
      <c r="CB53" s="1255"/>
      <c r="CC53" s="1255"/>
      <c r="CD53" s="1255"/>
      <c r="CE53" s="1255"/>
      <c r="CF53" s="1255">
        <v>58.8</v>
      </c>
      <c r="CG53" s="1255"/>
      <c r="CH53" s="1255"/>
      <c r="CI53" s="1255"/>
      <c r="CJ53" s="1255"/>
      <c r="CK53" s="1255"/>
      <c r="CL53" s="1255"/>
      <c r="CM53" s="1255"/>
      <c r="CN53" s="1255">
        <v>59.9</v>
      </c>
      <c r="CO53" s="1255"/>
      <c r="CP53" s="1255"/>
      <c r="CQ53" s="1255"/>
      <c r="CR53" s="1255"/>
      <c r="CS53" s="1255"/>
      <c r="CT53" s="1255"/>
      <c r="CU53" s="1255"/>
      <c r="CV53" s="1255">
        <v>61.4</v>
      </c>
      <c r="CW53" s="1255"/>
      <c r="CX53" s="1255"/>
      <c r="CY53" s="1255"/>
      <c r="CZ53" s="1255"/>
      <c r="DA53" s="1255"/>
      <c r="DB53" s="1255"/>
      <c r="DC53" s="1255"/>
    </row>
    <row r="54" spans="1:109" ht="13.5" x14ac:dyDescent="0.15">
      <c r="A54" s="379"/>
      <c r="B54" s="365"/>
      <c r="G54" s="1264"/>
      <c r="H54" s="1264"/>
      <c r="I54" s="1253"/>
      <c r="J54" s="1253"/>
      <c r="K54" s="1258"/>
      <c r="L54" s="1258"/>
      <c r="M54" s="1258"/>
      <c r="N54" s="1258"/>
      <c r="AM54" s="371"/>
      <c r="AN54" s="1257"/>
      <c r="AO54" s="1257"/>
      <c r="AP54" s="1257"/>
      <c r="AQ54" s="1257"/>
      <c r="AR54" s="1257"/>
      <c r="AS54" s="1257"/>
      <c r="AT54" s="1257"/>
      <c r="AU54" s="1257"/>
      <c r="AV54" s="1257"/>
      <c r="AW54" s="1257"/>
      <c r="AX54" s="1257"/>
      <c r="AY54" s="1257"/>
      <c r="AZ54" s="1257"/>
      <c r="BA54" s="1257"/>
      <c r="BB54" s="1257"/>
      <c r="BC54" s="1257"/>
      <c r="BD54" s="1257"/>
      <c r="BE54" s="1257"/>
      <c r="BF54" s="1257"/>
      <c r="BG54" s="1257"/>
      <c r="BH54" s="1257"/>
      <c r="BI54" s="1257"/>
      <c r="BJ54" s="1257"/>
      <c r="BK54" s="1257"/>
      <c r="BL54" s="1257"/>
      <c r="BM54" s="1257"/>
      <c r="BN54" s="1257"/>
      <c r="BO54" s="1257"/>
      <c r="BP54" s="1255"/>
      <c r="BQ54" s="1255"/>
      <c r="BR54" s="1255"/>
      <c r="BS54" s="1255"/>
      <c r="BT54" s="1255"/>
      <c r="BU54" s="1255"/>
      <c r="BV54" s="1255"/>
      <c r="BW54" s="1255"/>
      <c r="BX54" s="1255"/>
      <c r="BY54" s="1255"/>
      <c r="BZ54" s="1255"/>
      <c r="CA54" s="1255"/>
      <c r="CB54" s="1255"/>
      <c r="CC54" s="1255"/>
      <c r="CD54" s="1255"/>
      <c r="CE54" s="1255"/>
      <c r="CF54" s="1255"/>
      <c r="CG54" s="1255"/>
      <c r="CH54" s="1255"/>
      <c r="CI54" s="1255"/>
      <c r="CJ54" s="1255"/>
      <c r="CK54" s="1255"/>
      <c r="CL54" s="1255"/>
      <c r="CM54" s="1255"/>
      <c r="CN54" s="1255"/>
      <c r="CO54" s="1255"/>
      <c r="CP54" s="1255"/>
      <c r="CQ54" s="1255"/>
      <c r="CR54" s="1255"/>
      <c r="CS54" s="1255"/>
      <c r="CT54" s="1255"/>
      <c r="CU54" s="1255"/>
      <c r="CV54" s="1255"/>
      <c r="CW54" s="1255"/>
      <c r="CX54" s="1255"/>
      <c r="CY54" s="1255"/>
      <c r="CZ54" s="1255"/>
      <c r="DA54" s="1255"/>
      <c r="DB54" s="1255"/>
      <c r="DC54" s="1255"/>
    </row>
    <row r="55" spans="1:109" ht="13.5" x14ac:dyDescent="0.15">
      <c r="A55" s="379"/>
      <c r="B55" s="365"/>
      <c r="G55" s="1253"/>
      <c r="H55" s="1253"/>
      <c r="I55" s="1253"/>
      <c r="J55" s="1253"/>
      <c r="K55" s="1258"/>
      <c r="L55" s="1258"/>
      <c r="M55" s="1258"/>
      <c r="N55" s="1258"/>
      <c r="AN55" s="1256" t="s">
        <v>603</v>
      </c>
      <c r="AO55" s="1256"/>
      <c r="AP55" s="1256"/>
      <c r="AQ55" s="1256"/>
      <c r="AR55" s="1256"/>
      <c r="AS55" s="1256"/>
      <c r="AT55" s="1256"/>
      <c r="AU55" s="1256"/>
      <c r="AV55" s="1256"/>
      <c r="AW55" s="1256"/>
      <c r="AX55" s="1256"/>
      <c r="AY55" s="1256"/>
      <c r="AZ55" s="1256"/>
      <c r="BA55" s="1256"/>
      <c r="BB55" s="1257" t="s">
        <v>602</v>
      </c>
      <c r="BC55" s="1257"/>
      <c r="BD55" s="1257"/>
      <c r="BE55" s="1257"/>
      <c r="BF55" s="1257"/>
      <c r="BG55" s="1257"/>
      <c r="BH55" s="1257"/>
      <c r="BI55" s="1257"/>
      <c r="BJ55" s="1257"/>
      <c r="BK55" s="1257"/>
      <c r="BL55" s="1257"/>
      <c r="BM55" s="1257"/>
      <c r="BN55" s="1257"/>
      <c r="BO55" s="1257"/>
      <c r="BP55" s="1255">
        <v>7.6</v>
      </c>
      <c r="BQ55" s="1255"/>
      <c r="BR55" s="1255"/>
      <c r="BS55" s="1255"/>
      <c r="BT55" s="1255"/>
      <c r="BU55" s="1255"/>
      <c r="BV55" s="1255"/>
      <c r="BW55" s="1255"/>
      <c r="BX55" s="1255">
        <v>3</v>
      </c>
      <c r="BY55" s="1255"/>
      <c r="BZ55" s="1255"/>
      <c r="CA55" s="1255"/>
      <c r="CB55" s="1255"/>
      <c r="CC55" s="1255"/>
      <c r="CD55" s="1255"/>
      <c r="CE55" s="1255"/>
      <c r="CF55" s="1255">
        <v>3.4</v>
      </c>
      <c r="CG55" s="1255"/>
      <c r="CH55" s="1255"/>
      <c r="CI55" s="1255"/>
      <c r="CJ55" s="1255"/>
      <c r="CK55" s="1255"/>
      <c r="CL55" s="1255"/>
      <c r="CM55" s="1255"/>
      <c r="CN55" s="1255">
        <v>0</v>
      </c>
      <c r="CO55" s="1255"/>
      <c r="CP55" s="1255"/>
      <c r="CQ55" s="1255"/>
      <c r="CR55" s="1255"/>
      <c r="CS55" s="1255"/>
      <c r="CT55" s="1255"/>
      <c r="CU55" s="1255"/>
      <c r="CV55" s="1255">
        <v>0</v>
      </c>
      <c r="CW55" s="1255"/>
      <c r="CX55" s="1255"/>
      <c r="CY55" s="1255"/>
      <c r="CZ55" s="1255"/>
      <c r="DA55" s="1255"/>
      <c r="DB55" s="1255"/>
      <c r="DC55" s="1255"/>
    </row>
    <row r="56" spans="1:109" ht="13.5" x14ac:dyDescent="0.15">
      <c r="A56" s="379"/>
      <c r="B56" s="365"/>
      <c r="G56" s="1253"/>
      <c r="H56" s="1253"/>
      <c r="I56" s="1253"/>
      <c r="J56" s="1253"/>
      <c r="K56" s="1258"/>
      <c r="L56" s="1258"/>
      <c r="M56" s="1258"/>
      <c r="N56" s="1258"/>
      <c r="AN56" s="1256"/>
      <c r="AO56" s="1256"/>
      <c r="AP56" s="1256"/>
      <c r="AQ56" s="1256"/>
      <c r="AR56" s="1256"/>
      <c r="AS56" s="1256"/>
      <c r="AT56" s="1256"/>
      <c r="AU56" s="1256"/>
      <c r="AV56" s="1256"/>
      <c r="AW56" s="1256"/>
      <c r="AX56" s="1256"/>
      <c r="AY56" s="1256"/>
      <c r="AZ56" s="1256"/>
      <c r="BA56" s="1256"/>
      <c r="BB56" s="1257"/>
      <c r="BC56" s="1257"/>
      <c r="BD56" s="1257"/>
      <c r="BE56" s="1257"/>
      <c r="BF56" s="1257"/>
      <c r="BG56" s="1257"/>
      <c r="BH56" s="1257"/>
      <c r="BI56" s="1257"/>
      <c r="BJ56" s="1257"/>
      <c r="BK56" s="1257"/>
      <c r="BL56" s="1257"/>
      <c r="BM56" s="1257"/>
      <c r="BN56" s="1257"/>
      <c r="BO56" s="1257"/>
      <c r="BP56" s="1255"/>
      <c r="BQ56" s="1255"/>
      <c r="BR56" s="1255"/>
      <c r="BS56" s="1255"/>
      <c r="BT56" s="1255"/>
      <c r="BU56" s="1255"/>
      <c r="BV56" s="1255"/>
      <c r="BW56" s="1255"/>
      <c r="BX56" s="1255"/>
      <c r="BY56" s="1255"/>
      <c r="BZ56" s="1255"/>
      <c r="CA56" s="1255"/>
      <c r="CB56" s="1255"/>
      <c r="CC56" s="1255"/>
      <c r="CD56" s="1255"/>
      <c r="CE56" s="1255"/>
      <c r="CF56" s="1255"/>
      <c r="CG56" s="1255"/>
      <c r="CH56" s="1255"/>
      <c r="CI56" s="1255"/>
      <c r="CJ56" s="1255"/>
      <c r="CK56" s="1255"/>
      <c r="CL56" s="1255"/>
      <c r="CM56" s="1255"/>
      <c r="CN56" s="1255"/>
      <c r="CO56" s="1255"/>
      <c r="CP56" s="1255"/>
      <c r="CQ56" s="1255"/>
      <c r="CR56" s="1255"/>
      <c r="CS56" s="1255"/>
      <c r="CT56" s="1255"/>
      <c r="CU56" s="1255"/>
      <c r="CV56" s="1255"/>
      <c r="CW56" s="1255"/>
      <c r="CX56" s="1255"/>
      <c r="CY56" s="1255"/>
      <c r="CZ56" s="1255"/>
      <c r="DA56" s="1255"/>
      <c r="DB56" s="1255"/>
      <c r="DC56" s="1255"/>
    </row>
    <row r="57" spans="1:109" s="379" customFormat="1" ht="13.5" x14ac:dyDescent="0.15">
      <c r="B57" s="385"/>
      <c r="G57" s="1253"/>
      <c r="H57" s="1253"/>
      <c r="I57" s="1259"/>
      <c r="J57" s="1259"/>
      <c r="K57" s="1258"/>
      <c r="L57" s="1258"/>
      <c r="M57" s="1258"/>
      <c r="N57" s="1258"/>
      <c r="AM57" s="364"/>
      <c r="AN57" s="1256"/>
      <c r="AO57" s="1256"/>
      <c r="AP57" s="1256"/>
      <c r="AQ57" s="1256"/>
      <c r="AR57" s="1256"/>
      <c r="AS57" s="1256"/>
      <c r="AT57" s="1256"/>
      <c r="AU57" s="1256"/>
      <c r="AV57" s="1256"/>
      <c r="AW57" s="1256"/>
      <c r="AX57" s="1256"/>
      <c r="AY57" s="1256"/>
      <c r="AZ57" s="1256"/>
      <c r="BA57" s="1256"/>
      <c r="BB57" s="1257" t="s">
        <v>608</v>
      </c>
      <c r="BC57" s="1257"/>
      <c r="BD57" s="1257"/>
      <c r="BE57" s="1257"/>
      <c r="BF57" s="1257"/>
      <c r="BG57" s="1257"/>
      <c r="BH57" s="1257"/>
      <c r="BI57" s="1257"/>
      <c r="BJ57" s="1257"/>
      <c r="BK57" s="1257"/>
      <c r="BL57" s="1257"/>
      <c r="BM57" s="1257"/>
      <c r="BN57" s="1257"/>
      <c r="BO57" s="1257"/>
      <c r="BP57" s="1255">
        <v>63.4</v>
      </c>
      <c r="BQ57" s="1255"/>
      <c r="BR57" s="1255"/>
      <c r="BS57" s="1255"/>
      <c r="BT57" s="1255"/>
      <c r="BU57" s="1255"/>
      <c r="BV57" s="1255"/>
      <c r="BW57" s="1255"/>
      <c r="BX57" s="1255">
        <v>63.3</v>
      </c>
      <c r="BY57" s="1255"/>
      <c r="BZ57" s="1255"/>
      <c r="CA57" s="1255"/>
      <c r="CB57" s="1255"/>
      <c r="CC57" s="1255"/>
      <c r="CD57" s="1255"/>
      <c r="CE57" s="1255"/>
      <c r="CF57" s="1255">
        <v>62.8</v>
      </c>
      <c r="CG57" s="1255"/>
      <c r="CH57" s="1255"/>
      <c r="CI57" s="1255"/>
      <c r="CJ57" s="1255"/>
      <c r="CK57" s="1255"/>
      <c r="CL57" s="1255"/>
      <c r="CM57" s="1255"/>
      <c r="CN57" s="1255">
        <v>62.6</v>
      </c>
      <c r="CO57" s="1255"/>
      <c r="CP57" s="1255"/>
      <c r="CQ57" s="1255"/>
      <c r="CR57" s="1255"/>
      <c r="CS57" s="1255"/>
      <c r="CT57" s="1255"/>
      <c r="CU57" s="1255"/>
      <c r="CV57" s="1255">
        <v>63</v>
      </c>
      <c r="CW57" s="1255"/>
      <c r="CX57" s="1255"/>
      <c r="CY57" s="1255"/>
      <c r="CZ57" s="1255"/>
      <c r="DA57" s="1255"/>
      <c r="DB57" s="1255"/>
      <c r="DC57" s="1255"/>
      <c r="DD57" s="390"/>
      <c r="DE57" s="385"/>
    </row>
    <row r="58" spans="1:109" s="379" customFormat="1" ht="13.5" x14ac:dyDescent="0.15">
      <c r="A58" s="364"/>
      <c r="B58" s="385"/>
      <c r="G58" s="1253"/>
      <c r="H58" s="1253"/>
      <c r="I58" s="1259"/>
      <c r="J58" s="1259"/>
      <c r="K58" s="1258"/>
      <c r="L58" s="1258"/>
      <c r="M58" s="1258"/>
      <c r="N58" s="1258"/>
      <c r="AM58" s="364"/>
      <c r="AN58" s="1256"/>
      <c r="AO58" s="1256"/>
      <c r="AP58" s="1256"/>
      <c r="AQ58" s="1256"/>
      <c r="AR58" s="1256"/>
      <c r="AS58" s="1256"/>
      <c r="AT58" s="1256"/>
      <c r="AU58" s="1256"/>
      <c r="AV58" s="1256"/>
      <c r="AW58" s="1256"/>
      <c r="AX58" s="1256"/>
      <c r="AY58" s="1256"/>
      <c r="AZ58" s="1256"/>
      <c r="BA58" s="1256"/>
      <c r="BB58" s="1257"/>
      <c r="BC58" s="1257"/>
      <c r="BD58" s="1257"/>
      <c r="BE58" s="1257"/>
      <c r="BF58" s="1257"/>
      <c r="BG58" s="1257"/>
      <c r="BH58" s="1257"/>
      <c r="BI58" s="1257"/>
      <c r="BJ58" s="1257"/>
      <c r="BK58" s="1257"/>
      <c r="BL58" s="1257"/>
      <c r="BM58" s="1257"/>
      <c r="BN58" s="1257"/>
      <c r="BO58" s="1257"/>
      <c r="BP58" s="1255"/>
      <c r="BQ58" s="1255"/>
      <c r="BR58" s="1255"/>
      <c r="BS58" s="1255"/>
      <c r="BT58" s="1255"/>
      <c r="BU58" s="1255"/>
      <c r="BV58" s="1255"/>
      <c r="BW58" s="1255"/>
      <c r="BX58" s="1255"/>
      <c r="BY58" s="1255"/>
      <c r="BZ58" s="1255"/>
      <c r="CA58" s="1255"/>
      <c r="CB58" s="1255"/>
      <c r="CC58" s="1255"/>
      <c r="CD58" s="1255"/>
      <c r="CE58" s="1255"/>
      <c r="CF58" s="1255"/>
      <c r="CG58" s="1255"/>
      <c r="CH58" s="1255"/>
      <c r="CI58" s="1255"/>
      <c r="CJ58" s="1255"/>
      <c r="CK58" s="1255"/>
      <c r="CL58" s="1255"/>
      <c r="CM58" s="1255"/>
      <c r="CN58" s="1255"/>
      <c r="CO58" s="1255"/>
      <c r="CP58" s="1255"/>
      <c r="CQ58" s="1255"/>
      <c r="CR58" s="1255"/>
      <c r="CS58" s="1255"/>
      <c r="CT58" s="1255"/>
      <c r="CU58" s="1255"/>
      <c r="CV58" s="1255"/>
      <c r="CW58" s="1255"/>
      <c r="CX58" s="1255"/>
      <c r="CY58" s="1255"/>
      <c r="CZ58" s="1255"/>
      <c r="DA58" s="1255"/>
      <c r="DB58" s="1255"/>
      <c r="DC58" s="1255"/>
      <c r="DD58" s="390"/>
      <c r="DE58" s="385"/>
    </row>
    <row r="59" spans="1:109" s="379" customFormat="1" ht="13.5" x14ac:dyDescent="0.15">
      <c r="A59" s="364"/>
      <c r="B59" s="385"/>
      <c r="K59" s="391"/>
      <c r="L59" s="391"/>
      <c r="M59" s="391"/>
      <c r="N59" s="391"/>
      <c r="AQ59" s="391"/>
      <c r="AR59" s="391"/>
      <c r="AS59" s="391"/>
      <c r="AT59" s="391"/>
      <c r="BC59" s="391"/>
      <c r="BD59" s="391"/>
      <c r="BE59" s="391"/>
      <c r="BF59" s="391"/>
      <c r="BO59" s="391"/>
      <c r="BP59" s="391"/>
      <c r="BQ59" s="391"/>
      <c r="BR59" s="391"/>
      <c r="CA59" s="391"/>
      <c r="CB59" s="391"/>
      <c r="CC59" s="391"/>
      <c r="CD59" s="391"/>
      <c r="CM59" s="391"/>
      <c r="CN59" s="391"/>
      <c r="CO59" s="391"/>
      <c r="CP59" s="391"/>
      <c r="CY59" s="391"/>
      <c r="CZ59" s="391"/>
      <c r="DA59" s="391"/>
      <c r="DB59" s="391"/>
      <c r="DC59" s="391"/>
      <c r="DD59" s="390"/>
      <c r="DE59" s="385"/>
    </row>
    <row r="60" spans="1:109" s="379" customFormat="1" ht="13.5" x14ac:dyDescent="0.15">
      <c r="A60" s="364"/>
      <c r="B60" s="385"/>
      <c r="K60" s="391"/>
      <c r="L60" s="391"/>
      <c r="M60" s="391"/>
      <c r="N60" s="391"/>
      <c r="AQ60" s="391"/>
      <c r="AR60" s="391"/>
      <c r="AS60" s="391"/>
      <c r="AT60" s="391"/>
      <c r="BC60" s="391"/>
      <c r="BD60" s="391"/>
      <c r="BE60" s="391"/>
      <c r="BF60" s="391"/>
      <c r="BO60" s="391"/>
      <c r="BP60" s="391"/>
      <c r="BQ60" s="391"/>
      <c r="BR60" s="391"/>
      <c r="CA60" s="391"/>
      <c r="CB60" s="391"/>
      <c r="CC60" s="391"/>
      <c r="CD60" s="391"/>
      <c r="CM60" s="391"/>
      <c r="CN60" s="391"/>
      <c r="CO60" s="391"/>
      <c r="CP60" s="391"/>
      <c r="CY60" s="391"/>
      <c r="CZ60" s="391"/>
      <c r="DA60" s="391"/>
      <c r="DB60" s="391"/>
      <c r="DC60" s="391"/>
      <c r="DD60" s="390"/>
      <c r="DE60" s="385"/>
    </row>
    <row r="61" spans="1:109" s="379" customFormat="1" ht="13.5" x14ac:dyDescent="0.15">
      <c r="A61" s="364"/>
      <c r="B61" s="389"/>
      <c r="C61" s="388"/>
      <c r="D61" s="388"/>
      <c r="E61" s="388"/>
      <c r="F61" s="388"/>
      <c r="G61" s="388"/>
      <c r="H61" s="388"/>
      <c r="I61" s="388"/>
      <c r="J61" s="388"/>
      <c r="K61" s="388"/>
      <c r="L61" s="388"/>
      <c r="M61" s="387"/>
      <c r="N61" s="387"/>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7"/>
      <c r="AT61" s="387"/>
      <c r="AU61" s="388"/>
      <c r="AV61" s="388"/>
      <c r="AW61" s="388"/>
      <c r="AX61" s="388"/>
      <c r="AY61" s="388"/>
      <c r="AZ61" s="388"/>
      <c r="BA61" s="388"/>
      <c r="BB61" s="388"/>
      <c r="BC61" s="388"/>
      <c r="BD61" s="388"/>
      <c r="BE61" s="387"/>
      <c r="BF61" s="387"/>
      <c r="BG61" s="388"/>
      <c r="BH61" s="388"/>
      <c r="BI61" s="388"/>
      <c r="BJ61" s="388"/>
      <c r="BK61" s="388"/>
      <c r="BL61" s="388"/>
      <c r="BM61" s="388"/>
      <c r="BN61" s="388"/>
      <c r="BO61" s="388"/>
      <c r="BP61" s="388"/>
      <c r="BQ61" s="387"/>
      <c r="BR61" s="387"/>
      <c r="BS61" s="388"/>
      <c r="BT61" s="388"/>
      <c r="BU61" s="388"/>
      <c r="BV61" s="388"/>
      <c r="BW61" s="388"/>
      <c r="BX61" s="388"/>
      <c r="BY61" s="388"/>
      <c r="BZ61" s="388"/>
      <c r="CA61" s="388"/>
      <c r="CB61" s="388"/>
      <c r="CC61" s="387"/>
      <c r="CD61" s="387"/>
      <c r="CE61" s="388"/>
      <c r="CF61" s="388"/>
      <c r="CG61" s="388"/>
      <c r="CH61" s="388"/>
      <c r="CI61" s="388"/>
      <c r="CJ61" s="388"/>
      <c r="CK61" s="388"/>
      <c r="CL61" s="388"/>
      <c r="CM61" s="388"/>
      <c r="CN61" s="388"/>
      <c r="CO61" s="387"/>
      <c r="CP61" s="387"/>
      <c r="CQ61" s="388"/>
      <c r="CR61" s="388"/>
      <c r="CS61" s="388"/>
      <c r="CT61" s="388"/>
      <c r="CU61" s="388"/>
      <c r="CV61" s="388"/>
      <c r="CW61" s="388"/>
      <c r="CX61" s="388"/>
      <c r="CY61" s="388"/>
      <c r="CZ61" s="388"/>
      <c r="DA61" s="387"/>
      <c r="DB61" s="387"/>
      <c r="DC61" s="387"/>
      <c r="DD61" s="386"/>
      <c r="DE61" s="385"/>
    </row>
    <row r="62" spans="1:109" ht="13.5" x14ac:dyDescent="0.15">
      <c r="B62" s="384"/>
      <c r="C62" s="384"/>
      <c r="D62" s="384"/>
      <c r="E62" s="384"/>
      <c r="F62" s="384"/>
      <c r="G62" s="384"/>
      <c r="H62" s="384"/>
      <c r="I62" s="384"/>
      <c r="J62" s="384"/>
      <c r="K62" s="384"/>
      <c r="L62" s="384"/>
      <c r="M62" s="384"/>
      <c r="N62" s="384"/>
      <c r="O62" s="384"/>
      <c r="P62" s="384"/>
      <c r="Q62" s="384"/>
      <c r="R62" s="384"/>
      <c r="S62" s="384"/>
      <c r="T62" s="384"/>
      <c r="U62" s="384"/>
      <c r="V62" s="384"/>
      <c r="W62" s="384"/>
      <c r="X62" s="384"/>
      <c r="Y62" s="384"/>
      <c r="Z62" s="384"/>
      <c r="AA62" s="384"/>
      <c r="AB62" s="384"/>
      <c r="AC62" s="384"/>
      <c r="AD62" s="384"/>
      <c r="AE62" s="384"/>
      <c r="AF62" s="384"/>
      <c r="AG62" s="384"/>
      <c r="AH62" s="384"/>
      <c r="AI62" s="384"/>
      <c r="AJ62" s="384"/>
      <c r="AK62" s="384"/>
      <c r="AL62" s="384"/>
      <c r="AM62" s="384"/>
      <c r="AN62" s="384"/>
      <c r="AO62" s="384"/>
      <c r="AP62" s="384"/>
      <c r="AQ62" s="384"/>
      <c r="AR62" s="384"/>
      <c r="AS62" s="384"/>
      <c r="AT62" s="384"/>
      <c r="AU62" s="384"/>
      <c r="AV62" s="384"/>
      <c r="AW62" s="384"/>
      <c r="AX62" s="384"/>
      <c r="AY62" s="384"/>
      <c r="AZ62" s="384"/>
      <c r="BA62" s="384"/>
      <c r="BB62" s="384"/>
      <c r="BC62" s="384"/>
      <c r="BD62" s="384"/>
      <c r="BE62" s="384"/>
      <c r="BF62" s="384"/>
      <c r="BG62" s="384"/>
      <c r="BH62" s="384"/>
      <c r="BI62" s="384"/>
      <c r="BJ62" s="384"/>
      <c r="BK62" s="384"/>
      <c r="BL62" s="384"/>
      <c r="BM62" s="384"/>
      <c r="BN62" s="384"/>
      <c r="BO62" s="384"/>
      <c r="BP62" s="384"/>
      <c r="BQ62" s="384"/>
      <c r="BR62" s="384"/>
      <c r="BS62" s="384"/>
      <c r="BT62" s="384"/>
      <c r="BU62" s="384"/>
      <c r="BV62" s="384"/>
      <c r="BW62" s="384"/>
      <c r="BX62" s="384"/>
      <c r="BY62" s="384"/>
      <c r="BZ62" s="384"/>
      <c r="CA62" s="384"/>
      <c r="CB62" s="384"/>
      <c r="CC62" s="384"/>
      <c r="CD62" s="384"/>
      <c r="CE62" s="384"/>
      <c r="CF62" s="384"/>
      <c r="CG62" s="384"/>
      <c r="CH62" s="384"/>
      <c r="CI62" s="384"/>
      <c r="CJ62" s="384"/>
      <c r="CK62" s="384"/>
      <c r="CL62" s="384"/>
      <c r="CM62" s="384"/>
      <c r="CN62" s="384"/>
      <c r="CO62" s="384"/>
      <c r="CP62" s="384"/>
      <c r="CQ62" s="384"/>
      <c r="CR62" s="384"/>
      <c r="CS62" s="384"/>
      <c r="CT62" s="384"/>
      <c r="CU62" s="384"/>
      <c r="CV62" s="384"/>
      <c r="CW62" s="384"/>
      <c r="CX62" s="384"/>
      <c r="CY62" s="384"/>
      <c r="CZ62" s="384"/>
      <c r="DA62" s="384"/>
      <c r="DB62" s="384"/>
      <c r="DC62" s="384"/>
      <c r="DD62" s="384"/>
      <c r="DE62" s="364"/>
    </row>
    <row r="63" spans="1:109" ht="17.25" x14ac:dyDescent="0.15">
      <c r="B63" s="383" t="s">
        <v>607</v>
      </c>
    </row>
    <row r="64" spans="1:109" ht="13.5" x14ac:dyDescent="0.15">
      <c r="B64" s="365"/>
      <c r="G64" s="380"/>
      <c r="I64" s="382"/>
      <c r="J64" s="382"/>
      <c r="K64" s="382"/>
      <c r="L64" s="382"/>
      <c r="M64" s="382"/>
      <c r="N64" s="381"/>
      <c r="AM64" s="380"/>
      <c r="AN64" s="380" t="s">
        <v>606</v>
      </c>
      <c r="AP64" s="379"/>
      <c r="AQ64" s="379"/>
      <c r="AR64" s="379"/>
      <c r="AY64" s="380"/>
      <c r="BA64" s="379"/>
      <c r="BB64" s="379"/>
      <c r="BC64" s="379"/>
      <c r="BK64" s="380"/>
      <c r="BM64" s="379"/>
      <c r="BN64" s="379"/>
      <c r="BO64" s="379"/>
      <c r="BW64" s="380"/>
      <c r="BY64" s="379"/>
      <c r="BZ64" s="379"/>
      <c r="CA64" s="379"/>
      <c r="CI64" s="380"/>
      <c r="CK64" s="379"/>
      <c r="CL64" s="379"/>
      <c r="CM64" s="379"/>
      <c r="CU64" s="380"/>
      <c r="CW64" s="379"/>
      <c r="CX64" s="379"/>
      <c r="CY64" s="379"/>
    </row>
    <row r="65" spans="2:107" ht="13.5" x14ac:dyDescent="0.15">
      <c r="B65" s="365"/>
      <c r="AN65" s="1265" t="s">
        <v>611</v>
      </c>
      <c r="AO65" s="1266"/>
      <c r="AP65" s="1266"/>
      <c r="AQ65" s="1266"/>
      <c r="AR65" s="1266"/>
      <c r="AS65" s="1266"/>
      <c r="AT65" s="1266"/>
      <c r="AU65" s="1266"/>
      <c r="AV65" s="1266"/>
      <c r="AW65" s="1266"/>
      <c r="AX65" s="1266"/>
      <c r="AY65" s="1266"/>
      <c r="AZ65" s="1266"/>
      <c r="BA65" s="1266"/>
      <c r="BB65" s="1266"/>
      <c r="BC65" s="1266"/>
      <c r="BD65" s="1266"/>
      <c r="BE65" s="1266"/>
      <c r="BF65" s="1266"/>
      <c r="BG65" s="1266"/>
      <c r="BH65" s="1266"/>
      <c r="BI65" s="1266"/>
      <c r="BJ65" s="1266"/>
      <c r="BK65" s="1266"/>
      <c r="BL65" s="1266"/>
      <c r="BM65" s="1266"/>
      <c r="BN65" s="1266"/>
      <c r="BO65" s="1266"/>
      <c r="BP65" s="1266"/>
      <c r="BQ65" s="1266"/>
      <c r="BR65" s="1266"/>
      <c r="BS65" s="1266"/>
      <c r="BT65" s="1266"/>
      <c r="BU65" s="1266"/>
      <c r="BV65" s="1266"/>
      <c r="BW65" s="1266"/>
      <c r="BX65" s="1266"/>
      <c r="BY65" s="1266"/>
      <c r="BZ65" s="1266"/>
      <c r="CA65" s="1266"/>
      <c r="CB65" s="1266"/>
      <c r="CC65" s="1266"/>
      <c r="CD65" s="1266"/>
      <c r="CE65" s="1266"/>
      <c r="CF65" s="1266"/>
      <c r="CG65" s="1266"/>
      <c r="CH65" s="1266"/>
      <c r="CI65" s="1266"/>
      <c r="CJ65" s="1266"/>
      <c r="CK65" s="1266"/>
      <c r="CL65" s="1266"/>
      <c r="CM65" s="1266"/>
      <c r="CN65" s="1266"/>
      <c r="CO65" s="1266"/>
      <c r="CP65" s="1266"/>
      <c r="CQ65" s="1266"/>
      <c r="CR65" s="1266"/>
      <c r="CS65" s="1266"/>
      <c r="CT65" s="1266"/>
      <c r="CU65" s="1266"/>
      <c r="CV65" s="1266"/>
      <c r="CW65" s="1266"/>
      <c r="CX65" s="1266"/>
      <c r="CY65" s="1266"/>
      <c r="CZ65" s="1266"/>
      <c r="DA65" s="1266"/>
      <c r="DB65" s="1266"/>
      <c r="DC65" s="1267"/>
    </row>
    <row r="66" spans="2:107" ht="13.5" x14ac:dyDescent="0.15">
      <c r="B66" s="365"/>
      <c r="AN66" s="1268"/>
      <c r="AO66" s="1269"/>
      <c r="AP66" s="1269"/>
      <c r="AQ66" s="1269"/>
      <c r="AR66" s="1269"/>
      <c r="AS66" s="1269"/>
      <c r="AT66" s="1269"/>
      <c r="AU66" s="1269"/>
      <c r="AV66" s="1269"/>
      <c r="AW66" s="1269"/>
      <c r="AX66" s="1269"/>
      <c r="AY66" s="1269"/>
      <c r="AZ66" s="1269"/>
      <c r="BA66" s="1269"/>
      <c r="BB66" s="1269"/>
      <c r="BC66" s="1269"/>
      <c r="BD66" s="1269"/>
      <c r="BE66" s="1269"/>
      <c r="BF66" s="1269"/>
      <c r="BG66" s="1269"/>
      <c r="BH66" s="1269"/>
      <c r="BI66" s="1269"/>
      <c r="BJ66" s="1269"/>
      <c r="BK66" s="1269"/>
      <c r="BL66" s="1269"/>
      <c r="BM66" s="1269"/>
      <c r="BN66" s="1269"/>
      <c r="BO66" s="1269"/>
      <c r="BP66" s="1269"/>
      <c r="BQ66" s="1269"/>
      <c r="BR66" s="1269"/>
      <c r="BS66" s="1269"/>
      <c r="BT66" s="1269"/>
      <c r="BU66" s="1269"/>
      <c r="BV66" s="1269"/>
      <c r="BW66" s="1269"/>
      <c r="BX66" s="1269"/>
      <c r="BY66" s="1269"/>
      <c r="BZ66" s="1269"/>
      <c r="CA66" s="1269"/>
      <c r="CB66" s="1269"/>
      <c r="CC66" s="1269"/>
      <c r="CD66" s="1269"/>
      <c r="CE66" s="1269"/>
      <c r="CF66" s="1269"/>
      <c r="CG66" s="1269"/>
      <c r="CH66" s="1269"/>
      <c r="CI66" s="1269"/>
      <c r="CJ66" s="1269"/>
      <c r="CK66" s="1269"/>
      <c r="CL66" s="1269"/>
      <c r="CM66" s="1269"/>
      <c r="CN66" s="1269"/>
      <c r="CO66" s="1269"/>
      <c r="CP66" s="1269"/>
      <c r="CQ66" s="1269"/>
      <c r="CR66" s="1269"/>
      <c r="CS66" s="1269"/>
      <c r="CT66" s="1269"/>
      <c r="CU66" s="1269"/>
      <c r="CV66" s="1269"/>
      <c r="CW66" s="1269"/>
      <c r="CX66" s="1269"/>
      <c r="CY66" s="1269"/>
      <c r="CZ66" s="1269"/>
      <c r="DA66" s="1269"/>
      <c r="DB66" s="1269"/>
      <c r="DC66" s="1270"/>
    </row>
    <row r="67" spans="2:107" ht="13.5" x14ac:dyDescent="0.15">
      <c r="B67" s="365"/>
      <c r="AN67" s="1268"/>
      <c r="AO67" s="1269"/>
      <c r="AP67" s="1269"/>
      <c r="AQ67" s="1269"/>
      <c r="AR67" s="1269"/>
      <c r="AS67" s="1269"/>
      <c r="AT67" s="1269"/>
      <c r="AU67" s="1269"/>
      <c r="AV67" s="1269"/>
      <c r="AW67" s="1269"/>
      <c r="AX67" s="1269"/>
      <c r="AY67" s="1269"/>
      <c r="AZ67" s="1269"/>
      <c r="BA67" s="1269"/>
      <c r="BB67" s="1269"/>
      <c r="BC67" s="1269"/>
      <c r="BD67" s="1269"/>
      <c r="BE67" s="1269"/>
      <c r="BF67" s="1269"/>
      <c r="BG67" s="1269"/>
      <c r="BH67" s="1269"/>
      <c r="BI67" s="1269"/>
      <c r="BJ67" s="1269"/>
      <c r="BK67" s="1269"/>
      <c r="BL67" s="1269"/>
      <c r="BM67" s="1269"/>
      <c r="BN67" s="1269"/>
      <c r="BO67" s="1269"/>
      <c r="BP67" s="1269"/>
      <c r="BQ67" s="1269"/>
      <c r="BR67" s="1269"/>
      <c r="BS67" s="1269"/>
      <c r="BT67" s="1269"/>
      <c r="BU67" s="1269"/>
      <c r="BV67" s="1269"/>
      <c r="BW67" s="1269"/>
      <c r="BX67" s="1269"/>
      <c r="BY67" s="1269"/>
      <c r="BZ67" s="1269"/>
      <c r="CA67" s="1269"/>
      <c r="CB67" s="1269"/>
      <c r="CC67" s="1269"/>
      <c r="CD67" s="1269"/>
      <c r="CE67" s="1269"/>
      <c r="CF67" s="1269"/>
      <c r="CG67" s="1269"/>
      <c r="CH67" s="1269"/>
      <c r="CI67" s="1269"/>
      <c r="CJ67" s="1269"/>
      <c r="CK67" s="1269"/>
      <c r="CL67" s="1269"/>
      <c r="CM67" s="1269"/>
      <c r="CN67" s="1269"/>
      <c r="CO67" s="1269"/>
      <c r="CP67" s="1269"/>
      <c r="CQ67" s="1269"/>
      <c r="CR67" s="1269"/>
      <c r="CS67" s="1269"/>
      <c r="CT67" s="1269"/>
      <c r="CU67" s="1269"/>
      <c r="CV67" s="1269"/>
      <c r="CW67" s="1269"/>
      <c r="CX67" s="1269"/>
      <c r="CY67" s="1269"/>
      <c r="CZ67" s="1269"/>
      <c r="DA67" s="1269"/>
      <c r="DB67" s="1269"/>
      <c r="DC67" s="1270"/>
    </row>
    <row r="68" spans="2:107" ht="13.5" x14ac:dyDescent="0.15">
      <c r="B68" s="365"/>
      <c r="AN68" s="1268"/>
      <c r="AO68" s="1269"/>
      <c r="AP68" s="1269"/>
      <c r="AQ68" s="1269"/>
      <c r="AR68" s="1269"/>
      <c r="AS68" s="1269"/>
      <c r="AT68" s="1269"/>
      <c r="AU68" s="1269"/>
      <c r="AV68" s="1269"/>
      <c r="AW68" s="1269"/>
      <c r="AX68" s="1269"/>
      <c r="AY68" s="1269"/>
      <c r="AZ68" s="1269"/>
      <c r="BA68" s="1269"/>
      <c r="BB68" s="1269"/>
      <c r="BC68" s="1269"/>
      <c r="BD68" s="1269"/>
      <c r="BE68" s="1269"/>
      <c r="BF68" s="1269"/>
      <c r="BG68" s="1269"/>
      <c r="BH68" s="1269"/>
      <c r="BI68" s="1269"/>
      <c r="BJ68" s="1269"/>
      <c r="BK68" s="1269"/>
      <c r="BL68" s="1269"/>
      <c r="BM68" s="1269"/>
      <c r="BN68" s="1269"/>
      <c r="BO68" s="1269"/>
      <c r="BP68" s="1269"/>
      <c r="BQ68" s="1269"/>
      <c r="BR68" s="1269"/>
      <c r="BS68" s="1269"/>
      <c r="BT68" s="1269"/>
      <c r="BU68" s="1269"/>
      <c r="BV68" s="1269"/>
      <c r="BW68" s="1269"/>
      <c r="BX68" s="1269"/>
      <c r="BY68" s="1269"/>
      <c r="BZ68" s="1269"/>
      <c r="CA68" s="1269"/>
      <c r="CB68" s="1269"/>
      <c r="CC68" s="1269"/>
      <c r="CD68" s="1269"/>
      <c r="CE68" s="1269"/>
      <c r="CF68" s="1269"/>
      <c r="CG68" s="1269"/>
      <c r="CH68" s="1269"/>
      <c r="CI68" s="1269"/>
      <c r="CJ68" s="1269"/>
      <c r="CK68" s="1269"/>
      <c r="CL68" s="1269"/>
      <c r="CM68" s="1269"/>
      <c r="CN68" s="1269"/>
      <c r="CO68" s="1269"/>
      <c r="CP68" s="1269"/>
      <c r="CQ68" s="1269"/>
      <c r="CR68" s="1269"/>
      <c r="CS68" s="1269"/>
      <c r="CT68" s="1269"/>
      <c r="CU68" s="1269"/>
      <c r="CV68" s="1269"/>
      <c r="CW68" s="1269"/>
      <c r="CX68" s="1269"/>
      <c r="CY68" s="1269"/>
      <c r="CZ68" s="1269"/>
      <c r="DA68" s="1269"/>
      <c r="DB68" s="1269"/>
      <c r="DC68" s="1270"/>
    </row>
    <row r="69" spans="2:107" ht="13.5" x14ac:dyDescent="0.15">
      <c r="B69" s="365"/>
      <c r="AN69" s="1271"/>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3"/>
    </row>
    <row r="70" spans="2:107" ht="13.5" x14ac:dyDescent="0.15">
      <c r="B70" s="365"/>
      <c r="H70" s="378"/>
      <c r="I70" s="378"/>
      <c r="J70" s="376"/>
      <c r="K70" s="376"/>
      <c r="L70" s="375"/>
      <c r="M70" s="376"/>
      <c r="N70" s="375"/>
      <c r="AN70" s="371"/>
      <c r="AO70" s="371"/>
      <c r="AP70" s="371"/>
      <c r="AZ70" s="371"/>
      <c r="BA70" s="371"/>
      <c r="BB70" s="371"/>
      <c r="BL70" s="371"/>
      <c r="BM70" s="371"/>
      <c r="BN70" s="371"/>
      <c r="BX70" s="371"/>
      <c r="BY70" s="371"/>
      <c r="BZ70" s="371"/>
      <c r="CJ70" s="371"/>
      <c r="CK70" s="371"/>
      <c r="CL70" s="371"/>
      <c r="CV70" s="371"/>
      <c r="CW70" s="371"/>
      <c r="CX70" s="371"/>
    </row>
    <row r="71" spans="2:107" ht="13.5" x14ac:dyDescent="0.15">
      <c r="B71" s="365"/>
      <c r="G71" s="374"/>
      <c r="I71" s="377"/>
      <c r="J71" s="376"/>
      <c r="K71" s="376"/>
      <c r="L71" s="375"/>
      <c r="M71" s="376"/>
      <c r="N71" s="375"/>
      <c r="AM71" s="374"/>
      <c r="AN71" s="364" t="s">
        <v>605</v>
      </c>
    </row>
    <row r="72" spans="2:107" ht="13.5" x14ac:dyDescent="0.15">
      <c r="B72" s="365"/>
      <c r="G72" s="1253"/>
      <c r="H72" s="1253"/>
      <c r="I72" s="1253"/>
      <c r="J72" s="1253"/>
      <c r="K72" s="373"/>
      <c r="L72" s="373"/>
      <c r="M72" s="372"/>
      <c r="N72" s="372"/>
      <c r="AN72" s="1261"/>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3"/>
      <c r="BP72" s="1256" t="s">
        <v>560</v>
      </c>
      <c r="BQ72" s="1256"/>
      <c r="BR72" s="1256"/>
      <c r="BS72" s="1256"/>
      <c r="BT72" s="1256"/>
      <c r="BU72" s="1256"/>
      <c r="BV72" s="1256"/>
      <c r="BW72" s="1256"/>
      <c r="BX72" s="1256" t="s">
        <v>561</v>
      </c>
      <c r="BY72" s="1256"/>
      <c r="BZ72" s="1256"/>
      <c r="CA72" s="1256"/>
      <c r="CB72" s="1256"/>
      <c r="CC72" s="1256"/>
      <c r="CD72" s="1256"/>
      <c r="CE72" s="1256"/>
      <c r="CF72" s="1256" t="s">
        <v>562</v>
      </c>
      <c r="CG72" s="1256"/>
      <c r="CH72" s="1256"/>
      <c r="CI72" s="1256"/>
      <c r="CJ72" s="1256"/>
      <c r="CK72" s="1256"/>
      <c r="CL72" s="1256"/>
      <c r="CM72" s="1256"/>
      <c r="CN72" s="1256" t="s">
        <v>563</v>
      </c>
      <c r="CO72" s="1256"/>
      <c r="CP72" s="1256"/>
      <c r="CQ72" s="1256"/>
      <c r="CR72" s="1256"/>
      <c r="CS72" s="1256"/>
      <c r="CT72" s="1256"/>
      <c r="CU72" s="1256"/>
      <c r="CV72" s="1256" t="s">
        <v>564</v>
      </c>
      <c r="CW72" s="1256"/>
      <c r="CX72" s="1256"/>
      <c r="CY72" s="1256"/>
      <c r="CZ72" s="1256"/>
      <c r="DA72" s="1256"/>
      <c r="DB72" s="1256"/>
      <c r="DC72" s="1256"/>
    </row>
    <row r="73" spans="2:107" ht="13.5" x14ac:dyDescent="0.15">
      <c r="B73" s="365"/>
      <c r="G73" s="1264"/>
      <c r="H73" s="1264"/>
      <c r="I73" s="1264"/>
      <c r="J73" s="1264"/>
      <c r="K73" s="1254"/>
      <c r="L73" s="1254"/>
      <c r="M73" s="1254"/>
      <c r="N73" s="1254"/>
      <c r="AM73" s="371"/>
      <c r="AN73" s="1257" t="s">
        <v>604</v>
      </c>
      <c r="AO73" s="1257"/>
      <c r="AP73" s="1257"/>
      <c r="AQ73" s="1257"/>
      <c r="AR73" s="1257"/>
      <c r="AS73" s="1257"/>
      <c r="AT73" s="1257"/>
      <c r="AU73" s="1257"/>
      <c r="AV73" s="1257"/>
      <c r="AW73" s="1257"/>
      <c r="AX73" s="1257"/>
      <c r="AY73" s="1257"/>
      <c r="AZ73" s="1257"/>
      <c r="BA73" s="1257"/>
      <c r="BB73" s="1257" t="s">
        <v>602</v>
      </c>
      <c r="BC73" s="1257"/>
      <c r="BD73" s="1257"/>
      <c r="BE73" s="1257"/>
      <c r="BF73" s="1257"/>
      <c r="BG73" s="1257"/>
      <c r="BH73" s="1257"/>
      <c r="BI73" s="1257"/>
      <c r="BJ73" s="1257"/>
      <c r="BK73" s="1257"/>
      <c r="BL73" s="1257"/>
      <c r="BM73" s="1257"/>
      <c r="BN73" s="1257"/>
      <c r="BO73" s="1257"/>
      <c r="BP73" s="1255">
        <v>39.4</v>
      </c>
      <c r="BQ73" s="1255"/>
      <c r="BR73" s="1255"/>
      <c r="BS73" s="1255"/>
      <c r="BT73" s="1255"/>
      <c r="BU73" s="1255"/>
      <c r="BV73" s="1255"/>
      <c r="BW73" s="1255"/>
      <c r="BX73" s="1255">
        <v>43.2</v>
      </c>
      <c r="BY73" s="1255"/>
      <c r="BZ73" s="1255"/>
      <c r="CA73" s="1255"/>
      <c r="CB73" s="1255"/>
      <c r="CC73" s="1255"/>
      <c r="CD73" s="1255"/>
      <c r="CE73" s="1255"/>
      <c r="CF73" s="1255">
        <v>34.799999999999997</v>
      </c>
      <c r="CG73" s="1255"/>
      <c r="CH73" s="1255"/>
      <c r="CI73" s="1255"/>
      <c r="CJ73" s="1255"/>
      <c r="CK73" s="1255"/>
      <c r="CL73" s="1255"/>
      <c r="CM73" s="1255"/>
      <c r="CN73" s="1255">
        <v>22.6</v>
      </c>
      <c r="CO73" s="1255"/>
      <c r="CP73" s="1255"/>
      <c r="CQ73" s="1255"/>
      <c r="CR73" s="1255"/>
      <c r="CS73" s="1255"/>
      <c r="CT73" s="1255"/>
      <c r="CU73" s="1255"/>
      <c r="CV73" s="1255">
        <v>10.5</v>
      </c>
      <c r="CW73" s="1255"/>
      <c r="CX73" s="1255"/>
      <c r="CY73" s="1255"/>
      <c r="CZ73" s="1255"/>
      <c r="DA73" s="1255"/>
      <c r="DB73" s="1255"/>
      <c r="DC73" s="1255"/>
    </row>
    <row r="74" spans="2:107" ht="13.5" x14ac:dyDescent="0.15">
      <c r="B74" s="365"/>
      <c r="G74" s="1264"/>
      <c r="H74" s="1264"/>
      <c r="I74" s="1264"/>
      <c r="J74" s="1264"/>
      <c r="K74" s="1254"/>
      <c r="L74" s="1254"/>
      <c r="M74" s="1254"/>
      <c r="N74" s="1254"/>
      <c r="AM74" s="371"/>
      <c r="AN74" s="1257"/>
      <c r="AO74" s="1257"/>
      <c r="AP74" s="1257"/>
      <c r="AQ74" s="1257"/>
      <c r="AR74" s="1257"/>
      <c r="AS74" s="1257"/>
      <c r="AT74" s="1257"/>
      <c r="AU74" s="1257"/>
      <c r="AV74" s="1257"/>
      <c r="AW74" s="1257"/>
      <c r="AX74" s="1257"/>
      <c r="AY74" s="1257"/>
      <c r="AZ74" s="1257"/>
      <c r="BA74" s="1257"/>
      <c r="BB74" s="1257"/>
      <c r="BC74" s="1257"/>
      <c r="BD74" s="1257"/>
      <c r="BE74" s="1257"/>
      <c r="BF74" s="1257"/>
      <c r="BG74" s="1257"/>
      <c r="BH74" s="1257"/>
      <c r="BI74" s="1257"/>
      <c r="BJ74" s="1257"/>
      <c r="BK74" s="1257"/>
      <c r="BL74" s="1257"/>
      <c r="BM74" s="1257"/>
      <c r="BN74" s="1257"/>
      <c r="BO74" s="1257"/>
      <c r="BP74" s="1255"/>
      <c r="BQ74" s="1255"/>
      <c r="BR74" s="1255"/>
      <c r="BS74" s="1255"/>
      <c r="BT74" s="1255"/>
      <c r="BU74" s="1255"/>
      <c r="BV74" s="1255"/>
      <c r="BW74" s="1255"/>
      <c r="BX74" s="1255"/>
      <c r="BY74" s="1255"/>
      <c r="BZ74" s="1255"/>
      <c r="CA74" s="1255"/>
      <c r="CB74" s="1255"/>
      <c r="CC74" s="1255"/>
      <c r="CD74" s="1255"/>
      <c r="CE74" s="1255"/>
      <c r="CF74" s="1255"/>
      <c r="CG74" s="1255"/>
      <c r="CH74" s="1255"/>
      <c r="CI74" s="1255"/>
      <c r="CJ74" s="1255"/>
      <c r="CK74" s="1255"/>
      <c r="CL74" s="1255"/>
      <c r="CM74" s="1255"/>
      <c r="CN74" s="1255"/>
      <c r="CO74" s="1255"/>
      <c r="CP74" s="1255"/>
      <c r="CQ74" s="1255"/>
      <c r="CR74" s="1255"/>
      <c r="CS74" s="1255"/>
      <c r="CT74" s="1255"/>
      <c r="CU74" s="1255"/>
      <c r="CV74" s="1255"/>
      <c r="CW74" s="1255"/>
      <c r="CX74" s="1255"/>
      <c r="CY74" s="1255"/>
      <c r="CZ74" s="1255"/>
      <c r="DA74" s="1255"/>
      <c r="DB74" s="1255"/>
      <c r="DC74" s="1255"/>
    </row>
    <row r="75" spans="2:107" ht="13.5" x14ac:dyDescent="0.15">
      <c r="B75" s="365"/>
      <c r="G75" s="1264"/>
      <c r="H75" s="1264"/>
      <c r="I75" s="1253"/>
      <c r="J75" s="1253"/>
      <c r="K75" s="1258"/>
      <c r="L75" s="1258"/>
      <c r="M75" s="1258"/>
      <c r="N75" s="1258"/>
      <c r="AM75" s="371"/>
      <c r="AN75" s="1257"/>
      <c r="AO75" s="1257"/>
      <c r="AP75" s="1257"/>
      <c r="AQ75" s="1257"/>
      <c r="AR75" s="1257"/>
      <c r="AS75" s="1257"/>
      <c r="AT75" s="1257"/>
      <c r="AU75" s="1257"/>
      <c r="AV75" s="1257"/>
      <c r="AW75" s="1257"/>
      <c r="AX75" s="1257"/>
      <c r="AY75" s="1257"/>
      <c r="AZ75" s="1257"/>
      <c r="BA75" s="1257"/>
      <c r="BB75" s="1257" t="s">
        <v>601</v>
      </c>
      <c r="BC75" s="1257"/>
      <c r="BD75" s="1257"/>
      <c r="BE75" s="1257"/>
      <c r="BF75" s="1257"/>
      <c r="BG75" s="1257"/>
      <c r="BH75" s="1257"/>
      <c r="BI75" s="1257"/>
      <c r="BJ75" s="1257"/>
      <c r="BK75" s="1257"/>
      <c r="BL75" s="1257"/>
      <c r="BM75" s="1257"/>
      <c r="BN75" s="1257"/>
      <c r="BO75" s="1257"/>
      <c r="BP75" s="1255">
        <v>6.1</v>
      </c>
      <c r="BQ75" s="1255"/>
      <c r="BR75" s="1255"/>
      <c r="BS75" s="1255"/>
      <c r="BT75" s="1255"/>
      <c r="BU75" s="1255"/>
      <c r="BV75" s="1255"/>
      <c r="BW75" s="1255"/>
      <c r="BX75" s="1255">
        <v>5.9</v>
      </c>
      <c r="BY75" s="1255"/>
      <c r="BZ75" s="1255"/>
      <c r="CA75" s="1255"/>
      <c r="CB75" s="1255"/>
      <c r="CC75" s="1255"/>
      <c r="CD75" s="1255"/>
      <c r="CE75" s="1255"/>
      <c r="CF75" s="1255">
        <v>5.9</v>
      </c>
      <c r="CG75" s="1255"/>
      <c r="CH75" s="1255"/>
      <c r="CI75" s="1255"/>
      <c r="CJ75" s="1255"/>
      <c r="CK75" s="1255"/>
      <c r="CL75" s="1255"/>
      <c r="CM75" s="1255"/>
      <c r="CN75" s="1255">
        <v>6</v>
      </c>
      <c r="CO75" s="1255"/>
      <c r="CP75" s="1255"/>
      <c r="CQ75" s="1255"/>
      <c r="CR75" s="1255"/>
      <c r="CS75" s="1255"/>
      <c r="CT75" s="1255"/>
      <c r="CU75" s="1255"/>
      <c r="CV75" s="1255">
        <v>6.2</v>
      </c>
      <c r="CW75" s="1255"/>
      <c r="CX75" s="1255"/>
      <c r="CY75" s="1255"/>
      <c r="CZ75" s="1255"/>
      <c r="DA75" s="1255"/>
      <c r="DB75" s="1255"/>
      <c r="DC75" s="1255"/>
    </row>
    <row r="76" spans="2:107" ht="13.5" x14ac:dyDescent="0.15">
      <c r="B76" s="365"/>
      <c r="G76" s="1264"/>
      <c r="H76" s="1264"/>
      <c r="I76" s="1253"/>
      <c r="J76" s="1253"/>
      <c r="K76" s="1258"/>
      <c r="L76" s="1258"/>
      <c r="M76" s="1258"/>
      <c r="N76" s="1258"/>
      <c r="AM76" s="371"/>
      <c r="AN76" s="1257"/>
      <c r="AO76" s="1257"/>
      <c r="AP76" s="1257"/>
      <c r="AQ76" s="1257"/>
      <c r="AR76" s="1257"/>
      <c r="AS76" s="1257"/>
      <c r="AT76" s="1257"/>
      <c r="AU76" s="1257"/>
      <c r="AV76" s="1257"/>
      <c r="AW76" s="1257"/>
      <c r="AX76" s="1257"/>
      <c r="AY76" s="1257"/>
      <c r="AZ76" s="1257"/>
      <c r="BA76" s="1257"/>
      <c r="BB76" s="1257"/>
      <c r="BC76" s="1257"/>
      <c r="BD76" s="1257"/>
      <c r="BE76" s="1257"/>
      <c r="BF76" s="1257"/>
      <c r="BG76" s="1257"/>
      <c r="BH76" s="1257"/>
      <c r="BI76" s="1257"/>
      <c r="BJ76" s="1257"/>
      <c r="BK76" s="1257"/>
      <c r="BL76" s="1257"/>
      <c r="BM76" s="1257"/>
      <c r="BN76" s="1257"/>
      <c r="BO76" s="1257"/>
      <c r="BP76" s="1255"/>
      <c r="BQ76" s="1255"/>
      <c r="BR76" s="1255"/>
      <c r="BS76" s="1255"/>
      <c r="BT76" s="1255"/>
      <c r="BU76" s="1255"/>
      <c r="BV76" s="1255"/>
      <c r="BW76" s="1255"/>
      <c r="BX76" s="1255"/>
      <c r="BY76" s="1255"/>
      <c r="BZ76" s="1255"/>
      <c r="CA76" s="1255"/>
      <c r="CB76" s="1255"/>
      <c r="CC76" s="1255"/>
      <c r="CD76" s="1255"/>
      <c r="CE76" s="1255"/>
      <c r="CF76" s="1255"/>
      <c r="CG76" s="1255"/>
      <c r="CH76" s="1255"/>
      <c r="CI76" s="1255"/>
      <c r="CJ76" s="1255"/>
      <c r="CK76" s="1255"/>
      <c r="CL76" s="1255"/>
      <c r="CM76" s="1255"/>
      <c r="CN76" s="1255"/>
      <c r="CO76" s="1255"/>
      <c r="CP76" s="1255"/>
      <c r="CQ76" s="1255"/>
      <c r="CR76" s="1255"/>
      <c r="CS76" s="1255"/>
      <c r="CT76" s="1255"/>
      <c r="CU76" s="1255"/>
      <c r="CV76" s="1255"/>
      <c r="CW76" s="1255"/>
      <c r="CX76" s="1255"/>
      <c r="CY76" s="1255"/>
      <c r="CZ76" s="1255"/>
      <c r="DA76" s="1255"/>
      <c r="DB76" s="1255"/>
      <c r="DC76" s="1255"/>
    </row>
    <row r="77" spans="2:107" ht="13.5" x14ac:dyDescent="0.15">
      <c r="B77" s="365"/>
      <c r="G77" s="1253"/>
      <c r="H77" s="1253"/>
      <c r="I77" s="1253"/>
      <c r="J77" s="1253"/>
      <c r="K77" s="1254"/>
      <c r="L77" s="1254"/>
      <c r="M77" s="1254"/>
      <c r="N77" s="1254"/>
      <c r="AN77" s="1256" t="s">
        <v>603</v>
      </c>
      <c r="AO77" s="1256"/>
      <c r="AP77" s="1256"/>
      <c r="AQ77" s="1256"/>
      <c r="AR77" s="1256"/>
      <c r="AS77" s="1256"/>
      <c r="AT77" s="1256"/>
      <c r="AU77" s="1256"/>
      <c r="AV77" s="1256"/>
      <c r="AW77" s="1256"/>
      <c r="AX77" s="1256"/>
      <c r="AY77" s="1256"/>
      <c r="AZ77" s="1256"/>
      <c r="BA77" s="1256"/>
      <c r="BB77" s="1257" t="s">
        <v>602</v>
      </c>
      <c r="BC77" s="1257"/>
      <c r="BD77" s="1257"/>
      <c r="BE77" s="1257"/>
      <c r="BF77" s="1257"/>
      <c r="BG77" s="1257"/>
      <c r="BH77" s="1257"/>
      <c r="BI77" s="1257"/>
      <c r="BJ77" s="1257"/>
      <c r="BK77" s="1257"/>
      <c r="BL77" s="1257"/>
      <c r="BM77" s="1257"/>
      <c r="BN77" s="1257"/>
      <c r="BO77" s="1257"/>
      <c r="BP77" s="1255">
        <v>7.6</v>
      </c>
      <c r="BQ77" s="1255"/>
      <c r="BR77" s="1255"/>
      <c r="BS77" s="1255"/>
      <c r="BT77" s="1255"/>
      <c r="BU77" s="1255"/>
      <c r="BV77" s="1255"/>
      <c r="BW77" s="1255"/>
      <c r="BX77" s="1255">
        <v>3</v>
      </c>
      <c r="BY77" s="1255"/>
      <c r="BZ77" s="1255"/>
      <c r="CA77" s="1255"/>
      <c r="CB77" s="1255"/>
      <c r="CC77" s="1255"/>
      <c r="CD77" s="1255"/>
      <c r="CE77" s="1255"/>
      <c r="CF77" s="1255">
        <v>3.4</v>
      </c>
      <c r="CG77" s="1255"/>
      <c r="CH77" s="1255"/>
      <c r="CI77" s="1255"/>
      <c r="CJ77" s="1255"/>
      <c r="CK77" s="1255"/>
      <c r="CL77" s="1255"/>
      <c r="CM77" s="1255"/>
      <c r="CN77" s="1255">
        <v>0</v>
      </c>
      <c r="CO77" s="1255"/>
      <c r="CP77" s="1255"/>
      <c r="CQ77" s="1255"/>
      <c r="CR77" s="1255"/>
      <c r="CS77" s="1255"/>
      <c r="CT77" s="1255"/>
      <c r="CU77" s="1255"/>
      <c r="CV77" s="1255">
        <v>0</v>
      </c>
      <c r="CW77" s="1255"/>
      <c r="CX77" s="1255"/>
      <c r="CY77" s="1255"/>
      <c r="CZ77" s="1255"/>
      <c r="DA77" s="1255"/>
      <c r="DB77" s="1255"/>
      <c r="DC77" s="1255"/>
    </row>
    <row r="78" spans="2:107" ht="13.5" x14ac:dyDescent="0.15">
      <c r="B78" s="365"/>
      <c r="G78" s="1253"/>
      <c r="H78" s="1253"/>
      <c r="I78" s="1253"/>
      <c r="J78" s="1253"/>
      <c r="K78" s="1254"/>
      <c r="L78" s="1254"/>
      <c r="M78" s="1254"/>
      <c r="N78" s="1254"/>
      <c r="AN78" s="1256"/>
      <c r="AO78" s="1256"/>
      <c r="AP78" s="1256"/>
      <c r="AQ78" s="1256"/>
      <c r="AR78" s="1256"/>
      <c r="AS78" s="1256"/>
      <c r="AT78" s="1256"/>
      <c r="AU78" s="1256"/>
      <c r="AV78" s="1256"/>
      <c r="AW78" s="1256"/>
      <c r="AX78" s="1256"/>
      <c r="AY78" s="1256"/>
      <c r="AZ78" s="1256"/>
      <c r="BA78" s="1256"/>
      <c r="BB78" s="1257"/>
      <c r="BC78" s="1257"/>
      <c r="BD78" s="1257"/>
      <c r="BE78" s="1257"/>
      <c r="BF78" s="1257"/>
      <c r="BG78" s="1257"/>
      <c r="BH78" s="1257"/>
      <c r="BI78" s="1257"/>
      <c r="BJ78" s="1257"/>
      <c r="BK78" s="1257"/>
      <c r="BL78" s="1257"/>
      <c r="BM78" s="1257"/>
      <c r="BN78" s="1257"/>
      <c r="BO78" s="1257"/>
      <c r="BP78" s="1255"/>
      <c r="BQ78" s="1255"/>
      <c r="BR78" s="1255"/>
      <c r="BS78" s="1255"/>
      <c r="BT78" s="1255"/>
      <c r="BU78" s="1255"/>
      <c r="BV78" s="1255"/>
      <c r="BW78" s="1255"/>
      <c r="BX78" s="1255"/>
      <c r="BY78" s="1255"/>
      <c r="BZ78" s="1255"/>
      <c r="CA78" s="1255"/>
      <c r="CB78" s="1255"/>
      <c r="CC78" s="1255"/>
      <c r="CD78" s="1255"/>
      <c r="CE78" s="1255"/>
      <c r="CF78" s="1255"/>
      <c r="CG78" s="1255"/>
      <c r="CH78" s="1255"/>
      <c r="CI78" s="1255"/>
      <c r="CJ78" s="1255"/>
      <c r="CK78" s="1255"/>
      <c r="CL78" s="1255"/>
      <c r="CM78" s="1255"/>
      <c r="CN78" s="1255"/>
      <c r="CO78" s="1255"/>
      <c r="CP78" s="1255"/>
      <c r="CQ78" s="1255"/>
      <c r="CR78" s="1255"/>
      <c r="CS78" s="1255"/>
      <c r="CT78" s="1255"/>
      <c r="CU78" s="1255"/>
      <c r="CV78" s="1255"/>
      <c r="CW78" s="1255"/>
      <c r="CX78" s="1255"/>
      <c r="CY78" s="1255"/>
      <c r="CZ78" s="1255"/>
      <c r="DA78" s="1255"/>
      <c r="DB78" s="1255"/>
      <c r="DC78" s="1255"/>
    </row>
    <row r="79" spans="2:107" ht="13.5" x14ac:dyDescent="0.15">
      <c r="B79" s="365"/>
      <c r="G79" s="1253"/>
      <c r="H79" s="1253"/>
      <c r="I79" s="1259"/>
      <c r="J79" s="1259"/>
      <c r="K79" s="1260"/>
      <c r="L79" s="1260"/>
      <c r="M79" s="1260"/>
      <c r="N79" s="1260"/>
      <c r="AN79" s="1256"/>
      <c r="AO79" s="1256"/>
      <c r="AP79" s="1256"/>
      <c r="AQ79" s="1256"/>
      <c r="AR79" s="1256"/>
      <c r="AS79" s="1256"/>
      <c r="AT79" s="1256"/>
      <c r="AU79" s="1256"/>
      <c r="AV79" s="1256"/>
      <c r="AW79" s="1256"/>
      <c r="AX79" s="1256"/>
      <c r="AY79" s="1256"/>
      <c r="AZ79" s="1256"/>
      <c r="BA79" s="1256"/>
      <c r="BB79" s="1257" t="s">
        <v>601</v>
      </c>
      <c r="BC79" s="1257"/>
      <c r="BD79" s="1257"/>
      <c r="BE79" s="1257"/>
      <c r="BF79" s="1257"/>
      <c r="BG79" s="1257"/>
      <c r="BH79" s="1257"/>
      <c r="BI79" s="1257"/>
      <c r="BJ79" s="1257"/>
      <c r="BK79" s="1257"/>
      <c r="BL79" s="1257"/>
      <c r="BM79" s="1257"/>
      <c r="BN79" s="1257"/>
      <c r="BO79" s="1257"/>
      <c r="BP79" s="1255">
        <v>8.6</v>
      </c>
      <c r="BQ79" s="1255"/>
      <c r="BR79" s="1255"/>
      <c r="BS79" s="1255"/>
      <c r="BT79" s="1255"/>
      <c r="BU79" s="1255"/>
      <c r="BV79" s="1255"/>
      <c r="BW79" s="1255"/>
      <c r="BX79" s="1255">
        <v>8.8000000000000007</v>
      </c>
      <c r="BY79" s="1255"/>
      <c r="BZ79" s="1255"/>
      <c r="CA79" s="1255"/>
      <c r="CB79" s="1255"/>
      <c r="CC79" s="1255"/>
      <c r="CD79" s="1255"/>
      <c r="CE79" s="1255"/>
      <c r="CF79" s="1255">
        <v>8.8000000000000007</v>
      </c>
      <c r="CG79" s="1255"/>
      <c r="CH79" s="1255"/>
      <c r="CI79" s="1255"/>
      <c r="CJ79" s="1255"/>
      <c r="CK79" s="1255"/>
      <c r="CL79" s="1255"/>
      <c r="CM79" s="1255"/>
      <c r="CN79" s="1255">
        <v>8.3000000000000007</v>
      </c>
      <c r="CO79" s="1255"/>
      <c r="CP79" s="1255"/>
      <c r="CQ79" s="1255"/>
      <c r="CR79" s="1255"/>
      <c r="CS79" s="1255"/>
      <c r="CT79" s="1255"/>
      <c r="CU79" s="1255"/>
      <c r="CV79" s="1255">
        <v>8.1</v>
      </c>
      <c r="CW79" s="1255"/>
      <c r="CX79" s="1255"/>
      <c r="CY79" s="1255"/>
      <c r="CZ79" s="1255"/>
      <c r="DA79" s="1255"/>
      <c r="DB79" s="1255"/>
      <c r="DC79" s="1255"/>
    </row>
    <row r="80" spans="2:107" ht="13.5" x14ac:dyDescent="0.15">
      <c r="B80" s="365"/>
      <c r="G80" s="1253"/>
      <c r="H80" s="1253"/>
      <c r="I80" s="1259"/>
      <c r="J80" s="1259"/>
      <c r="K80" s="1260"/>
      <c r="L80" s="1260"/>
      <c r="M80" s="1260"/>
      <c r="N80" s="1260"/>
      <c r="AN80" s="1256"/>
      <c r="AO80" s="1256"/>
      <c r="AP80" s="1256"/>
      <c r="AQ80" s="1256"/>
      <c r="AR80" s="1256"/>
      <c r="AS80" s="1256"/>
      <c r="AT80" s="1256"/>
      <c r="AU80" s="1256"/>
      <c r="AV80" s="1256"/>
      <c r="AW80" s="1256"/>
      <c r="AX80" s="1256"/>
      <c r="AY80" s="1256"/>
      <c r="AZ80" s="1256"/>
      <c r="BA80" s="1256"/>
      <c r="BB80" s="1257"/>
      <c r="BC80" s="1257"/>
      <c r="BD80" s="1257"/>
      <c r="BE80" s="1257"/>
      <c r="BF80" s="1257"/>
      <c r="BG80" s="1257"/>
      <c r="BH80" s="1257"/>
      <c r="BI80" s="1257"/>
      <c r="BJ80" s="1257"/>
      <c r="BK80" s="1257"/>
      <c r="BL80" s="1257"/>
      <c r="BM80" s="1257"/>
      <c r="BN80" s="1257"/>
      <c r="BO80" s="1257"/>
      <c r="BP80" s="1255"/>
      <c r="BQ80" s="1255"/>
      <c r="BR80" s="1255"/>
      <c r="BS80" s="1255"/>
      <c r="BT80" s="1255"/>
      <c r="BU80" s="1255"/>
      <c r="BV80" s="1255"/>
      <c r="BW80" s="1255"/>
      <c r="BX80" s="1255"/>
      <c r="BY80" s="1255"/>
      <c r="BZ80" s="1255"/>
      <c r="CA80" s="1255"/>
      <c r="CB80" s="1255"/>
      <c r="CC80" s="1255"/>
      <c r="CD80" s="1255"/>
      <c r="CE80" s="1255"/>
      <c r="CF80" s="1255"/>
      <c r="CG80" s="1255"/>
      <c r="CH80" s="1255"/>
      <c r="CI80" s="1255"/>
      <c r="CJ80" s="1255"/>
      <c r="CK80" s="1255"/>
      <c r="CL80" s="1255"/>
      <c r="CM80" s="1255"/>
      <c r="CN80" s="1255"/>
      <c r="CO80" s="1255"/>
      <c r="CP80" s="1255"/>
      <c r="CQ80" s="1255"/>
      <c r="CR80" s="1255"/>
      <c r="CS80" s="1255"/>
      <c r="CT80" s="1255"/>
      <c r="CU80" s="1255"/>
      <c r="CV80" s="1255"/>
      <c r="CW80" s="1255"/>
      <c r="CX80" s="1255"/>
      <c r="CY80" s="1255"/>
      <c r="CZ80" s="1255"/>
      <c r="DA80" s="1255"/>
      <c r="DB80" s="1255"/>
      <c r="DC80" s="1255"/>
    </row>
    <row r="81" spans="2:109" ht="13.5" x14ac:dyDescent="0.15">
      <c r="B81" s="365"/>
    </row>
    <row r="82" spans="2:109" ht="17.25" x14ac:dyDescent="0.15">
      <c r="B82" s="365"/>
      <c r="K82" s="370"/>
      <c r="L82" s="370"/>
      <c r="M82" s="370"/>
      <c r="N82" s="370"/>
      <c r="AQ82" s="370"/>
      <c r="AR82" s="370"/>
      <c r="AS82" s="370"/>
      <c r="AT82" s="370"/>
      <c r="BC82" s="370"/>
      <c r="BD82" s="370"/>
      <c r="BE82" s="370"/>
      <c r="BF82" s="370"/>
      <c r="BO82" s="370"/>
      <c r="BP82" s="370"/>
      <c r="BQ82" s="370"/>
      <c r="BR82" s="370"/>
      <c r="CA82" s="370"/>
      <c r="CB82" s="370"/>
      <c r="CC82" s="370"/>
      <c r="CD82" s="370"/>
      <c r="CM82" s="370"/>
      <c r="CN82" s="370"/>
      <c r="CO82" s="370"/>
      <c r="CP82" s="370"/>
      <c r="CY82" s="370"/>
      <c r="CZ82" s="370"/>
      <c r="DA82" s="370"/>
      <c r="DB82" s="370"/>
      <c r="DC82" s="370"/>
    </row>
    <row r="83" spans="2:109" ht="13.5" x14ac:dyDescent="0.15">
      <c r="B83" s="369"/>
      <c r="C83" s="368"/>
      <c r="D83" s="368"/>
      <c r="E83" s="368"/>
      <c r="F83" s="368"/>
      <c r="G83" s="368"/>
      <c r="H83" s="368"/>
      <c r="I83" s="368"/>
      <c r="J83" s="368"/>
      <c r="K83" s="368"/>
      <c r="L83" s="368"/>
      <c r="M83" s="368"/>
      <c r="N83" s="368"/>
      <c r="O83" s="368"/>
      <c r="P83" s="368"/>
      <c r="Q83" s="368"/>
      <c r="R83" s="368"/>
      <c r="S83" s="368"/>
      <c r="T83" s="368"/>
      <c r="U83" s="368"/>
      <c r="V83" s="368"/>
      <c r="W83" s="368"/>
      <c r="X83" s="368"/>
      <c r="Y83" s="368"/>
      <c r="Z83" s="368"/>
      <c r="AA83" s="368"/>
      <c r="AB83" s="368"/>
      <c r="AC83" s="368"/>
      <c r="AD83" s="368"/>
      <c r="AE83" s="368"/>
      <c r="AF83" s="368"/>
      <c r="AG83" s="368"/>
      <c r="AH83" s="368"/>
      <c r="AI83" s="368"/>
      <c r="AJ83" s="368"/>
      <c r="AK83" s="368"/>
      <c r="AL83" s="368"/>
      <c r="AM83" s="368"/>
      <c r="AN83" s="368"/>
      <c r="AO83" s="368"/>
      <c r="AP83" s="368"/>
      <c r="AQ83" s="368"/>
      <c r="AR83" s="368"/>
      <c r="AS83" s="368"/>
      <c r="AT83" s="368"/>
      <c r="AU83" s="368"/>
      <c r="AV83" s="368"/>
      <c r="AW83" s="368"/>
      <c r="AX83" s="368"/>
      <c r="AY83" s="368"/>
      <c r="AZ83" s="368"/>
      <c r="BA83" s="368"/>
      <c r="BB83" s="368"/>
      <c r="BC83" s="368"/>
      <c r="BD83" s="368"/>
      <c r="BE83" s="368"/>
      <c r="BF83" s="368"/>
      <c r="BG83" s="368"/>
      <c r="BH83" s="368"/>
      <c r="BI83" s="368"/>
      <c r="BJ83" s="368"/>
      <c r="BK83" s="368"/>
      <c r="BL83" s="368"/>
      <c r="BM83" s="368"/>
      <c r="BN83" s="368"/>
      <c r="BO83" s="368"/>
      <c r="BP83" s="368"/>
      <c r="BQ83" s="368"/>
      <c r="BR83" s="368"/>
      <c r="BS83" s="368"/>
      <c r="BT83" s="368"/>
      <c r="BU83" s="368"/>
      <c r="BV83" s="368"/>
      <c r="BW83" s="368"/>
      <c r="BX83" s="368"/>
      <c r="BY83" s="368"/>
      <c r="BZ83" s="368"/>
      <c r="CA83" s="368"/>
      <c r="CB83" s="368"/>
      <c r="CC83" s="368"/>
      <c r="CD83" s="368"/>
      <c r="CE83" s="368"/>
      <c r="CF83" s="368"/>
      <c r="CG83" s="368"/>
      <c r="CH83" s="368"/>
      <c r="CI83" s="368"/>
      <c r="CJ83" s="368"/>
      <c r="CK83" s="368"/>
      <c r="CL83" s="368"/>
      <c r="CM83" s="368"/>
      <c r="CN83" s="368"/>
      <c r="CO83" s="368"/>
      <c r="CP83" s="368"/>
      <c r="CQ83" s="368"/>
      <c r="CR83" s="368"/>
      <c r="CS83" s="368"/>
      <c r="CT83" s="368"/>
      <c r="CU83" s="368"/>
      <c r="CV83" s="368"/>
      <c r="CW83" s="368"/>
      <c r="CX83" s="368"/>
      <c r="CY83" s="368"/>
      <c r="CZ83" s="368"/>
      <c r="DA83" s="368"/>
      <c r="DB83" s="368"/>
      <c r="DC83" s="368"/>
      <c r="DD83" s="367"/>
    </row>
    <row r="84" spans="2:109" ht="13.5" x14ac:dyDescent="0.15">
      <c r="DD84" s="364"/>
      <c r="DE84" s="364"/>
    </row>
    <row r="85" spans="2:109" ht="13.5" x14ac:dyDescent="0.15">
      <c r="DD85" s="364"/>
      <c r="DE85" s="364"/>
    </row>
  </sheetData>
  <sheetProtection algorithmName="SHA-512" hashValue="s6hbqb21xALeeCTrNePBX+0uMkTXpMdo/hqKx9XIXN9iOOBgh48cKdfooNXBGlpoBMsX4wezyzoNN/ThtI6H/Q==" saltValue="Jn9CI/ePaEBeXh2i/jMWjQ==" spinCount="100000" sheet="1" objects="1" scenarios="1" formatCells="0"/>
  <dataConsolidate/>
  <mergeCells count="112">
    <mergeCell ref="CV51:DC52"/>
    <mergeCell ref="CN51:CU52"/>
    <mergeCell ref="AN43:DC47"/>
    <mergeCell ref="G50:J50"/>
    <mergeCell ref="AN50:BO50"/>
    <mergeCell ref="BP50:BW50"/>
    <mergeCell ref="BX50:CE50"/>
    <mergeCell ref="CF50:CM50"/>
    <mergeCell ref="CN50:CU50"/>
    <mergeCell ref="CV50:DC50"/>
    <mergeCell ref="G51:H54"/>
    <mergeCell ref="BX53:CE54"/>
    <mergeCell ref="CF53:CM54"/>
    <mergeCell ref="AN51:BA54"/>
    <mergeCell ref="BB51:BO52"/>
    <mergeCell ref="BP51:BW52"/>
    <mergeCell ref="BX51:CE52"/>
    <mergeCell ref="CF51:CM52"/>
    <mergeCell ref="I53:J54"/>
    <mergeCell ref="K53:K54"/>
    <mergeCell ref="L53:L54"/>
    <mergeCell ref="M53:M54"/>
    <mergeCell ref="N53:N54"/>
    <mergeCell ref="BB53:BO54"/>
    <mergeCell ref="I51:J52"/>
    <mergeCell ref="K51:K52"/>
    <mergeCell ref="L51:L52"/>
    <mergeCell ref="M51:M52"/>
    <mergeCell ref="N51:N52"/>
    <mergeCell ref="I57:J58"/>
    <mergeCell ref="K57:K58"/>
    <mergeCell ref="BB55:BO56"/>
    <mergeCell ref="BP55:BW56"/>
    <mergeCell ref="BP57:BW58"/>
    <mergeCell ref="L57:L58"/>
    <mergeCell ref="M57:M58"/>
    <mergeCell ref="N57:N58"/>
    <mergeCell ref="BB57:BO58"/>
    <mergeCell ref="BP53:BW54"/>
    <mergeCell ref="CV53:DC54"/>
    <mergeCell ref="G55:H58"/>
    <mergeCell ref="I55:J56"/>
    <mergeCell ref="K55:K56"/>
    <mergeCell ref="L55:L56"/>
    <mergeCell ref="M55:M56"/>
    <mergeCell ref="N55:N56"/>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N57:CU58"/>
    <mergeCell ref="CV57:DC58"/>
    <mergeCell ref="CN53:CU54"/>
    <mergeCell ref="CV72:DC72"/>
    <mergeCell ref="BX72:CE72"/>
    <mergeCell ref="CF72:CM72"/>
    <mergeCell ref="CN72:CU72"/>
    <mergeCell ref="AN55:BA58"/>
    <mergeCell ref="BB75:BO76"/>
    <mergeCell ref="BP75:BW76"/>
    <mergeCell ref="BX75:CE76"/>
    <mergeCell ref="CF75:CM76"/>
    <mergeCell ref="CN75:CU76"/>
    <mergeCell ref="CV75:DC76"/>
    <mergeCell ref="BX73:CE74"/>
    <mergeCell ref="CF73:CM74"/>
    <mergeCell ref="CN73:CU74"/>
    <mergeCell ref="BX57:CE58"/>
    <mergeCell ref="CF57:CM58"/>
    <mergeCell ref="CF55:CM56"/>
    <mergeCell ref="CN55:CU56"/>
    <mergeCell ref="CV55:DC56"/>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AC5D12-5F5E-44FA-9ED7-AE1DD03E2F34}">
  <sheetPr>
    <pageSetUpPr fitToPage="1"/>
  </sheetPr>
  <dimension ref="A1:DR125"/>
  <sheetViews>
    <sheetView showGridLines="0" zoomScale="75" zoomScaleNormal="75" zoomScaleSheetLayoutView="70"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1:34"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x14ac:dyDescent="0.15">
      <c r="S2" s="259"/>
      <c r="AH2" s="259"/>
    </row>
    <row r="3" spans="1: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x14ac:dyDescent="0.15"/>
    <row r="5" spans="1:34" x14ac:dyDescent="0.15"/>
    <row r="6" spans="1:34" x14ac:dyDescent="0.15"/>
    <row r="7" spans="1:34" x14ac:dyDescent="0.15"/>
    <row r="8" spans="1:34" x14ac:dyDescent="0.15"/>
    <row r="9" spans="1:34" x14ac:dyDescent="0.15">
      <c r="AH9" s="25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KpmU0hyG6XNsJeBXl1o4hJgY/NQLTBitizjjKk850R9O2tbHdqzA/7CqYnozjiN9BEVpS6aUJovvi6E1OTIy1A==" saltValue="mwIvySLNgHWR/hbcsilPP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99941-4E90-4604-9149-36FC6121FE58}">
  <sheetPr>
    <pageSetUpPr fitToPage="1"/>
  </sheetPr>
  <dimension ref="A1:DR125"/>
  <sheetViews>
    <sheetView showGridLines="0" zoomScale="75" zoomScaleNormal="75" zoomScaleSheetLayoutView="55" workbookViewId="0"/>
  </sheetViews>
  <sheetFormatPr defaultColWidth="0" defaultRowHeight="13.5" customHeight="1" zeroHeight="1" x14ac:dyDescent="0.15"/>
  <cols>
    <col min="1" max="34" width="2.5" style="260" customWidth="1"/>
    <col min="35" max="122" width="2.5" style="259" customWidth="1"/>
    <col min="123" max="16384" width="2.5" style="259" hidden="1"/>
  </cols>
  <sheetData>
    <row r="1" spans="2:34"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x14ac:dyDescent="0.15">
      <c r="S2" s="259"/>
      <c r="AH2" s="259"/>
    </row>
    <row r="3" spans="2:34"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x14ac:dyDescent="0.15"/>
    <row r="5" spans="2:34" x14ac:dyDescent="0.15"/>
    <row r="6" spans="2:34" x14ac:dyDescent="0.15"/>
    <row r="7" spans="2:34" x14ac:dyDescent="0.15"/>
    <row r="8" spans="2:34" x14ac:dyDescent="0.15"/>
    <row r="9" spans="2:34" x14ac:dyDescent="0.15">
      <c r="AH9" s="25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9"/>
    </row>
    <row r="18" spans="12:34" x14ac:dyDescent="0.15"/>
    <row r="19" spans="12:34" x14ac:dyDescent="0.15"/>
    <row r="20" spans="12:34" x14ac:dyDescent="0.15">
      <c r="AH20" s="259"/>
    </row>
    <row r="21" spans="12:34" x14ac:dyDescent="0.15">
      <c r="AH21" s="259"/>
    </row>
    <row r="22" spans="12:34" x14ac:dyDescent="0.15"/>
    <row r="23" spans="12:34" x14ac:dyDescent="0.15"/>
    <row r="24" spans="12:34" x14ac:dyDescent="0.15">
      <c r="Q24" s="259"/>
    </row>
    <row r="25" spans="12:34" x14ac:dyDescent="0.15"/>
    <row r="26" spans="12:34" x14ac:dyDescent="0.15"/>
    <row r="27" spans="12:34" x14ac:dyDescent="0.15"/>
    <row r="28" spans="12:34" x14ac:dyDescent="0.15">
      <c r="O28" s="259"/>
      <c r="T28" s="259"/>
      <c r="AH28" s="259"/>
    </row>
    <row r="29" spans="12:34" x14ac:dyDescent="0.15"/>
    <row r="30" spans="12:34" x14ac:dyDescent="0.15"/>
    <row r="31" spans="12:34" x14ac:dyDescent="0.15">
      <c r="Q31" s="259"/>
    </row>
    <row r="32" spans="12:34" x14ac:dyDescent="0.15">
      <c r="L32" s="259"/>
    </row>
    <row r="33" spans="2:34" x14ac:dyDescent="0.15">
      <c r="C33" s="259"/>
      <c r="E33" s="259"/>
      <c r="G33" s="259"/>
      <c r="I33" s="259"/>
      <c r="X33" s="259"/>
    </row>
    <row r="34" spans="2:34" x14ac:dyDescent="0.15">
      <c r="B34" s="259"/>
      <c r="P34" s="259"/>
      <c r="R34" s="259"/>
      <c r="T34" s="259"/>
    </row>
    <row r="35" spans="2:34" x14ac:dyDescent="0.15">
      <c r="D35" s="259"/>
      <c r="W35" s="259"/>
      <c r="AC35" s="259"/>
      <c r="AD35" s="259"/>
      <c r="AE35" s="259"/>
      <c r="AF35" s="259"/>
      <c r="AG35" s="259"/>
      <c r="AH35" s="259"/>
    </row>
    <row r="36" spans="2:34" x14ac:dyDescent="0.15">
      <c r="H36" s="259"/>
      <c r="J36" s="259"/>
      <c r="K36" s="259"/>
      <c r="M36" s="259"/>
      <c r="Y36" s="259"/>
      <c r="Z36" s="259"/>
      <c r="AA36" s="259"/>
      <c r="AB36" s="259"/>
      <c r="AC36" s="259"/>
      <c r="AD36" s="259"/>
      <c r="AE36" s="259"/>
      <c r="AF36" s="259"/>
      <c r="AG36" s="259"/>
      <c r="AH36" s="259"/>
    </row>
    <row r="37" spans="2:34" x14ac:dyDescent="0.15">
      <c r="AH37" s="259"/>
    </row>
    <row r="38" spans="2:34" x14ac:dyDescent="0.15">
      <c r="AG38" s="259"/>
      <c r="AH38" s="259"/>
    </row>
    <row r="39" spans="2:34" x14ac:dyDescent="0.15"/>
    <row r="40" spans="2:34" x14ac:dyDescent="0.15">
      <c r="X40" s="259"/>
    </row>
    <row r="41" spans="2:34" x14ac:dyDescent="0.15">
      <c r="R41" s="259"/>
    </row>
    <row r="42" spans="2:34" x14ac:dyDescent="0.15">
      <c r="W42" s="259"/>
    </row>
    <row r="43" spans="2:34" x14ac:dyDescent="0.15">
      <c r="Y43" s="259"/>
      <c r="Z43" s="259"/>
      <c r="AA43" s="259"/>
      <c r="AB43" s="259"/>
      <c r="AC43" s="259"/>
      <c r="AD43" s="259"/>
      <c r="AE43" s="259"/>
      <c r="AF43" s="259"/>
      <c r="AG43" s="259"/>
      <c r="AH43" s="259"/>
    </row>
    <row r="44" spans="2:34" x14ac:dyDescent="0.15">
      <c r="AH44" s="259"/>
    </row>
    <row r="45" spans="2:34" x14ac:dyDescent="0.15">
      <c r="X45" s="259"/>
    </row>
    <row r="46" spans="2:34" x14ac:dyDescent="0.15"/>
    <row r="47" spans="2:34" x14ac:dyDescent="0.15"/>
    <row r="48" spans="2:34" x14ac:dyDescent="0.15">
      <c r="W48" s="259"/>
      <c r="Y48" s="259"/>
      <c r="Z48" s="259"/>
      <c r="AA48" s="259"/>
      <c r="AB48" s="259"/>
      <c r="AC48" s="259"/>
      <c r="AD48" s="259"/>
      <c r="AE48" s="259"/>
      <c r="AF48" s="259"/>
      <c r="AG48" s="259"/>
      <c r="AH48" s="259"/>
    </row>
    <row r="49" spans="28:34" x14ac:dyDescent="0.15"/>
    <row r="50" spans="28:34" x14ac:dyDescent="0.15">
      <c r="AE50" s="259"/>
      <c r="AF50" s="259"/>
      <c r="AG50" s="259"/>
      <c r="AH50" s="259"/>
    </row>
    <row r="51" spans="28:34" x14ac:dyDescent="0.15">
      <c r="AC51" s="259"/>
      <c r="AD51" s="259"/>
      <c r="AE51" s="259"/>
      <c r="AF51" s="259"/>
      <c r="AG51" s="259"/>
      <c r="AH51" s="259"/>
    </row>
    <row r="52" spans="28:34" x14ac:dyDescent="0.15"/>
    <row r="53" spans="28:34" x14ac:dyDescent="0.15">
      <c r="AF53" s="259"/>
      <c r="AG53" s="259"/>
      <c r="AH53" s="259"/>
    </row>
    <row r="54" spans="28:34" x14ac:dyDescent="0.15">
      <c r="AH54" s="259"/>
    </row>
    <row r="55" spans="28:34" x14ac:dyDescent="0.15"/>
    <row r="56" spans="28:34" x14ac:dyDescent="0.15">
      <c r="AB56" s="259"/>
      <c r="AC56" s="259"/>
      <c r="AD56" s="259"/>
      <c r="AE56" s="259"/>
      <c r="AF56" s="259"/>
      <c r="AG56" s="259"/>
      <c r="AH56" s="259"/>
    </row>
    <row r="57" spans="28:34" x14ac:dyDescent="0.15">
      <c r="AH57" s="259"/>
    </row>
    <row r="58" spans="28:34" x14ac:dyDescent="0.15">
      <c r="AH58" s="259"/>
    </row>
    <row r="59" spans="28:34" x14ac:dyDescent="0.15">
      <c r="AG59" s="259"/>
      <c r="AH59" s="259"/>
    </row>
    <row r="60" spans="28:34" x14ac:dyDescent="0.15"/>
    <row r="61" spans="28:34" x14ac:dyDescent="0.15"/>
    <row r="62" spans="28:34" x14ac:dyDescent="0.15"/>
    <row r="63" spans="28:34" x14ac:dyDescent="0.15">
      <c r="AH63" s="259"/>
    </row>
    <row r="64" spans="28:34" x14ac:dyDescent="0.15">
      <c r="AG64" s="259"/>
      <c r="AH64" s="259"/>
    </row>
    <row r="65" spans="28:34" x14ac:dyDescent="0.15"/>
    <row r="66" spans="28:34" x14ac:dyDescent="0.15"/>
    <row r="67" spans="28:34" x14ac:dyDescent="0.15"/>
    <row r="68" spans="28:34" x14ac:dyDescent="0.15">
      <c r="AB68" s="259"/>
      <c r="AC68" s="259"/>
      <c r="AD68" s="259"/>
      <c r="AE68" s="259"/>
      <c r="AF68" s="259"/>
      <c r="AG68" s="259"/>
      <c r="AH68" s="259"/>
    </row>
    <row r="69" spans="28:34" x14ac:dyDescent="0.15">
      <c r="AF69" s="259"/>
      <c r="AG69" s="259"/>
      <c r="AH69" s="259"/>
    </row>
    <row r="70" spans="28:34" x14ac:dyDescent="0.15"/>
    <row r="71" spans="28:34" x14ac:dyDescent="0.15"/>
    <row r="72" spans="28:34" x14ac:dyDescent="0.15"/>
    <row r="73" spans="28:34" x14ac:dyDescent="0.15"/>
    <row r="74" spans="28:34" x14ac:dyDescent="0.15"/>
    <row r="75" spans="28:34" x14ac:dyDescent="0.15">
      <c r="AH75" s="259"/>
    </row>
    <row r="76" spans="28:34" x14ac:dyDescent="0.15">
      <c r="AF76" s="259"/>
      <c r="AG76" s="259"/>
      <c r="AH76" s="259"/>
    </row>
    <row r="77" spans="28:34" x14ac:dyDescent="0.15">
      <c r="AG77" s="259"/>
      <c r="AH77" s="259"/>
    </row>
    <row r="78" spans="28:34" x14ac:dyDescent="0.15"/>
    <row r="79" spans="28:34" x14ac:dyDescent="0.15"/>
    <row r="80" spans="28:34" x14ac:dyDescent="0.15"/>
    <row r="81" spans="25:34" x14ac:dyDescent="0.15"/>
    <row r="82" spans="25:34" x14ac:dyDescent="0.15">
      <c r="Y82" s="259"/>
    </row>
    <row r="83" spans="25:34" x14ac:dyDescent="0.15">
      <c r="Y83" s="259"/>
      <c r="Z83" s="259"/>
      <c r="AA83" s="259"/>
      <c r="AB83" s="259"/>
      <c r="AC83" s="259"/>
      <c r="AD83" s="259"/>
      <c r="AE83" s="259"/>
      <c r="AF83" s="259"/>
      <c r="AG83" s="259"/>
      <c r="AH83" s="259"/>
    </row>
    <row r="84" spans="25:34" x14ac:dyDescent="0.15"/>
    <row r="85" spans="25:34" x14ac:dyDescent="0.15"/>
    <row r="86" spans="25:34" x14ac:dyDescent="0.15"/>
    <row r="87" spans="25:34" x14ac:dyDescent="0.15"/>
    <row r="88" spans="25:34" x14ac:dyDescent="0.15">
      <c r="AH88" s="25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9"/>
      <c r="AG94" s="259"/>
      <c r="AH94" s="259"/>
    </row>
    <row r="95" spans="25:34" ht="13.5" customHeight="1" x14ac:dyDescent="0.15">
      <c r="AH95" s="25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9"/>
    </row>
    <row r="102" spans="33:34" ht="13.5" customHeight="1" x14ac:dyDescent="0.15"/>
    <row r="103" spans="33:34" ht="13.5" customHeight="1" x14ac:dyDescent="0.15"/>
    <row r="104" spans="33:34" ht="13.5" customHeight="1" x14ac:dyDescent="0.15">
      <c r="AG104" s="259"/>
      <c r="AH104" s="25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9"/>
    </row>
    <row r="117" spans="34:122" ht="13.5" customHeight="1" x14ac:dyDescent="0.15"/>
    <row r="118" spans="34:122" ht="13.5" customHeight="1" x14ac:dyDescent="0.15"/>
    <row r="119" spans="34:122" ht="13.5" customHeight="1" x14ac:dyDescent="0.15"/>
    <row r="120" spans="34:122" ht="13.5" customHeight="1" x14ac:dyDescent="0.15">
      <c r="AH120" s="259"/>
    </row>
    <row r="121" spans="34:122" ht="13.5" customHeight="1" x14ac:dyDescent="0.15">
      <c r="AH121" s="259"/>
    </row>
    <row r="122" spans="34:122" ht="13.5" customHeight="1" x14ac:dyDescent="0.15"/>
    <row r="123" spans="34:122" ht="13.5" customHeight="1" x14ac:dyDescent="0.15"/>
    <row r="124" spans="34:122" ht="13.5" customHeight="1" x14ac:dyDescent="0.15"/>
    <row r="125" spans="34:122" ht="13.5" customHeight="1" x14ac:dyDescent="0.15">
      <c r="DR125" s="259" t="s">
        <v>507</v>
      </c>
    </row>
  </sheetData>
  <sheetProtection algorithmName="SHA-512" hashValue="fBC/VH0INPVf5AiQRZBwgNsf+4isEnUmIUJNcDd2BzeIfBcmZNDgrEQMFiAD6mi0L7/k77fE/rTTW6qIpA+KCA==" saltValue="qyJyZIgQKnT/ez94oR2Wm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557</v>
      </c>
      <c r="G2" s="151"/>
      <c r="H2" s="152"/>
    </row>
    <row r="3" spans="1:8" x14ac:dyDescent="0.15">
      <c r="A3" s="148" t="s">
        <v>550</v>
      </c>
      <c r="B3" s="153"/>
      <c r="C3" s="154"/>
      <c r="D3" s="155">
        <v>44345</v>
      </c>
      <c r="E3" s="156"/>
      <c r="F3" s="157">
        <v>121449</v>
      </c>
      <c r="G3" s="158"/>
      <c r="H3" s="159"/>
    </row>
    <row r="4" spans="1:8" x14ac:dyDescent="0.15">
      <c r="A4" s="160"/>
      <c r="B4" s="161"/>
      <c r="C4" s="162"/>
      <c r="D4" s="163">
        <v>35421</v>
      </c>
      <c r="E4" s="164"/>
      <c r="F4" s="165">
        <v>62922</v>
      </c>
      <c r="G4" s="166"/>
      <c r="H4" s="167"/>
    </row>
    <row r="5" spans="1:8" x14ac:dyDescent="0.15">
      <c r="A5" s="148" t="s">
        <v>552</v>
      </c>
      <c r="B5" s="153"/>
      <c r="C5" s="154"/>
      <c r="D5" s="155">
        <v>33822</v>
      </c>
      <c r="E5" s="156"/>
      <c r="F5" s="157">
        <v>145139</v>
      </c>
      <c r="G5" s="158"/>
      <c r="H5" s="159"/>
    </row>
    <row r="6" spans="1:8" x14ac:dyDescent="0.15">
      <c r="A6" s="160"/>
      <c r="B6" s="161"/>
      <c r="C6" s="162"/>
      <c r="D6" s="163">
        <v>11124</v>
      </c>
      <c r="E6" s="164"/>
      <c r="F6" s="165">
        <v>83762</v>
      </c>
      <c r="G6" s="166"/>
      <c r="H6" s="167"/>
    </row>
    <row r="7" spans="1:8" x14ac:dyDescent="0.15">
      <c r="A7" s="148" t="s">
        <v>553</v>
      </c>
      <c r="B7" s="153"/>
      <c r="C7" s="154"/>
      <c r="D7" s="155">
        <v>76328</v>
      </c>
      <c r="E7" s="156"/>
      <c r="F7" s="157">
        <v>125391</v>
      </c>
      <c r="G7" s="158"/>
      <c r="H7" s="159"/>
    </row>
    <row r="8" spans="1:8" x14ac:dyDescent="0.15">
      <c r="A8" s="160"/>
      <c r="B8" s="161"/>
      <c r="C8" s="162"/>
      <c r="D8" s="163">
        <v>53880</v>
      </c>
      <c r="E8" s="164"/>
      <c r="F8" s="165">
        <v>68516</v>
      </c>
      <c r="G8" s="166"/>
      <c r="H8" s="167"/>
    </row>
    <row r="9" spans="1:8" x14ac:dyDescent="0.15">
      <c r="A9" s="148" t="s">
        <v>554</v>
      </c>
      <c r="B9" s="153"/>
      <c r="C9" s="154"/>
      <c r="D9" s="155">
        <v>63530</v>
      </c>
      <c r="E9" s="156"/>
      <c r="F9" s="157">
        <v>138402</v>
      </c>
      <c r="G9" s="158"/>
      <c r="H9" s="159"/>
    </row>
    <row r="10" spans="1:8" x14ac:dyDescent="0.15">
      <c r="A10" s="160"/>
      <c r="B10" s="161"/>
      <c r="C10" s="162"/>
      <c r="D10" s="163">
        <v>28573</v>
      </c>
      <c r="E10" s="164"/>
      <c r="F10" s="165">
        <v>70652</v>
      </c>
      <c r="G10" s="166"/>
      <c r="H10" s="167"/>
    </row>
    <row r="11" spans="1:8" x14ac:dyDescent="0.15">
      <c r="A11" s="148" t="s">
        <v>555</v>
      </c>
      <c r="B11" s="153"/>
      <c r="C11" s="154"/>
      <c r="D11" s="155">
        <v>97403</v>
      </c>
      <c r="E11" s="156"/>
      <c r="F11" s="157">
        <v>146367</v>
      </c>
      <c r="G11" s="158"/>
      <c r="H11" s="159"/>
    </row>
    <row r="12" spans="1:8" x14ac:dyDescent="0.15">
      <c r="A12" s="160"/>
      <c r="B12" s="161"/>
      <c r="C12" s="168"/>
      <c r="D12" s="163">
        <v>32984</v>
      </c>
      <c r="E12" s="164"/>
      <c r="F12" s="165">
        <v>79441</v>
      </c>
      <c r="G12" s="166"/>
      <c r="H12" s="167"/>
    </row>
    <row r="13" spans="1:8" x14ac:dyDescent="0.15">
      <c r="A13" s="148"/>
      <c r="B13" s="153"/>
      <c r="C13" s="169"/>
      <c r="D13" s="170">
        <v>63086</v>
      </c>
      <c r="E13" s="171"/>
      <c r="F13" s="172">
        <v>135350</v>
      </c>
      <c r="G13" s="173"/>
      <c r="H13" s="159"/>
    </row>
    <row r="14" spans="1:8" x14ac:dyDescent="0.15">
      <c r="A14" s="160"/>
      <c r="B14" s="161"/>
      <c r="C14" s="162"/>
      <c r="D14" s="163">
        <v>32396</v>
      </c>
      <c r="E14" s="164"/>
      <c r="F14" s="165">
        <v>73059</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7.45</v>
      </c>
      <c r="C19" s="174">
        <f>ROUND(VALUE(SUBSTITUTE(実質収支比率等に係る経年分析!G$48,"▲","-")),2)</f>
        <v>2.63</v>
      </c>
      <c r="D19" s="174">
        <f>ROUND(VALUE(SUBSTITUTE(実質収支比率等に係る経年分析!H$48,"▲","-")),2)</f>
        <v>9.2200000000000006</v>
      </c>
      <c r="E19" s="174">
        <f>ROUND(VALUE(SUBSTITUTE(実質収支比率等に係る経年分析!I$48,"▲","-")),2)</f>
        <v>9</v>
      </c>
      <c r="F19" s="174">
        <f>ROUND(VALUE(SUBSTITUTE(実質収支比率等に係る経年分析!J$48,"▲","-")),2)</f>
        <v>6.71</v>
      </c>
    </row>
    <row r="20" spans="1:11" x14ac:dyDescent="0.15">
      <c r="A20" s="174" t="s">
        <v>57</v>
      </c>
      <c r="B20" s="174">
        <f>ROUND(VALUE(SUBSTITUTE(実質収支比率等に係る経年分析!F$47,"▲","-")),2)</f>
        <v>31.55</v>
      </c>
      <c r="C20" s="174">
        <f>ROUND(VALUE(SUBSTITUTE(実質収支比率等に係る経年分析!G$47,"▲","-")),2)</f>
        <v>31.64</v>
      </c>
      <c r="D20" s="174">
        <f>ROUND(VALUE(SUBSTITUTE(実質収支比率等に係る経年分析!H$47,"▲","-")),2)</f>
        <v>29.87</v>
      </c>
      <c r="E20" s="174">
        <f>ROUND(VALUE(SUBSTITUTE(実質収支比率等に係る経年分析!I$47,"▲","-")),2)</f>
        <v>40.14</v>
      </c>
      <c r="F20" s="174">
        <f>ROUND(VALUE(SUBSTITUTE(実質収支比率等に係る経年分析!J$47,"▲","-")),2)</f>
        <v>46.64</v>
      </c>
    </row>
    <row r="21" spans="1:11" x14ac:dyDescent="0.15">
      <c r="A21" s="174" t="s">
        <v>58</v>
      </c>
      <c r="B21" s="174">
        <f>IF(ISNUMBER(VALUE(SUBSTITUTE(実質収支比率等に係る経年分析!F$49,"▲","-"))),ROUND(VALUE(SUBSTITUTE(実質収支比率等に係る経年分析!F$49,"▲","-")),2),NA())</f>
        <v>-0.06</v>
      </c>
      <c r="C21" s="174">
        <f>IF(ISNUMBER(VALUE(SUBSTITUTE(実質収支比率等に係る経年分析!G$49,"▲","-"))),ROUND(VALUE(SUBSTITUTE(実質収支比率等に係る経年分析!G$49,"▲","-")),2),NA())</f>
        <v>-4.83</v>
      </c>
      <c r="D21" s="174">
        <f>IF(ISNUMBER(VALUE(SUBSTITUTE(実質収支比率等に係る経年分析!H$49,"▲","-"))),ROUND(VALUE(SUBSTITUTE(実質収支比率等に係る経年分析!H$49,"▲","-")),2),NA())</f>
        <v>6.74</v>
      </c>
      <c r="E21" s="174">
        <f>IF(ISNUMBER(VALUE(SUBSTITUTE(実質収支比率等に係る経年分析!I$49,"▲","-"))),ROUND(VALUE(SUBSTITUTE(実質収支比率等に係る経年分析!I$49,"▲","-")),2),NA())</f>
        <v>13.2</v>
      </c>
      <c r="F21" s="174">
        <f>IF(ISNUMBER(VALUE(SUBSTITUTE(実質収支比率等に係る経年分析!J$49,"▲","-"))),ROUND(VALUE(SUBSTITUTE(実質収支比率等に係る経年分析!J$49,"▲","-")),2),NA())</f>
        <v>3.26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土地取得特別会計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0.01</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0.01</v>
      </c>
    </row>
    <row r="30" spans="1:11" x14ac:dyDescent="0.1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河津駅前広場整備事業特別会計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2.0499999999999998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2.5099999999999998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2.29</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1.53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1.05</v>
      </c>
    </row>
    <row r="33" spans="1:16" x14ac:dyDescent="0.15">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2.56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3.98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2.93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3.38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3.81</v>
      </c>
    </row>
    <row r="34" spans="1:16" x14ac:dyDescent="0.15">
      <c r="A34" s="175" t="str">
        <f>IF(連結実質赤字比率に係る赤字・黒字の構成分析!C$36="",NA(),連結実質赤字比率に係る赤字・黒字の構成分析!C$36)</f>
        <v>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4.1500000000000004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3.87</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3.76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3.82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5.16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7.42</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4.2699999999999996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9.19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8.9700000000000006</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6.67</v>
      </c>
    </row>
    <row r="36" spans="1:16" x14ac:dyDescent="0.15">
      <c r="A36" s="175" t="str">
        <f>IF(連結実質赤字比率に係る赤字・黒字の構成分析!C$34="",NA(),連結実質赤字比率に係る赤字・黒字の構成分析!C$34)</f>
        <v>温泉事業会計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19.649999999999999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20.79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20.87</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20.43</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22.23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228</v>
      </c>
      <c r="E42" s="176"/>
      <c r="F42" s="176"/>
      <c r="G42" s="176">
        <f>'実質公債費比率（分子）の構造'!L$52</f>
        <v>231</v>
      </c>
      <c r="H42" s="176"/>
      <c r="I42" s="176"/>
      <c r="J42" s="176">
        <f>'実質公債費比率（分子）の構造'!M$52</f>
        <v>227</v>
      </c>
      <c r="K42" s="176"/>
      <c r="L42" s="176"/>
      <c r="M42" s="176">
        <f>'実質公債費比率（分子）の構造'!N$52</f>
        <v>224</v>
      </c>
      <c r="N42" s="176"/>
      <c r="O42" s="176"/>
      <c r="P42" s="176">
        <f>'実質公債費比率（分子）の構造'!O$52</f>
        <v>228</v>
      </c>
    </row>
    <row r="43" spans="1:16" x14ac:dyDescent="0.1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17</v>
      </c>
      <c r="C45" s="176"/>
      <c r="D45" s="176"/>
      <c r="E45" s="176">
        <f>'実質公債費比率（分子）の構造'!L$49</f>
        <v>15</v>
      </c>
      <c r="F45" s="176"/>
      <c r="G45" s="176"/>
      <c r="H45" s="176">
        <f>'実質公債費比率（分子）の構造'!M$49</f>
        <v>18</v>
      </c>
      <c r="I45" s="176"/>
      <c r="J45" s="176"/>
      <c r="K45" s="176">
        <f>'実質公債費比率（分子）の構造'!N$49</f>
        <v>30</v>
      </c>
      <c r="L45" s="176"/>
      <c r="M45" s="176"/>
      <c r="N45" s="176">
        <f>'実質公債費比率（分子）の構造'!O$49</f>
        <v>51</v>
      </c>
      <c r="O45" s="176"/>
      <c r="P45" s="176"/>
    </row>
    <row r="46" spans="1:16" x14ac:dyDescent="0.15">
      <c r="A46" s="176" t="s">
        <v>69</v>
      </c>
      <c r="B46" s="176">
        <f>'実質公債費比率（分子）の構造'!K$48</f>
        <v>5</v>
      </c>
      <c r="C46" s="176"/>
      <c r="D46" s="176"/>
      <c r="E46" s="176">
        <f>'実質公債費比率（分子）の構造'!L$48</f>
        <v>4</v>
      </c>
      <c r="F46" s="176"/>
      <c r="G46" s="176"/>
      <c r="H46" s="176">
        <f>'実質公債費比率（分子）の構造'!M$48</f>
        <v>4</v>
      </c>
      <c r="I46" s="176"/>
      <c r="J46" s="176"/>
      <c r="K46" s="176">
        <f>'実質公債費比率（分子）の構造'!N$48</f>
        <v>6</v>
      </c>
      <c r="L46" s="176"/>
      <c r="M46" s="176"/>
      <c r="N46" s="176">
        <f>'実質公債費比率（分子）の構造'!O$48</f>
        <v>3</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333</v>
      </c>
      <c r="C49" s="176"/>
      <c r="D49" s="176"/>
      <c r="E49" s="176">
        <f>'実質公債費比率（分子）の構造'!L$45</f>
        <v>342</v>
      </c>
      <c r="F49" s="176"/>
      <c r="G49" s="176"/>
      <c r="H49" s="176">
        <f>'実質公債費比率（分子）の構造'!M$45</f>
        <v>349</v>
      </c>
      <c r="I49" s="176"/>
      <c r="J49" s="176"/>
      <c r="K49" s="176">
        <f>'実質公債費比率（分子）の構造'!N$45</f>
        <v>349</v>
      </c>
      <c r="L49" s="176"/>
      <c r="M49" s="176"/>
      <c r="N49" s="176">
        <f>'実質公債費比率（分子）の構造'!O$45</f>
        <v>335</v>
      </c>
      <c r="O49" s="176"/>
      <c r="P49" s="176"/>
    </row>
    <row r="50" spans="1:16" x14ac:dyDescent="0.15">
      <c r="A50" s="176" t="s">
        <v>73</v>
      </c>
      <c r="B50" s="176" t="e">
        <f>NA()</f>
        <v>#N/A</v>
      </c>
      <c r="C50" s="176">
        <f>IF(ISNUMBER('実質公債費比率（分子）の構造'!K$53),'実質公債費比率（分子）の構造'!K$53,NA())</f>
        <v>127</v>
      </c>
      <c r="D50" s="176" t="e">
        <f>NA()</f>
        <v>#N/A</v>
      </c>
      <c r="E50" s="176" t="e">
        <f>NA()</f>
        <v>#N/A</v>
      </c>
      <c r="F50" s="176">
        <f>IF(ISNUMBER('実質公債費比率（分子）の構造'!L$53),'実質公債費比率（分子）の構造'!L$53,NA())</f>
        <v>130</v>
      </c>
      <c r="G50" s="176" t="e">
        <f>NA()</f>
        <v>#N/A</v>
      </c>
      <c r="H50" s="176" t="e">
        <f>NA()</f>
        <v>#N/A</v>
      </c>
      <c r="I50" s="176">
        <f>IF(ISNUMBER('実質公債費比率（分子）の構造'!M$53),'実質公債費比率（分子）の構造'!M$53,NA())</f>
        <v>144</v>
      </c>
      <c r="J50" s="176" t="e">
        <f>NA()</f>
        <v>#N/A</v>
      </c>
      <c r="K50" s="176" t="e">
        <f>NA()</f>
        <v>#N/A</v>
      </c>
      <c r="L50" s="176">
        <f>IF(ISNUMBER('実質公債費比率（分子）の構造'!N$53),'実質公債費比率（分子）の構造'!N$53,NA())</f>
        <v>161</v>
      </c>
      <c r="M50" s="176" t="e">
        <f>NA()</f>
        <v>#N/A</v>
      </c>
      <c r="N50" s="176" t="e">
        <f>NA()</f>
        <v>#N/A</v>
      </c>
      <c r="O50" s="176">
        <f>IF(ISNUMBER('実質公債費比率（分子）の構造'!O$53),'実質公債費比率（分子）の構造'!O$53,NA())</f>
        <v>161</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2701</v>
      </c>
      <c r="E56" s="175"/>
      <c r="F56" s="175"/>
      <c r="G56" s="175">
        <f>'将来負担比率（分子）の構造'!J$52</f>
        <v>2724</v>
      </c>
      <c r="H56" s="175"/>
      <c r="I56" s="175"/>
      <c r="J56" s="175">
        <f>'将来負担比率（分子）の構造'!K$52</f>
        <v>2698</v>
      </c>
      <c r="K56" s="175"/>
      <c r="L56" s="175"/>
      <c r="M56" s="175">
        <f>'将来負担比率（分子）の構造'!L$52</f>
        <v>2592</v>
      </c>
      <c r="N56" s="175"/>
      <c r="O56" s="175"/>
      <c r="P56" s="175">
        <f>'将来負担比率（分子）の構造'!M$52</f>
        <v>2833</v>
      </c>
    </row>
    <row r="57" spans="1:16" x14ac:dyDescent="0.15">
      <c r="A57" s="175" t="s">
        <v>44</v>
      </c>
      <c r="B57" s="175"/>
      <c r="C57" s="175"/>
      <c r="D57" s="175" t="str">
        <f>'将来負担比率（分子）の構造'!I$51</f>
        <v>-</v>
      </c>
      <c r="E57" s="175"/>
      <c r="F57" s="175"/>
      <c r="G57" s="175" t="str">
        <f>'将来負担比率（分子）の構造'!J$51</f>
        <v>-</v>
      </c>
      <c r="H57" s="175"/>
      <c r="I57" s="175"/>
      <c r="J57" s="175" t="str">
        <f>'将来負担比率（分子）の構造'!K$51</f>
        <v>-</v>
      </c>
      <c r="K57" s="175"/>
      <c r="L57" s="175"/>
      <c r="M57" s="175" t="str">
        <f>'将来負担比率（分子）の構造'!L$51</f>
        <v>-</v>
      </c>
      <c r="N57" s="175"/>
      <c r="O57" s="175"/>
      <c r="P57" s="175" t="str">
        <f>'将来負担比率（分子）の構造'!M$51</f>
        <v>-</v>
      </c>
    </row>
    <row r="58" spans="1:16" x14ac:dyDescent="0.15">
      <c r="A58" s="175" t="s">
        <v>43</v>
      </c>
      <c r="B58" s="175"/>
      <c r="C58" s="175"/>
      <c r="D58" s="175">
        <f>'将来負担比率（分子）の構造'!I$50</f>
        <v>886</v>
      </c>
      <c r="E58" s="175"/>
      <c r="F58" s="175"/>
      <c r="G58" s="175">
        <f>'将来負担比率（分子）の構造'!J$50</f>
        <v>886</v>
      </c>
      <c r="H58" s="175"/>
      <c r="I58" s="175"/>
      <c r="J58" s="175">
        <f>'将来負担比率（分子）の構造'!K$50</f>
        <v>886</v>
      </c>
      <c r="K58" s="175"/>
      <c r="L58" s="175"/>
      <c r="M58" s="175">
        <f>'将来負担比率（分子）の構造'!L$50</f>
        <v>1283</v>
      </c>
      <c r="N58" s="175"/>
      <c r="O58" s="175"/>
      <c r="P58" s="175">
        <f>'将来負担比率（分子）の構造'!M$50</f>
        <v>1441</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857</v>
      </c>
      <c r="C62" s="175"/>
      <c r="D62" s="175"/>
      <c r="E62" s="175">
        <f>'将来負担比率（分子）の構造'!J$45</f>
        <v>823</v>
      </c>
      <c r="F62" s="175"/>
      <c r="G62" s="175"/>
      <c r="H62" s="175">
        <f>'将来負担比率（分子）の構造'!K$45</f>
        <v>805</v>
      </c>
      <c r="I62" s="175"/>
      <c r="J62" s="175"/>
      <c r="K62" s="175">
        <f>'将来負担比率（分子）の構造'!L$45</f>
        <v>811</v>
      </c>
      <c r="L62" s="175"/>
      <c r="M62" s="175"/>
      <c r="N62" s="175">
        <f>'将来負担比率（分子）の構造'!M$45</f>
        <v>802</v>
      </c>
      <c r="O62" s="175"/>
      <c r="P62" s="175"/>
    </row>
    <row r="63" spans="1:16" x14ac:dyDescent="0.15">
      <c r="A63" s="175" t="s">
        <v>36</v>
      </c>
      <c r="B63" s="175">
        <f>'将来負担比率（分子）の構造'!I$44</f>
        <v>553</v>
      </c>
      <c r="C63" s="175"/>
      <c r="D63" s="175"/>
      <c r="E63" s="175">
        <f>'将来負担比率（分子）の構造'!J$44</f>
        <v>843</v>
      </c>
      <c r="F63" s="175"/>
      <c r="G63" s="175"/>
      <c r="H63" s="175">
        <f>'将来負担比率（分子）の構造'!K$44</f>
        <v>857</v>
      </c>
      <c r="I63" s="175"/>
      <c r="J63" s="175"/>
      <c r="K63" s="175">
        <f>'将来負担比率（分子）の構造'!L$44</f>
        <v>886</v>
      </c>
      <c r="L63" s="175"/>
      <c r="M63" s="175"/>
      <c r="N63" s="175">
        <f>'将来負担比率（分子）の構造'!M$44</f>
        <v>878</v>
      </c>
      <c r="O63" s="175"/>
      <c r="P63" s="175"/>
    </row>
    <row r="64" spans="1:16" x14ac:dyDescent="0.15">
      <c r="A64" s="175" t="s">
        <v>35</v>
      </c>
      <c r="B64" s="175" t="str">
        <f>'将来負担比率（分子）の構造'!I$43</f>
        <v>-</v>
      </c>
      <c r="C64" s="175"/>
      <c r="D64" s="175"/>
      <c r="E64" s="175" t="str">
        <f>'将来負担比率（分子）の構造'!J$43</f>
        <v>-</v>
      </c>
      <c r="F64" s="175"/>
      <c r="G64" s="175"/>
      <c r="H64" s="175" t="str">
        <f>'将来負担比率（分子）の構造'!K$43</f>
        <v>-</v>
      </c>
      <c r="I64" s="175"/>
      <c r="J64" s="175"/>
      <c r="K64" s="175" t="str">
        <f>'将来負担比率（分子）の構造'!L$43</f>
        <v>-</v>
      </c>
      <c r="L64" s="175"/>
      <c r="M64" s="175"/>
      <c r="N64" s="175" t="str">
        <f>'将来負担比率（分子）の構造'!M$43</f>
        <v>-</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3055</v>
      </c>
      <c r="C66" s="175"/>
      <c r="D66" s="175"/>
      <c r="E66" s="175">
        <f>'将来負担比率（分子）の構造'!J$41</f>
        <v>2902</v>
      </c>
      <c r="F66" s="175"/>
      <c r="G66" s="175"/>
      <c r="H66" s="175">
        <f>'将来負担比率（分子）の構造'!K$41</f>
        <v>2746</v>
      </c>
      <c r="I66" s="175"/>
      <c r="J66" s="175"/>
      <c r="K66" s="175">
        <f>'将来負担比率（分子）の構造'!L$41</f>
        <v>2766</v>
      </c>
      <c r="L66" s="175"/>
      <c r="M66" s="175"/>
      <c r="N66" s="175">
        <f>'将来負担比率（分子）の構造'!M$41</f>
        <v>2862</v>
      </c>
      <c r="O66" s="175"/>
      <c r="P66" s="175"/>
    </row>
    <row r="67" spans="1:16" x14ac:dyDescent="0.15">
      <c r="A67" s="175" t="s">
        <v>77</v>
      </c>
      <c r="B67" s="175" t="e">
        <f>NA()</f>
        <v>#N/A</v>
      </c>
      <c r="C67" s="175">
        <f>IF(ISNUMBER('将来負担比率（分子）の構造'!I$53), IF('将来負担比率（分子）の構造'!I$53 &lt; 0, 0, '将来負担比率（分子）の構造'!I$53), NA())</f>
        <v>878</v>
      </c>
      <c r="D67" s="175" t="e">
        <f>NA()</f>
        <v>#N/A</v>
      </c>
      <c r="E67" s="175" t="e">
        <f>NA()</f>
        <v>#N/A</v>
      </c>
      <c r="F67" s="175">
        <f>IF(ISNUMBER('将来負担比率（分子）の構造'!J$53), IF('将来負担比率（分子）の構造'!J$53 &lt; 0, 0, '将来負担比率（分子）の構造'!J$53), NA())</f>
        <v>958</v>
      </c>
      <c r="G67" s="175" t="e">
        <f>NA()</f>
        <v>#N/A</v>
      </c>
      <c r="H67" s="175" t="e">
        <f>NA()</f>
        <v>#N/A</v>
      </c>
      <c r="I67" s="175">
        <f>IF(ISNUMBER('将来負担比率（分子）の構造'!K$53), IF('将来負担比率（分子）の構造'!K$53 &lt; 0, 0, '将来負担比率（分子）の構造'!K$53), NA())</f>
        <v>824</v>
      </c>
      <c r="J67" s="175" t="e">
        <f>NA()</f>
        <v>#N/A</v>
      </c>
      <c r="K67" s="175" t="e">
        <f>NA()</f>
        <v>#N/A</v>
      </c>
      <c r="L67" s="175">
        <f>IF(ISNUMBER('将来負担比率（分子）の構造'!L$53), IF('将来負担比率（分子）の構造'!L$53 &lt; 0, 0, '将来負担比率（分子）の構造'!L$53), NA())</f>
        <v>588</v>
      </c>
      <c r="M67" s="175" t="e">
        <f>NA()</f>
        <v>#N/A</v>
      </c>
      <c r="N67" s="175" t="e">
        <f>NA()</f>
        <v>#N/A</v>
      </c>
      <c r="O67" s="175">
        <f>IF(ISNUMBER('将来負担比率（分子）の構造'!M$53), IF('将来負担比率（分子）の構造'!M$53 &lt; 0, 0, '将来負担比率（分子）の構造'!M$53), NA())</f>
        <v>267</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774</v>
      </c>
      <c r="C72" s="179">
        <f>基金残高に係る経年分析!G55</f>
        <v>1131</v>
      </c>
      <c r="D72" s="179">
        <f>基金残高に係る経年分析!H55</f>
        <v>1289</v>
      </c>
    </row>
    <row r="73" spans="1:16" x14ac:dyDescent="0.15">
      <c r="A73" s="178" t="s">
        <v>80</v>
      </c>
      <c r="B73" s="179">
        <f>基金残高に係る経年分析!F56</f>
        <v>112</v>
      </c>
      <c r="C73" s="179">
        <f>基金残高に係る経年分析!G56</f>
        <v>152</v>
      </c>
      <c r="D73" s="179">
        <f>基金残高に係る経年分析!H56</f>
        <v>152</v>
      </c>
    </row>
    <row r="74" spans="1:16" x14ac:dyDescent="0.15">
      <c r="A74" s="178" t="s">
        <v>81</v>
      </c>
      <c r="B74" s="179">
        <f>基金残高に係る経年分析!F57</f>
        <v>641</v>
      </c>
      <c r="C74" s="179">
        <f>基金残高に係る経年分析!G57</f>
        <v>584</v>
      </c>
      <c r="D74" s="179">
        <f>基金残高に係る経年分析!H57</f>
        <v>501</v>
      </c>
    </row>
  </sheetData>
  <sheetProtection algorithmName="SHA-512" hashValue="fqS4yT88sNmcrPyYVuiR0MUhrzA8JYg+egeNDcy3qQDdUYd2YNiklUqIYT7zPAeKQCj/3eC0xMivzs3t1/fgkA==" saltValue="YAndqjPt1Q80FAmLn/xHG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2024-09-02T04:53:52Z</cp:lastPrinted>
  <dcterms:created xsi:type="dcterms:W3CDTF">2024-02-05T01:44:47Z</dcterms:created>
  <dcterms:modified xsi:type="dcterms:W3CDTF">2024-09-17T01:50:31Z</dcterms:modified>
  <cp:category/>
</cp:coreProperties>
</file>