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816" yWindow="-120" windowWidth="29040" windowHeight="15720"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<sst xmlns="http://schemas.openxmlformats.org/spreadsheetml/2006/main" xmlns:r="http://schemas.openxmlformats.org/officeDocument/2006/relationships" count="558" uniqueCount="558">
  <si>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</si>
  <si>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</si>
  <si>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</si>
  <si>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</si>
  <si>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</si>
  <si>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</si>
  <si>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</si>
  <si>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</si>
  <si>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</si>
  <si>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</si>
  <si>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</si>
  <si>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</si>
  <si>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</si>
  <si>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</si>
  <si>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</si>
  <si>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</si>
  <si>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</si>
  <si>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</si>
  <si>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</si>
  <si>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</si>
  <si>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</si>
  <si>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</si>
  <si>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</si>
  <si>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</si>
  <si>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</si>
  <si>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</si>
  <si>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</si>
  <si>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</si>
  <si>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</si>
  <si>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</si>
  <si>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</si>
  <si>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</si>
  <si>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</si>
  <si>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</si>
  <si>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</si>
  <si>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</si>
  <si>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</si>
  <si>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</si>
  <si>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</si>
  <si>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</si>
  <si>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</si>
  <si>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</si>
  <si>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</si>
  <si>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 1.22</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</si>
  <si>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</si>
  <si>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</si>
  <si>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</si>
  <si>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</si>
  <si>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</si>
  <si>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</si>
  <si>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</si>
  <si>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</si>
  <si>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</si>
  <si>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</si>
  <si>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</si>
  <si>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</si>
  <si>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</si>
  <si>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</si>
  <si>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</si>
  <si>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</si>
  <si>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</si>
  <si>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</si>
  <si>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</si>
  <si>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</si>
  <si>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</si>
  <si>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</si>
  <si>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</si>
  <si>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</si>
  <si>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</si>
  <si>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</si>
  <si>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</si>
  <si>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</si>
  <si>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</si>
  <si>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</si>
  <si>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</si>
  <si>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</si>
  <si>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</si>
  <si>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</si>
  <si>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</si>
  <si>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</si>
  <si>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</si>
  <si>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</si>
  <si>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</si>
  <si>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</si>
  <si>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</si>
  <si>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</si>
  <si>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</si>
  <si>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</si>
  <si>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</si>
  <si>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</si>
  <si>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</si>
  <si>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</si>
  <si>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</si>
  <si>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</si>
  <si>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</si>
  <si>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</si>
  <si>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</si>
  <si>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</si>
  <si>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</si>
  <si>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</si>
  <si>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</si>
  <si>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</si>
  <si>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</si>
  <si>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</si>
  <si>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</si>
  <si>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</si>
  <si>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</si>
  <si>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</si>
  <si>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</si>
  <si>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</si>
  <si>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</si>
  <si>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</si>
  <si>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</si>
  <si>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</si>
  <si>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</si>
  <si>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</si>
  <si>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</si>
  <si>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</si>
  <si>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</si>
  <si>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</si>
  <si>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</si>
  <si>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</si>
  <si>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</si>
  <si>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</si>
  <si>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</si>
  <si>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</si>
  <si>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</si>
  <si>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</si>
  <si>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</si>
  <si>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</si>
  <si>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</si>
  <si>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</si>
  <si>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裾野市学校教育施設整備基金</t>
    <rPh sb="0" eb="3">
      <t>スソノシ</t>
    </rPh>
    <rPh sb="3" eb="5">
      <t>ガッコウ</t>
    </rPh>
    <rPh sb="5" eb="13">
      <t>キョウイクシセツセイビキキン</t>
    </rPh>
    <phoneticPr fontId="6"/>
  </si>
  <si>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</si>
  <si>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</si>
  <si>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</si>
  <si>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</si>
  <si>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</si>
  <si>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</si>
  <si>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</si>
  <si>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</si>
  <si>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</si>
  <si>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</si>
  <si>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Ⅱ－２</t>
  </si>
  <si>
    <t>　うち臨時財政対策債</t>
  </si>
  <si>
    <t>歳入合計</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</si>
  <si>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</si>
  <si>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</si>
  <si>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</si>
  <si>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</si>
  <si>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</si>
  <si>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</si>
  <si>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</si>
  <si>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</si>
  <si>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</si>
  <si>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</si>
  <si>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</si>
  <si>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</si>
  <si>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</si>
  <si>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</si>
  <si>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</si>
  <si>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</si>
  <si>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裾野市</t>
  </si>
  <si>
    <t>地方交付税種地</t>
    <rPh sb="0" eb="2">
      <t>チホウ</t>
    </rPh>
    <rPh sb="2" eb="5">
      <t>コウフゼイ</t>
    </rPh>
    <rPh sb="5" eb="6">
      <t>シュ</t>
    </rPh>
    <rPh sb="6" eb="7">
      <t>チ</t>
    </rPh>
    <phoneticPr fontId="6"/>
  </si>
  <si>
    <t>1-3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</si>
  <si>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</si>
  <si>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</si>
  <si>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</si>
  <si>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</si>
  <si>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</si>
  <si>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</si>
  <si>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</si>
  <si>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</si>
  <si>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</si>
  <si>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</si>
  <si>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</si>
  <si>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</si>
  <si>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</si>
  <si>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</si>
  <si>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</si>
  <si>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</si>
  <si>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</si>
  <si>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</si>
  <si>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</si>
  <si>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</si>
  <si>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</si>
  <si>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</si>
  <si>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</si>
  <si>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</si>
  <si>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</si>
  <si>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</si>
  <si>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</si>
  <si>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</si>
  <si>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</si>
  <si>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-3.5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</si>
  <si>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</si>
  <si>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</si>
  <si>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</si>
  <si>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</si>
  <si>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</si>
  <si>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</si>
  <si>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</si>
  <si>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</si>
  <si>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</si>
  <si>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</si>
  <si>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</si>
  <si>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</si>
  <si>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</si>
  <si>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</si>
  <si>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</si>
  <si>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</si>
  <si>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</si>
  <si>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</si>
  <si>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</si>
  <si>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</si>
  <si>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</si>
  <si>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</si>
  <si>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</si>
  <si>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</si>
  <si>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</si>
  <si>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</si>
  <si>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</si>
  <si>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</si>
  <si>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</si>
  <si>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</si>
  <si>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裾野市長泉町衛生施設組合</t>
  </si>
  <si>
    <t>-1.3</t>
  </si>
  <si>
    <t>現年</t>
    <rPh sb="0" eb="1">
      <t>ゲン</t>
    </rPh>
    <rPh sb="1" eb="2">
      <t>ネン</t>
    </rPh>
    <phoneticPr fontId="6"/>
  </si>
  <si>
    <t>-1.5</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</si>
  <si>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</si>
  <si>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</si>
  <si>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</si>
  <si>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</si>
  <si>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</si>
  <si>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</si>
  <si>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</si>
  <si>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</si>
  <si>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</si>
  <si>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裾野市土地開発公社</t>
    <rPh sb="0" eb="3">
      <t>スソノシ</t>
    </rPh>
    <rPh sb="3" eb="5">
      <t>トチ</t>
    </rPh>
    <rPh sb="5" eb="7">
      <t>カイハツ</t>
    </rPh>
    <rPh sb="7" eb="9">
      <t>コウシャ</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</si>
  <si>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</si>
  <si>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</si>
  <si>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</si>
  <si>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</si>
  <si>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2.41</t>
  </si>
  <si>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</si>
  <si>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</si>
  <si>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</si>
  <si>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</si>
  <si>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</si>
  <si>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</si>
  <si>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</si>
  <si>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</si>
  <si>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</si>
  <si>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</si>
  <si>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</si>
  <si>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</si>
  <si>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</si>
  <si>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静岡地方税滞納整理機構</t>
  </si>
  <si>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</si>
  <si>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</si>
  <si>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</si>
  <si>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</si>
  <si>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</si>
  <si>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</si>
  <si>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</si>
  <si>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</si>
  <si>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</si>
  <si>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</si>
  <si>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</si>
  <si>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</si>
  <si>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</si>
  <si>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</si>
  <si>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</si>
  <si>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</si>
  <si>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</si>
  <si>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</si>
  <si>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</si>
  <si>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</si>
  <si>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</si>
  <si>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</si>
  <si>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</si>
  <si>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</si>
  <si>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</si>
  <si>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</si>
  <si>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裾野市特定防衛施設周辺整備調整交付金事業基金</t>
    <rPh sb="0" eb="3">
      <t>スソノシ</t>
    </rPh>
    <rPh sb="3" eb="13">
      <t>トクテイボウエイシセツシュウヘンセイビ</t>
    </rPh>
    <rPh sb="13" eb="18">
      <t>チョウセイコウフキン</t>
    </rPh>
    <rPh sb="18" eb="22">
      <t>ジギョウキキン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</si>
  <si>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</si>
  <si>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</si>
  <si>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</si>
  <si>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</si>
  <si>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</si>
  <si>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</si>
  <si>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</si>
  <si>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</si>
  <si>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</si>
  <si>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</si>
  <si>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</si>
  <si>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</si>
  <si>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</si>
  <si>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</si>
  <si>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</si>
  <si>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</si>
  <si>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</si>
  <si>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</si>
  <si>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</si>
  <si>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静岡県裾野市</t>
  </si>
  <si>
    <t>(Ｄ)</t>
  </si>
  <si>
    <t>(単年度)</t>
    <rPh sb="1" eb="4">
      <t>タンネンド</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</si>
  <si>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</si>
  <si>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</si>
  <si>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</si>
  <si>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</si>
  <si>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</si>
  <si>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</si>
  <si>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裾野市都市施設建設基金</t>
    <rPh sb="0" eb="3">
      <t>スソノシ</t>
    </rPh>
    <rPh sb="3" eb="11">
      <t>トシシセツケンセツキキン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</si>
  <si>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</si>
  <si>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</si>
  <si>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</si>
  <si>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</si>
  <si>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</si>
  <si>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</si>
  <si>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</si>
  <si>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</si>
  <si>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</si>
  <si>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</si>
  <si>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</si>
  <si>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</si>
  <si>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</si>
  <si>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</si>
  <si>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</si>
  <si>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</si>
  <si>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</si>
  <si>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</si>
  <si>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</si>
  <si>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</si>
  <si>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</si>
  <si>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</si>
  <si>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</si>
  <si>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</si>
  <si>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</si>
  <si>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</si>
  <si>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</si>
  <si>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</si>
  <si>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</si>
  <si>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</si>
  <si>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</si>
  <si>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</si>
  <si>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</si>
  <si>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</si>
  <si>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</si>
  <si>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</si>
  <si>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</si>
  <si>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</si>
  <si>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</si>
  <si>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</si>
  <si>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</si>
  <si>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</si>
  <si>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</si>
  <si>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</si>
  <si>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</si>
  <si>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</si>
  <si>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</si>
  <si>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</si>
  <si>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</si>
  <si>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</si>
  <si>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</si>
  <si>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</si>
  <si>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</si>
  <si>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</si>
  <si>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</si>
  <si>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</si>
  <si>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</si>
  <si>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</si>
  <si>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</si>
  <si>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</si>
  <si>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</si>
  <si>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富士山南東消防組合</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</si>
  <si>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</si>
  <si>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</si>
  <si>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</si>
  <si>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</si>
  <si>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</si>
  <si>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</si>
  <si>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</si>
  <si>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</si>
  <si>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</si>
  <si>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</si>
  <si>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</si>
  <si>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</si>
  <si>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</si>
  <si>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</si>
  <si>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</si>
  <si>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</si>
  <si>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</si>
  <si>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</si>
  <si>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</si>
  <si>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</si>
  <si>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</si>
  <si>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</si>
  <si>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</si>
  <si>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</si>
  <si>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</si>
  <si>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</si>
  <si>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</si>
  <si>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</si>
  <si>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</si>
  <si>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</si>
  <si>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</si>
  <si>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</si>
  <si>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</si>
  <si>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</si>
  <si>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</si>
  <si>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</si>
  <si>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</si>
  <si>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</si>
  <si>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</si>
  <si>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</si>
  <si>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</si>
  <si>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</si>
  <si>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</si>
  <si>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</si>
  <si>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</si>
  <si>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</si>
  <si>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</si>
  <si>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</si>
  <si>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</si>
  <si>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</si>
  <si>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</si>
  <si>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</si>
  <si>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</si>
  <si>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</si>
  <si>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</si>
  <si>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</si>
  <si>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</si>
  <si>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</si>
  <si>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</si>
  <si>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</si>
  <si>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</si>
  <si>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</si>
  <si>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</si>
  <si>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</si>
  <si>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</si>
  <si>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</si>
  <si>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</si>
  <si>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</si>
  <si>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</si>
  <si>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</si>
  <si>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</si>
  <si>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</si>
  <si>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</si>
  <si>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</si>
  <si>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</si>
  <si>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</si>
  <si>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</si>
  <si>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</si>
  <si>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</si>
  <si>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墓地事業特別会計</t>
  </si>
  <si>
    <t>企業版ふるさと納税地方創生特別会計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</si>
  <si>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</si>
  <si>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</si>
  <si>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</si>
  <si>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</si>
  <si>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</si>
  <si>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</si>
  <si>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</si>
  <si>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</si>
  <si>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後期高齢者医療事業特別会計</t>
  </si>
  <si>
    <t>水道事業会計</t>
  </si>
  <si>
    <t>法適用企業</t>
  </si>
  <si>
    <t>簡易水道事業会計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</si>
  <si>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</si>
  <si>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</si>
  <si>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</si>
  <si>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</si>
  <si>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</si>
  <si>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</si>
  <si>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</si>
  <si>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</si>
  <si>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</si>
  <si>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</si>
  <si>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</si>
  <si>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</si>
  <si>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</si>
  <si>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</si>
  <si>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</si>
  <si>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</si>
  <si>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</si>
  <si>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</si>
  <si>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</si>
  <si>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</si>
  <si>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</si>
  <si>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</si>
  <si>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</si>
  <si>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</si>
  <si>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</si>
  <si>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</si>
  <si>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</si>
  <si>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</si>
  <si>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</si>
  <si>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</si>
  <si>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</si>
  <si>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</si>
  <si>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</si>
  <si>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</si>
  <si>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</si>
  <si>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</si>
  <si>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</si>
  <si>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</si>
  <si>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</si>
  <si>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</si>
  <si>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</si>
  <si>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</si>
  <si>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</si>
  <si>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</si>
  <si>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</si>
  <si>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</si>
  <si>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</si>
  <si>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</si>
  <si>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</si>
  <si>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</si>
  <si>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</si>
  <si>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</si>
  <si>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</si>
  <si>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</si>
  <si>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</si>
  <si>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</si>
  <si>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</si>
  <si>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</si>
  <si>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</si>
  <si>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</si>
  <si>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</si>
  <si>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</si>
  <si>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</si>
  <si>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</si>
  <si>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</si>
  <si>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充当可能基金残高の低下に対し、小中学校校舎の大規模改修や土地区画整理事業、道路橋梁事業などのインフラ整備に係る市債発行により地方債残高は上昇傾向にあり、将来負担比率も上昇傾向にあったが、R3年度より地方債の発行額が償還額を下回るよう発行を計画的に行うことで地方債残高が減少したことから将来負担比率は今後も低下傾向となる見込みである。また、小中学校校舎を含む公共施設は大規模改修を実施しているが、類似団体に比べ有形固定資産減価償却率の上昇を抑制できていない状況である。</t>
    <rPh sb="95" eb="97">
      <t>ネンド</t>
    </rPh>
    <phoneticPr fontId="6"/>
  </si>
  <si>
    <t>R03</t>
  </si>
  <si>
    <t>R04</t>
  </si>
  <si>
    <t>▲ 5.89</t>
  </si>
  <si>
    <t>▲ 7.89</t>
  </si>
  <si>
    <t>その他会計（赤字）</t>
  </si>
  <si>
    <t>（百万円）</t>
  </si>
  <si>
    <t>静岡県市町総合事務組合</t>
  </si>
  <si>
    <t>静岡県芦湖水利組合</t>
  </si>
  <si>
    <t>駿豆学園管理組合</t>
  </si>
  <si>
    <t>静岡県後期高齢者医療広域連合</t>
  </si>
  <si>
    <t>三島市外五ヶ市町箱根山組合</t>
  </si>
  <si>
    <t>三島市外三ヶ市町箱根山林組合</t>
  </si>
  <si>
    <t>静岡県後期高齢者医療広域連合（事業会計分）</t>
  </si>
  <si>
    <t>駿東地区交通災害共済組合</t>
  </si>
  <si>
    <t>〇</t>
  </si>
  <si>
    <t>裾野市企業版ふるさと納税地方創生基金</t>
    <rPh sb="0" eb="3">
      <t>スソノシ</t>
    </rPh>
    <rPh sb="3" eb="6">
      <t>キギョウバン</t>
    </rPh>
    <rPh sb="10" eb="12">
      <t>ノウゼイ</t>
    </rPh>
    <rPh sb="12" eb="16">
      <t>チホウソウセイ</t>
    </rPh>
    <rPh sb="16" eb="18">
      <t>キキン</t>
    </rPh>
    <phoneticPr fontId="6"/>
  </si>
  <si>
    <t>裾野市公共施設マネジメント基金</t>
    <rPh sb="0" eb="3">
      <t>スソノシ</t>
    </rPh>
    <rPh sb="3" eb="7">
      <t>コウキョウシセツ</t>
    </rPh>
    <rPh sb="13" eb="15">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</si>
  <si>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</si>
  <si>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</si>
  <si>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</si>
  <si>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</si>
  <si>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</si>
  <si>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毎年度の財源不足を財政調整基金等からの繰入で補填していたため、将来負担比率は年々上昇傾向にあったが、R3年度より地方債の発行を抑える政策をとっていることから地方債残高が減少し、また14年ぶりに財政調整基金からの繰入れなく残高が増加したこともあり、将来負担比率は低下した。また、実質公債費比率は、基準財政需要額算入見込額(公債費等)の減等により、充当可能財源等が減少したため、前年度に比べ実質公債費比率が上昇した一因となっている。公債費自体が年々増加しておりR5年度にピークを迎えるため、実質公債費比率も同様にR5年度まで上昇する見込みであるがR6年度以降は低下する見込みである。</t>
    <rPh sb="92" eb="93">
      <t>ネン</t>
    </rPh>
    <rPh sb="96" eb="102">
      <t>ザイセイチョウセイキキン</t>
    </rPh>
    <rPh sb="105" eb="106">
      <t>ク</t>
    </rPh>
    <rPh sb="106" eb="107">
      <t>イ</t>
    </rPh>
    <rPh sb="110" eb="112">
      <t>ザンダカ</t>
    </rPh>
    <rPh sb="113" eb="115">
      <t>ゾウカ</t>
    </rPh>
    <rPh sb="214" eb="217">
      <t>コウサイヒ</t>
    </rPh>
    <rPh sb="217" eb="219">
      <t>ジタイ</t>
    </rPh>
    <rPh sb="251" eb="253">
      <t>ドウヨウ</t>
    </rPh>
    <rPh sb="264" eb="266">
      <t>ミコ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</si>
</sst>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68018</c:v>
                </c:pt>
                <c:pt idx="1">
                  <c:v>75695</c:v>
                </c:pt>
                <c:pt idx="2">
                  <c:v>91401</c:v>
                </c:pt>
                <c:pt idx="3">
                  <c:v>54851</c:v>
                </c:pt>
                <c:pt idx="4">
                  <c:v>58670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4.8099999999999996</c:v>
                </c:pt>
                <c:pt idx="1">
                  <c:v>2.95</c:v>
                </c:pt>
                <c:pt idx="2">
                  <c:v>5.1100000000000003</c:v>
                </c:pt>
                <c:pt idx="3">
                  <c:v>6.39</c:v>
                </c:pt>
                <c:pt idx="4">
                  <c:v>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39.5</c:v>
                </c:pt>
                <c:pt idx="1">
                  <c:v>33.69</c:v>
                </c:pt>
                <c:pt idx="2">
                  <c:v>30.7</c:v>
                </c:pt>
                <c:pt idx="3">
                  <c:v>28.9</c:v>
                </c:pt>
                <c:pt idx="4">
                  <c:v>34.659999999999997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-5.89</c:v>
                </c:pt>
                <c:pt idx="1">
                  <c:v>-7.89</c:v>
                </c:pt>
                <c:pt idx="2">
                  <c:v>-2.41</c:v>
                </c:pt>
                <c:pt idx="3">
                  <c:v>-1.22</c:v>
                </c:pt>
                <c:pt idx="4">
                  <c:v>4.63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3.e-002</c:v>
                </c:pt>
                <c:pt idx="2">
                  <c:v>#N/A</c:v>
                </c:pt>
                <c:pt idx="3">
                  <c:v>5.e-002</c:v>
                </c:pt>
                <c:pt idx="4">
                  <c:v>#N/A</c:v>
                </c:pt>
                <c:pt idx="5">
                  <c:v>4.e-002</c:v>
                </c:pt>
                <c:pt idx="6">
                  <c:v>#N/A</c:v>
                </c:pt>
                <c:pt idx="7">
                  <c:v>4.e-002</c:v>
                </c:pt>
                <c:pt idx="8">
                  <c:v>#N/A</c:v>
                </c:pt>
                <c:pt idx="9">
                  <c:v>4.e-002</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1.e-002</c:v>
                </c:pt>
                <c:pt idx="6">
                  <c:v>#N/A</c:v>
                </c:pt>
                <c:pt idx="7">
                  <c:v>3.e-002</c:v>
                </c:pt>
                <c:pt idx="8">
                  <c:v>#N/A</c:v>
                </c:pt>
                <c:pt idx="9">
                  <c:v>5.e-002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0.83</c:v>
                </c:pt>
                <c:pt idx="4">
                  <c:v>#N/A</c:v>
                </c:pt>
                <c:pt idx="5">
                  <c:v>1.05</c:v>
                </c:pt>
                <c:pt idx="6">
                  <c:v>#N/A</c:v>
                </c:pt>
                <c:pt idx="7">
                  <c:v>1.22</c:v>
                </c:pt>
                <c:pt idx="8">
                  <c:v>#N/A</c:v>
                </c:pt>
                <c:pt idx="9">
                  <c:v>1.22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1.1399999999999999</c:v>
                </c:pt>
                <c:pt idx="2">
                  <c:v>#N/A</c:v>
                </c:pt>
                <c:pt idx="3">
                  <c:v>0.65</c:v>
                </c:pt>
                <c:pt idx="4">
                  <c:v>#N/A</c:v>
                </c:pt>
                <c:pt idx="5">
                  <c:v>1.1000000000000001</c:v>
                </c:pt>
                <c:pt idx="6">
                  <c:v>#N/A</c:v>
                </c:pt>
                <c:pt idx="7">
                  <c:v>1.1499999999999999</c:v>
                </c:pt>
                <c:pt idx="8">
                  <c:v>#N/A</c:v>
                </c:pt>
                <c:pt idx="9">
                  <c:v>1.31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c:v>
                </c:pt>
                <c:pt idx="2">
                  <c:v>#N/A</c:v>
                </c:pt>
                <c:pt idx="3">
                  <c:v>2.46</c:v>
                </c:pt>
                <c:pt idx="4">
                  <c:v>#N/A</c:v>
                </c:pt>
                <c:pt idx="5">
                  <c:v>2.08</c:v>
                </c:pt>
                <c:pt idx="6">
                  <c:v>#N/A</c:v>
                </c:pt>
                <c:pt idx="7">
                  <c:v>1.78</c:v>
                </c:pt>
                <c:pt idx="8">
                  <c:v>#N/A</c:v>
                </c:pt>
                <c:pt idx="9">
                  <c:v>1.62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4.78</c:v>
                </c:pt>
                <c:pt idx="2">
                  <c:v>#N/A</c:v>
                </c:pt>
                <c:pt idx="3">
                  <c:v>2.92</c:v>
                </c:pt>
                <c:pt idx="4">
                  <c:v>#N/A</c:v>
                </c:pt>
                <c:pt idx="5">
                  <c:v>5.08</c:v>
                </c:pt>
                <c:pt idx="6">
                  <c:v>#N/A</c:v>
                </c:pt>
                <c:pt idx="7">
                  <c:v>6.35</c:v>
                </c:pt>
                <c:pt idx="8">
                  <c:v>#N/A</c:v>
                </c:pt>
                <c:pt idx="9">
                  <c:v>9.9600000000000009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19.39</c:v>
                </c:pt>
                <c:pt idx="2">
                  <c:v>#N/A</c:v>
                </c:pt>
                <c:pt idx="3">
                  <c:v>17.75</c:v>
                </c:pt>
                <c:pt idx="4">
                  <c:v>#N/A</c:v>
                </c:pt>
                <c:pt idx="5">
                  <c:v>16.88</c:v>
                </c:pt>
                <c:pt idx="6">
                  <c:v>#N/A</c:v>
                </c:pt>
                <c:pt idx="7">
                  <c:v>18.23</c:v>
                </c:pt>
                <c:pt idx="8">
                  <c:v>#N/A</c:v>
                </c:pt>
                <c:pt idx="9">
                  <c:v>21.27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1417</c:v>
                </c:pt>
                <c:pt idx="5">
                  <c:v>1428</c:v>
                </c:pt>
                <c:pt idx="8">
                  <c:v>1370</c:v>
                </c:pt>
                <c:pt idx="11">
                  <c:v>1341</c:v>
                </c:pt>
                <c:pt idx="14">
                  <c:v>1359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5</c:v>
                </c:pt>
                <c:pt idx="9">
                  <c:v>13</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302</c:v>
                </c:pt>
                <c:pt idx="3">
                  <c:v>355</c:v>
                </c:pt>
                <c:pt idx="6">
                  <c:v>308</c:v>
                </c:pt>
                <c:pt idx="9">
                  <c:v>290</c:v>
                </c:pt>
                <c:pt idx="12">
                  <c:v>269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2019</c:v>
                </c:pt>
                <c:pt idx="3">
                  <c:v>2165</c:v>
                </c:pt>
                <c:pt idx="6">
                  <c:v>2245</c:v>
                </c:pt>
                <c:pt idx="9">
                  <c:v>2463</c:v>
                </c:pt>
                <c:pt idx="12">
                  <c:v>2373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904</c:v>
                </c:pt>
                <c:pt idx="2">
                  <c:v>#N/A</c:v>
                </c:pt>
                <c:pt idx="3">
                  <c:v>#N/A</c:v>
                </c:pt>
                <c:pt idx="4">
                  <c:v>1093</c:v>
                </c:pt>
                <c:pt idx="5">
                  <c:v>#N/A</c:v>
                </c:pt>
                <c:pt idx="6">
                  <c:v>#N/A</c:v>
                </c:pt>
                <c:pt idx="7">
                  <c:v>1188</c:v>
                </c:pt>
                <c:pt idx="8">
                  <c:v>#N/A</c:v>
                </c:pt>
                <c:pt idx="9">
                  <c:v>#N/A</c:v>
                </c:pt>
                <c:pt idx="10">
                  <c:v>1425</c:v>
                </c:pt>
                <c:pt idx="11">
                  <c:v>#N/A</c:v>
                </c:pt>
                <c:pt idx="12">
                  <c:v>#N/A</c:v>
                </c:pt>
                <c:pt idx="13">
                  <c:v>1295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13051</c:v>
                </c:pt>
                <c:pt idx="5">
                  <c:v>12320</c:v>
                </c:pt>
                <c:pt idx="8">
                  <c:v>11830</c:v>
                </c:pt>
                <c:pt idx="11">
                  <c:v>11416</c:v>
                </c:pt>
                <c:pt idx="14">
                  <c:v>10826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1715</c:v>
                </c:pt>
                <c:pt idx="5">
                  <c:v>2156</c:v>
                </c:pt>
                <c:pt idx="8">
                  <c:v>2245</c:v>
                </c:pt>
                <c:pt idx="11">
                  <c:v>2329</c:v>
                </c:pt>
                <c:pt idx="14">
                  <c:v>2148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8233</c:v>
                </c:pt>
                <c:pt idx="5">
                  <c:v>7173</c:v>
                </c:pt>
                <c:pt idx="8">
                  <c:v>6331</c:v>
                </c:pt>
                <c:pt idx="11">
                  <c:v>6138</c:v>
                </c:pt>
                <c:pt idx="14">
                  <c:v>6602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2792</c:v>
                </c:pt>
                <c:pt idx="3">
                  <c:v>2765</c:v>
                </c:pt>
                <c:pt idx="6">
                  <c:v>2838</c:v>
                </c:pt>
                <c:pt idx="9">
                  <c:v>2836</c:v>
                </c:pt>
                <c:pt idx="12">
                  <c:v>2786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245</c:v>
                </c:pt>
                <c:pt idx="6">
                  <c:v>244</c:v>
                </c:pt>
                <c:pt idx="9">
                  <c:v>252</c:v>
                </c:pt>
                <c:pt idx="12">
                  <c:v>342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4312</c:v>
                </c:pt>
                <c:pt idx="3">
                  <c:v>4076</c:v>
                </c:pt>
                <c:pt idx="6">
                  <c:v>3405</c:v>
                </c:pt>
                <c:pt idx="9">
                  <c:v>3437</c:v>
                </c:pt>
                <c:pt idx="12">
                  <c:v>2978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19024</c:v>
                </c:pt>
                <c:pt idx="3">
                  <c:v>19279</c:v>
                </c:pt>
                <c:pt idx="6">
                  <c:v>19499</c:v>
                </c:pt>
                <c:pt idx="9">
                  <c:v>18664</c:v>
                </c:pt>
                <c:pt idx="12">
                  <c:v>17402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3246</c:v>
                </c:pt>
                <c:pt idx="2">
                  <c:v>#N/A</c:v>
                </c:pt>
                <c:pt idx="3">
                  <c:v>#N/A</c:v>
                </c:pt>
                <c:pt idx="4">
                  <c:v>4716</c:v>
                </c:pt>
                <c:pt idx="5">
                  <c:v>#N/A</c:v>
                </c:pt>
                <c:pt idx="6">
                  <c:v>#N/A</c:v>
                </c:pt>
                <c:pt idx="7">
                  <c:v>5580</c:v>
                </c:pt>
                <c:pt idx="8">
                  <c:v>#N/A</c:v>
                </c:pt>
                <c:pt idx="9">
                  <c:v>#N/A</c:v>
                </c:pt>
                <c:pt idx="10">
                  <c:v>5306</c:v>
                </c:pt>
                <c:pt idx="11">
                  <c:v>#N/A</c:v>
                </c:pt>
                <c:pt idx="12">
                  <c:v>#N/A</c:v>
                </c:pt>
                <c:pt idx="13">
                  <c:v>3932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3688</c:v>
                </c:pt>
                <c:pt idx="1">
                  <c:v>3537</c:v>
                </c:pt>
                <c:pt idx="2">
                  <c:v>4077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238</c:v>
                </c:pt>
                <c:pt idx="1">
                  <c:v>93</c:v>
                </c:pt>
                <c:pt idx="2">
                  <c:v>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2049</c:v>
                </c:pt>
                <c:pt idx="1">
                  <c:v>3490</c:v>
                </c:pt>
                <c:pt idx="2">
                  <c:v>4567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{3DA69A39-D85F-4A92-AEF0-2CF8AA5BDC5D}</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{E07E506D-7930-42ED-86D8-77DD9C50F751}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{99125BBD-BE70-4008-B447-0507736B0E59}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{7C87B27B-6E3D-47F8-BE3E-5807657EF45A}</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{1E98707E-4A04-408F-B0F4-370675F4051B}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{57E0554E-07CB-4A3F-A16D-3B8C56B6A717}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{5F4B09B8-511A-44F5-8E73-CCC6DC72A60E}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{D50BF238-D30B-4B55-BECB-ED33A115AA96}</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{F88C1A8B-23A8-4C6A-A958-5BAE0671970F}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55.1</c:v>
                </c:pt>
                <c:pt idx="8">
                  <c:v>56.5</c:v>
                </c:pt>
                <c:pt idx="16">
                  <c:v>57.1</c:v>
                </c:pt>
                <c:pt idx="24">
                  <c:v>59</c:v>
                </c:pt>
                <c:pt idx="32">
                  <c:v>60.7</c:v>
                </c:pt>
              </c:numCache>
            </c:numRef>
          </c:xVal>
          <c:yVal>
            <c:numRef>
              <c:f>'公会計指標分析・財政指標組合せ分析表'!$BP$51:$DC$51</c:f>
              <c:numCache>
                <c:formatCode>#,##0.0;"▲ "#,##0.0</c:formatCode>
                <c:ptCount val="40"/>
                <c:pt idx="0">
                  <c:v>31.6</c:v>
                </c:pt>
                <c:pt idx="8">
                  <c:v>43.4</c:v>
                </c:pt>
                <c:pt idx="16">
                  <c:v>51.4</c:v>
                </c:pt>
                <c:pt idx="24">
                  <c:v>47.8</c:v>
                </c:pt>
                <c:pt idx="32">
                  <c:v>36.9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{86A7EBEC-A268-4F0C-BA8A-9D12E5B264C0}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{15B69504-35D6-4C38-8A1F-B9760AFCD173}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{6E7473EC-434C-4224-8E09-65AAA91ADD86}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{730C4FC5-E06A-4614-85E7-DD56D4A9B768}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{5A5A0DCD-71F7-4A35-BB6E-3581DC19767A}</c15:txfldGUID>
                      <c15:f>#REF!</c15:f>
                      <c15:dlblFieldTableCache>
                        <c:ptCount val="1"/>
                        <c:pt idx="0">
                          <c:v>#REF!</c:v>
                        </c:pt>
                      </c15:dlblFieldTableCache>
                    </c15:dlblFTEntry>
                  </c15:dlblFieldTable>
                </c:ext>
              </c:extLst>
            </c:dLbl>
            <c:dLbl>
              <c:idx val="8"/>
              <c:layout>
                <c:manualLayout>
                  <c:x val="-2.2781639268639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{F931D793-819F-47CC-8317-0EAAE9B2A982}</c15:txfldGUID>
                      <c15:f>'公会計指標分析・財政指標組合せ分析表'!$BX$50</c15:f>
                      <c15:dlblFieldTableCache>
                        <c:ptCount val="1"/>
                        <c:pt idx="0">
                          <c:v>R01</c:v>
                        </c:pt>
                      </c15:dlblFieldTableCache>
                    </c15:dlblFTEntry>
                  </c15:dlblFieldTable>
                </c:ext>
              </c:extLst>
            </c:dLbl>
            <c:dLbl>
              <c:idx val="16"/>
              <c:layout>
                <c:manualLayout>
                  <c:x val="-4.1249862031829218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{D50534C4-F188-4D69-BF47-2FFA1C704E27}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{04DC0D0C-1DFD-4D45-B615-81EF2FC59FCE}</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{D71FDFE7-3218-495F-9BCF-DE50AFA32D96}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{74CFBA46-7D0B-4C33-B583-EB3976453971}</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{615CC1CC-8E39-44AC-A647-6EF3EEC91E59}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{58C08D8B-287F-46A7-869E-D434ECEB0F0C}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{F58751E8-5572-4918-8A68-90A2EDC72E5C}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{D52C0F72-5D18-4212-A0F6-FC94574B2C0F}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{E49B004F-0BE8-493E-AB94-6E546F63B00A}</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{F68F4C21-36AE-436A-8C75-94F9FB7E249A}</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{2D421483-14C5-488D-967A-38EB8897CB38}</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{1D39011F-E331-467E-93D4-16F8E5D87CF7}</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c:v>
                </c:pt>
                <c:pt idx="8">
                  <c:v>9.1</c:v>
                </c:pt>
                <c:pt idx="16">
                  <c:v>9.9</c:v>
                </c:pt>
                <c:pt idx="24">
                  <c:v>11.2</c:v>
                </c:pt>
                <c:pt idx="32">
                  <c:v>11.9</c:v>
                </c:pt>
              </c:numCache>
            </c:numRef>
          </c:xVal>
          <c:yVal>
            <c:numRef>
              <c:f>'公会計指標分析・財政指標組合せ分析表'!$BP$73:$DC$73</c:f>
              <c:numCache>
                <c:formatCode>#,##0.0;"▲ "#,##0.0</c:formatCode>
                <c:ptCount val="40"/>
                <c:pt idx="0">
                  <c:v>31.6</c:v>
                </c:pt>
                <c:pt idx="8">
                  <c:v>43.4</c:v>
                </c:pt>
                <c:pt idx="16">
                  <c:v>51.4</c:v>
                </c:pt>
                <c:pt idx="24">
                  <c:v>47.8</c:v>
                </c:pt>
                <c:pt idx="32">
                  <c:v>36.9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{E2482F0A-2B45-4A3A-89E8-E396722104B8}</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{2BEDEEAC-28A3-489E-A041-B4FAAFD0241B}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{07BD59CC-5A49-4153-889F-2D06E599E2ED}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{3FFC7B13-D886-4D26-B997-9FBBDFC734FF}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{38D8F498-6775-4324-85D2-8AA96B9A4D56}</c15:txfldGUID>
                      <c15:f>#REF!</c15:f>
                      <c15:dlblFieldTableCache>
                        <c:ptCount val="1"/>
                        <c:pt idx="0">
                          <c:v>#REF!</c:v>
                        </c:pt>
                      </c15:dlblFieldTableCache>
                    </c15:dlblFTEntry>
                  </c15:dlblFieldTable>
                </c:ext>
              </c:extLst>
            </c:dLbl>
            <c:dLbl>
              <c:idx val="8"/>
              <c:layout>
                <c:manualLayout>
                  <c:x val="0"/>
                  <c:y val="1.632364253339425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{1BDA898C-399C-434F-89A7-9EDC37C69CEC}</c15:txfldGUID>
                      <c15:f>'公会計指標分析・財政指標組合せ分析表'!$BX$72</c15:f>
                      <c15:dlblFieldTableCache>
                        <c:ptCount val="1"/>
                        <c:pt idx="0">
                          <c:v>R01</c:v>
                        </c:pt>
                      </c15:dlblFieldTableCache>
                    </c15:dlblFTEntry>
                  </c15:dlblFieldTable>
                </c:ext>
              </c:extLst>
            </c:dLbl>
            <c:dLbl>
              <c:idx val="16"/>
              <c:layout>
                <c:manualLayout>
                  <c:x val="0"/>
                  <c:y val="-1.632364253339425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{C2B4659C-0A1F-452B-A547-717BD6D9158D}</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{D6526571-162B-41B0-8796-F93CB82D7934}</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{B9952B28-7E9B-4EA3-B289-2FDA0214A81C}</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7810"/>
    <xdr:sp macro="" textlink="">
      <xdr:nvSpPr>
        <xdr:cNvPr id="29" name="テキスト ボックス 28"/>
        <xdr:cNvSpPr txBox="1"/>
      </xdr:nvSpPr>
      <xdr:spPr>
        <a:xfrm>
          <a:off x="756285" y="2901950"/>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9080"/>
    <xdr:sp macro="" textlink="">
      <xdr:nvSpPr>
        <xdr:cNvPr id="30" name="テキスト ボックス 29"/>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7810"/>
    <xdr:sp macro="" textlink="">
      <xdr:nvSpPr>
        <xdr:cNvPr id="33" name="テキスト ボックス 32"/>
        <xdr:cNvSpPr txBox="1"/>
      </xdr:nvSpPr>
      <xdr:spPr>
        <a:xfrm>
          <a:off x="756285" y="3880485"/>
          <a:ext cx="5961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5450"/>
    <xdr:sp macro="" textlink="">
      <xdr:nvSpPr>
        <xdr:cNvPr id="35" name="テキスト ボックス 34"/>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7975"/>
    <xdr:sp macro="" textlink="">
      <xdr:nvSpPr>
        <xdr:cNvPr id="37" name="テキスト ボックス 36"/>
        <xdr:cNvSpPr txBox="1"/>
      </xdr:nvSpPr>
      <xdr:spPr>
        <a:xfrm>
          <a:off x="1761490" y="5181600"/>
          <a:ext cx="1271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年度の財政力指数は</a:t>
          </a:r>
          <a:r>
            <a:rPr kumimoji="1" lang="en-US" altLang="ja-JP" sz="1300">
              <a:latin typeface="ＭＳ Ｐゴシック"/>
              <a:ea typeface="ＭＳ Ｐゴシック"/>
            </a:rPr>
            <a:t>0.96</a:t>
          </a:r>
          <a:r>
            <a:rPr kumimoji="1" lang="ja-JP" altLang="en-US" sz="1300">
              <a:latin typeface="ＭＳ Ｐゴシック"/>
              <a:ea typeface="ＭＳ Ｐゴシック"/>
            </a:rPr>
            <a:t>となっているが、過去</a:t>
          </a:r>
          <a:r>
            <a:rPr kumimoji="1" lang="en-US" altLang="ja-JP" sz="1300">
              <a:latin typeface="ＭＳ Ｐゴシック"/>
              <a:ea typeface="ＭＳ Ｐゴシック"/>
            </a:rPr>
            <a:t>3</a:t>
          </a:r>
          <a:r>
            <a:rPr kumimoji="1" lang="ja-JP" altLang="en-US" sz="1300">
              <a:latin typeface="ＭＳ Ｐゴシック"/>
              <a:ea typeface="ＭＳ Ｐゴシック"/>
            </a:rPr>
            <a:t>か年の単年度の財政力指数は令和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a:t>
          </a:r>
          <a:r>
            <a:rPr kumimoji="1" lang="en-US" altLang="ja-JP" sz="1300">
              <a:latin typeface="ＭＳ Ｐゴシック"/>
              <a:ea typeface="ＭＳ Ｐゴシック"/>
            </a:rPr>
            <a:t>0.990</a:t>
          </a:r>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a:t>
          </a:r>
          <a:r>
            <a:rPr kumimoji="1" lang="en-US" altLang="ja-JP" sz="1300">
              <a:latin typeface="ＭＳ Ｐゴシック"/>
              <a:ea typeface="ＭＳ Ｐゴシック"/>
            </a:rPr>
            <a:t>0.957</a:t>
          </a:r>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a:t>
          </a:r>
          <a:r>
            <a:rPr kumimoji="1" lang="en-US" altLang="ja-JP" sz="1300">
              <a:latin typeface="ＭＳ Ｐゴシック"/>
              <a:ea typeface="ＭＳ Ｐゴシック"/>
            </a:rPr>
            <a:t>0.924</a:t>
          </a:r>
          <a:r>
            <a:rPr kumimoji="1" lang="ja-JP" altLang="en-US" sz="1300">
              <a:latin typeface="ＭＳ Ｐゴシック"/>
              <a:ea typeface="ＭＳ Ｐゴシック"/>
            </a:rPr>
            <a:t>と年々下落傾向にある。近年の普通交付税の再算定による基準財政需要額の増額の影響もあるが、令和元年の法人税率改正によりこれまでの法人税収の水準が維持できなくなったことが要因である。</a:t>
          </a:r>
        </a:p>
        <a:p>
          <a:r>
            <a:rPr kumimoji="1" lang="ja-JP" altLang="en-US" sz="1300">
              <a:latin typeface="ＭＳ Ｐゴシック"/>
              <a:ea typeface="ＭＳ Ｐゴシック"/>
            </a:rPr>
            <a:t>今後においても普通交付税の交付団体を見込むため、財政力指数は</a:t>
          </a:r>
          <a:r>
            <a:rPr kumimoji="1" lang="en-US" altLang="ja-JP" sz="1300">
              <a:latin typeface="ＭＳ Ｐゴシック"/>
              <a:ea typeface="ＭＳ Ｐゴシック"/>
            </a:rPr>
            <a:t>1.00</a:t>
          </a:r>
          <a:r>
            <a:rPr kumimoji="1" lang="ja-JP" altLang="en-US" sz="1300">
              <a:latin typeface="ＭＳ Ｐゴシック"/>
              <a:ea typeface="ＭＳ Ｐゴシック"/>
            </a:rPr>
            <a:t>を下回る想定をしている。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7810"/>
    <xdr:sp macro="" textlink="">
      <xdr:nvSpPr>
        <xdr:cNvPr id="50" name="テキスト ボックス 49"/>
        <xdr:cNvSpPr txBox="1"/>
      </xdr:nvSpPr>
      <xdr:spPr>
        <a:xfrm>
          <a:off x="0" y="775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595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7810"/>
    <xdr:sp macro="" textlink="">
      <xdr:nvSpPr>
        <xdr:cNvPr id="58" name="テキスト ボックス 57"/>
        <xdr:cNvSpPr txBox="1"/>
      </xdr:nvSpPr>
      <xdr:spPr>
        <a:xfrm>
          <a:off x="0" y="6205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7810"/>
    <xdr:sp macro="" textlink="">
      <xdr:nvSpPr>
        <xdr:cNvPr id="62" name="テキスト ボックス 61"/>
        <xdr:cNvSpPr txBox="1"/>
      </xdr:nvSpPr>
      <xdr:spPr>
        <a:xfrm>
          <a:off x="0" y="543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38100</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09185" y="6146800"/>
          <a:ext cx="0" cy="1316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2000" cy="259080"/>
    <xdr:sp macro="" textlink="">
      <xdr:nvSpPr>
        <xdr:cNvPr id="65" name="財政力最小値テキスト"/>
        <xdr:cNvSpPr txBox="1"/>
      </xdr:nvSpPr>
      <xdr:spPr>
        <a:xfrm>
          <a:off x="4996180"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20285"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124460</xdr:rowOff>
    </xdr:from>
    <xdr:ext cx="762000" cy="257810"/>
    <xdr:sp macro="" textlink="">
      <xdr:nvSpPr>
        <xdr:cNvPr id="67" name="財政力最大値テキスト"/>
        <xdr:cNvSpPr txBox="1"/>
      </xdr:nvSpPr>
      <xdr:spPr>
        <a:xfrm>
          <a:off x="4996180" y="5902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38100</xdr:rowOff>
    </xdr:from>
    <xdr:to xmlns:xdr="http://schemas.openxmlformats.org/drawingml/2006/spreadsheetDrawing">
      <xdr:col>24</xdr:col>
      <xdr:colOff>12700</xdr:colOff>
      <xdr:row>37</xdr:row>
      <xdr:rowOff>38100</xdr:rowOff>
    </xdr:to>
    <xdr:cxnSp macro="">
      <xdr:nvCxnSpPr>
        <xdr:cNvPr id="68" name="直線コネクタ 67"/>
        <xdr:cNvCxnSpPr/>
      </xdr:nvCxnSpPr>
      <xdr:spPr>
        <a:xfrm>
          <a:off x="4820285" y="6146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164465</xdr:rowOff>
    </xdr:from>
    <xdr:to xmlns:xdr="http://schemas.openxmlformats.org/drawingml/2006/spreadsheetDrawing">
      <xdr:col>23</xdr:col>
      <xdr:colOff>133350</xdr:colOff>
      <xdr:row>40</xdr:row>
      <xdr:rowOff>46355</xdr:rowOff>
    </xdr:to>
    <xdr:cxnSp macro="">
      <xdr:nvCxnSpPr>
        <xdr:cNvPr id="69" name="直線コネクタ 68"/>
        <xdr:cNvCxnSpPr/>
      </xdr:nvCxnSpPr>
      <xdr:spPr>
        <a:xfrm>
          <a:off x="4078605" y="6603365"/>
          <a:ext cx="8305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131445</xdr:rowOff>
    </xdr:from>
    <xdr:ext cx="762000" cy="257810"/>
    <xdr:sp macro="" textlink="">
      <xdr:nvSpPr>
        <xdr:cNvPr id="70" name="財政力平均値テキスト"/>
        <xdr:cNvSpPr txBox="1"/>
      </xdr:nvSpPr>
      <xdr:spPr>
        <a:xfrm>
          <a:off x="4996180" y="69005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159385</xdr:rowOff>
    </xdr:from>
    <xdr:to xmlns:xdr="http://schemas.openxmlformats.org/drawingml/2006/spreadsheetDrawing">
      <xdr:col>23</xdr:col>
      <xdr:colOff>184150</xdr:colOff>
      <xdr:row>42</xdr:row>
      <xdr:rowOff>89535</xdr:rowOff>
    </xdr:to>
    <xdr:sp macro="" textlink="">
      <xdr:nvSpPr>
        <xdr:cNvPr id="71" name="フローチャート: 判断 70"/>
        <xdr:cNvSpPr/>
      </xdr:nvSpPr>
      <xdr:spPr>
        <a:xfrm>
          <a:off x="4858385" y="692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151130</xdr:rowOff>
    </xdr:from>
    <xdr:to xmlns:xdr="http://schemas.openxmlformats.org/drawingml/2006/spreadsheetDrawing">
      <xdr:col>19</xdr:col>
      <xdr:colOff>133350</xdr:colOff>
      <xdr:row>39</xdr:row>
      <xdr:rowOff>164465</xdr:rowOff>
    </xdr:to>
    <xdr:cxnSp macro="">
      <xdr:nvCxnSpPr>
        <xdr:cNvPr id="72" name="直線コネクタ 71"/>
        <xdr:cNvCxnSpPr/>
      </xdr:nvCxnSpPr>
      <xdr:spPr>
        <a:xfrm>
          <a:off x="3197225" y="6590030"/>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3" name="フローチャート: 判断 72"/>
        <xdr:cNvSpPr/>
      </xdr:nvSpPr>
      <xdr:spPr>
        <a:xfrm>
          <a:off x="4027805"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7810"/>
    <xdr:sp macro="" textlink="">
      <xdr:nvSpPr>
        <xdr:cNvPr id="74" name="テキスト ボックス 73"/>
        <xdr:cNvSpPr txBox="1"/>
      </xdr:nvSpPr>
      <xdr:spPr>
        <a:xfrm>
          <a:off x="3701415" y="6995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110490</xdr:rowOff>
    </xdr:from>
    <xdr:to xmlns:xdr="http://schemas.openxmlformats.org/drawingml/2006/spreadsheetDrawing">
      <xdr:col>15</xdr:col>
      <xdr:colOff>82550</xdr:colOff>
      <xdr:row>39</xdr:row>
      <xdr:rowOff>151130</xdr:rowOff>
    </xdr:to>
    <xdr:cxnSp macro="">
      <xdr:nvCxnSpPr>
        <xdr:cNvPr id="75" name="直線コネクタ 74"/>
        <xdr:cNvCxnSpPr/>
      </xdr:nvCxnSpPr>
      <xdr:spPr>
        <a:xfrm>
          <a:off x="2315845" y="6549390"/>
          <a:ext cx="881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106045</xdr:rowOff>
    </xdr:from>
    <xdr:to xmlns:xdr="http://schemas.openxmlformats.org/drawingml/2006/spreadsheetDrawing">
      <xdr:col>15</xdr:col>
      <xdr:colOff>133350</xdr:colOff>
      <xdr:row>42</xdr:row>
      <xdr:rowOff>36195</xdr:rowOff>
    </xdr:to>
    <xdr:sp macro="" textlink="">
      <xdr:nvSpPr>
        <xdr:cNvPr id="76" name="フローチャート: 判断 75"/>
        <xdr:cNvSpPr/>
      </xdr:nvSpPr>
      <xdr:spPr>
        <a:xfrm>
          <a:off x="3146425" y="687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20955</xdr:rowOff>
    </xdr:from>
    <xdr:ext cx="760730" cy="257810"/>
    <xdr:sp macro="" textlink="">
      <xdr:nvSpPr>
        <xdr:cNvPr id="77" name="テキスト ボックス 76"/>
        <xdr:cNvSpPr txBox="1"/>
      </xdr:nvSpPr>
      <xdr:spPr>
        <a:xfrm>
          <a:off x="2820035" y="69551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83820</xdr:rowOff>
    </xdr:from>
    <xdr:to xmlns:xdr="http://schemas.openxmlformats.org/drawingml/2006/spreadsheetDrawing">
      <xdr:col>11</xdr:col>
      <xdr:colOff>31750</xdr:colOff>
      <xdr:row>39</xdr:row>
      <xdr:rowOff>110490</xdr:rowOff>
    </xdr:to>
    <xdr:cxnSp macro="">
      <xdr:nvCxnSpPr>
        <xdr:cNvPr id="78" name="直線コネクタ 77"/>
        <xdr:cNvCxnSpPr/>
      </xdr:nvCxnSpPr>
      <xdr:spPr>
        <a:xfrm>
          <a:off x="1436370" y="6522720"/>
          <a:ext cx="8794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62865</xdr:rowOff>
    </xdr:to>
    <xdr:sp macro="" textlink="">
      <xdr:nvSpPr>
        <xdr:cNvPr id="79" name="フローチャート: 判断 78"/>
        <xdr:cNvSpPr/>
      </xdr:nvSpPr>
      <xdr:spPr>
        <a:xfrm>
          <a:off x="2266950" y="69018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47625</xdr:rowOff>
    </xdr:from>
    <xdr:ext cx="760730" cy="259080"/>
    <xdr:sp macro="" textlink="">
      <xdr:nvSpPr>
        <xdr:cNvPr id="80" name="テキスト ボックス 79"/>
        <xdr:cNvSpPr txBox="1"/>
      </xdr:nvSpPr>
      <xdr:spPr>
        <a:xfrm>
          <a:off x="1938655" y="6981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50165</xdr:rowOff>
    </xdr:to>
    <xdr:sp macro="" textlink="">
      <xdr:nvSpPr>
        <xdr:cNvPr id="81" name="フローチャート: 判断 80"/>
        <xdr:cNvSpPr/>
      </xdr:nvSpPr>
      <xdr:spPr>
        <a:xfrm>
          <a:off x="1385570" y="688848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34290</xdr:rowOff>
    </xdr:from>
    <xdr:ext cx="762000" cy="259080"/>
    <xdr:sp macro="" textlink="">
      <xdr:nvSpPr>
        <xdr:cNvPr id="82" name="テキスト ボックス 81"/>
        <xdr:cNvSpPr txBox="1"/>
      </xdr:nvSpPr>
      <xdr:spPr>
        <a:xfrm>
          <a:off x="1057275" y="696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7810"/>
    <xdr:sp macro="" textlink="">
      <xdr:nvSpPr>
        <xdr:cNvPr id="83" name="テキスト ボックス 82"/>
        <xdr:cNvSpPr txBox="1"/>
      </xdr:nvSpPr>
      <xdr:spPr>
        <a:xfrm>
          <a:off x="469519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7810"/>
    <xdr:sp macro="" textlink="">
      <xdr:nvSpPr>
        <xdr:cNvPr id="84" name="テキスト ボックス 83"/>
        <xdr:cNvSpPr txBox="1"/>
      </xdr:nvSpPr>
      <xdr:spPr>
        <a:xfrm>
          <a:off x="386461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7810"/>
    <xdr:sp macro="" textlink="">
      <xdr:nvSpPr>
        <xdr:cNvPr id="85" name="テキスト ボックス 84"/>
        <xdr:cNvSpPr txBox="1"/>
      </xdr:nvSpPr>
      <xdr:spPr>
        <a:xfrm>
          <a:off x="298323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0730" cy="257810"/>
    <xdr:sp macro="" textlink="">
      <xdr:nvSpPr>
        <xdr:cNvPr id="86" name="テキスト ボックス 85"/>
        <xdr:cNvSpPr txBox="1"/>
      </xdr:nvSpPr>
      <xdr:spPr>
        <a:xfrm>
          <a:off x="210185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7810"/>
    <xdr:sp macro="" textlink="">
      <xdr:nvSpPr>
        <xdr:cNvPr id="87" name="テキスト ボックス 86"/>
        <xdr:cNvSpPr txBox="1"/>
      </xdr:nvSpPr>
      <xdr:spPr>
        <a:xfrm>
          <a:off x="122237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165100</xdr:rowOff>
    </xdr:from>
    <xdr:to xmlns:xdr="http://schemas.openxmlformats.org/drawingml/2006/spreadsheetDrawing">
      <xdr:col>23</xdr:col>
      <xdr:colOff>184150</xdr:colOff>
      <xdr:row>40</xdr:row>
      <xdr:rowOff>97155</xdr:rowOff>
    </xdr:to>
    <xdr:sp macro="" textlink="">
      <xdr:nvSpPr>
        <xdr:cNvPr id="88" name="楕円 87"/>
        <xdr:cNvSpPr/>
      </xdr:nvSpPr>
      <xdr:spPr>
        <a:xfrm>
          <a:off x="4858385" y="66040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12065</xdr:rowOff>
    </xdr:from>
    <xdr:ext cx="762000" cy="259080"/>
    <xdr:sp macro="" textlink="">
      <xdr:nvSpPr>
        <xdr:cNvPr id="89" name="財政力該当値テキスト"/>
        <xdr:cNvSpPr txBox="1"/>
      </xdr:nvSpPr>
      <xdr:spPr>
        <a:xfrm>
          <a:off x="4996180" y="645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113665</xdr:rowOff>
    </xdr:from>
    <xdr:to xmlns:xdr="http://schemas.openxmlformats.org/drawingml/2006/spreadsheetDrawing">
      <xdr:col>19</xdr:col>
      <xdr:colOff>184150</xdr:colOff>
      <xdr:row>40</xdr:row>
      <xdr:rowOff>43815</xdr:rowOff>
    </xdr:to>
    <xdr:sp macro="" textlink="">
      <xdr:nvSpPr>
        <xdr:cNvPr id="90" name="楕円 89"/>
        <xdr:cNvSpPr/>
      </xdr:nvSpPr>
      <xdr:spPr>
        <a:xfrm>
          <a:off x="4027805" y="65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53975</xdr:rowOff>
    </xdr:from>
    <xdr:ext cx="736600" cy="257810"/>
    <xdr:sp macro="" textlink="">
      <xdr:nvSpPr>
        <xdr:cNvPr id="91" name="テキスト ボックス 90"/>
        <xdr:cNvSpPr txBox="1"/>
      </xdr:nvSpPr>
      <xdr:spPr>
        <a:xfrm>
          <a:off x="3701415" y="63277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100330</xdr:rowOff>
    </xdr:from>
    <xdr:to xmlns:xdr="http://schemas.openxmlformats.org/drawingml/2006/spreadsheetDrawing">
      <xdr:col>15</xdr:col>
      <xdr:colOff>133350</xdr:colOff>
      <xdr:row>40</xdr:row>
      <xdr:rowOff>30480</xdr:rowOff>
    </xdr:to>
    <xdr:sp macro="" textlink="">
      <xdr:nvSpPr>
        <xdr:cNvPr id="92" name="楕円 91"/>
        <xdr:cNvSpPr/>
      </xdr:nvSpPr>
      <xdr:spPr>
        <a:xfrm>
          <a:off x="3146425"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40640</xdr:rowOff>
    </xdr:from>
    <xdr:ext cx="760730" cy="259080"/>
    <xdr:sp macro="" textlink="">
      <xdr:nvSpPr>
        <xdr:cNvPr id="93" name="テキスト ボックス 92"/>
        <xdr:cNvSpPr txBox="1"/>
      </xdr:nvSpPr>
      <xdr:spPr>
        <a:xfrm>
          <a:off x="2820035" y="6314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59690</xdr:rowOff>
    </xdr:from>
    <xdr:to xmlns:xdr="http://schemas.openxmlformats.org/drawingml/2006/spreadsheetDrawing">
      <xdr:col>11</xdr:col>
      <xdr:colOff>82550</xdr:colOff>
      <xdr:row>39</xdr:row>
      <xdr:rowOff>161290</xdr:rowOff>
    </xdr:to>
    <xdr:sp macro="" textlink="">
      <xdr:nvSpPr>
        <xdr:cNvPr id="94" name="楕円 93"/>
        <xdr:cNvSpPr/>
      </xdr:nvSpPr>
      <xdr:spPr>
        <a:xfrm>
          <a:off x="2266950" y="64985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0</xdr:rowOff>
    </xdr:from>
    <xdr:ext cx="760730" cy="259080"/>
    <xdr:sp macro="" textlink="">
      <xdr:nvSpPr>
        <xdr:cNvPr id="95" name="テキスト ボックス 94"/>
        <xdr:cNvSpPr txBox="1"/>
      </xdr:nvSpPr>
      <xdr:spPr>
        <a:xfrm>
          <a:off x="1938655" y="6273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33020</xdr:rowOff>
    </xdr:from>
    <xdr:to xmlns:xdr="http://schemas.openxmlformats.org/drawingml/2006/spreadsheetDrawing">
      <xdr:col>7</xdr:col>
      <xdr:colOff>31750</xdr:colOff>
      <xdr:row>39</xdr:row>
      <xdr:rowOff>134620</xdr:rowOff>
    </xdr:to>
    <xdr:sp macro="" textlink="">
      <xdr:nvSpPr>
        <xdr:cNvPr id="96" name="楕円 95"/>
        <xdr:cNvSpPr/>
      </xdr:nvSpPr>
      <xdr:spPr>
        <a:xfrm>
          <a:off x="1385570" y="64719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144780</xdr:rowOff>
    </xdr:from>
    <xdr:ext cx="762000" cy="259080"/>
    <xdr:sp macro="" textlink="">
      <xdr:nvSpPr>
        <xdr:cNvPr id="97" name="テキスト ボックス 96"/>
        <xdr:cNvSpPr txBox="1"/>
      </xdr:nvSpPr>
      <xdr:spPr>
        <a:xfrm>
          <a:off x="1057275" y="625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640" cy="309245"/>
    <xdr:sp macro="" textlink="">
      <xdr:nvSpPr>
        <xdr:cNvPr id="99" name="テキスト ボックス 98"/>
        <xdr:cNvSpPr txBox="1"/>
      </xdr:nvSpPr>
      <xdr:spPr>
        <a:xfrm>
          <a:off x="1678305" y="885190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0" name="テキスト ボックス 99"/>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分母分子別に経年比較をすると、まず分母側では市税が令和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4</a:t>
          </a:r>
          <a:r>
            <a:rPr kumimoji="1" lang="ja-JP" altLang="en-US" sz="1300">
              <a:latin typeface="ＭＳ Ｐゴシック"/>
              <a:ea typeface="ＭＳ Ｐゴシック"/>
            </a:rPr>
            <a:t>年度にかけて</a:t>
          </a:r>
          <a:r>
            <a:rPr kumimoji="1" lang="en-US" altLang="ja-JP" sz="1300">
              <a:latin typeface="ＭＳ Ｐゴシック"/>
              <a:ea typeface="ＭＳ Ｐゴシック"/>
            </a:rPr>
            <a:t>667</a:t>
          </a:r>
          <a:r>
            <a:rPr kumimoji="1" lang="ja-JP" altLang="en-US" sz="1300">
              <a:latin typeface="ＭＳ Ｐゴシック"/>
              <a:ea typeface="ＭＳ Ｐゴシック"/>
            </a:rPr>
            <a:t>百万円増加している。これは為替変動による市内企業の営業利益増収の影響によるものである。歳入全体としては前年度から</a:t>
          </a:r>
          <a:r>
            <a:rPr kumimoji="1" lang="en-US" altLang="ja-JP" sz="1300">
              <a:latin typeface="ＭＳ Ｐゴシック"/>
              <a:ea typeface="ＭＳ Ｐゴシック"/>
            </a:rPr>
            <a:t>585</a:t>
          </a:r>
          <a:r>
            <a:rPr kumimoji="1" lang="ja-JP" altLang="en-US" sz="1300">
              <a:latin typeface="ＭＳ Ｐゴシック"/>
              <a:ea typeface="ＭＳ Ｐゴシック"/>
            </a:rPr>
            <a:t>百万円増加した。また、分子側の歳出については物価高騰の影響により光熱水費等が増加したものの、人件費や物件費の減少により歳出全体で</a:t>
          </a:r>
          <a:r>
            <a:rPr kumimoji="1" lang="en-US" altLang="ja-JP" sz="1300">
              <a:latin typeface="ＭＳ Ｐゴシック"/>
              <a:ea typeface="ＭＳ Ｐゴシック"/>
            </a:rPr>
            <a:t>200</a:t>
          </a:r>
          <a:r>
            <a:rPr kumimoji="1" lang="ja-JP" altLang="en-US" sz="1300">
              <a:latin typeface="ＭＳ Ｐゴシック"/>
              <a:ea typeface="ＭＳ Ｐゴシック"/>
            </a:rPr>
            <a:t>百万円減少した。以上の要因により経常収支比率は前年度から</a:t>
          </a:r>
          <a:r>
            <a:rPr kumimoji="1" lang="en-US" altLang="ja-JP" sz="1300">
              <a:latin typeface="ＭＳ Ｐゴシック"/>
              <a:ea typeface="ＭＳ Ｐゴシック"/>
            </a:rPr>
            <a:t>5.8</a:t>
          </a:r>
          <a:r>
            <a:rPr kumimoji="1" lang="ja-JP" altLang="en-US" sz="1300">
              <a:latin typeface="ＭＳ Ｐゴシック"/>
              <a:ea typeface="ＭＳ Ｐゴシック"/>
            </a:rPr>
            <a:t>％回復したものの、やはり分母側の市税の増加による影響が強いため、今後は</a:t>
          </a:r>
          <a:r>
            <a:rPr kumimoji="1" lang="en-US" altLang="ja-JP" sz="1300">
              <a:latin typeface="ＭＳ Ｐゴシック"/>
              <a:ea typeface="ＭＳ Ｐゴシック"/>
            </a:rPr>
            <a:t>90.0</a:t>
          </a:r>
          <a:r>
            <a:rPr kumimoji="1" lang="ja-JP" altLang="en-US" sz="1300">
              <a:latin typeface="ＭＳ Ｐゴシック"/>
              <a:ea typeface="ＭＳ Ｐゴシック"/>
            </a:rPr>
            <a:t>％前後で推移すると見込んでいる。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1" name="テキスト ボックス 110"/>
        <xdr:cNvSpPr txBox="1"/>
      </xdr:nvSpPr>
      <xdr:spPr>
        <a:xfrm>
          <a:off x="718185" y="9055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421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83185</xdr:rowOff>
    </xdr:from>
    <xdr:to xmlns:xdr="http://schemas.openxmlformats.org/drawingml/2006/spreadsheetDrawing">
      <xdr:col>27</xdr:col>
      <xdr:colOff>184150</xdr:colOff>
      <xdr:row>66</xdr:row>
      <xdr:rowOff>83185</xdr:rowOff>
    </xdr:to>
    <xdr:cxnSp macro="">
      <xdr:nvCxnSpPr>
        <xdr:cNvPr id="114" name="直線コネクタ 113"/>
        <xdr:cNvCxnSpPr/>
      </xdr:nvCxnSpPr>
      <xdr:spPr>
        <a:xfrm>
          <a:off x="75628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9080"/>
    <xdr:sp macro="" textlink="">
      <xdr:nvSpPr>
        <xdr:cNvPr id="115" name="テキスト ボックス 114"/>
        <xdr:cNvSpPr txBox="1"/>
      </xdr:nvSpPr>
      <xdr:spPr>
        <a:xfrm>
          <a:off x="0" y="1084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8445"/>
    <xdr:sp macro="" textlink="">
      <xdr:nvSpPr>
        <xdr:cNvPr id="117" name="テキスト ボックス 116"/>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5628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7810"/>
    <xdr:sp macro="" textlink="">
      <xdr:nvSpPr>
        <xdr:cNvPr id="121" name="テキスト ボックス 120"/>
        <xdr:cNvSpPr txBox="1"/>
      </xdr:nvSpPr>
      <xdr:spPr>
        <a:xfrm>
          <a:off x="0" y="909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132715</xdr:rowOff>
    </xdr:from>
    <xdr:to xmlns:xdr="http://schemas.openxmlformats.org/drawingml/2006/spreadsheetDrawing">
      <xdr:col>23</xdr:col>
      <xdr:colOff>133350</xdr:colOff>
      <xdr:row>66</xdr:row>
      <xdr:rowOff>34290</xdr:rowOff>
    </xdr:to>
    <xdr:cxnSp macro="">
      <xdr:nvCxnSpPr>
        <xdr:cNvPr id="123" name="直線コネクタ 122"/>
        <xdr:cNvCxnSpPr/>
      </xdr:nvCxnSpPr>
      <xdr:spPr>
        <a:xfrm flipV="1">
          <a:off x="4909185" y="9708515"/>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6350</xdr:rowOff>
    </xdr:from>
    <xdr:ext cx="762000" cy="259080"/>
    <xdr:sp macro="" textlink="">
      <xdr:nvSpPr>
        <xdr:cNvPr id="124" name="財政構造の弾力性最小値テキスト"/>
        <xdr:cNvSpPr txBox="1"/>
      </xdr:nvSpPr>
      <xdr:spPr>
        <a:xfrm>
          <a:off x="499618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34290</xdr:rowOff>
    </xdr:from>
    <xdr:to xmlns:xdr="http://schemas.openxmlformats.org/drawingml/2006/spreadsheetDrawing">
      <xdr:col>24</xdr:col>
      <xdr:colOff>12700</xdr:colOff>
      <xdr:row>66</xdr:row>
      <xdr:rowOff>34290</xdr:rowOff>
    </xdr:to>
    <xdr:cxnSp macro="">
      <xdr:nvCxnSpPr>
        <xdr:cNvPr id="125" name="直線コネクタ 124"/>
        <xdr:cNvCxnSpPr/>
      </xdr:nvCxnSpPr>
      <xdr:spPr>
        <a:xfrm>
          <a:off x="4820285" y="109308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48260</xdr:rowOff>
    </xdr:from>
    <xdr:ext cx="762000" cy="259080"/>
    <xdr:sp macro="" textlink="">
      <xdr:nvSpPr>
        <xdr:cNvPr id="126" name="財政構造の弾力性最大値テキスト"/>
        <xdr:cNvSpPr txBox="1"/>
      </xdr:nvSpPr>
      <xdr:spPr>
        <a:xfrm>
          <a:off x="4996180" y="945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132715</xdr:rowOff>
    </xdr:from>
    <xdr:to xmlns:xdr="http://schemas.openxmlformats.org/drawingml/2006/spreadsheetDrawing">
      <xdr:col>24</xdr:col>
      <xdr:colOff>12700</xdr:colOff>
      <xdr:row>58</xdr:row>
      <xdr:rowOff>132715</xdr:rowOff>
    </xdr:to>
    <xdr:cxnSp macro="">
      <xdr:nvCxnSpPr>
        <xdr:cNvPr id="127" name="直線コネクタ 126"/>
        <xdr:cNvCxnSpPr/>
      </xdr:nvCxnSpPr>
      <xdr:spPr>
        <a:xfrm>
          <a:off x="4820285" y="97085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20320</xdr:rowOff>
    </xdr:from>
    <xdr:to xmlns:xdr="http://schemas.openxmlformats.org/drawingml/2006/spreadsheetDrawing">
      <xdr:col>23</xdr:col>
      <xdr:colOff>133350</xdr:colOff>
      <xdr:row>64</xdr:row>
      <xdr:rowOff>27305</xdr:rowOff>
    </xdr:to>
    <xdr:cxnSp macro="">
      <xdr:nvCxnSpPr>
        <xdr:cNvPr id="128" name="直線コネクタ 127"/>
        <xdr:cNvCxnSpPr/>
      </xdr:nvCxnSpPr>
      <xdr:spPr>
        <a:xfrm flipV="1">
          <a:off x="4078605" y="10256520"/>
          <a:ext cx="83058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146685</xdr:rowOff>
    </xdr:from>
    <xdr:ext cx="762000" cy="259080"/>
    <xdr:sp macro="" textlink="">
      <xdr:nvSpPr>
        <xdr:cNvPr id="129" name="財政構造の弾力性平均値テキスト"/>
        <xdr:cNvSpPr txBox="1"/>
      </xdr:nvSpPr>
      <xdr:spPr>
        <a:xfrm>
          <a:off x="4996180" y="10382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3175</xdr:rowOff>
    </xdr:from>
    <xdr:to xmlns:xdr="http://schemas.openxmlformats.org/drawingml/2006/spreadsheetDrawing">
      <xdr:col>23</xdr:col>
      <xdr:colOff>184150</xdr:colOff>
      <xdr:row>63</xdr:row>
      <xdr:rowOff>104775</xdr:rowOff>
    </xdr:to>
    <xdr:sp macro="" textlink="">
      <xdr:nvSpPr>
        <xdr:cNvPr id="130" name="フローチャート: 判断 129"/>
        <xdr:cNvSpPr/>
      </xdr:nvSpPr>
      <xdr:spPr>
        <a:xfrm>
          <a:off x="4858385"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27305</xdr:rowOff>
    </xdr:from>
    <xdr:to xmlns:xdr="http://schemas.openxmlformats.org/drawingml/2006/spreadsheetDrawing">
      <xdr:col>19</xdr:col>
      <xdr:colOff>133350</xdr:colOff>
      <xdr:row>64</xdr:row>
      <xdr:rowOff>87630</xdr:rowOff>
    </xdr:to>
    <xdr:cxnSp macro="">
      <xdr:nvCxnSpPr>
        <xdr:cNvPr id="131" name="直線コネクタ 130"/>
        <xdr:cNvCxnSpPr/>
      </xdr:nvCxnSpPr>
      <xdr:spPr>
        <a:xfrm flipV="1">
          <a:off x="3197225" y="10593705"/>
          <a:ext cx="8813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122555</xdr:rowOff>
    </xdr:from>
    <xdr:to xmlns:xdr="http://schemas.openxmlformats.org/drawingml/2006/spreadsheetDrawing">
      <xdr:col>19</xdr:col>
      <xdr:colOff>184150</xdr:colOff>
      <xdr:row>62</xdr:row>
      <xdr:rowOff>52705</xdr:rowOff>
    </xdr:to>
    <xdr:sp macro="" textlink="">
      <xdr:nvSpPr>
        <xdr:cNvPr id="132" name="フローチャート: 判断 131"/>
        <xdr:cNvSpPr/>
      </xdr:nvSpPr>
      <xdr:spPr>
        <a:xfrm>
          <a:off x="4027805" y="1019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63500</xdr:rowOff>
    </xdr:from>
    <xdr:ext cx="736600" cy="257810"/>
    <xdr:sp macro="" textlink="">
      <xdr:nvSpPr>
        <xdr:cNvPr id="133" name="テキスト ボックス 132"/>
        <xdr:cNvSpPr txBox="1"/>
      </xdr:nvSpPr>
      <xdr:spPr>
        <a:xfrm>
          <a:off x="3701415" y="99695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87630</xdr:rowOff>
    </xdr:from>
    <xdr:to xmlns:xdr="http://schemas.openxmlformats.org/drawingml/2006/spreadsheetDrawing">
      <xdr:col>15</xdr:col>
      <xdr:colOff>82550</xdr:colOff>
      <xdr:row>65</xdr:row>
      <xdr:rowOff>133350</xdr:rowOff>
    </xdr:to>
    <xdr:cxnSp macro="">
      <xdr:nvCxnSpPr>
        <xdr:cNvPr id="134" name="直線コネクタ 133"/>
        <xdr:cNvCxnSpPr/>
      </xdr:nvCxnSpPr>
      <xdr:spPr>
        <a:xfrm flipV="1">
          <a:off x="2315845" y="10654030"/>
          <a:ext cx="88138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51435</xdr:rowOff>
    </xdr:from>
    <xdr:to xmlns:xdr="http://schemas.openxmlformats.org/drawingml/2006/spreadsheetDrawing">
      <xdr:col>15</xdr:col>
      <xdr:colOff>133350</xdr:colOff>
      <xdr:row>63</xdr:row>
      <xdr:rowOff>153035</xdr:rowOff>
    </xdr:to>
    <xdr:sp macro="" textlink="">
      <xdr:nvSpPr>
        <xdr:cNvPr id="135" name="フローチャート: 判断 134"/>
        <xdr:cNvSpPr/>
      </xdr:nvSpPr>
      <xdr:spPr>
        <a:xfrm>
          <a:off x="3146425" y="10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163195</xdr:rowOff>
    </xdr:from>
    <xdr:ext cx="760730" cy="257810"/>
    <xdr:sp macro="" textlink="">
      <xdr:nvSpPr>
        <xdr:cNvPr id="136" name="テキスト ボックス 135"/>
        <xdr:cNvSpPr txBox="1"/>
      </xdr:nvSpPr>
      <xdr:spPr>
        <a:xfrm>
          <a:off x="2820035" y="10234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144780</xdr:rowOff>
    </xdr:from>
    <xdr:to xmlns:xdr="http://schemas.openxmlformats.org/drawingml/2006/spreadsheetDrawing">
      <xdr:col>11</xdr:col>
      <xdr:colOff>31750</xdr:colOff>
      <xdr:row>65</xdr:row>
      <xdr:rowOff>133350</xdr:rowOff>
    </xdr:to>
    <xdr:cxnSp macro="">
      <xdr:nvCxnSpPr>
        <xdr:cNvPr id="137" name="直線コネクタ 136"/>
        <xdr:cNvCxnSpPr/>
      </xdr:nvCxnSpPr>
      <xdr:spPr>
        <a:xfrm>
          <a:off x="1436370" y="10546080"/>
          <a:ext cx="879475"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38" name="フローチャート: 判断 137"/>
        <xdr:cNvSpPr/>
      </xdr:nvSpPr>
      <xdr:spPr>
        <a:xfrm>
          <a:off x="2266950" y="1046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0730" cy="259080"/>
    <xdr:sp macro="" textlink="">
      <xdr:nvSpPr>
        <xdr:cNvPr id="139" name="テキスト ボックス 138"/>
        <xdr:cNvSpPr txBox="1"/>
      </xdr:nvSpPr>
      <xdr:spPr>
        <a:xfrm>
          <a:off x="1938655" y="10240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27305</xdr:rowOff>
    </xdr:from>
    <xdr:to xmlns:xdr="http://schemas.openxmlformats.org/drawingml/2006/spreadsheetDrawing">
      <xdr:col>7</xdr:col>
      <xdr:colOff>31750</xdr:colOff>
      <xdr:row>63</xdr:row>
      <xdr:rowOff>128905</xdr:rowOff>
    </xdr:to>
    <xdr:sp macro="" textlink="">
      <xdr:nvSpPr>
        <xdr:cNvPr id="140" name="フローチャート: 判断 139"/>
        <xdr:cNvSpPr/>
      </xdr:nvSpPr>
      <xdr:spPr>
        <a:xfrm>
          <a:off x="1385570" y="104286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139065</xdr:rowOff>
    </xdr:from>
    <xdr:ext cx="762000" cy="259080"/>
    <xdr:sp macro="" textlink="">
      <xdr:nvSpPr>
        <xdr:cNvPr id="141" name="テキスト ボックス 140"/>
        <xdr:cNvSpPr txBox="1"/>
      </xdr:nvSpPr>
      <xdr:spPr>
        <a:xfrm>
          <a:off x="1057275"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2" name="テキスト ボックス 141"/>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3" name="テキスト ボックス 142"/>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0730" cy="259080"/>
    <xdr:sp macro="" textlink="">
      <xdr:nvSpPr>
        <xdr:cNvPr id="144" name="テキスト ボックス 143"/>
        <xdr:cNvSpPr txBox="1"/>
      </xdr:nvSpPr>
      <xdr:spPr>
        <a:xfrm>
          <a:off x="2983230"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0730" cy="259080"/>
    <xdr:sp macro="" textlink="">
      <xdr:nvSpPr>
        <xdr:cNvPr id="145" name="テキスト ボックス 144"/>
        <xdr:cNvSpPr txBox="1"/>
      </xdr:nvSpPr>
      <xdr:spPr>
        <a:xfrm>
          <a:off x="2101850"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0730" cy="259080"/>
    <xdr:sp macro="" textlink="">
      <xdr:nvSpPr>
        <xdr:cNvPr id="146" name="テキスト ボックス 145"/>
        <xdr:cNvSpPr txBox="1"/>
      </xdr:nvSpPr>
      <xdr:spPr>
        <a:xfrm>
          <a:off x="1222375"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140970</xdr:rowOff>
    </xdr:from>
    <xdr:to xmlns:xdr="http://schemas.openxmlformats.org/drawingml/2006/spreadsheetDrawing">
      <xdr:col>23</xdr:col>
      <xdr:colOff>184150</xdr:colOff>
      <xdr:row>62</xdr:row>
      <xdr:rowOff>71120</xdr:rowOff>
    </xdr:to>
    <xdr:sp macro="" textlink="">
      <xdr:nvSpPr>
        <xdr:cNvPr id="147" name="楕円 146"/>
        <xdr:cNvSpPr/>
      </xdr:nvSpPr>
      <xdr:spPr>
        <a:xfrm>
          <a:off x="4858385" y="1021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157480</xdr:rowOff>
    </xdr:from>
    <xdr:ext cx="762000" cy="257810"/>
    <xdr:sp macro="" textlink="">
      <xdr:nvSpPr>
        <xdr:cNvPr id="148" name="財政構造の弾力性該当値テキスト"/>
        <xdr:cNvSpPr txBox="1"/>
      </xdr:nvSpPr>
      <xdr:spPr>
        <a:xfrm>
          <a:off x="4996180" y="1006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147955</xdr:rowOff>
    </xdr:from>
    <xdr:to xmlns:xdr="http://schemas.openxmlformats.org/drawingml/2006/spreadsheetDrawing">
      <xdr:col>19</xdr:col>
      <xdr:colOff>184150</xdr:colOff>
      <xdr:row>64</xdr:row>
      <xdr:rowOff>78105</xdr:rowOff>
    </xdr:to>
    <xdr:sp macro="" textlink="">
      <xdr:nvSpPr>
        <xdr:cNvPr id="149" name="楕円 148"/>
        <xdr:cNvSpPr/>
      </xdr:nvSpPr>
      <xdr:spPr>
        <a:xfrm>
          <a:off x="4027805" y="10549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62865</xdr:rowOff>
    </xdr:from>
    <xdr:ext cx="736600" cy="257810"/>
    <xdr:sp macro="" textlink="">
      <xdr:nvSpPr>
        <xdr:cNvPr id="150" name="テキスト ボックス 149"/>
        <xdr:cNvSpPr txBox="1"/>
      </xdr:nvSpPr>
      <xdr:spPr>
        <a:xfrm>
          <a:off x="3701415" y="10629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51" name="楕円 150"/>
        <xdr:cNvSpPr/>
      </xdr:nvSpPr>
      <xdr:spPr>
        <a:xfrm>
          <a:off x="3146425"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0730" cy="257810"/>
    <xdr:sp macro="" textlink="">
      <xdr:nvSpPr>
        <xdr:cNvPr id="152" name="テキスト ボックス 151"/>
        <xdr:cNvSpPr txBox="1"/>
      </xdr:nvSpPr>
      <xdr:spPr>
        <a:xfrm>
          <a:off x="2820035" y="106895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83185</xdr:rowOff>
    </xdr:from>
    <xdr:to xmlns:xdr="http://schemas.openxmlformats.org/drawingml/2006/spreadsheetDrawing">
      <xdr:col>11</xdr:col>
      <xdr:colOff>82550</xdr:colOff>
      <xdr:row>66</xdr:row>
      <xdr:rowOff>12700</xdr:rowOff>
    </xdr:to>
    <xdr:sp macro="" textlink="">
      <xdr:nvSpPr>
        <xdr:cNvPr id="153" name="楕円 152"/>
        <xdr:cNvSpPr/>
      </xdr:nvSpPr>
      <xdr:spPr>
        <a:xfrm>
          <a:off x="2266950" y="10814685"/>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165100</xdr:rowOff>
    </xdr:from>
    <xdr:ext cx="760730" cy="259080"/>
    <xdr:sp macro="" textlink="">
      <xdr:nvSpPr>
        <xdr:cNvPr id="154" name="テキスト ボックス 153"/>
        <xdr:cNvSpPr txBox="1"/>
      </xdr:nvSpPr>
      <xdr:spPr>
        <a:xfrm>
          <a:off x="1938655" y="10896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93980</xdr:rowOff>
    </xdr:from>
    <xdr:to xmlns:xdr="http://schemas.openxmlformats.org/drawingml/2006/spreadsheetDrawing">
      <xdr:col>7</xdr:col>
      <xdr:colOff>31750</xdr:colOff>
      <xdr:row>64</xdr:row>
      <xdr:rowOff>24130</xdr:rowOff>
    </xdr:to>
    <xdr:sp macro="" textlink="">
      <xdr:nvSpPr>
        <xdr:cNvPr id="155" name="楕円 154"/>
        <xdr:cNvSpPr/>
      </xdr:nvSpPr>
      <xdr:spPr>
        <a:xfrm>
          <a:off x="1385570" y="1049528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8890</xdr:rowOff>
    </xdr:from>
    <xdr:ext cx="762000" cy="259080"/>
    <xdr:sp macro="" textlink="">
      <xdr:nvSpPr>
        <xdr:cNvPr id="156" name="テキスト ボックス 155"/>
        <xdr:cNvSpPr txBox="1"/>
      </xdr:nvSpPr>
      <xdr:spPr>
        <a:xfrm>
          <a:off x="1057275"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7545" cy="309245"/>
    <xdr:sp macro="" textlink="">
      <xdr:nvSpPr>
        <xdr:cNvPr id="158" name="テキスト ボックス 157"/>
        <xdr:cNvSpPr txBox="1"/>
      </xdr:nvSpPr>
      <xdr:spPr>
        <a:xfrm>
          <a:off x="798195" y="1252220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59" name="テキスト ボックス 158"/>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[140,000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物件費は前年度に対し、物価高騰により光熱水費等が上昇したものの温浴施設の指定管理委託料が減少したため全体としては</a:t>
          </a:r>
          <a:r>
            <a:rPr kumimoji="1" lang="en-US" altLang="ja-JP" sz="1300">
              <a:latin typeface="ＭＳ Ｐゴシック"/>
              <a:ea typeface="ＭＳ Ｐゴシック"/>
            </a:rPr>
            <a:t>51</a:t>
          </a:r>
          <a:r>
            <a:rPr kumimoji="1" lang="ja-JP" altLang="en-US" sz="1300">
              <a:latin typeface="ＭＳ Ｐゴシック"/>
              <a:ea typeface="ＭＳ Ｐゴシック"/>
            </a:rPr>
            <a:t>百万円の減少となった。人件費は普通退職等による職員数の減少や通勤手当の適正化による諸手当の減少により全体で</a:t>
          </a:r>
          <a:r>
            <a:rPr kumimoji="1" lang="en-US" altLang="ja-JP" sz="1300">
              <a:latin typeface="ＭＳ Ｐゴシック"/>
              <a:ea typeface="ＭＳ Ｐゴシック"/>
            </a:rPr>
            <a:t>103</a:t>
          </a:r>
          <a:r>
            <a:rPr kumimoji="1" lang="ja-JP" altLang="en-US" sz="1300">
              <a:latin typeface="ＭＳ Ｐゴシック"/>
              <a:ea typeface="ＭＳ Ｐゴシック"/>
            </a:rPr>
            <a:t>百万円の減少となった。</a:t>
          </a:r>
        </a:p>
        <a:p>
          <a:r>
            <a:rPr kumimoji="1" lang="ja-JP" altLang="en-US" sz="1300">
              <a:latin typeface="ＭＳ Ｐゴシック"/>
              <a:ea typeface="ＭＳ Ｐゴシック"/>
            </a:rPr>
            <a:t>人件費は民生費や教育費の分野で県平均より高い傾向にあることを把握している。</a:t>
          </a:r>
        </a:p>
        <a:p>
          <a:r>
            <a:rPr kumimoji="1" lang="ja-JP" altLang="en-US" sz="1300">
              <a:latin typeface="ＭＳ Ｐゴシック"/>
              <a:ea typeface="ＭＳ Ｐゴシック"/>
            </a:rPr>
            <a:t>今後、小中学校や幼稚園・保育園の再編を実施する予定のため、施設数の減少に合わせて人件費や物件費も適正化していく見込みである。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8615" cy="225425"/>
    <xdr:sp macro="" textlink="">
      <xdr:nvSpPr>
        <xdr:cNvPr id="170" name="テキスト ボックス 169"/>
        <xdr:cNvSpPr txBox="1"/>
      </xdr:nvSpPr>
      <xdr:spPr>
        <a:xfrm>
          <a:off x="718185" y="127190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4" name="テキスト ボックス 173"/>
        <xdr:cNvSpPr txBox="1"/>
      </xdr:nvSpPr>
      <xdr:spPr>
        <a:xfrm>
          <a:off x="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7810"/>
    <xdr:sp macro="" textlink="">
      <xdr:nvSpPr>
        <xdr:cNvPr id="176" name="テキスト ボックス 175"/>
        <xdr:cNvSpPr txBox="1"/>
      </xdr:nvSpPr>
      <xdr:spPr>
        <a:xfrm>
          <a:off x="0" y="14318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7810"/>
    <xdr:sp macro="" textlink="">
      <xdr:nvSpPr>
        <xdr:cNvPr id="178" name="テキスト ボックス 177"/>
        <xdr:cNvSpPr txBox="1"/>
      </xdr:nvSpPr>
      <xdr:spPr>
        <a:xfrm>
          <a:off x="0" y="13929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2" name="テキスト ボックス 181"/>
        <xdr:cNvSpPr txBox="1"/>
      </xdr:nvSpPr>
      <xdr:spPr>
        <a:xfrm>
          <a:off x="0" y="1315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4" name="テキスト ボックス 183"/>
        <xdr:cNvSpPr txBox="1"/>
      </xdr:nvSpPr>
      <xdr:spPr>
        <a:xfrm>
          <a:off x="0" y="12767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88265</xdr:rowOff>
    </xdr:from>
    <xdr:to xmlns:xdr="http://schemas.openxmlformats.org/drawingml/2006/spreadsheetDrawing">
      <xdr:col>23</xdr:col>
      <xdr:colOff>133350</xdr:colOff>
      <xdr:row>88</xdr:row>
      <xdr:rowOff>146685</xdr:rowOff>
    </xdr:to>
    <xdr:cxnSp macro="">
      <xdr:nvCxnSpPr>
        <xdr:cNvPr id="186" name="直線コネクタ 185"/>
        <xdr:cNvCxnSpPr/>
      </xdr:nvCxnSpPr>
      <xdr:spPr>
        <a:xfrm flipV="1">
          <a:off x="4909185" y="13296265"/>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118745</xdr:rowOff>
    </xdr:from>
    <xdr:ext cx="762000" cy="257810"/>
    <xdr:sp macro="" textlink="">
      <xdr:nvSpPr>
        <xdr:cNvPr id="187" name="人件費・物件費等の状況最小値テキスト"/>
        <xdr:cNvSpPr txBox="1"/>
      </xdr:nvSpPr>
      <xdr:spPr>
        <a:xfrm>
          <a:off x="4996180" y="14647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146685</xdr:rowOff>
    </xdr:from>
    <xdr:to xmlns:xdr="http://schemas.openxmlformats.org/drawingml/2006/spreadsheetDrawing">
      <xdr:col>24</xdr:col>
      <xdr:colOff>12700</xdr:colOff>
      <xdr:row>88</xdr:row>
      <xdr:rowOff>146685</xdr:rowOff>
    </xdr:to>
    <xdr:cxnSp macro="">
      <xdr:nvCxnSpPr>
        <xdr:cNvPr id="188" name="直線コネクタ 187"/>
        <xdr:cNvCxnSpPr/>
      </xdr:nvCxnSpPr>
      <xdr:spPr>
        <a:xfrm>
          <a:off x="4820285" y="146754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3175</xdr:rowOff>
    </xdr:from>
    <xdr:ext cx="762000" cy="259080"/>
    <xdr:sp macro="" textlink="">
      <xdr:nvSpPr>
        <xdr:cNvPr id="189" name="人件費・物件費等の状況最大値テキスト"/>
        <xdr:cNvSpPr txBox="1"/>
      </xdr:nvSpPr>
      <xdr:spPr>
        <a:xfrm>
          <a:off x="499618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88265</xdr:rowOff>
    </xdr:from>
    <xdr:to xmlns:xdr="http://schemas.openxmlformats.org/drawingml/2006/spreadsheetDrawing">
      <xdr:col>24</xdr:col>
      <xdr:colOff>12700</xdr:colOff>
      <xdr:row>80</xdr:row>
      <xdr:rowOff>88265</xdr:rowOff>
    </xdr:to>
    <xdr:cxnSp macro="">
      <xdr:nvCxnSpPr>
        <xdr:cNvPr id="190" name="直線コネクタ 189"/>
        <xdr:cNvCxnSpPr/>
      </xdr:nvCxnSpPr>
      <xdr:spPr>
        <a:xfrm>
          <a:off x="4820285" y="132962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63500</xdr:rowOff>
    </xdr:from>
    <xdr:to xmlns:xdr="http://schemas.openxmlformats.org/drawingml/2006/spreadsheetDrawing">
      <xdr:col>23</xdr:col>
      <xdr:colOff>133350</xdr:colOff>
      <xdr:row>82</xdr:row>
      <xdr:rowOff>80645</xdr:rowOff>
    </xdr:to>
    <xdr:cxnSp macro="">
      <xdr:nvCxnSpPr>
        <xdr:cNvPr id="191" name="直線コネクタ 190"/>
        <xdr:cNvCxnSpPr/>
      </xdr:nvCxnSpPr>
      <xdr:spPr>
        <a:xfrm flipV="1">
          <a:off x="4078605" y="13601700"/>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67310</xdr:rowOff>
    </xdr:from>
    <xdr:ext cx="762000" cy="259080"/>
    <xdr:sp macro="" textlink="">
      <xdr:nvSpPr>
        <xdr:cNvPr id="192" name="人件費・物件費等の状況平均値テキスト"/>
        <xdr:cNvSpPr txBox="1"/>
      </xdr:nvSpPr>
      <xdr:spPr>
        <a:xfrm>
          <a:off x="4996180" y="13605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95250</xdr:rowOff>
    </xdr:from>
    <xdr:to xmlns:xdr="http://schemas.openxmlformats.org/drawingml/2006/spreadsheetDrawing">
      <xdr:col>23</xdr:col>
      <xdr:colOff>184150</xdr:colOff>
      <xdr:row>83</xdr:row>
      <xdr:rowOff>25400</xdr:rowOff>
    </xdr:to>
    <xdr:sp macro="" textlink="">
      <xdr:nvSpPr>
        <xdr:cNvPr id="193" name="フローチャート: 判断 192"/>
        <xdr:cNvSpPr/>
      </xdr:nvSpPr>
      <xdr:spPr>
        <a:xfrm>
          <a:off x="4858385" y="13633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59055</xdr:rowOff>
    </xdr:from>
    <xdr:to xmlns:xdr="http://schemas.openxmlformats.org/drawingml/2006/spreadsheetDrawing">
      <xdr:col>19</xdr:col>
      <xdr:colOff>133350</xdr:colOff>
      <xdr:row>82</xdr:row>
      <xdr:rowOff>80645</xdr:rowOff>
    </xdr:to>
    <xdr:cxnSp macro="">
      <xdr:nvCxnSpPr>
        <xdr:cNvPr id="194" name="直線コネクタ 193"/>
        <xdr:cNvCxnSpPr/>
      </xdr:nvCxnSpPr>
      <xdr:spPr>
        <a:xfrm>
          <a:off x="3197225" y="13597255"/>
          <a:ext cx="881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53340</xdr:rowOff>
    </xdr:from>
    <xdr:to xmlns:xdr="http://schemas.openxmlformats.org/drawingml/2006/spreadsheetDrawing">
      <xdr:col>19</xdr:col>
      <xdr:colOff>184150</xdr:colOff>
      <xdr:row>82</xdr:row>
      <xdr:rowOff>154940</xdr:rowOff>
    </xdr:to>
    <xdr:sp macro="" textlink="">
      <xdr:nvSpPr>
        <xdr:cNvPr id="195" name="フローチャート: 判断 194"/>
        <xdr:cNvSpPr/>
      </xdr:nvSpPr>
      <xdr:spPr>
        <a:xfrm>
          <a:off x="4027805" y="1359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139700</xdr:rowOff>
    </xdr:from>
    <xdr:ext cx="736600" cy="259080"/>
    <xdr:sp macro="" textlink="">
      <xdr:nvSpPr>
        <xdr:cNvPr id="196" name="テキスト ボックス 195"/>
        <xdr:cNvSpPr txBox="1"/>
      </xdr:nvSpPr>
      <xdr:spPr>
        <a:xfrm>
          <a:off x="3701415" y="13677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161290</xdr:rowOff>
    </xdr:from>
    <xdr:to xmlns:xdr="http://schemas.openxmlformats.org/drawingml/2006/spreadsheetDrawing">
      <xdr:col>15</xdr:col>
      <xdr:colOff>82550</xdr:colOff>
      <xdr:row>82</xdr:row>
      <xdr:rowOff>59055</xdr:rowOff>
    </xdr:to>
    <xdr:cxnSp macro="">
      <xdr:nvCxnSpPr>
        <xdr:cNvPr id="197" name="直線コネクタ 196"/>
        <xdr:cNvCxnSpPr/>
      </xdr:nvCxnSpPr>
      <xdr:spPr>
        <a:xfrm>
          <a:off x="2315845" y="13534390"/>
          <a:ext cx="8813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165100</xdr:rowOff>
    </xdr:from>
    <xdr:to xmlns:xdr="http://schemas.openxmlformats.org/drawingml/2006/spreadsheetDrawing">
      <xdr:col>15</xdr:col>
      <xdr:colOff>133350</xdr:colOff>
      <xdr:row>82</xdr:row>
      <xdr:rowOff>100330</xdr:rowOff>
    </xdr:to>
    <xdr:sp macro="" textlink="">
      <xdr:nvSpPr>
        <xdr:cNvPr id="198" name="フローチャート: 判断 197"/>
        <xdr:cNvSpPr/>
      </xdr:nvSpPr>
      <xdr:spPr>
        <a:xfrm>
          <a:off x="3146425" y="13538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110490</xdr:rowOff>
    </xdr:from>
    <xdr:ext cx="760730" cy="259080"/>
    <xdr:sp macro="" textlink="">
      <xdr:nvSpPr>
        <xdr:cNvPr id="199" name="テキスト ボックス 198"/>
        <xdr:cNvSpPr txBox="1"/>
      </xdr:nvSpPr>
      <xdr:spPr>
        <a:xfrm>
          <a:off x="2820035" y="13318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149225</xdr:rowOff>
    </xdr:from>
    <xdr:to xmlns:xdr="http://schemas.openxmlformats.org/drawingml/2006/spreadsheetDrawing">
      <xdr:col>11</xdr:col>
      <xdr:colOff>31750</xdr:colOff>
      <xdr:row>81</xdr:row>
      <xdr:rowOff>161290</xdr:rowOff>
    </xdr:to>
    <xdr:cxnSp macro="">
      <xdr:nvCxnSpPr>
        <xdr:cNvPr id="200" name="直線コネクタ 199"/>
        <xdr:cNvCxnSpPr/>
      </xdr:nvCxnSpPr>
      <xdr:spPr>
        <a:xfrm>
          <a:off x="1436370" y="13522325"/>
          <a:ext cx="8794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91440</xdr:rowOff>
    </xdr:from>
    <xdr:to xmlns:xdr="http://schemas.openxmlformats.org/drawingml/2006/spreadsheetDrawing">
      <xdr:col>11</xdr:col>
      <xdr:colOff>82550</xdr:colOff>
      <xdr:row>82</xdr:row>
      <xdr:rowOff>21590</xdr:rowOff>
    </xdr:to>
    <xdr:sp macro="" textlink="">
      <xdr:nvSpPr>
        <xdr:cNvPr id="201" name="フローチャート: 判断 200"/>
        <xdr:cNvSpPr/>
      </xdr:nvSpPr>
      <xdr:spPr>
        <a:xfrm>
          <a:off x="2266950" y="134645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31750</xdr:rowOff>
    </xdr:from>
    <xdr:ext cx="760730" cy="257810"/>
    <xdr:sp macro="" textlink="">
      <xdr:nvSpPr>
        <xdr:cNvPr id="202" name="テキスト ボックス 201"/>
        <xdr:cNvSpPr txBox="1"/>
      </xdr:nvSpPr>
      <xdr:spPr>
        <a:xfrm>
          <a:off x="1938655" y="13239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62865</xdr:rowOff>
    </xdr:from>
    <xdr:to xmlns:xdr="http://schemas.openxmlformats.org/drawingml/2006/spreadsheetDrawing">
      <xdr:col>7</xdr:col>
      <xdr:colOff>31750</xdr:colOff>
      <xdr:row>81</xdr:row>
      <xdr:rowOff>164465</xdr:rowOff>
    </xdr:to>
    <xdr:sp macro="" textlink="">
      <xdr:nvSpPr>
        <xdr:cNvPr id="203" name="フローチャート: 判断 202"/>
        <xdr:cNvSpPr/>
      </xdr:nvSpPr>
      <xdr:spPr>
        <a:xfrm>
          <a:off x="1385570" y="134359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3175</xdr:rowOff>
    </xdr:from>
    <xdr:ext cx="762000" cy="259080"/>
    <xdr:sp macro="" textlink="">
      <xdr:nvSpPr>
        <xdr:cNvPr id="204" name="テキスト ボックス 203"/>
        <xdr:cNvSpPr txBox="1"/>
      </xdr:nvSpPr>
      <xdr:spPr>
        <a:xfrm>
          <a:off x="1057275" y="1321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07" name="テキスト ボックス 206"/>
        <xdr:cNvSpPr txBox="1"/>
      </xdr:nvSpPr>
      <xdr:spPr>
        <a:xfrm>
          <a:off x="298323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9080"/>
    <xdr:sp macro="" textlink="">
      <xdr:nvSpPr>
        <xdr:cNvPr id="208" name="テキスト ボックス 207"/>
        <xdr:cNvSpPr txBox="1"/>
      </xdr:nvSpPr>
      <xdr:spPr>
        <a:xfrm>
          <a:off x="210185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macro="" textlink="">
      <xdr:nvSpPr>
        <xdr:cNvPr id="209" name="テキスト ボックス 208"/>
        <xdr:cNvSpPr txBox="1"/>
      </xdr:nvSpPr>
      <xdr:spPr>
        <a:xfrm>
          <a:off x="122237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12700</xdr:rowOff>
    </xdr:from>
    <xdr:to xmlns:xdr="http://schemas.openxmlformats.org/drawingml/2006/spreadsheetDrawing">
      <xdr:col>23</xdr:col>
      <xdr:colOff>184150</xdr:colOff>
      <xdr:row>82</xdr:row>
      <xdr:rowOff>114300</xdr:rowOff>
    </xdr:to>
    <xdr:sp macro="" textlink="">
      <xdr:nvSpPr>
        <xdr:cNvPr id="210" name="楕円 209"/>
        <xdr:cNvSpPr/>
      </xdr:nvSpPr>
      <xdr:spPr>
        <a:xfrm>
          <a:off x="4858385"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29210</xdr:rowOff>
    </xdr:from>
    <xdr:ext cx="762000" cy="257810"/>
    <xdr:sp macro="" textlink="">
      <xdr:nvSpPr>
        <xdr:cNvPr id="211" name="人件費・物件費等の状況該当値テキスト"/>
        <xdr:cNvSpPr txBox="1"/>
      </xdr:nvSpPr>
      <xdr:spPr>
        <a:xfrm>
          <a:off x="4996180" y="13402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29845</xdr:rowOff>
    </xdr:from>
    <xdr:to xmlns:xdr="http://schemas.openxmlformats.org/drawingml/2006/spreadsheetDrawing">
      <xdr:col>19</xdr:col>
      <xdr:colOff>184150</xdr:colOff>
      <xdr:row>82</xdr:row>
      <xdr:rowOff>131445</xdr:rowOff>
    </xdr:to>
    <xdr:sp macro="" textlink="">
      <xdr:nvSpPr>
        <xdr:cNvPr id="212" name="楕円 211"/>
        <xdr:cNvSpPr/>
      </xdr:nvSpPr>
      <xdr:spPr>
        <a:xfrm>
          <a:off x="4027805"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141605</xdr:rowOff>
    </xdr:from>
    <xdr:ext cx="736600" cy="259080"/>
    <xdr:sp macro="" textlink="">
      <xdr:nvSpPr>
        <xdr:cNvPr id="213" name="テキスト ボックス 212"/>
        <xdr:cNvSpPr txBox="1"/>
      </xdr:nvSpPr>
      <xdr:spPr>
        <a:xfrm>
          <a:off x="3701415" y="1334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8255</xdr:rowOff>
    </xdr:from>
    <xdr:to xmlns:xdr="http://schemas.openxmlformats.org/drawingml/2006/spreadsheetDrawing">
      <xdr:col>15</xdr:col>
      <xdr:colOff>133350</xdr:colOff>
      <xdr:row>82</xdr:row>
      <xdr:rowOff>109855</xdr:rowOff>
    </xdr:to>
    <xdr:sp macro="" textlink="">
      <xdr:nvSpPr>
        <xdr:cNvPr id="214" name="楕円 213"/>
        <xdr:cNvSpPr/>
      </xdr:nvSpPr>
      <xdr:spPr>
        <a:xfrm>
          <a:off x="3146425"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94615</xdr:rowOff>
    </xdr:from>
    <xdr:ext cx="760730" cy="257810"/>
    <xdr:sp macro="" textlink="">
      <xdr:nvSpPr>
        <xdr:cNvPr id="215" name="テキスト ボックス 214"/>
        <xdr:cNvSpPr txBox="1"/>
      </xdr:nvSpPr>
      <xdr:spPr>
        <a:xfrm>
          <a:off x="2820035" y="136328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110490</xdr:rowOff>
    </xdr:from>
    <xdr:to xmlns:xdr="http://schemas.openxmlformats.org/drawingml/2006/spreadsheetDrawing">
      <xdr:col>11</xdr:col>
      <xdr:colOff>82550</xdr:colOff>
      <xdr:row>82</xdr:row>
      <xdr:rowOff>40640</xdr:rowOff>
    </xdr:to>
    <xdr:sp macro="" textlink="">
      <xdr:nvSpPr>
        <xdr:cNvPr id="216" name="楕円 215"/>
        <xdr:cNvSpPr/>
      </xdr:nvSpPr>
      <xdr:spPr>
        <a:xfrm>
          <a:off x="2266950" y="134835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25400</xdr:rowOff>
    </xdr:from>
    <xdr:ext cx="760730" cy="257810"/>
    <xdr:sp macro="" textlink="">
      <xdr:nvSpPr>
        <xdr:cNvPr id="217" name="テキスト ボックス 216"/>
        <xdr:cNvSpPr txBox="1"/>
      </xdr:nvSpPr>
      <xdr:spPr>
        <a:xfrm>
          <a:off x="1938655" y="13563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98425</xdr:rowOff>
    </xdr:from>
    <xdr:to xmlns:xdr="http://schemas.openxmlformats.org/drawingml/2006/spreadsheetDrawing">
      <xdr:col>7</xdr:col>
      <xdr:colOff>31750</xdr:colOff>
      <xdr:row>82</xdr:row>
      <xdr:rowOff>28575</xdr:rowOff>
    </xdr:to>
    <xdr:sp macro="" textlink="">
      <xdr:nvSpPr>
        <xdr:cNvPr id="218" name="楕円 217"/>
        <xdr:cNvSpPr/>
      </xdr:nvSpPr>
      <xdr:spPr>
        <a:xfrm>
          <a:off x="1385570" y="1347152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13335</xdr:rowOff>
    </xdr:from>
    <xdr:ext cx="762000" cy="259080"/>
    <xdr:sp macro="" textlink="">
      <xdr:nvSpPr>
        <xdr:cNvPr id="219" name="テキスト ボックス 218"/>
        <xdr:cNvSpPr txBox="1"/>
      </xdr:nvSpPr>
      <xdr:spPr>
        <a:xfrm>
          <a:off x="1057275" y="1355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macro="" textlink="">
      <xdr:nvSpPr>
        <xdr:cNvPr id="221" name="テキスト ボックス 220"/>
        <xdr:cNvSpPr txBox="1"/>
      </xdr:nvSpPr>
      <xdr:spPr>
        <a:xfrm>
          <a:off x="13527405" y="1252220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2" name="テキスト ボックス 221"/>
        <xdr:cNvSpPr txBox="1"/>
      </xdr:nvSpPr>
      <xdr:spPr>
        <a:xfrm>
          <a:off x="15292705" y="124968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前年度からの数値の変動は採用者数と退職者数による割合の変動が影響している。</a:t>
          </a:r>
        </a:p>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年度に給料表改定等の給与体系の独自見直しを実施し給与水準の適正化を図ったため、令和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年度からは数値が</a:t>
          </a:r>
          <a:r>
            <a:rPr kumimoji="1" lang="en-US" altLang="ja-JP" sz="1300">
              <a:latin typeface="ＭＳ Ｐゴシック"/>
              <a:ea typeface="ＭＳ Ｐゴシック"/>
            </a:rPr>
            <a:t>100.0</a:t>
          </a:r>
          <a:r>
            <a:rPr kumimoji="1" lang="ja-JP" altLang="en-US" sz="1300">
              <a:latin typeface="ＭＳ Ｐゴシック"/>
              <a:ea typeface="ＭＳ Ｐゴシック"/>
            </a:rPr>
            <a:t>を下回っている。</a:t>
          </a:r>
        </a:p>
        <a:p>
          <a:r>
            <a:rPr kumimoji="1" lang="ja-JP" altLang="en-US" sz="1300">
              <a:latin typeface="ＭＳ Ｐゴシック"/>
              <a:ea typeface="ＭＳ Ｐゴシック"/>
            </a:rPr>
            <a:t>ただし、経験年数等の各階層別では数値に差があるため職員の階層の切り替わりによって数値が増減する可能性もあるため、毎年度の指数の変動には注視する必要がある。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4" name="テキスト ボックス 233"/>
        <xdr:cNvSpPr txBox="1"/>
      </xdr:nvSpPr>
      <xdr:spPr>
        <a:xfrm>
          <a:off x="11956415" y="15091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0730" cy="257810"/>
    <xdr:sp macro="" textlink="">
      <xdr:nvSpPr>
        <xdr:cNvPr id="236" name="テキスト ボックス 235"/>
        <xdr:cNvSpPr txBox="1"/>
      </xdr:nvSpPr>
      <xdr:spPr>
        <a:xfrm>
          <a:off x="11956415" y="14759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0730" cy="257810"/>
    <xdr:sp macro="" textlink="">
      <xdr:nvSpPr>
        <xdr:cNvPr id="238" name="テキスト ボックス 237"/>
        <xdr:cNvSpPr txBox="1"/>
      </xdr:nvSpPr>
      <xdr:spPr>
        <a:xfrm>
          <a:off x="11956415" y="144272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0730" cy="257810"/>
    <xdr:sp macro="" textlink="">
      <xdr:nvSpPr>
        <xdr:cNvPr id="240" name="テキスト ボックス 239"/>
        <xdr:cNvSpPr txBox="1"/>
      </xdr:nvSpPr>
      <xdr:spPr>
        <a:xfrm>
          <a:off x="11956415" y="140950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0730" cy="257810"/>
    <xdr:sp macro="" textlink="">
      <xdr:nvSpPr>
        <xdr:cNvPr id="242" name="テキスト ボックス 241"/>
        <xdr:cNvSpPr txBox="1"/>
      </xdr:nvSpPr>
      <xdr:spPr>
        <a:xfrm>
          <a:off x="11956415" y="137636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0730" cy="257810"/>
    <xdr:sp macro="" textlink="">
      <xdr:nvSpPr>
        <xdr:cNvPr id="244" name="テキスト ボックス 243"/>
        <xdr:cNvSpPr txBox="1"/>
      </xdr:nvSpPr>
      <xdr:spPr>
        <a:xfrm>
          <a:off x="11956415" y="134315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0730" cy="257810"/>
    <xdr:sp macro="" textlink="">
      <xdr:nvSpPr>
        <xdr:cNvPr id="246" name="テキスト ボックス 245"/>
        <xdr:cNvSpPr txBox="1"/>
      </xdr:nvSpPr>
      <xdr:spPr>
        <a:xfrm>
          <a:off x="11956415" y="130994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7810"/>
    <xdr:sp macro="" textlink="">
      <xdr:nvSpPr>
        <xdr:cNvPr id="248" name="テキスト ボックス 247"/>
        <xdr:cNvSpPr txBox="1"/>
      </xdr:nvSpPr>
      <xdr:spPr>
        <a:xfrm>
          <a:off x="11956415" y="12767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90</xdr:row>
      <xdr:rowOff>19050</xdr:rowOff>
    </xdr:to>
    <xdr:cxnSp macro="">
      <xdr:nvCxnSpPr>
        <xdr:cNvPr id="250" name="直線コネクタ 249"/>
        <xdr:cNvCxnSpPr/>
      </xdr:nvCxnSpPr>
      <xdr:spPr>
        <a:xfrm flipV="1">
          <a:off x="16863695" y="13401040"/>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162560</xdr:rowOff>
    </xdr:from>
    <xdr:ext cx="762000" cy="257810"/>
    <xdr:sp macro="" textlink="">
      <xdr:nvSpPr>
        <xdr:cNvPr id="251" name="給与水準   （国との比較）最小値テキスト"/>
        <xdr:cNvSpPr txBox="1"/>
      </xdr:nvSpPr>
      <xdr:spPr>
        <a:xfrm>
          <a:off x="16952595" y="1485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19050</xdr:rowOff>
    </xdr:from>
    <xdr:to xmlns:xdr="http://schemas.openxmlformats.org/drawingml/2006/spreadsheetDrawing">
      <xdr:col>81</xdr:col>
      <xdr:colOff>133350</xdr:colOff>
      <xdr:row>90</xdr:row>
      <xdr:rowOff>19050</xdr:rowOff>
    </xdr:to>
    <xdr:cxnSp macro="">
      <xdr:nvCxnSpPr>
        <xdr:cNvPr id="252" name="直線コネクタ 251"/>
        <xdr:cNvCxnSpPr/>
      </xdr:nvCxnSpPr>
      <xdr:spPr>
        <a:xfrm>
          <a:off x="16776700" y="148780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3" name="給与水準   （国との比較）最大値テキスト"/>
        <xdr:cNvSpPr txBox="1"/>
      </xdr:nvSpPr>
      <xdr:spPr>
        <a:xfrm>
          <a:off x="16952595"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4" name="直線コネクタ 253"/>
        <xdr:cNvCxnSpPr/>
      </xdr:nvCxnSpPr>
      <xdr:spPr>
        <a:xfrm>
          <a:off x="16776700" y="134010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137160</xdr:rowOff>
    </xdr:from>
    <xdr:to xmlns:xdr="http://schemas.openxmlformats.org/drawingml/2006/spreadsheetDrawing">
      <xdr:col>81</xdr:col>
      <xdr:colOff>44450</xdr:colOff>
      <xdr:row>87</xdr:row>
      <xdr:rowOff>154305</xdr:rowOff>
    </xdr:to>
    <xdr:cxnSp macro="">
      <xdr:nvCxnSpPr>
        <xdr:cNvPr id="255" name="直線コネクタ 254"/>
        <xdr:cNvCxnSpPr/>
      </xdr:nvCxnSpPr>
      <xdr:spPr>
        <a:xfrm flipV="1">
          <a:off x="16033115" y="14500860"/>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56" name="給与水準   （国との比較）平均値テキスト"/>
        <xdr:cNvSpPr txBox="1"/>
      </xdr:nvSpPr>
      <xdr:spPr>
        <a:xfrm>
          <a:off x="16952595" y="14100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57" name="フローチャート: 判断 256"/>
        <xdr:cNvSpPr/>
      </xdr:nvSpPr>
      <xdr:spPr>
        <a:xfrm>
          <a:off x="16814800" y="142494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154305</xdr:rowOff>
    </xdr:from>
    <xdr:to xmlns:xdr="http://schemas.openxmlformats.org/drawingml/2006/spreadsheetDrawing">
      <xdr:col>77</xdr:col>
      <xdr:colOff>44450</xdr:colOff>
      <xdr:row>89</xdr:row>
      <xdr:rowOff>35560</xdr:rowOff>
    </xdr:to>
    <xdr:cxnSp macro="">
      <xdr:nvCxnSpPr>
        <xdr:cNvPr id="258" name="直線コネクタ 257"/>
        <xdr:cNvCxnSpPr/>
      </xdr:nvCxnSpPr>
      <xdr:spPr>
        <a:xfrm flipV="1">
          <a:off x="15153640" y="14518005"/>
          <a:ext cx="87947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165100</xdr:rowOff>
    </xdr:to>
    <xdr:sp macro="" textlink="">
      <xdr:nvSpPr>
        <xdr:cNvPr id="259" name="フローチャート: 判断 258"/>
        <xdr:cNvSpPr/>
      </xdr:nvSpPr>
      <xdr:spPr>
        <a:xfrm>
          <a:off x="15984220" y="142665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8255</xdr:rowOff>
    </xdr:from>
    <xdr:ext cx="736600" cy="259080"/>
    <xdr:sp macro="" textlink="">
      <xdr:nvSpPr>
        <xdr:cNvPr id="260" name="テキスト ボックス 259"/>
        <xdr:cNvSpPr txBox="1"/>
      </xdr:nvSpPr>
      <xdr:spPr>
        <a:xfrm>
          <a:off x="15655925" y="14041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18415</xdr:rowOff>
    </xdr:from>
    <xdr:to xmlns:xdr="http://schemas.openxmlformats.org/drawingml/2006/spreadsheetDrawing">
      <xdr:col>72</xdr:col>
      <xdr:colOff>203200</xdr:colOff>
      <xdr:row>89</xdr:row>
      <xdr:rowOff>35560</xdr:rowOff>
    </xdr:to>
    <xdr:cxnSp macro="">
      <xdr:nvCxnSpPr>
        <xdr:cNvPr id="261" name="直線コネクタ 260"/>
        <xdr:cNvCxnSpPr/>
      </xdr:nvCxnSpPr>
      <xdr:spPr>
        <a:xfrm>
          <a:off x="14272260" y="1471231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2" name="フローチャート: 判断 261"/>
        <xdr:cNvSpPr/>
      </xdr:nvSpPr>
      <xdr:spPr>
        <a:xfrm>
          <a:off x="15102840" y="142494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0730" cy="257810"/>
    <xdr:sp macro="" textlink="">
      <xdr:nvSpPr>
        <xdr:cNvPr id="263" name="テキスト ボックス 262"/>
        <xdr:cNvSpPr txBox="1"/>
      </xdr:nvSpPr>
      <xdr:spPr>
        <a:xfrm>
          <a:off x="14774545" y="14030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51435</xdr:rowOff>
    </xdr:from>
    <xdr:to xmlns:xdr="http://schemas.openxmlformats.org/drawingml/2006/spreadsheetDrawing">
      <xdr:col>68</xdr:col>
      <xdr:colOff>152400</xdr:colOff>
      <xdr:row>89</xdr:row>
      <xdr:rowOff>18415</xdr:rowOff>
    </xdr:to>
    <xdr:cxnSp macro="">
      <xdr:nvCxnSpPr>
        <xdr:cNvPr id="264" name="直線コネクタ 263"/>
        <xdr:cNvCxnSpPr/>
      </xdr:nvCxnSpPr>
      <xdr:spPr>
        <a:xfrm>
          <a:off x="13390880" y="14580235"/>
          <a:ext cx="88138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85090</xdr:rowOff>
    </xdr:from>
    <xdr:to xmlns:xdr="http://schemas.openxmlformats.org/drawingml/2006/spreadsheetDrawing">
      <xdr:col>68</xdr:col>
      <xdr:colOff>203200</xdr:colOff>
      <xdr:row>87</xdr:row>
      <xdr:rowOff>15240</xdr:rowOff>
    </xdr:to>
    <xdr:sp macro="" textlink="">
      <xdr:nvSpPr>
        <xdr:cNvPr id="265" name="フローチャート: 判断 264"/>
        <xdr:cNvSpPr/>
      </xdr:nvSpPr>
      <xdr:spPr>
        <a:xfrm>
          <a:off x="14221460" y="14283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25400</xdr:rowOff>
    </xdr:from>
    <xdr:ext cx="762000" cy="257810"/>
    <xdr:sp macro="" textlink="">
      <xdr:nvSpPr>
        <xdr:cNvPr id="266" name="テキスト ボックス 265"/>
        <xdr:cNvSpPr txBox="1"/>
      </xdr:nvSpPr>
      <xdr:spPr>
        <a:xfrm>
          <a:off x="13895070" y="14058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67" name="フローチャート: 判断 266"/>
        <xdr:cNvSpPr/>
      </xdr:nvSpPr>
      <xdr:spPr>
        <a:xfrm>
          <a:off x="13340080" y="14283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25400</xdr:rowOff>
    </xdr:from>
    <xdr:ext cx="760730" cy="257810"/>
    <xdr:sp macro="" textlink="">
      <xdr:nvSpPr>
        <xdr:cNvPr id="268" name="テキスト ボックス 267"/>
        <xdr:cNvSpPr txBox="1"/>
      </xdr:nvSpPr>
      <xdr:spPr>
        <a:xfrm>
          <a:off x="13013690" y="14058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3" name="テキスト ボックス 272"/>
        <xdr:cNvSpPr txBox="1"/>
      </xdr:nvSpPr>
      <xdr:spPr>
        <a:xfrm>
          <a:off x="1317688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86360</xdr:rowOff>
    </xdr:from>
    <xdr:to xmlns:xdr="http://schemas.openxmlformats.org/drawingml/2006/spreadsheetDrawing">
      <xdr:col>81</xdr:col>
      <xdr:colOff>95250</xdr:colOff>
      <xdr:row>88</xdr:row>
      <xdr:rowOff>17145</xdr:rowOff>
    </xdr:to>
    <xdr:sp macro="" textlink="">
      <xdr:nvSpPr>
        <xdr:cNvPr id="274" name="楕円 273"/>
        <xdr:cNvSpPr/>
      </xdr:nvSpPr>
      <xdr:spPr>
        <a:xfrm>
          <a:off x="16814800" y="14450060"/>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58420</xdr:rowOff>
    </xdr:from>
    <xdr:ext cx="762000" cy="257810"/>
    <xdr:sp macro="" textlink="">
      <xdr:nvSpPr>
        <xdr:cNvPr id="275" name="給与水準   （国との比較）該当値テキスト"/>
        <xdr:cNvSpPr txBox="1"/>
      </xdr:nvSpPr>
      <xdr:spPr>
        <a:xfrm>
          <a:off x="16952595" y="14422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103505</xdr:rowOff>
    </xdr:from>
    <xdr:to xmlns:xdr="http://schemas.openxmlformats.org/drawingml/2006/spreadsheetDrawing">
      <xdr:col>77</xdr:col>
      <xdr:colOff>95250</xdr:colOff>
      <xdr:row>88</xdr:row>
      <xdr:rowOff>33655</xdr:rowOff>
    </xdr:to>
    <xdr:sp macro="" textlink="">
      <xdr:nvSpPr>
        <xdr:cNvPr id="276" name="楕円 275"/>
        <xdr:cNvSpPr/>
      </xdr:nvSpPr>
      <xdr:spPr>
        <a:xfrm>
          <a:off x="15984220" y="144672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18415</xdr:rowOff>
    </xdr:from>
    <xdr:ext cx="736600" cy="257810"/>
    <xdr:sp macro="" textlink="">
      <xdr:nvSpPr>
        <xdr:cNvPr id="277" name="テキスト ボックス 276"/>
        <xdr:cNvSpPr txBox="1"/>
      </xdr:nvSpPr>
      <xdr:spPr>
        <a:xfrm>
          <a:off x="15655925" y="145472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156210</xdr:rowOff>
    </xdr:from>
    <xdr:to xmlns:xdr="http://schemas.openxmlformats.org/drawingml/2006/spreadsheetDrawing">
      <xdr:col>73</xdr:col>
      <xdr:colOff>44450</xdr:colOff>
      <xdr:row>89</xdr:row>
      <xdr:rowOff>86360</xdr:rowOff>
    </xdr:to>
    <xdr:sp macro="" textlink="">
      <xdr:nvSpPr>
        <xdr:cNvPr id="278" name="楕円 277"/>
        <xdr:cNvSpPr/>
      </xdr:nvSpPr>
      <xdr:spPr>
        <a:xfrm>
          <a:off x="15102840" y="146850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71120</xdr:rowOff>
    </xdr:from>
    <xdr:ext cx="760730" cy="259080"/>
    <xdr:sp macro="" textlink="">
      <xdr:nvSpPr>
        <xdr:cNvPr id="279" name="テキスト ボックス 278"/>
        <xdr:cNvSpPr txBox="1"/>
      </xdr:nvSpPr>
      <xdr:spPr>
        <a:xfrm>
          <a:off x="14774545" y="14765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139065</xdr:rowOff>
    </xdr:from>
    <xdr:to xmlns:xdr="http://schemas.openxmlformats.org/drawingml/2006/spreadsheetDrawing">
      <xdr:col>68</xdr:col>
      <xdr:colOff>203200</xdr:colOff>
      <xdr:row>89</xdr:row>
      <xdr:rowOff>69215</xdr:rowOff>
    </xdr:to>
    <xdr:sp macro="" textlink="">
      <xdr:nvSpPr>
        <xdr:cNvPr id="280" name="楕円 279"/>
        <xdr:cNvSpPr/>
      </xdr:nvSpPr>
      <xdr:spPr>
        <a:xfrm>
          <a:off x="14221460" y="14667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53975</xdr:rowOff>
    </xdr:from>
    <xdr:ext cx="762000" cy="257810"/>
    <xdr:sp macro="" textlink="">
      <xdr:nvSpPr>
        <xdr:cNvPr id="281" name="テキスト ボックス 280"/>
        <xdr:cNvSpPr txBox="1"/>
      </xdr:nvSpPr>
      <xdr:spPr>
        <a:xfrm>
          <a:off x="13895070" y="14747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635</xdr:rowOff>
    </xdr:from>
    <xdr:to xmlns:xdr="http://schemas.openxmlformats.org/drawingml/2006/spreadsheetDrawing">
      <xdr:col>64</xdr:col>
      <xdr:colOff>152400</xdr:colOff>
      <xdr:row>88</xdr:row>
      <xdr:rowOff>102235</xdr:rowOff>
    </xdr:to>
    <xdr:sp macro="" textlink="">
      <xdr:nvSpPr>
        <xdr:cNvPr id="282" name="楕円 281"/>
        <xdr:cNvSpPr/>
      </xdr:nvSpPr>
      <xdr:spPr>
        <a:xfrm>
          <a:off x="13340080" y="14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86995</xdr:rowOff>
    </xdr:from>
    <xdr:ext cx="760730" cy="257810"/>
    <xdr:sp macro="" textlink="">
      <xdr:nvSpPr>
        <xdr:cNvPr id="283" name="テキスト ボックス 282"/>
        <xdr:cNvSpPr txBox="1"/>
      </xdr:nvSpPr>
      <xdr:spPr>
        <a:xfrm>
          <a:off x="13013690" y="14615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9245"/>
    <xdr:sp macro="" textlink="">
      <xdr:nvSpPr>
        <xdr:cNvPr id="285" name="テキスト ボックス 284"/>
        <xdr:cNvSpPr txBox="1"/>
      </xdr:nvSpPr>
      <xdr:spPr>
        <a:xfrm>
          <a:off x="13226415" y="8851900"/>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775"/>
    <xdr:sp macro="" textlink="">
      <xdr:nvSpPr>
        <xdr:cNvPr id="286" name="テキスト ボックス 285"/>
        <xdr:cNvSpPr txBox="1"/>
      </xdr:nvSpPr>
      <xdr:spPr>
        <a:xfrm>
          <a:off x="15593695" y="88265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年度に近隣市町と消防広域組合を設立し、平成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消防職員が身分切替により組合職員となったため、類似団体平均を下回っている要因と考える。一方、人件費及び人件費に準ずる費用の分析においては類似団体平均を上回っている状況にある。これは定員管理の職員数には計上されていない前述の消防職員や会計年度任用職員の人件費が影響していると考えられる。</a:t>
          </a:r>
        </a:p>
        <a:p>
          <a:r>
            <a:rPr kumimoji="1" lang="ja-JP" altLang="en-US" sz="1300">
              <a:latin typeface="ＭＳ Ｐゴシック"/>
              <a:ea typeface="ＭＳ Ｐゴシック"/>
            </a:rPr>
            <a:t>今後は小中学校や幼稚園・保育園の再編事業に着手し、職員数を含めた人件費全体の適正化に努めていく。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297" name="テキスト ボックス 296"/>
        <xdr:cNvSpPr txBox="1"/>
      </xdr:nvSpPr>
      <xdr:spPr>
        <a:xfrm>
          <a:off x="12672695" y="9055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7810"/>
    <xdr:sp macro="" textlink="">
      <xdr:nvSpPr>
        <xdr:cNvPr id="299" name="テキスト ボックス 298"/>
        <xdr:cNvSpPr txBox="1"/>
      </xdr:nvSpPr>
      <xdr:spPr>
        <a:xfrm>
          <a:off x="11956415" y="114211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301" name="テキスト ボックス 300"/>
        <xdr:cNvSpPr txBox="1"/>
      </xdr:nvSpPr>
      <xdr:spPr>
        <a:xfrm>
          <a:off x="11956415" y="11038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3" name="テキスト ボックス 302"/>
        <xdr:cNvSpPr txBox="1"/>
      </xdr:nvSpPr>
      <xdr:spPr>
        <a:xfrm>
          <a:off x="11956415" y="106483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730" cy="258445"/>
    <xdr:sp macro="" textlink="">
      <xdr:nvSpPr>
        <xdr:cNvPr id="305" name="テキスト ボックス 304"/>
        <xdr:cNvSpPr txBox="1"/>
      </xdr:nvSpPr>
      <xdr:spPr>
        <a:xfrm>
          <a:off x="11956415" y="102590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9080"/>
    <xdr:sp macro="" textlink="">
      <xdr:nvSpPr>
        <xdr:cNvPr id="307" name="テキスト ボックス 306"/>
        <xdr:cNvSpPr txBox="1"/>
      </xdr:nvSpPr>
      <xdr:spPr>
        <a:xfrm>
          <a:off x="11956415" y="9876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9080"/>
    <xdr:sp macro="" textlink="">
      <xdr:nvSpPr>
        <xdr:cNvPr id="309" name="テキスト ボックス 308"/>
        <xdr:cNvSpPr txBox="1"/>
      </xdr:nvSpPr>
      <xdr:spPr>
        <a:xfrm>
          <a:off x="11956415" y="9486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0730" cy="257810"/>
    <xdr:sp macro="" textlink="">
      <xdr:nvSpPr>
        <xdr:cNvPr id="311" name="テキスト ボックス 310"/>
        <xdr:cNvSpPr txBox="1"/>
      </xdr:nvSpPr>
      <xdr:spPr>
        <a:xfrm>
          <a:off x="11956415" y="9097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17780</xdr:rowOff>
    </xdr:from>
    <xdr:to xmlns:xdr="http://schemas.openxmlformats.org/drawingml/2006/spreadsheetDrawing">
      <xdr:col>81</xdr:col>
      <xdr:colOff>44450</xdr:colOff>
      <xdr:row>67</xdr:row>
      <xdr:rowOff>149225</xdr:rowOff>
    </xdr:to>
    <xdr:cxnSp macro="">
      <xdr:nvCxnSpPr>
        <xdr:cNvPr id="313" name="直線コネクタ 312"/>
        <xdr:cNvCxnSpPr/>
      </xdr:nvCxnSpPr>
      <xdr:spPr>
        <a:xfrm flipV="1">
          <a:off x="16863695" y="9758680"/>
          <a:ext cx="0" cy="1452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120650</xdr:rowOff>
    </xdr:from>
    <xdr:ext cx="762000" cy="257810"/>
    <xdr:sp macro="" textlink="">
      <xdr:nvSpPr>
        <xdr:cNvPr id="314" name="定員管理の状況最小値テキスト"/>
        <xdr:cNvSpPr txBox="1"/>
      </xdr:nvSpPr>
      <xdr:spPr>
        <a:xfrm>
          <a:off x="16952595" y="1118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149225</xdr:rowOff>
    </xdr:from>
    <xdr:to xmlns:xdr="http://schemas.openxmlformats.org/drawingml/2006/spreadsheetDrawing">
      <xdr:col>81</xdr:col>
      <xdr:colOff>133350</xdr:colOff>
      <xdr:row>67</xdr:row>
      <xdr:rowOff>149225</xdr:rowOff>
    </xdr:to>
    <xdr:cxnSp macro="">
      <xdr:nvCxnSpPr>
        <xdr:cNvPr id="315" name="直線コネクタ 314"/>
        <xdr:cNvCxnSpPr/>
      </xdr:nvCxnSpPr>
      <xdr:spPr>
        <a:xfrm>
          <a:off x="16776700" y="112109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104140</xdr:rowOff>
    </xdr:from>
    <xdr:ext cx="762000" cy="259080"/>
    <xdr:sp macro="" textlink="">
      <xdr:nvSpPr>
        <xdr:cNvPr id="316" name="定員管理の状況最大値テキスト"/>
        <xdr:cNvSpPr txBox="1"/>
      </xdr:nvSpPr>
      <xdr:spPr>
        <a:xfrm>
          <a:off x="16952595"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17780</xdr:rowOff>
    </xdr:from>
    <xdr:to xmlns:xdr="http://schemas.openxmlformats.org/drawingml/2006/spreadsheetDrawing">
      <xdr:col>81</xdr:col>
      <xdr:colOff>133350</xdr:colOff>
      <xdr:row>59</xdr:row>
      <xdr:rowOff>17780</xdr:rowOff>
    </xdr:to>
    <xdr:cxnSp macro="">
      <xdr:nvCxnSpPr>
        <xdr:cNvPr id="317" name="直線コネクタ 316"/>
        <xdr:cNvCxnSpPr/>
      </xdr:nvCxnSpPr>
      <xdr:spPr>
        <a:xfrm>
          <a:off x="16776700" y="97586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34925</xdr:rowOff>
    </xdr:from>
    <xdr:to xmlns:xdr="http://schemas.openxmlformats.org/drawingml/2006/spreadsheetDrawing">
      <xdr:col>81</xdr:col>
      <xdr:colOff>44450</xdr:colOff>
      <xdr:row>61</xdr:row>
      <xdr:rowOff>36830</xdr:rowOff>
    </xdr:to>
    <xdr:cxnSp macro="">
      <xdr:nvCxnSpPr>
        <xdr:cNvPr id="318" name="直線コネクタ 317"/>
        <xdr:cNvCxnSpPr/>
      </xdr:nvCxnSpPr>
      <xdr:spPr>
        <a:xfrm>
          <a:off x="16033115" y="10106025"/>
          <a:ext cx="8305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1905</xdr:rowOff>
    </xdr:from>
    <xdr:ext cx="762000" cy="259080"/>
    <xdr:sp macro="" textlink="">
      <xdr:nvSpPr>
        <xdr:cNvPr id="319" name="定員管理の状況平均値テキスト"/>
        <xdr:cNvSpPr txBox="1"/>
      </xdr:nvSpPr>
      <xdr:spPr>
        <a:xfrm>
          <a:off x="16952595" y="10238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29845</xdr:rowOff>
    </xdr:from>
    <xdr:to xmlns:xdr="http://schemas.openxmlformats.org/drawingml/2006/spreadsheetDrawing">
      <xdr:col>81</xdr:col>
      <xdr:colOff>95250</xdr:colOff>
      <xdr:row>62</xdr:row>
      <xdr:rowOff>131445</xdr:rowOff>
    </xdr:to>
    <xdr:sp macro="" textlink="">
      <xdr:nvSpPr>
        <xdr:cNvPr id="320" name="フローチャート: 判断 319"/>
        <xdr:cNvSpPr/>
      </xdr:nvSpPr>
      <xdr:spPr>
        <a:xfrm>
          <a:off x="16814800" y="102660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19050</xdr:rowOff>
    </xdr:from>
    <xdr:to xmlns:xdr="http://schemas.openxmlformats.org/drawingml/2006/spreadsheetDrawing">
      <xdr:col>77</xdr:col>
      <xdr:colOff>44450</xdr:colOff>
      <xdr:row>61</xdr:row>
      <xdr:rowOff>34925</xdr:rowOff>
    </xdr:to>
    <xdr:cxnSp macro="">
      <xdr:nvCxnSpPr>
        <xdr:cNvPr id="321" name="直線コネクタ 320"/>
        <xdr:cNvCxnSpPr/>
      </xdr:nvCxnSpPr>
      <xdr:spPr>
        <a:xfrm>
          <a:off x="15153640" y="10090150"/>
          <a:ext cx="8794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13970</xdr:rowOff>
    </xdr:from>
    <xdr:to xmlns:xdr="http://schemas.openxmlformats.org/drawingml/2006/spreadsheetDrawing">
      <xdr:col>77</xdr:col>
      <xdr:colOff>95250</xdr:colOff>
      <xdr:row>62</xdr:row>
      <xdr:rowOff>116205</xdr:rowOff>
    </xdr:to>
    <xdr:sp macro="" textlink="">
      <xdr:nvSpPr>
        <xdr:cNvPr id="322" name="フローチャート: 判断 321"/>
        <xdr:cNvSpPr/>
      </xdr:nvSpPr>
      <xdr:spPr>
        <a:xfrm>
          <a:off x="15984220" y="1025017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100330</xdr:rowOff>
    </xdr:from>
    <xdr:ext cx="736600" cy="259080"/>
    <xdr:sp macro="" textlink="">
      <xdr:nvSpPr>
        <xdr:cNvPr id="323" name="テキスト ボックス 322"/>
        <xdr:cNvSpPr txBox="1"/>
      </xdr:nvSpPr>
      <xdr:spPr>
        <a:xfrm>
          <a:off x="15655925" y="10336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2540</xdr:rowOff>
    </xdr:from>
    <xdr:to xmlns:xdr="http://schemas.openxmlformats.org/drawingml/2006/spreadsheetDrawing">
      <xdr:col>72</xdr:col>
      <xdr:colOff>203200</xdr:colOff>
      <xdr:row>61</xdr:row>
      <xdr:rowOff>19050</xdr:rowOff>
    </xdr:to>
    <xdr:cxnSp macro="">
      <xdr:nvCxnSpPr>
        <xdr:cNvPr id="324" name="直線コネクタ 323"/>
        <xdr:cNvCxnSpPr/>
      </xdr:nvCxnSpPr>
      <xdr:spPr>
        <a:xfrm>
          <a:off x="14272260" y="10073640"/>
          <a:ext cx="881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147320</xdr:rowOff>
    </xdr:from>
    <xdr:to xmlns:xdr="http://schemas.openxmlformats.org/drawingml/2006/spreadsheetDrawing">
      <xdr:col>73</xdr:col>
      <xdr:colOff>44450</xdr:colOff>
      <xdr:row>62</xdr:row>
      <xdr:rowOff>77470</xdr:rowOff>
    </xdr:to>
    <xdr:sp macro="" textlink="">
      <xdr:nvSpPr>
        <xdr:cNvPr id="325" name="フローチャート: 判断 324"/>
        <xdr:cNvSpPr/>
      </xdr:nvSpPr>
      <xdr:spPr>
        <a:xfrm>
          <a:off x="15102840" y="102184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62230</xdr:rowOff>
    </xdr:from>
    <xdr:ext cx="760730" cy="257810"/>
    <xdr:sp macro="" textlink="">
      <xdr:nvSpPr>
        <xdr:cNvPr id="326" name="テキスト ボックス 325"/>
        <xdr:cNvSpPr txBox="1"/>
      </xdr:nvSpPr>
      <xdr:spPr>
        <a:xfrm>
          <a:off x="14774545" y="102984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165100</xdr:rowOff>
    </xdr:from>
    <xdr:to xmlns:xdr="http://schemas.openxmlformats.org/drawingml/2006/spreadsheetDrawing">
      <xdr:col>68</xdr:col>
      <xdr:colOff>152400</xdr:colOff>
      <xdr:row>61</xdr:row>
      <xdr:rowOff>2540</xdr:rowOff>
    </xdr:to>
    <xdr:cxnSp macro="">
      <xdr:nvCxnSpPr>
        <xdr:cNvPr id="327" name="直線コネクタ 326"/>
        <xdr:cNvCxnSpPr/>
      </xdr:nvCxnSpPr>
      <xdr:spPr>
        <a:xfrm>
          <a:off x="13390880" y="10071100"/>
          <a:ext cx="8813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165100</xdr:rowOff>
    </xdr:from>
    <xdr:to xmlns:xdr="http://schemas.openxmlformats.org/drawingml/2006/spreadsheetDrawing">
      <xdr:col>68</xdr:col>
      <xdr:colOff>203200</xdr:colOff>
      <xdr:row>62</xdr:row>
      <xdr:rowOff>97155</xdr:rowOff>
    </xdr:to>
    <xdr:sp macro="" textlink="">
      <xdr:nvSpPr>
        <xdr:cNvPr id="328" name="フローチャート: 判断 327"/>
        <xdr:cNvSpPr/>
      </xdr:nvSpPr>
      <xdr:spPr>
        <a:xfrm>
          <a:off x="14221460" y="10236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81915</xdr:rowOff>
    </xdr:from>
    <xdr:ext cx="762000" cy="259080"/>
    <xdr:sp macro="" textlink="">
      <xdr:nvSpPr>
        <xdr:cNvPr id="329" name="テキスト ボックス 328"/>
        <xdr:cNvSpPr txBox="1"/>
      </xdr:nvSpPr>
      <xdr:spPr>
        <a:xfrm>
          <a:off x="13895070" y="1031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30" name="フローチャート: 判断 329"/>
        <xdr:cNvSpPr/>
      </xdr:nvSpPr>
      <xdr:spPr>
        <a:xfrm>
          <a:off x="13340080" y="10220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64135</xdr:rowOff>
    </xdr:from>
    <xdr:ext cx="760730" cy="257810"/>
    <xdr:sp macro="" textlink="">
      <xdr:nvSpPr>
        <xdr:cNvPr id="331" name="テキスト ボックス 330"/>
        <xdr:cNvSpPr txBox="1"/>
      </xdr:nvSpPr>
      <xdr:spPr>
        <a:xfrm>
          <a:off x="13013690" y="10300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2" name="テキスト ボックス 331"/>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3" name="テキスト ボックス 332"/>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4" name="テキスト ボックス 333"/>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5" name="テキスト ボックス 334"/>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0730" cy="259080"/>
    <xdr:sp macro="" textlink="">
      <xdr:nvSpPr>
        <xdr:cNvPr id="336" name="テキスト ボックス 335"/>
        <xdr:cNvSpPr txBox="1"/>
      </xdr:nvSpPr>
      <xdr:spPr>
        <a:xfrm>
          <a:off x="13176885"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37" name="楕円 336"/>
        <xdr:cNvSpPr/>
      </xdr:nvSpPr>
      <xdr:spPr>
        <a:xfrm>
          <a:off x="16814800" y="1006348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2540</xdr:rowOff>
    </xdr:from>
    <xdr:ext cx="762000" cy="259080"/>
    <xdr:sp macro="" textlink="">
      <xdr:nvSpPr>
        <xdr:cNvPr id="338" name="定員管理の状況該当値テキスト"/>
        <xdr:cNvSpPr txBox="1"/>
      </xdr:nvSpPr>
      <xdr:spPr>
        <a:xfrm>
          <a:off x="16952595"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155575</xdr:rowOff>
    </xdr:from>
    <xdr:to xmlns:xdr="http://schemas.openxmlformats.org/drawingml/2006/spreadsheetDrawing">
      <xdr:col>77</xdr:col>
      <xdr:colOff>95250</xdr:colOff>
      <xdr:row>61</xdr:row>
      <xdr:rowOff>85725</xdr:rowOff>
    </xdr:to>
    <xdr:sp macro="" textlink="">
      <xdr:nvSpPr>
        <xdr:cNvPr id="339" name="楕円 338"/>
        <xdr:cNvSpPr/>
      </xdr:nvSpPr>
      <xdr:spPr>
        <a:xfrm>
          <a:off x="15984220" y="100615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95885</xdr:rowOff>
    </xdr:from>
    <xdr:ext cx="736600" cy="257810"/>
    <xdr:sp macro="" textlink="">
      <xdr:nvSpPr>
        <xdr:cNvPr id="340" name="テキスト ボックス 339"/>
        <xdr:cNvSpPr txBox="1"/>
      </xdr:nvSpPr>
      <xdr:spPr>
        <a:xfrm>
          <a:off x="15655925" y="98367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139700</xdr:rowOff>
    </xdr:from>
    <xdr:to xmlns:xdr="http://schemas.openxmlformats.org/drawingml/2006/spreadsheetDrawing">
      <xdr:col>73</xdr:col>
      <xdr:colOff>44450</xdr:colOff>
      <xdr:row>61</xdr:row>
      <xdr:rowOff>69850</xdr:rowOff>
    </xdr:to>
    <xdr:sp macro="" textlink="">
      <xdr:nvSpPr>
        <xdr:cNvPr id="341" name="楕円 340"/>
        <xdr:cNvSpPr/>
      </xdr:nvSpPr>
      <xdr:spPr>
        <a:xfrm>
          <a:off x="15102840" y="10045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80010</xdr:rowOff>
    </xdr:from>
    <xdr:ext cx="760730" cy="259080"/>
    <xdr:sp macro="" textlink="">
      <xdr:nvSpPr>
        <xdr:cNvPr id="342" name="テキスト ボックス 341"/>
        <xdr:cNvSpPr txBox="1"/>
      </xdr:nvSpPr>
      <xdr:spPr>
        <a:xfrm>
          <a:off x="14774545" y="9820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123190</xdr:rowOff>
    </xdr:from>
    <xdr:to xmlns:xdr="http://schemas.openxmlformats.org/drawingml/2006/spreadsheetDrawing">
      <xdr:col>68</xdr:col>
      <xdr:colOff>203200</xdr:colOff>
      <xdr:row>61</xdr:row>
      <xdr:rowOff>53340</xdr:rowOff>
    </xdr:to>
    <xdr:sp macro="" textlink="">
      <xdr:nvSpPr>
        <xdr:cNvPr id="343" name="楕円 342"/>
        <xdr:cNvSpPr/>
      </xdr:nvSpPr>
      <xdr:spPr>
        <a:xfrm>
          <a:off x="14221460" y="10029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63500</xdr:rowOff>
    </xdr:from>
    <xdr:ext cx="762000" cy="257810"/>
    <xdr:sp macro="" textlink="">
      <xdr:nvSpPr>
        <xdr:cNvPr id="344" name="テキスト ボックス 343"/>
        <xdr:cNvSpPr txBox="1"/>
      </xdr:nvSpPr>
      <xdr:spPr>
        <a:xfrm>
          <a:off x="13895070" y="9804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45" name="楕円 344"/>
        <xdr:cNvSpPr/>
      </xdr:nvSpPr>
      <xdr:spPr>
        <a:xfrm>
          <a:off x="13340080" y="10023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57785</xdr:rowOff>
    </xdr:from>
    <xdr:ext cx="760730" cy="257810"/>
    <xdr:sp macro="" textlink="">
      <xdr:nvSpPr>
        <xdr:cNvPr id="346" name="テキスト ボックス 345"/>
        <xdr:cNvSpPr txBox="1"/>
      </xdr:nvSpPr>
      <xdr:spPr>
        <a:xfrm>
          <a:off x="13013690" y="97986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7975"/>
    <xdr:sp macro="" textlink="">
      <xdr:nvSpPr>
        <xdr:cNvPr id="348" name="テキスト ボックス 347"/>
        <xdr:cNvSpPr txBox="1"/>
      </xdr:nvSpPr>
      <xdr:spPr>
        <a:xfrm>
          <a:off x="13551535" y="5181600"/>
          <a:ext cx="160464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268575" y="51562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単年度の数値でも令和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a:t>
          </a:r>
          <a:r>
            <a:rPr kumimoji="1" lang="en-US" altLang="ja-JP" sz="1300">
              <a:latin typeface="ＭＳ Ｐゴシック"/>
              <a:ea typeface="ＭＳ Ｐゴシック"/>
            </a:rPr>
            <a:t>10.9</a:t>
          </a:r>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a:t>
          </a:r>
          <a:r>
            <a:rPr kumimoji="1" lang="en-US" altLang="ja-JP" sz="1300">
              <a:latin typeface="ＭＳ Ｐゴシック"/>
              <a:ea typeface="ＭＳ Ｐゴシック"/>
            </a:rPr>
            <a:t>12.9</a:t>
          </a:r>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a:t>
          </a:r>
          <a:r>
            <a:rPr kumimoji="1" lang="en-US" altLang="ja-JP" sz="1300">
              <a:latin typeface="ＭＳ Ｐゴシック"/>
              <a:ea typeface="ＭＳ Ｐゴシック"/>
            </a:rPr>
            <a:t>12.2</a:t>
          </a:r>
          <a:r>
            <a:rPr kumimoji="1" lang="ja-JP" altLang="en-US" sz="1300">
              <a:latin typeface="ＭＳ Ｐゴシック"/>
              <a:ea typeface="ＭＳ Ｐゴシック"/>
            </a:rPr>
            <a:t>％と年々上昇傾向にある。公債費は過年度発行分の償還予定により令和</a:t>
          </a:r>
          <a:r>
            <a:rPr kumimoji="1" lang="en-US" altLang="ja-JP" sz="1300">
              <a:latin typeface="ＭＳ Ｐゴシック"/>
              <a:ea typeface="ＭＳ Ｐゴシック"/>
            </a:rPr>
            <a:t>11</a:t>
          </a:r>
          <a:r>
            <a:rPr kumimoji="1" lang="ja-JP" altLang="en-US" sz="1300">
              <a:latin typeface="ＭＳ Ｐゴシック"/>
              <a:ea typeface="ＭＳ Ｐゴシック"/>
            </a:rPr>
            <a:t>年度まで現在の水準で高止まりする見込みである。地方債については今後の元利償還金に対し発行予定額が上回らないように制御する方針であるため将来的には公債費は減少する見込みであるが、実質公債費比率への影響は数年を要する。元利償還金が減少するまでは今後しばらく実質公債費比率は現在の水準で推移する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180" cy="225425"/>
    <xdr:sp macro="" textlink="">
      <xdr:nvSpPr>
        <xdr:cNvPr id="360" name="テキスト ボックス 359"/>
        <xdr:cNvSpPr txBox="1"/>
      </xdr:nvSpPr>
      <xdr:spPr>
        <a:xfrm>
          <a:off x="12672695" y="53848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7810"/>
    <xdr:sp macro="" textlink="">
      <xdr:nvSpPr>
        <xdr:cNvPr id="362" name="テキスト ボックス 361"/>
        <xdr:cNvSpPr txBox="1"/>
      </xdr:nvSpPr>
      <xdr:spPr>
        <a:xfrm>
          <a:off x="11956415" y="775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71079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0730" cy="258445"/>
    <xdr:sp macro="" textlink="">
      <xdr:nvSpPr>
        <xdr:cNvPr id="364" name="テキスト ボックス 363"/>
        <xdr:cNvSpPr txBox="1"/>
      </xdr:nvSpPr>
      <xdr:spPr>
        <a:xfrm>
          <a:off x="11956415" y="72872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71079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0730" cy="257810"/>
    <xdr:sp macro="" textlink="">
      <xdr:nvSpPr>
        <xdr:cNvPr id="366" name="テキスト ボックス 365"/>
        <xdr:cNvSpPr txBox="1"/>
      </xdr:nvSpPr>
      <xdr:spPr>
        <a:xfrm>
          <a:off x="11956415" y="682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71079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0730" cy="257810"/>
    <xdr:sp macro="" textlink="">
      <xdr:nvSpPr>
        <xdr:cNvPr id="368" name="テキスト ボックス 367"/>
        <xdr:cNvSpPr txBox="1"/>
      </xdr:nvSpPr>
      <xdr:spPr>
        <a:xfrm>
          <a:off x="11956415" y="6360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71079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0730" cy="257810"/>
    <xdr:sp macro="" textlink="">
      <xdr:nvSpPr>
        <xdr:cNvPr id="370" name="テキスト ボックス 369"/>
        <xdr:cNvSpPr txBox="1"/>
      </xdr:nvSpPr>
      <xdr:spPr>
        <a:xfrm>
          <a:off x="11956415" y="58966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50165</xdr:rowOff>
    </xdr:from>
    <xdr:to xmlns:xdr="http://schemas.openxmlformats.org/drawingml/2006/spreadsheetDrawing">
      <xdr:col>81</xdr:col>
      <xdr:colOff>44450</xdr:colOff>
      <xdr:row>45</xdr:row>
      <xdr:rowOff>60960</xdr:rowOff>
    </xdr:to>
    <xdr:cxnSp macro="">
      <xdr:nvCxnSpPr>
        <xdr:cNvPr id="373" name="直線コネクタ 372"/>
        <xdr:cNvCxnSpPr/>
      </xdr:nvCxnSpPr>
      <xdr:spPr>
        <a:xfrm flipV="1">
          <a:off x="16863695" y="599376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4" name="公債費負担の状況最小値テキスト"/>
        <xdr:cNvSpPr txBox="1"/>
      </xdr:nvSpPr>
      <xdr:spPr>
        <a:xfrm>
          <a:off x="16952595" y="746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75" name="直線コネクタ 374"/>
        <xdr:cNvCxnSpPr/>
      </xdr:nvCxnSpPr>
      <xdr:spPr>
        <a:xfrm>
          <a:off x="16776700" y="74904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136525</xdr:rowOff>
    </xdr:from>
    <xdr:ext cx="762000" cy="259080"/>
    <xdr:sp macro="" textlink="">
      <xdr:nvSpPr>
        <xdr:cNvPr id="376" name="公債費負担の状況最大値テキスト"/>
        <xdr:cNvSpPr txBox="1"/>
      </xdr:nvSpPr>
      <xdr:spPr>
        <a:xfrm>
          <a:off x="16952595"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50165</xdr:rowOff>
    </xdr:from>
    <xdr:to xmlns:xdr="http://schemas.openxmlformats.org/drawingml/2006/spreadsheetDrawing">
      <xdr:col>81</xdr:col>
      <xdr:colOff>133350</xdr:colOff>
      <xdr:row>36</xdr:row>
      <xdr:rowOff>50165</xdr:rowOff>
    </xdr:to>
    <xdr:cxnSp macro="">
      <xdr:nvCxnSpPr>
        <xdr:cNvPr id="377" name="直線コネクタ 376"/>
        <xdr:cNvCxnSpPr/>
      </xdr:nvCxnSpPr>
      <xdr:spPr>
        <a:xfrm>
          <a:off x="16776700" y="59937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140970</xdr:rowOff>
    </xdr:from>
    <xdr:to xmlns:xdr="http://schemas.openxmlformats.org/drawingml/2006/spreadsheetDrawing">
      <xdr:col>81</xdr:col>
      <xdr:colOff>44450</xdr:colOff>
      <xdr:row>43</xdr:row>
      <xdr:rowOff>37465</xdr:rowOff>
    </xdr:to>
    <xdr:cxnSp macro="">
      <xdr:nvCxnSpPr>
        <xdr:cNvPr id="378" name="直線コネクタ 377"/>
        <xdr:cNvCxnSpPr/>
      </xdr:nvCxnSpPr>
      <xdr:spPr>
        <a:xfrm>
          <a:off x="16033115" y="7075170"/>
          <a:ext cx="8305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5715</xdr:rowOff>
    </xdr:from>
    <xdr:ext cx="762000" cy="259080"/>
    <xdr:sp macro="" textlink="">
      <xdr:nvSpPr>
        <xdr:cNvPr id="379" name="公債費負担の状況平均値テキスト"/>
        <xdr:cNvSpPr txBox="1"/>
      </xdr:nvSpPr>
      <xdr:spPr>
        <a:xfrm>
          <a:off x="16952595" y="644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80" name="フローチャート: 判断 379"/>
        <xdr:cNvSpPr/>
      </xdr:nvSpPr>
      <xdr:spPr>
        <a:xfrm>
          <a:off x="1681480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15875</xdr:rowOff>
    </xdr:from>
    <xdr:to xmlns:xdr="http://schemas.openxmlformats.org/drawingml/2006/spreadsheetDrawing">
      <xdr:col>77</xdr:col>
      <xdr:colOff>44450</xdr:colOff>
      <xdr:row>42</xdr:row>
      <xdr:rowOff>140970</xdr:rowOff>
    </xdr:to>
    <xdr:cxnSp macro="">
      <xdr:nvCxnSpPr>
        <xdr:cNvPr id="381" name="直線コネクタ 380"/>
        <xdr:cNvCxnSpPr/>
      </xdr:nvCxnSpPr>
      <xdr:spPr>
        <a:xfrm>
          <a:off x="15153640" y="6950075"/>
          <a:ext cx="87947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2" name="フローチャート: 判断 381"/>
        <xdr:cNvSpPr/>
      </xdr:nvSpPr>
      <xdr:spPr>
        <a:xfrm>
          <a:off x="1598422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100965</xdr:rowOff>
    </xdr:from>
    <xdr:ext cx="736600" cy="259080"/>
    <xdr:sp macro="" textlink="">
      <xdr:nvSpPr>
        <xdr:cNvPr id="383" name="テキスト ボックス 382"/>
        <xdr:cNvSpPr txBox="1"/>
      </xdr:nvSpPr>
      <xdr:spPr>
        <a:xfrm>
          <a:off x="15655925" y="6374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109855</xdr:rowOff>
    </xdr:from>
    <xdr:to xmlns:xdr="http://schemas.openxmlformats.org/drawingml/2006/spreadsheetDrawing">
      <xdr:col>72</xdr:col>
      <xdr:colOff>203200</xdr:colOff>
      <xdr:row>42</xdr:row>
      <xdr:rowOff>15875</xdr:rowOff>
    </xdr:to>
    <xdr:cxnSp macro="">
      <xdr:nvCxnSpPr>
        <xdr:cNvPr id="384" name="直線コネクタ 383"/>
        <xdr:cNvCxnSpPr/>
      </xdr:nvCxnSpPr>
      <xdr:spPr>
        <a:xfrm>
          <a:off x="14272260" y="6878955"/>
          <a:ext cx="8813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141605</xdr:rowOff>
    </xdr:from>
    <xdr:to xmlns:xdr="http://schemas.openxmlformats.org/drawingml/2006/spreadsheetDrawing">
      <xdr:col>73</xdr:col>
      <xdr:colOff>44450</xdr:colOff>
      <xdr:row>40</xdr:row>
      <xdr:rowOff>71755</xdr:rowOff>
    </xdr:to>
    <xdr:sp macro="" textlink="">
      <xdr:nvSpPr>
        <xdr:cNvPr id="385" name="フローチャート: 判断 384"/>
        <xdr:cNvSpPr/>
      </xdr:nvSpPr>
      <xdr:spPr>
        <a:xfrm>
          <a:off x="15102840" y="65805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81915</xdr:rowOff>
    </xdr:from>
    <xdr:ext cx="760730" cy="259080"/>
    <xdr:sp macro="" textlink="">
      <xdr:nvSpPr>
        <xdr:cNvPr id="386" name="テキスト ボックス 385"/>
        <xdr:cNvSpPr txBox="1"/>
      </xdr:nvSpPr>
      <xdr:spPr>
        <a:xfrm>
          <a:off x="14774545" y="6355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13335</xdr:rowOff>
    </xdr:from>
    <xdr:to xmlns:xdr="http://schemas.openxmlformats.org/drawingml/2006/spreadsheetDrawing">
      <xdr:col>68</xdr:col>
      <xdr:colOff>152400</xdr:colOff>
      <xdr:row>41</xdr:row>
      <xdr:rowOff>109855</xdr:rowOff>
    </xdr:to>
    <xdr:cxnSp macro="">
      <xdr:nvCxnSpPr>
        <xdr:cNvPr id="387" name="直線コネクタ 386"/>
        <xdr:cNvCxnSpPr/>
      </xdr:nvCxnSpPr>
      <xdr:spPr>
        <a:xfrm>
          <a:off x="13390880" y="6782435"/>
          <a:ext cx="8813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160655</xdr:rowOff>
    </xdr:from>
    <xdr:to xmlns:xdr="http://schemas.openxmlformats.org/drawingml/2006/spreadsheetDrawing">
      <xdr:col>68</xdr:col>
      <xdr:colOff>203200</xdr:colOff>
      <xdr:row>40</xdr:row>
      <xdr:rowOff>90805</xdr:rowOff>
    </xdr:to>
    <xdr:sp macro="" textlink="">
      <xdr:nvSpPr>
        <xdr:cNvPr id="388" name="フローチャート: 判断 387"/>
        <xdr:cNvSpPr/>
      </xdr:nvSpPr>
      <xdr:spPr>
        <a:xfrm>
          <a:off x="14221460" y="6599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100965</xdr:rowOff>
    </xdr:from>
    <xdr:ext cx="762000" cy="259080"/>
    <xdr:sp macro="" textlink="">
      <xdr:nvSpPr>
        <xdr:cNvPr id="389" name="テキスト ボックス 388"/>
        <xdr:cNvSpPr txBox="1"/>
      </xdr:nvSpPr>
      <xdr:spPr>
        <a:xfrm>
          <a:off x="13895070" y="637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18415</xdr:rowOff>
    </xdr:from>
    <xdr:to xmlns:xdr="http://schemas.openxmlformats.org/drawingml/2006/spreadsheetDrawing">
      <xdr:col>64</xdr:col>
      <xdr:colOff>152400</xdr:colOff>
      <xdr:row>40</xdr:row>
      <xdr:rowOff>120015</xdr:rowOff>
    </xdr:to>
    <xdr:sp macro="" textlink="">
      <xdr:nvSpPr>
        <xdr:cNvPr id="390" name="フローチャート: 判断 389"/>
        <xdr:cNvSpPr/>
      </xdr:nvSpPr>
      <xdr:spPr>
        <a:xfrm>
          <a:off x="1334008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130175</xdr:rowOff>
    </xdr:from>
    <xdr:ext cx="760730" cy="257810"/>
    <xdr:sp macro="" textlink="">
      <xdr:nvSpPr>
        <xdr:cNvPr id="391" name="テキスト ボックス 390"/>
        <xdr:cNvSpPr txBox="1"/>
      </xdr:nvSpPr>
      <xdr:spPr>
        <a:xfrm>
          <a:off x="13013690" y="6403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7810"/>
    <xdr:sp macro="" textlink="">
      <xdr:nvSpPr>
        <xdr:cNvPr id="392" name="テキスト ボックス 391"/>
        <xdr:cNvSpPr txBox="1"/>
      </xdr:nvSpPr>
      <xdr:spPr>
        <a:xfrm>
          <a:off x="1664970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7810"/>
    <xdr:sp macro="" textlink="">
      <xdr:nvSpPr>
        <xdr:cNvPr id="393" name="テキスト ボックス 392"/>
        <xdr:cNvSpPr txBox="1"/>
      </xdr:nvSpPr>
      <xdr:spPr>
        <a:xfrm>
          <a:off x="1581912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7810"/>
    <xdr:sp macro="" textlink="">
      <xdr:nvSpPr>
        <xdr:cNvPr id="394" name="テキスト ボックス 393"/>
        <xdr:cNvSpPr txBox="1"/>
      </xdr:nvSpPr>
      <xdr:spPr>
        <a:xfrm>
          <a:off x="1493964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7810"/>
    <xdr:sp macro="" textlink="">
      <xdr:nvSpPr>
        <xdr:cNvPr id="395" name="テキスト ボックス 394"/>
        <xdr:cNvSpPr txBox="1"/>
      </xdr:nvSpPr>
      <xdr:spPr>
        <a:xfrm>
          <a:off x="1405826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7810"/>
    <xdr:sp macro="" textlink="">
      <xdr:nvSpPr>
        <xdr:cNvPr id="396" name="テキスト ボックス 395"/>
        <xdr:cNvSpPr txBox="1"/>
      </xdr:nvSpPr>
      <xdr:spPr>
        <a:xfrm>
          <a:off x="1317688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158115</xdr:rowOff>
    </xdr:from>
    <xdr:to xmlns:xdr="http://schemas.openxmlformats.org/drawingml/2006/spreadsheetDrawing">
      <xdr:col>81</xdr:col>
      <xdr:colOff>95250</xdr:colOff>
      <xdr:row>43</xdr:row>
      <xdr:rowOff>88265</xdr:rowOff>
    </xdr:to>
    <xdr:sp macro="" textlink="">
      <xdr:nvSpPr>
        <xdr:cNvPr id="397" name="楕円 396"/>
        <xdr:cNvSpPr/>
      </xdr:nvSpPr>
      <xdr:spPr>
        <a:xfrm>
          <a:off x="16814800" y="7092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130175</xdr:rowOff>
    </xdr:from>
    <xdr:ext cx="762000" cy="257810"/>
    <xdr:sp macro="" textlink="">
      <xdr:nvSpPr>
        <xdr:cNvPr id="398" name="公債費負担の状況該当値テキスト"/>
        <xdr:cNvSpPr txBox="1"/>
      </xdr:nvSpPr>
      <xdr:spPr>
        <a:xfrm>
          <a:off x="16952595" y="7064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90170</xdr:rowOff>
    </xdr:from>
    <xdr:to xmlns:xdr="http://schemas.openxmlformats.org/drawingml/2006/spreadsheetDrawing">
      <xdr:col>77</xdr:col>
      <xdr:colOff>95250</xdr:colOff>
      <xdr:row>43</xdr:row>
      <xdr:rowOff>20320</xdr:rowOff>
    </xdr:to>
    <xdr:sp macro="" textlink="">
      <xdr:nvSpPr>
        <xdr:cNvPr id="399" name="楕円 398"/>
        <xdr:cNvSpPr/>
      </xdr:nvSpPr>
      <xdr:spPr>
        <a:xfrm>
          <a:off x="15984220" y="70243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5080</xdr:rowOff>
    </xdr:from>
    <xdr:ext cx="736600" cy="259080"/>
    <xdr:sp macro="" textlink="">
      <xdr:nvSpPr>
        <xdr:cNvPr id="400" name="テキスト ボックス 399"/>
        <xdr:cNvSpPr txBox="1"/>
      </xdr:nvSpPr>
      <xdr:spPr>
        <a:xfrm>
          <a:off x="15655925" y="7104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136525</xdr:rowOff>
    </xdr:from>
    <xdr:to xmlns:xdr="http://schemas.openxmlformats.org/drawingml/2006/spreadsheetDrawing">
      <xdr:col>73</xdr:col>
      <xdr:colOff>44450</xdr:colOff>
      <xdr:row>42</xdr:row>
      <xdr:rowOff>66675</xdr:rowOff>
    </xdr:to>
    <xdr:sp macro="" textlink="">
      <xdr:nvSpPr>
        <xdr:cNvPr id="401" name="楕円 400"/>
        <xdr:cNvSpPr/>
      </xdr:nvSpPr>
      <xdr:spPr>
        <a:xfrm>
          <a:off x="15102840" y="690562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51435</xdr:rowOff>
    </xdr:from>
    <xdr:ext cx="760730" cy="257810"/>
    <xdr:sp macro="" textlink="">
      <xdr:nvSpPr>
        <xdr:cNvPr id="402" name="テキスト ボックス 401"/>
        <xdr:cNvSpPr txBox="1"/>
      </xdr:nvSpPr>
      <xdr:spPr>
        <a:xfrm>
          <a:off x="14774545" y="69856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403" name="楕円 402"/>
        <xdr:cNvSpPr/>
      </xdr:nvSpPr>
      <xdr:spPr>
        <a:xfrm>
          <a:off x="1422146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145415</xdr:rowOff>
    </xdr:from>
    <xdr:ext cx="762000" cy="259080"/>
    <xdr:sp macro="" textlink="">
      <xdr:nvSpPr>
        <xdr:cNvPr id="404" name="テキスト ボックス 403"/>
        <xdr:cNvSpPr txBox="1"/>
      </xdr:nvSpPr>
      <xdr:spPr>
        <a:xfrm>
          <a:off x="13895070" y="691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133985</xdr:rowOff>
    </xdr:from>
    <xdr:to xmlns:xdr="http://schemas.openxmlformats.org/drawingml/2006/spreadsheetDrawing">
      <xdr:col>64</xdr:col>
      <xdr:colOff>152400</xdr:colOff>
      <xdr:row>41</xdr:row>
      <xdr:rowOff>64135</xdr:rowOff>
    </xdr:to>
    <xdr:sp macro="" textlink="">
      <xdr:nvSpPr>
        <xdr:cNvPr id="405" name="楕円 404"/>
        <xdr:cNvSpPr/>
      </xdr:nvSpPr>
      <xdr:spPr>
        <a:xfrm>
          <a:off x="13340080" y="6737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48895</xdr:rowOff>
    </xdr:from>
    <xdr:ext cx="760730" cy="259080"/>
    <xdr:sp macro="" textlink="">
      <xdr:nvSpPr>
        <xdr:cNvPr id="406" name="テキスト ボックス 405"/>
        <xdr:cNvSpPr txBox="1"/>
      </xdr:nvSpPr>
      <xdr:spPr>
        <a:xfrm>
          <a:off x="13013690" y="68179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7975"/>
    <xdr:sp macro="" textlink="">
      <xdr:nvSpPr>
        <xdr:cNvPr id="408" name="テキスト ボックス 407"/>
        <xdr:cNvSpPr txBox="1"/>
      </xdr:nvSpPr>
      <xdr:spPr>
        <a:xfrm>
          <a:off x="13634720" y="151130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9" name="テキスト ボックス 408"/>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分母となる標準財政規模は前年度から減少しているため、数値上昇の要因となるが、分子側の地方債現在高が</a:t>
          </a:r>
          <a:r>
            <a:rPr kumimoji="1" lang="en-US" altLang="ja-JP" sz="1300">
              <a:latin typeface="ＭＳ Ｐゴシック"/>
              <a:ea typeface="ＭＳ Ｐゴシック"/>
            </a:rPr>
            <a:t>1,262</a:t>
          </a:r>
          <a:r>
            <a:rPr kumimoji="1" lang="ja-JP" altLang="en-US" sz="1300">
              <a:latin typeface="ＭＳ Ｐゴシック"/>
              <a:ea typeface="ＭＳ Ｐゴシック"/>
            </a:rPr>
            <a:t>百万円、公営企業債等繰入見込額が</a:t>
          </a:r>
          <a:r>
            <a:rPr kumimoji="1" lang="en-US" altLang="ja-JP" sz="1300">
              <a:latin typeface="ＭＳ Ｐゴシック"/>
              <a:ea typeface="ＭＳ Ｐゴシック"/>
            </a:rPr>
            <a:t>459</a:t>
          </a:r>
          <a:r>
            <a:rPr kumimoji="1" lang="ja-JP" altLang="en-US" sz="1300">
              <a:latin typeface="ＭＳ Ｐゴシック"/>
              <a:ea typeface="ＭＳ Ｐゴシック"/>
            </a:rPr>
            <a:t>百万円減少しているため、前年度から</a:t>
          </a:r>
          <a:r>
            <a:rPr kumimoji="1" lang="en-US" altLang="ja-JP" sz="1300">
              <a:latin typeface="ＭＳ Ｐゴシック"/>
              <a:ea typeface="ＭＳ Ｐゴシック"/>
            </a:rPr>
            <a:t>10.9</a:t>
          </a:r>
          <a:r>
            <a:rPr kumimoji="1" lang="ja-JP" altLang="en-US" sz="1300">
              <a:latin typeface="ＭＳ Ｐゴシック"/>
              <a:ea typeface="ＭＳ Ｐゴシック"/>
            </a:rPr>
            <a:t>％減少した。地方債については今後の元利償還金に対し発行予定額が上回らないように制御する方針であり、地方債残高は減少する見込みである。また、分子側の充当可能基金は前年度から増加したものの、今後学校教育施設整備基金や都市施設建設基金をはじめとするその他特定目的基金の取崩を予定しているため、分子側の控除額も減少していくもの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180" cy="224155"/>
    <xdr:sp macro="" textlink="">
      <xdr:nvSpPr>
        <xdr:cNvPr id="420" name="テキスト ボックス 419"/>
        <xdr:cNvSpPr txBox="1"/>
      </xdr:nvSpPr>
      <xdr:spPr>
        <a:xfrm>
          <a:off x="12672695" y="1714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7810"/>
    <xdr:sp macro="" textlink="">
      <xdr:nvSpPr>
        <xdr:cNvPr id="422" name="テキスト ボックス 421"/>
        <xdr:cNvSpPr txBox="1"/>
      </xdr:nvSpPr>
      <xdr:spPr>
        <a:xfrm>
          <a:off x="11956415" y="4086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0730" cy="257810"/>
    <xdr:sp macro="" textlink="">
      <xdr:nvSpPr>
        <xdr:cNvPr id="424" name="テキスト ボックス 423"/>
        <xdr:cNvSpPr txBox="1"/>
      </xdr:nvSpPr>
      <xdr:spPr>
        <a:xfrm>
          <a:off x="11956415" y="3754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0730" cy="257810"/>
    <xdr:sp macro="" textlink="">
      <xdr:nvSpPr>
        <xdr:cNvPr id="426" name="テキスト ボックス 425"/>
        <xdr:cNvSpPr txBox="1"/>
      </xdr:nvSpPr>
      <xdr:spPr>
        <a:xfrm>
          <a:off x="11956415" y="3422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0730" cy="257810"/>
    <xdr:sp macro="" textlink="">
      <xdr:nvSpPr>
        <xdr:cNvPr id="428" name="テキスト ボックス 427"/>
        <xdr:cNvSpPr txBox="1"/>
      </xdr:nvSpPr>
      <xdr:spPr>
        <a:xfrm>
          <a:off x="11956415" y="30905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0730" cy="257810"/>
    <xdr:sp macro="" textlink="">
      <xdr:nvSpPr>
        <xdr:cNvPr id="430" name="テキスト ボックス 429"/>
        <xdr:cNvSpPr txBox="1"/>
      </xdr:nvSpPr>
      <xdr:spPr>
        <a:xfrm>
          <a:off x="11956415" y="27590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0730" cy="257810"/>
    <xdr:sp macro="" textlink="">
      <xdr:nvSpPr>
        <xdr:cNvPr id="432" name="テキスト ボックス 431"/>
        <xdr:cNvSpPr txBox="1"/>
      </xdr:nvSpPr>
      <xdr:spPr>
        <a:xfrm>
          <a:off x="11956415" y="24276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0730" cy="259080"/>
    <xdr:sp macro="" textlink="">
      <xdr:nvSpPr>
        <xdr:cNvPr id="434" name="テキスト ボックス 433"/>
        <xdr:cNvSpPr txBox="1"/>
      </xdr:nvSpPr>
      <xdr:spPr>
        <a:xfrm>
          <a:off x="11956415" y="20948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5" name="直線コネクタ 434"/>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7" name="直線コネクタ 436"/>
        <xdr:cNvCxnSpPr/>
      </xdr:nvCxnSpPr>
      <xdr:spPr>
        <a:xfrm flipV="1">
          <a:off x="16863695" y="2230755"/>
          <a:ext cx="0" cy="1601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9080"/>
    <xdr:sp macro="" textlink="">
      <xdr:nvSpPr>
        <xdr:cNvPr id="438" name="将来負担の状況最小値テキスト"/>
        <xdr:cNvSpPr txBox="1"/>
      </xdr:nvSpPr>
      <xdr:spPr>
        <a:xfrm>
          <a:off x="16952595" y="380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9" name="直線コネクタ 438"/>
        <xdr:cNvCxnSpPr/>
      </xdr:nvCxnSpPr>
      <xdr:spPr>
        <a:xfrm>
          <a:off x="16776700" y="38322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165100</xdr:rowOff>
    </xdr:from>
    <xdr:ext cx="762000" cy="259080"/>
    <xdr:sp macro="" textlink="">
      <xdr:nvSpPr>
        <xdr:cNvPr id="440" name="将来負担の状況最大値テキスト"/>
        <xdr:cNvSpPr txBox="1"/>
      </xdr:nvSpPr>
      <xdr:spPr>
        <a:xfrm>
          <a:off x="16952595"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165100</xdr:rowOff>
    </xdr:from>
    <xdr:to xmlns:xdr="http://schemas.openxmlformats.org/drawingml/2006/spreadsheetDrawing">
      <xdr:col>81</xdr:col>
      <xdr:colOff>44450</xdr:colOff>
      <xdr:row>16</xdr:row>
      <xdr:rowOff>119380</xdr:rowOff>
    </xdr:to>
    <xdr:cxnSp macro="">
      <xdr:nvCxnSpPr>
        <xdr:cNvPr id="442" name="直線コネクタ 441"/>
        <xdr:cNvCxnSpPr/>
      </xdr:nvCxnSpPr>
      <xdr:spPr>
        <a:xfrm flipV="1">
          <a:off x="16033115" y="2641600"/>
          <a:ext cx="83058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24765</xdr:rowOff>
    </xdr:from>
    <xdr:ext cx="762000" cy="257810"/>
    <xdr:sp macro="" textlink="">
      <xdr:nvSpPr>
        <xdr:cNvPr id="443" name="将来負担の状況平均値テキスト"/>
        <xdr:cNvSpPr txBox="1"/>
      </xdr:nvSpPr>
      <xdr:spPr>
        <a:xfrm>
          <a:off x="16952595" y="2171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8255</xdr:rowOff>
    </xdr:from>
    <xdr:to xmlns:xdr="http://schemas.openxmlformats.org/drawingml/2006/spreadsheetDrawing">
      <xdr:col>81</xdr:col>
      <xdr:colOff>95250</xdr:colOff>
      <xdr:row>14</xdr:row>
      <xdr:rowOff>109855</xdr:rowOff>
    </xdr:to>
    <xdr:sp macro="" textlink="">
      <xdr:nvSpPr>
        <xdr:cNvPr id="444" name="フローチャート: 判断 443"/>
        <xdr:cNvSpPr/>
      </xdr:nvSpPr>
      <xdr:spPr>
        <a:xfrm>
          <a:off x="16814800" y="23196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119380</xdr:rowOff>
    </xdr:from>
    <xdr:to xmlns:xdr="http://schemas.openxmlformats.org/drawingml/2006/spreadsheetDrawing">
      <xdr:col>77</xdr:col>
      <xdr:colOff>44450</xdr:colOff>
      <xdr:row>16</xdr:row>
      <xdr:rowOff>160655</xdr:rowOff>
    </xdr:to>
    <xdr:cxnSp macro="">
      <xdr:nvCxnSpPr>
        <xdr:cNvPr id="445" name="直線コネクタ 444"/>
        <xdr:cNvCxnSpPr/>
      </xdr:nvCxnSpPr>
      <xdr:spPr>
        <a:xfrm flipV="1">
          <a:off x="15153640" y="2760980"/>
          <a:ext cx="8794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69215</xdr:rowOff>
    </xdr:from>
    <xdr:to xmlns:xdr="http://schemas.openxmlformats.org/drawingml/2006/spreadsheetDrawing">
      <xdr:col>77</xdr:col>
      <xdr:colOff>95250</xdr:colOff>
      <xdr:row>14</xdr:row>
      <xdr:rowOff>165100</xdr:rowOff>
    </xdr:to>
    <xdr:sp macro="" textlink="">
      <xdr:nvSpPr>
        <xdr:cNvPr id="446" name="フローチャート: 判断 445"/>
        <xdr:cNvSpPr/>
      </xdr:nvSpPr>
      <xdr:spPr>
        <a:xfrm>
          <a:off x="15984220" y="2380615"/>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9525</xdr:rowOff>
    </xdr:from>
    <xdr:ext cx="736600" cy="259080"/>
    <xdr:sp macro="" textlink="">
      <xdr:nvSpPr>
        <xdr:cNvPr id="447" name="テキスト ボックス 446"/>
        <xdr:cNvSpPr txBox="1"/>
      </xdr:nvSpPr>
      <xdr:spPr>
        <a:xfrm>
          <a:off x="15655925" y="2155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68580</xdr:rowOff>
    </xdr:from>
    <xdr:to xmlns:xdr="http://schemas.openxmlformats.org/drawingml/2006/spreadsheetDrawing">
      <xdr:col>72</xdr:col>
      <xdr:colOff>203200</xdr:colOff>
      <xdr:row>16</xdr:row>
      <xdr:rowOff>160655</xdr:rowOff>
    </xdr:to>
    <xdr:cxnSp macro="">
      <xdr:nvCxnSpPr>
        <xdr:cNvPr id="448" name="直線コネクタ 447"/>
        <xdr:cNvCxnSpPr/>
      </xdr:nvCxnSpPr>
      <xdr:spPr>
        <a:xfrm>
          <a:off x="14272260" y="2710180"/>
          <a:ext cx="8813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150495</xdr:rowOff>
    </xdr:from>
    <xdr:to xmlns:xdr="http://schemas.openxmlformats.org/drawingml/2006/spreadsheetDrawing">
      <xdr:col>73</xdr:col>
      <xdr:colOff>44450</xdr:colOff>
      <xdr:row>15</xdr:row>
      <xdr:rowOff>80645</xdr:rowOff>
    </xdr:to>
    <xdr:sp macro="" textlink="">
      <xdr:nvSpPr>
        <xdr:cNvPr id="449" name="フローチャート: 判断 448"/>
        <xdr:cNvSpPr/>
      </xdr:nvSpPr>
      <xdr:spPr>
        <a:xfrm>
          <a:off x="15102840" y="24618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90805</xdr:rowOff>
    </xdr:from>
    <xdr:ext cx="760730" cy="257810"/>
    <xdr:sp macro="" textlink="">
      <xdr:nvSpPr>
        <xdr:cNvPr id="450" name="テキスト ボックス 449"/>
        <xdr:cNvSpPr txBox="1"/>
      </xdr:nvSpPr>
      <xdr:spPr>
        <a:xfrm>
          <a:off x="14774545" y="22371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104775</xdr:rowOff>
    </xdr:from>
    <xdr:to xmlns:xdr="http://schemas.openxmlformats.org/drawingml/2006/spreadsheetDrawing">
      <xdr:col>68</xdr:col>
      <xdr:colOff>152400</xdr:colOff>
      <xdr:row>16</xdr:row>
      <xdr:rowOff>68580</xdr:rowOff>
    </xdr:to>
    <xdr:cxnSp macro="">
      <xdr:nvCxnSpPr>
        <xdr:cNvPr id="451" name="直線コネクタ 450"/>
        <xdr:cNvCxnSpPr/>
      </xdr:nvCxnSpPr>
      <xdr:spPr>
        <a:xfrm>
          <a:off x="13390880" y="2581275"/>
          <a:ext cx="8813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154940</xdr:rowOff>
    </xdr:from>
    <xdr:to xmlns:xdr="http://schemas.openxmlformats.org/drawingml/2006/spreadsheetDrawing">
      <xdr:col>68</xdr:col>
      <xdr:colOff>203200</xdr:colOff>
      <xdr:row>15</xdr:row>
      <xdr:rowOff>85090</xdr:rowOff>
    </xdr:to>
    <xdr:sp macro="" textlink="">
      <xdr:nvSpPr>
        <xdr:cNvPr id="452" name="フローチャート: 判断 451"/>
        <xdr:cNvSpPr/>
      </xdr:nvSpPr>
      <xdr:spPr>
        <a:xfrm>
          <a:off x="14221460" y="2466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95250</xdr:rowOff>
    </xdr:from>
    <xdr:ext cx="762000" cy="257810"/>
    <xdr:sp macro="" textlink="">
      <xdr:nvSpPr>
        <xdr:cNvPr id="453" name="テキスト ボックス 452"/>
        <xdr:cNvSpPr txBox="1"/>
      </xdr:nvSpPr>
      <xdr:spPr>
        <a:xfrm>
          <a:off x="13895070" y="2241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153035</xdr:rowOff>
    </xdr:from>
    <xdr:to xmlns:xdr="http://schemas.openxmlformats.org/drawingml/2006/spreadsheetDrawing">
      <xdr:col>64</xdr:col>
      <xdr:colOff>152400</xdr:colOff>
      <xdr:row>15</xdr:row>
      <xdr:rowOff>83185</xdr:rowOff>
    </xdr:to>
    <xdr:sp macro="" textlink="">
      <xdr:nvSpPr>
        <xdr:cNvPr id="454" name="フローチャート: 判断 453"/>
        <xdr:cNvSpPr/>
      </xdr:nvSpPr>
      <xdr:spPr>
        <a:xfrm>
          <a:off x="13340080" y="2464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93345</xdr:rowOff>
    </xdr:from>
    <xdr:ext cx="760730" cy="257810"/>
    <xdr:sp macro="" textlink="">
      <xdr:nvSpPr>
        <xdr:cNvPr id="455" name="テキスト ボックス 454"/>
        <xdr:cNvSpPr txBox="1"/>
      </xdr:nvSpPr>
      <xdr:spPr>
        <a:xfrm>
          <a:off x="13013690" y="2239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7810"/>
    <xdr:sp macro="" textlink="">
      <xdr:nvSpPr>
        <xdr:cNvPr id="456" name="テキスト ボックス 455"/>
        <xdr:cNvSpPr txBox="1"/>
      </xdr:nvSpPr>
      <xdr:spPr>
        <a:xfrm>
          <a:off x="1664970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7810"/>
    <xdr:sp macro="" textlink="">
      <xdr:nvSpPr>
        <xdr:cNvPr id="457" name="テキスト ボックス 456"/>
        <xdr:cNvSpPr txBox="1"/>
      </xdr:nvSpPr>
      <xdr:spPr>
        <a:xfrm>
          <a:off x="1581912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7810"/>
    <xdr:sp macro="" textlink="">
      <xdr:nvSpPr>
        <xdr:cNvPr id="458" name="テキスト ボックス 457"/>
        <xdr:cNvSpPr txBox="1"/>
      </xdr:nvSpPr>
      <xdr:spPr>
        <a:xfrm>
          <a:off x="1493964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7810"/>
    <xdr:sp macro="" textlink="">
      <xdr:nvSpPr>
        <xdr:cNvPr id="459" name="テキスト ボックス 458"/>
        <xdr:cNvSpPr txBox="1"/>
      </xdr:nvSpPr>
      <xdr:spPr>
        <a:xfrm>
          <a:off x="1405826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7810"/>
    <xdr:sp macro="" textlink="">
      <xdr:nvSpPr>
        <xdr:cNvPr id="460" name="テキスト ボックス 459"/>
        <xdr:cNvSpPr txBox="1"/>
      </xdr:nvSpPr>
      <xdr:spPr>
        <a:xfrm>
          <a:off x="13176885" y="4220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114935</xdr:rowOff>
    </xdr:from>
    <xdr:to xmlns:xdr="http://schemas.openxmlformats.org/drawingml/2006/spreadsheetDrawing">
      <xdr:col>81</xdr:col>
      <xdr:colOff>95250</xdr:colOff>
      <xdr:row>16</xdr:row>
      <xdr:rowOff>45085</xdr:rowOff>
    </xdr:to>
    <xdr:sp macro="" textlink="">
      <xdr:nvSpPr>
        <xdr:cNvPr id="461" name="楕円 460"/>
        <xdr:cNvSpPr/>
      </xdr:nvSpPr>
      <xdr:spPr>
        <a:xfrm>
          <a:off x="16814800" y="25914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86995</xdr:rowOff>
    </xdr:from>
    <xdr:ext cx="762000" cy="257810"/>
    <xdr:sp macro="" textlink="">
      <xdr:nvSpPr>
        <xdr:cNvPr id="462" name="将来負担の状況該当値テキスト"/>
        <xdr:cNvSpPr txBox="1"/>
      </xdr:nvSpPr>
      <xdr:spPr>
        <a:xfrm>
          <a:off x="16952595" y="2563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68580</xdr:rowOff>
    </xdr:from>
    <xdr:to xmlns:xdr="http://schemas.openxmlformats.org/drawingml/2006/spreadsheetDrawing">
      <xdr:col>77</xdr:col>
      <xdr:colOff>95250</xdr:colOff>
      <xdr:row>16</xdr:row>
      <xdr:rowOff>165100</xdr:rowOff>
    </xdr:to>
    <xdr:sp macro="" textlink="">
      <xdr:nvSpPr>
        <xdr:cNvPr id="463" name="楕円 462"/>
        <xdr:cNvSpPr/>
      </xdr:nvSpPr>
      <xdr:spPr>
        <a:xfrm>
          <a:off x="15984220" y="2710180"/>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154940</xdr:rowOff>
    </xdr:from>
    <xdr:ext cx="736600" cy="258445"/>
    <xdr:sp macro="" textlink="">
      <xdr:nvSpPr>
        <xdr:cNvPr id="464" name="テキスト ボックス 463"/>
        <xdr:cNvSpPr txBox="1"/>
      </xdr:nvSpPr>
      <xdr:spPr>
        <a:xfrm>
          <a:off x="15655925" y="2796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109855</xdr:rowOff>
    </xdr:from>
    <xdr:to xmlns:xdr="http://schemas.openxmlformats.org/drawingml/2006/spreadsheetDrawing">
      <xdr:col>73</xdr:col>
      <xdr:colOff>44450</xdr:colOff>
      <xdr:row>17</xdr:row>
      <xdr:rowOff>40005</xdr:rowOff>
    </xdr:to>
    <xdr:sp macro="" textlink="">
      <xdr:nvSpPr>
        <xdr:cNvPr id="465" name="楕円 464"/>
        <xdr:cNvSpPr/>
      </xdr:nvSpPr>
      <xdr:spPr>
        <a:xfrm>
          <a:off x="15102840" y="27514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24765</xdr:rowOff>
    </xdr:from>
    <xdr:ext cx="760730" cy="257810"/>
    <xdr:sp macro="" textlink="">
      <xdr:nvSpPr>
        <xdr:cNvPr id="466" name="テキスト ボックス 465"/>
        <xdr:cNvSpPr txBox="1"/>
      </xdr:nvSpPr>
      <xdr:spPr>
        <a:xfrm>
          <a:off x="14774545" y="28314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17780</xdr:rowOff>
    </xdr:from>
    <xdr:to xmlns:xdr="http://schemas.openxmlformats.org/drawingml/2006/spreadsheetDrawing">
      <xdr:col>68</xdr:col>
      <xdr:colOff>203200</xdr:colOff>
      <xdr:row>16</xdr:row>
      <xdr:rowOff>119380</xdr:rowOff>
    </xdr:to>
    <xdr:sp macro="" textlink="">
      <xdr:nvSpPr>
        <xdr:cNvPr id="467" name="楕円 466"/>
        <xdr:cNvSpPr/>
      </xdr:nvSpPr>
      <xdr:spPr>
        <a:xfrm>
          <a:off x="1422146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104140</xdr:rowOff>
    </xdr:from>
    <xdr:ext cx="762000" cy="259080"/>
    <xdr:sp macro="" textlink="">
      <xdr:nvSpPr>
        <xdr:cNvPr id="468" name="テキスト ボックス 467"/>
        <xdr:cNvSpPr txBox="1"/>
      </xdr:nvSpPr>
      <xdr:spPr>
        <a:xfrm>
          <a:off x="1389507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53975</xdr:rowOff>
    </xdr:from>
    <xdr:to xmlns:xdr="http://schemas.openxmlformats.org/drawingml/2006/spreadsheetDrawing">
      <xdr:col>64</xdr:col>
      <xdr:colOff>152400</xdr:colOff>
      <xdr:row>15</xdr:row>
      <xdr:rowOff>155575</xdr:rowOff>
    </xdr:to>
    <xdr:sp macro="" textlink="">
      <xdr:nvSpPr>
        <xdr:cNvPr id="469" name="楕円 468"/>
        <xdr:cNvSpPr/>
      </xdr:nvSpPr>
      <xdr:spPr>
        <a:xfrm>
          <a:off x="13340080" y="25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140335</xdr:rowOff>
    </xdr:from>
    <xdr:ext cx="760730" cy="259080"/>
    <xdr:sp macro="" textlink="">
      <xdr:nvSpPr>
        <xdr:cNvPr id="470" name="テキスト ボックス 469"/>
        <xdr:cNvSpPr txBox="1"/>
      </xdr:nvSpPr>
      <xdr:spPr>
        <a:xfrm>
          <a:off x="13013690" y="26168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365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9080"/>
    <xdr:sp macro="" textlink="">
      <xdr:nvSpPr>
        <xdr:cNvPr id="31" name="テキスト ボックス 30"/>
        <xdr:cNvSpPr txBox="1"/>
      </xdr:nvSpPr>
      <xdr:spPr>
        <a:xfrm>
          <a:off x="698500" y="3613150"/>
          <a:ext cx="6045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7810"/>
    <xdr:sp macro="" textlink="">
      <xdr:nvSpPr>
        <xdr:cNvPr id="32" name="テキスト ボックス 31"/>
        <xdr:cNvSpPr txBox="1"/>
      </xdr:nvSpPr>
      <xdr:spPr>
        <a:xfrm>
          <a:off x="698500" y="3854450"/>
          <a:ext cx="82302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1021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人件費は普通退職等による職員数の減少や通勤手当の適正化による諸手当の減少により経常経費充当一般財源等は前年度から</a:t>
          </a:r>
          <a:r>
            <a:rPr kumimoji="1" lang="en-US" altLang="ja-JP" sz="1300">
              <a:latin typeface="ＭＳ Ｐゴシック"/>
              <a:ea typeface="ＭＳ Ｐゴシック"/>
            </a:rPr>
            <a:t>136</a:t>
          </a:r>
          <a:r>
            <a:rPr kumimoji="1" lang="ja-JP" altLang="en-US" sz="1300">
              <a:latin typeface="ＭＳ Ｐゴシック"/>
              <a:ea typeface="ＭＳ Ｐゴシック"/>
            </a:rPr>
            <a:t>百万円減少した。職員数の減少に伴う経費の減少は一時的なものであるが、今後は幼稚園・保育園の再編等を含めた施設の適正化により職員数や人件費にも影響があると考えられる。また、業務の効率化による時間外勤務手当の縮減等により、人件費全体の一層の適正化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4895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9080"/>
    <xdr:sp macro="" textlink="">
      <xdr:nvSpPr>
        <xdr:cNvPr id="47" name="テキスト ボックス 46"/>
        <xdr:cNvSpPr txBox="1"/>
      </xdr:nvSpPr>
      <xdr:spPr>
        <a:xfrm>
          <a:off x="254000" y="7141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9080"/>
    <xdr:sp macro="" textlink="">
      <xdr:nvSpPr>
        <xdr:cNvPr id="49" name="テキスト ボックス 48"/>
        <xdr:cNvSpPr txBox="1"/>
      </xdr:nvSpPr>
      <xdr:spPr>
        <a:xfrm>
          <a:off x="254000" y="67030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2649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9080"/>
    <xdr:sp macro="" textlink="">
      <xdr:nvSpPr>
        <xdr:cNvPr id="53" name="テキスト ボックス 52"/>
        <xdr:cNvSpPr txBox="1"/>
      </xdr:nvSpPr>
      <xdr:spPr>
        <a:xfrm>
          <a:off x="254000" y="58204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9080"/>
    <xdr:sp macro="" textlink="">
      <xdr:nvSpPr>
        <xdr:cNvPr id="55" name="テキスト ボックス 54"/>
        <xdr:cNvSpPr txBox="1"/>
      </xdr:nvSpPr>
      <xdr:spPr>
        <a:xfrm>
          <a:off x="254000" y="538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49441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38100</xdr:rowOff>
    </xdr:from>
    <xdr:to xmlns:xdr="http://schemas.openxmlformats.org/drawingml/2006/spreadsheetDrawing">
      <xdr:col>24</xdr:col>
      <xdr:colOff>25400</xdr:colOff>
      <xdr:row>40</xdr:row>
      <xdr:rowOff>104140</xdr:rowOff>
    </xdr:to>
    <xdr:cxnSp macro="">
      <xdr:nvCxnSpPr>
        <xdr:cNvPr id="59" name="直線コネクタ 58"/>
        <xdr:cNvCxnSpPr/>
      </xdr:nvCxnSpPr>
      <xdr:spPr>
        <a:xfrm flipV="1">
          <a:off x="4826000" y="5816600"/>
          <a:ext cx="0" cy="891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62000" cy="259080"/>
    <xdr:sp macro="" textlink="">
      <xdr:nvSpPr>
        <xdr:cNvPr id="60" name="人件費最小値テキスト"/>
        <xdr:cNvSpPr txBox="1"/>
      </xdr:nvSpPr>
      <xdr:spPr>
        <a:xfrm>
          <a:off x="49149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1" name="直線コネクタ 60"/>
        <xdr:cNvCxnSpPr/>
      </xdr:nvCxnSpPr>
      <xdr:spPr>
        <a:xfrm>
          <a:off x="47371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124460</xdr:rowOff>
    </xdr:from>
    <xdr:ext cx="762000" cy="257810"/>
    <xdr:sp macro="" textlink="">
      <xdr:nvSpPr>
        <xdr:cNvPr id="62" name="人件費最大値テキスト"/>
        <xdr:cNvSpPr txBox="1"/>
      </xdr:nvSpPr>
      <xdr:spPr>
        <a:xfrm>
          <a:off x="4914900" y="557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38100</xdr:rowOff>
    </xdr:from>
    <xdr:to xmlns:xdr="http://schemas.openxmlformats.org/drawingml/2006/spreadsheetDrawing">
      <xdr:col>24</xdr:col>
      <xdr:colOff>114300</xdr:colOff>
      <xdr:row>35</xdr:row>
      <xdr:rowOff>38100</xdr:rowOff>
    </xdr:to>
    <xdr:cxnSp macro="">
      <xdr:nvCxnSpPr>
        <xdr:cNvPr id="63" name="直線コネクタ 62"/>
        <xdr:cNvCxnSpPr/>
      </xdr:nvCxnSpPr>
      <xdr:spPr>
        <a:xfrm>
          <a:off x="47371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1270</xdr:rowOff>
    </xdr:from>
    <xdr:to xmlns:xdr="http://schemas.openxmlformats.org/drawingml/2006/spreadsheetDrawing">
      <xdr:col>24</xdr:col>
      <xdr:colOff>25400</xdr:colOff>
      <xdr:row>37</xdr:row>
      <xdr:rowOff>101600</xdr:rowOff>
    </xdr:to>
    <xdr:cxnSp macro="">
      <xdr:nvCxnSpPr>
        <xdr:cNvPr id="64" name="直線コネクタ 63"/>
        <xdr:cNvCxnSpPr/>
      </xdr:nvCxnSpPr>
      <xdr:spPr>
        <a:xfrm flipV="1">
          <a:off x="3987800" y="610997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7810"/>
    <xdr:sp macro="" textlink="">
      <xdr:nvSpPr>
        <xdr:cNvPr id="65" name="人件費平均値テキスト"/>
        <xdr:cNvSpPr txBox="1"/>
      </xdr:nvSpPr>
      <xdr:spPr>
        <a:xfrm>
          <a:off x="4914900" y="60693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101600</xdr:rowOff>
    </xdr:from>
    <xdr:to xmlns:xdr="http://schemas.openxmlformats.org/drawingml/2006/spreadsheetDrawing">
      <xdr:col>19</xdr:col>
      <xdr:colOff>187325</xdr:colOff>
      <xdr:row>37</xdr:row>
      <xdr:rowOff>106680</xdr:rowOff>
    </xdr:to>
    <xdr:cxnSp macro="">
      <xdr:nvCxnSpPr>
        <xdr:cNvPr id="67" name="直線コネクタ 66"/>
        <xdr:cNvCxnSpPr/>
      </xdr:nvCxnSpPr>
      <xdr:spPr>
        <a:xfrm flipV="1">
          <a:off x="3098800" y="6210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68" name="フローチャート: 判断 67"/>
        <xdr:cNvSpPr/>
      </xdr:nvSpPr>
      <xdr:spPr>
        <a:xfrm>
          <a:off x="3937000" y="606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35330" cy="257810"/>
    <xdr:sp macro="" textlink="">
      <xdr:nvSpPr>
        <xdr:cNvPr id="69" name="テキスト ボックス 68"/>
        <xdr:cNvSpPr txBox="1"/>
      </xdr:nvSpPr>
      <xdr:spPr>
        <a:xfrm>
          <a:off x="3606800" y="58407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62865</xdr:rowOff>
    </xdr:from>
    <xdr:to xmlns:xdr="http://schemas.openxmlformats.org/drawingml/2006/spreadsheetDrawing">
      <xdr:col>15</xdr:col>
      <xdr:colOff>98425</xdr:colOff>
      <xdr:row>37</xdr:row>
      <xdr:rowOff>106680</xdr:rowOff>
    </xdr:to>
    <xdr:cxnSp macro="">
      <xdr:nvCxnSpPr>
        <xdr:cNvPr id="70" name="直線コネクタ 69"/>
        <xdr:cNvCxnSpPr/>
      </xdr:nvCxnSpPr>
      <xdr:spPr>
        <a:xfrm>
          <a:off x="2209800" y="600646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30480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139700</xdr:rowOff>
    </xdr:from>
    <xdr:ext cx="762000" cy="259080"/>
    <xdr:sp macro="" textlink="">
      <xdr:nvSpPr>
        <xdr:cNvPr id="72" name="テキスト ボックス 71"/>
        <xdr:cNvSpPr txBox="1"/>
      </xdr:nvSpPr>
      <xdr:spPr>
        <a:xfrm>
          <a:off x="2717800" y="591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12700</xdr:rowOff>
    </xdr:from>
    <xdr:to xmlns:xdr="http://schemas.openxmlformats.org/drawingml/2006/spreadsheetDrawing">
      <xdr:col>11</xdr:col>
      <xdr:colOff>9525</xdr:colOff>
      <xdr:row>36</xdr:row>
      <xdr:rowOff>62865</xdr:rowOff>
    </xdr:to>
    <xdr:cxnSp macro="">
      <xdr:nvCxnSpPr>
        <xdr:cNvPr id="73" name="直線コネクタ 72"/>
        <xdr:cNvCxnSpPr/>
      </xdr:nvCxnSpPr>
      <xdr:spPr>
        <a:xfrm>
          <a:off x="1320800" y="59563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02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0</xdr:rowOff>
    </xdr:from>
    <xdr:ext cx="760730" cy="259080"/>
    <xdr:sp macro="" textlink="">
      <xdr:nvSpPr>
        <xdr:cNvPr id="75" name="テキスト ボックス 74"/>
        <xdr:cNvSpPr txBox="1"/>
      </xdr:nvSpPr>
      <xdr:spPr>
        <a:xfrm>
          <a:off x="1828800" y="6108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02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60730" cy="259080"/>
    <xdr:sp macro="" textlink="">
      <xdr:nvSpPr>
        <xdr:cNvPr id="77" name="テキスト ボックス 76"/>
        <xdr:cNvSpPr txBox="1"/>
      </xdr:nvSpPr>
      <xdr:spPr>
        <a:xfrm>
          <a:off x="939800" y="6108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27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83" name="楕円 82"/>
        <xdr:cNvSpPr/>
      </xdr:nvSpPr>
      <xdr:spPr>
        <a:xfrm>
          <a:off x="4775200" y="6065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84" name="人件費該当値テキスト"/>
        <xdr:cNvSpPr txBox="1"/>
      </xdr:nvSpPr>
      <xdr:spPr>
        <a:xfrm>
          <a:off x="4914900" y="591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50800</xdr:rowOff>
    </xdr:from>
    <xdr:to xmlns:xdr="http://schemas.openxmlformats.org/drawingml/2006/spreadsheetDrawing">
      <xdr:col>20</xdr:col>
      <xdr:colOff>38100</xdr:colOff>
      <xdr:row>37</xdr:row>
      <xdr:rowOff>152400</xdr:rowOff>
    </xdr:to>
    <xdr:sp macro="" textlink="">
      <xdr:nvSpPr>
        <xdr:cNvPr id="85" name="楕円 84"/>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137160</xdr:rowOff>
    </xdr:from>
    <xdr:ext cx="735330" cy="259080"/>
    <xdr:sp macro="" textlink="">
      <xdr:nvSpPr>
        <xdr:cNvPr id="86" name="テキスト ボックス 85"/>
        <xdr:cNvSpPr txBox="1"/>
      </xdr:nvSpPr>
      <xdr:spPr>
        <a:xfrm>
          <a:off x="3606800" y="6245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55880</xdr:rowOff>
    </xdr:from>
    <xdr:to xmlns:xdr="http://schemas.openxmlformats.org/drawingml/2006/spreadsheetDrawing">
      <xdr:col>15</xdr:col>
      <xdr:colOff>149225</xdr:colOff>
      <xdr:row>37</xdr:row>
      <xdr:rowOff>157480</xdr:rowOff>
    </xdr:to>
    <xdr:sp macro="" textlink="">
      <xdr:nvSpPr>
        <xdr:cNvPr id="87" name="楕円 86"/>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142240</xdr:rowOff>
    </xdr:from>
    <xdr:ext cx="762000" cy="259080"/>
    <xdr:sp macro="" textlink="">
      <xdr:nvSpPr>
        <xdr:cNvPr id="88" name="テキスト ボックス 87"/>
        <xdr:cNvSpPr txBox="1"/>
      </xdr:nvSpPr>
      <xdr:spPr>
        <a:xfrm>
          <a:off x="2717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12065</xdr:rowOff>
    </xdr:from>
    <xdr:to xmlns:xdr="http://schemas.openxmlformats.org/drawingml/2006/spreadsheetDrawing">
      <xdr:col>11</xdr:col>
      <xdr:colOff>60325</xdr:colOff>
      <xdr:row>36</xdr:row>
      <xdr:rowOff>113665</xdr:rowOff>
    </xdr:to>
    <xdr:sp macro="" textlink="">
      <xdr:nvSpPr>
        <xdr:cNvPr id="89" name="楕円 88"/>
        <xdr:cNvSpPr/>
      </xdr:nvSpPr>
      <xdr:spPr>
        <a:xfrm>
          <a:off x="21590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123825</xdr:rowOff>
    </xdr:from>
    <xdr:ext cx="760730" cy="257810"/>
    <xdr:sp macro="" textlink="">
      <xdr:nvSpPr>
        <xdr:cNvPr id="90" name="テキスト ボックス 89"/>
        <xdr:cNvSpPr txBox="1"/>
      </xdr:nvSpPr>
      <xdr:spPr>
        <a:xfrm>
          <a:off x="1828800" y="57372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91" name="楕円 90"/>
        <xdr:cNvSpPr/>
      </xdr:nvSpPr>
      <xdr:spPr>
        <a:xfrm>
          <a:off x="1270000"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60730" cy="259080"/>
    <xdr:sp macro="" textlink="">
      <xdr:nvSpPr>
        <xdr:cNvPr id="92" name="テキスト ボックス 91"/>
        <xdr:cNvSpPr txBox="1"/>
      </xdr:nvSpPr>
      <xdr:spPr>
        <a:xfrm>
          <a:off x="939800" y="568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物価高騰による増額があったものの、温浴施設の指定管理者変更による指定管理委託料や母子保健事業に係る妊婦検診等の委託料が減少したため、物件費の経常経費充当一般財源等は</a:t>
          </a:r>
          <a:r>
            <a:rPr kumimoji="1" lang="en-US" altLang="ja-JP" sz="1300">
              <a:latin typeface="ＭＳ Ｐゴシック"/>
              <a:ea typeface="ＭＳ Ｐゴシック"/>
            </a:rPr>
            <a:t>68</a:t>
          </a:r>
          <a:r>
            <a:rPr kumimoji="1" lang="ja-JP" altLang="en-US" sz="1300">
              <a:latin typeface="ＭＳ Ｐゴシック"/>
              <a:ea typeface="ＭＳ Ｐゴシック"/>
            </a:rPr>
            <a:t>百万円減少した。一方、全体では文化スポーツ施設の指定管理料や公共施設の土地借地料が類似団体平均を上回っている要因と考えている。今後、包括管理委託の導入や指定管理者制度における費用対効果を検証し、経費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593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9080"/>
    <xdr:sp macro="" textlink="">
      <xdr:nvSpPr>
        <xdr:cNvPr id="106" name="テキスト ボックス 105"/>
        <xdr:cNvSpPr txBox="1"/>
      </xdr:nvSpPr>
      <xdr:spPr>
        <a:xfrm>
          <a:off x="11938000" y="3839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613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4709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244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1089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876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9080"/>
    <xdr:sp macro="" textlink="">
      <xdr:nvSpPr>
        <xdr:cNvPr id="112" name="テキスト ボックス 111"/>
        <xdr:cNvSpPr txBox="1"/>
      </xdr:nvSpPr>
      <xdr:spPr>
        <a:xfrm>
          <a:off x="11938000" y="27406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50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7810"/>
    <xdr:sp macro="" textlink="">
      <xdr:nvSpPr>
        <xdr:cNvPr id="114" name="テキスト ボックス 113"/>
        <xdr:cNvSpPr txBox="1"/>
      </xdr:nvSpPr>
      <xdr:spPr>
        <a:xfrm>
          <a:off x="11938000" y="23723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14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8445"/>
    <xdr:sp macro="" textlink="">
      <xdr:nvSpPr>
        <xdr:cNvPr id="116" name="テキスト ボックス 115"/>
        <xdr:cNvSpPr txBox="1"/>
      </xdr:nvSpPr>
      <xdr:spPr>
        <a:xfrm>
          <a:off x="11938000" y="20040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421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73660</xdr:rowOff>
    </xdr:from>
    <xdr:to xmlns:xdr="http://schemas.openxmlformats.org/drawingml/2006/spreadsheetDrawing">
      <xdr:col>82</xdr:col>
      <xdr:colOff>107950</xdr:colOff>
      <xdr:row>22</xdr:row>
      <xdr:rowOff>35560</xdr:rowOff>
    </xdr:to>
    <xdr:cxnSp macro="">
      <xdr:nvCxnSpPr>
        <xdr:cNvPr id="120" name="直線コネクタ 119"/>
        <xdr:cNvCxnSpPr/>
      </xdr:nvCxnSpPr>
      <xdr:spPr>
        <a:xfrm flipV="1">
          <a:off x="16510000" y="238506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7620</xdr:rowOff>
    </xdr:from>
    <xdr:ext cx="762000" cy="259080"/>
    <xdr:sp macro="" textlink="">
      <xdr:nvSpPr>
        <xdr:cNvPr id="121" name="物件費最小値テキスト"/>
        <xdr:cNvSpPr txBox="1"/>
      </xdr:nvSpPr>
      <xdr:spPr>
        <a:xfrm>
          <a:off x="16598900" y="363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35560</xdr:rowOff>
    </xdr:from>
    <xdr:to xmlns:xdr="http://schemas.openxmlformats.org/drawingml/2006/spreadsheetDrawing">
      <xdr:col>82</xdr:col>
      <xdr:colOff>196850</xdr:colOff>
      <xdr:row>22</xdr:row>
      <xdr:rowOff>35560</xdr:rowOff>
    </xdr:to>
    <xdr:cxnSp macro="">
      <xdr:nvCxnSpPr>
        <xdr:cNvPr id="122" name="直線コネクタ 121"/>
        <xdr:cNvCxnSpPr/>
      </xdr:nvCxnSpPr>
      <xdr:spPr>
        <a:xfrm>
          <a:off x="16421100" y="366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160020</xdr:rowOff>
    </xdr:from>
    <xdr:ext cx="762000" cy="257810"/>
    <xdr:sp macro="" textlink="">
      <xdr:nvSpPr>
        <xdr:cNvPr id="123" name="物件費最大値テキスト"/>
        <xdr:cNvSpPr txBox="1"/>
      </xdr:nvSpPr>
      <xdr:spPr>
        <a:xfrm>
          <a:off x="16598900" y="2141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73660</xdr:rowOff>
    </xdr:from>
    <xdr:to xmlns:xdr="http://schemas.openxmlformats.org/drawingml/2006/spreadsheetDrawing">
      <xdr:col>82</xdr:col>
      <xdr:colOff>196850</xdr:colOff>
      <xdr:row>14</xdr:row>
      <xdr:rowOff>73660</xdr:rowOff>
    </xdr:to>
    <xdr:cxnSp macro="">
      <xdr:nvCxnSpPr>
        <xdr:cNvPr id="124" name="直線コネクタ 123"/>
        <xdr:cNvCxnSpPr/>
      </xdr:nvCxnSpPr>
      <xdr:spPr>
        <a:xfrm>
          <a:off x="16421100" y="238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xdr:rowOff>
    </xdr:from>
    <xdr:to xmlns:xdr="http://schemas.openxmlformats.org/drawingml/2006/spreadsheetDrawing">
      <xdr:col>82</xdr:col>
      <xdr:colOff>107950</xdr:colOff>
      <xdr:row>18</xdr:row>
      <xdr:rowOff>111760</xdr:rowOff>
    </xdr:to>
    <xdr:cxnSp macro="">
      <xdr:nvCxnSpPr>
        <xdr:cNvPr id="125" name="直線コネクタ 124"/>
        <xdr:cNvCxnSpPr/>
      </xdr:nvCxnSpPr>
      <xdr:spPr>
        <a:xfrm flipV="1">
          <a:off x="15671800" y="29845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96520</xdr:rowOff>
    </xdr:from>
    <xdr:ext cx="762000" cy="257810"/>
    <xdr:sp macro="" textlink="">
      <xdr:nvSpPr>
        <xdr:cNvPr id="126" name="物件費平均値テキスト"/>
        <xdr:cNvSpPr txBox="1"/>
      </xdr:nvSpPr>
      <xdr:spPr>
        <a:xfrm>
          <a:off x="16598900" y="27381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88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111760</xdr:rowOff>
    </xdr:from>
    <xdr:to xmlns:xdr="http://schemas.openxmlformats.org/drawingml/2006/spreadsheetDrawing">
      <xdr:col>78</xdr:col>
      <xdr:colOff>69850</xdr:colOff>
      <xdr:row>19</xdr:row>
      <xdr:rowOff>39370</xdr:rowOff>
    </xdr:to>
    <xdr:cxnSp macro="">
      <xdr:nvCxnSpPr>
        <xdr:cNvPr id="128" name="直線コネクタ 127"/>
        <xdr:cNvCxnSpPr/>
      </xdr:nvCxnSpPr>
      <xdr:spPr>
        <a:xfrm flipV="1">
          <a:off x="14782800" y="308356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83185</xdr:rowOff>
    </xdr:to>
    <xdr:sp macro="" textlink="">
      <xdr:nvSpPr>
        <xdr:cNvPr id="129" name="フローチャート: 判断 128"/>
        <xdr:cNvSpPr/>
      </xdr:nvSpPr>
      <xdr:spPr>
        <a:xfrm>
          <a:off x="15621000" y="27940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7810"/>
    <xdr:sp macro="" textlink="">
      <xdr:nvSpPr>
        <xdr:cNvPr id="130" name="テキスト ボックス 129"/>
        <xdr:cNvSpPr txBox="1"/>
      </xdr:nvSpPr>
      <xdr:spPr>
        <a:xfrm>
          <a:off x="15290800" y="25692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39370</xdr:rowOff>
    </xdr:from>
    <xdr:to xmlns:xdr="http://schemas.openxmlformats.org/drawingml/2006/spreadsheetDrawing">
      <xdr:col>73</xdr:col>
      <xdr:colOff>180975</xdr:colOff>
      <xdr:row>22</xdr:row>
      <xdr:rowOff>35560</xdr:rowOff>
    </xdr:to>
    <xdr:cxnSp macro="">
      <xdr:nvCxnSpPr>
        <xdr:cNvPr id="131" name="直線コネクタ 130"/>
        <xdr:cNvCxnSpPr/>
      </xdr:nvCxnSpPr>
      <xdr:spPr>
        <a:xfrm flipV="1">
          <a:off x="13893800" y="3176270"/>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165100</xdr:rowOff>
    </xdr:to>
    <xdr:sp macro="" textlink="">
      <xdr:nvSpPr>
        <xdr:cNvPr id="132" name="フローチャート: 判断 131"/>
        <xdr:cNvSpPr/>
      </xdr:nvSpPr>
      <xdr:spPr>
        <a:xfrm>
          <a:off x="14732000" y="2871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5080</xdr:rowOff>
    </xdr:from>
    <xdr:ext cx="762000" cy="259080"/>
    <xdr:sp macro="" textlink="">
      <xdr:nvSpPr>
        <xdr:cNvPr id="133" name="テキスト ボックス 132"/>
        <xdr:cNvSpPr txBox="1"/>
      </xdr:nvSpPr>
      <xdr:spPr>
        <a:xfrm>
          <a:off x="14401800" y="264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21</xdr:row>
      <xdr:rowOff>85090</xdr:rowOff>
    </xdr:from>
    <xdr:to xmlns:xdr="http://schemas.openxmlformats.org/drawingml/2006/spreadsheetDrawing">
      <xdr:col>69</xdr:col>
      <xdr:colOff>92075</xdr:colOff>
      <xdr:row>22</xdr:row>
      <xdr:rowOff>35560</xdr:rowOff>
    </xdr:to>
    <xdr:cxnSp macro="">
      <xdr:nvCxnSpPr>
        <xdr:cNvPr id="134" name="直線コネクタ 133"/>
        <xdr:cNvCxnSpPr/>
      </xdr:nvCxnSpPr>
      <xdr:spPr>
        <a:xfrm>
          <a:off x="13004800" y="355219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149225</xdr:rowOff>
    </xdr:from>
    <xdr:to xmlns:xdr="http://schemas.openxmlformats.org/drawingml/2006/spreadsheetDrawing">
      <xdr:col>69</xdr:col>
      <xdr:colOff>142875</xdr:colOff>
      <xdr:row>18</xdr:row>
      <xdr:rowOff>78740</xdr:rowOff>
    </xdr:to>
    <xdr:sp macro="" textlink="">
      <xdr:nvSpPr>
        <xdr:cNvPr id="135" name="フローチャート: 判断 134"/>
        <xdr:cNvSpPr/>
      </xdr:nvSpPr>
      <xdr:spPr>
        <a:xfrm>
          <a:off x="13843000" y="29559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88900</xdr:rowOff>
    </xdr:from>
    <xdr:ext cx="760730" cy="258445"/>
    <xdr:sp macro="" textlink="">
      <xdr:nvSpPr>
        <xdr:cNvPr id="136" name="テキスト ボックス 135"/>
        <xdr:cNvSpPr txBox="1"/>
      </xdr:nvSpPr>
      <xdr:spPr>
        <a:xfrm>
          <a:off x="13512800" y="27305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118110</xdr:rowOff>
    </xdr:from>
    <xdr:to xmlns:xdr="http://schemas.openxmlformats.org/drawingml/2006/spreadsheetDrawing">
      <xdr:col>65</xdr:col>
      <xdr:colOff>53975</xdr:colOff>
      <xdr:row>18</xdr:row>
      <xdr:rowOff>48260</xdr:rowOff>
    </xdr:to>
    <xdr:sp macro="" textlink="">
      <xdr:nvSpPr>
        <xdr:cNvPr id="137" name="フローチャート: 判断 136"/>
        <xdr:cNvSpPr/>
      </xdr:nvSpPr>
      <xdr:spPr>
        <a:xfrm>
          <a:off x="12954000" y="2924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58420</xdr:rowOff>
    </xdr:from>
    <xdr:ext cx="762000" cy="257810"/>
    <xdr:sp macro="" textlink="">
      <xdr:nvSpPr>
        <xdr:cNvPr id="138" name="テキスト ボックス 137"/>
        <xdr:cNvSpPr txBox="1"/>
      </xdr:nvSpPr>
      <xdr:spPr>
        <a:xfrm>
          <a:off x="12623800" y="2700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3972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3972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3972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133350</xdr:rowOff>
    </xdr:from>
    <xdr:to xmlns:xdr="http://schemas.openxmlformats.org/drawingml/2006/spreadsheetDrawing">
      <xdr:col>82</xdr:col>
      <xdr:colOff>158750</xdr:colOff>
      <xdr:row>18</xdr:row>
      <xdr:rowOff>63500</xdr:rowOff>
    </xdr:to>
    <xdr:sp macro="" textlink="">
      <xdr:nvSpPr>
        <xdr:cNvPr id="144" name="楕円 143"/>
        <xdr:cNvSpPr/>
      </xdr:nvSpPr>
      <xdr:spPr>
        <a:xfrm>
          <a:off x="16459200" y="294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105410</xdr:rowOff>
    </xdr:from>
    <xdr:ext cx="762000" cy="259080"/>
    <xdr:sp macro="" textlink="">
      <xdr:nvSpPr>
        <xdr:cNvPr id="145" name="物件費該当値テキスト"/>
        <xdr:cNvSpPr txBox="1"/>
      </xdr:nvSpPr>
      <xdr:spPr>
        <a:xfrm>
          <a:off x="16598900" y="291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60960</xdr:rowOff>
    </xdr:from>
    <xdr:to xmlns:xdr="http://schemas.openxmlformats.org/drawingml/2006/spreadsheetDrawing">
      <xdr:col>78</xdr:col>
      <xdr:colOff>120650</xdr:colOff>
      <xdr:row>18</xdr:row>
      <xdr:rowOff>162560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147320</xdr:rowOff>
    </xdr:from>
    <xdr:ext cx="736600" cy="259080"/>
    <xdr:sp macro="" textlink="">
      <xdr:nvSpPr>
        <xdr:cNvPr id="147" name="テキスト ボックス 146"/>
        <xdr:cNvSpPr txBox="1"/>
      </xdr:nvSpPr>
      <xdr:spPr>
        <a:xfrm>
          <a:off x="15290800" y="311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160020</xdr:rowOff>
    </xdr:from>
    <xdr:to xmlns:xdr="http://schemas.openxmlformats.org/drawingml/2006/spreadsheetDrawing">
      <xdr:col>74</xdr:col>
      <xdr:colOff>31750</xdr:colOff>
      <xdr:row>19</xdr:row>
      <xdr:rowOff>90170</xdr:rowOff>
    </xdr:to>
    <xdr:sp macro="" textlink="">
      <xdr:nvSpPr>
        <xdr:cNvPr id="148" name="楕円 147"/>
        <xdr:cNvSpPr/>
      </xdr:nvSpPr>
      <xdr:spPr>
        <a:xfrm>
          <a:off x="14732000" y="3131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74930</xdr:rowOff>
    </xdr:from>
    <xdr:ext cx="762000" cy="259080"/>
    <xdr:sp macro="" textlink="">
      <xdr:nvSpPr>
        <xdr:cNvPr id="149" name="テキスト ボックス 148"/>
        <xdr:cNvSpPr txBox="1"/>
      </xdr:nvSpPr>
      <xdr:spPr>
        <a:xfrm>
          <a:off x="14401800" y="321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156210</xdr:rowOff>
    </xdr:from>
    <xdr:to xmlns:xdr="http://schemas.openxmlformats.org/drawingml/2006/spreadsheetDrawing">
      <xdr:col>69</xdr:col>
      <xdr:colOff>142875</xdr:colOff>
      <xdr:row>22</xdr:row>
      <xdr:rowOff>86360</xdr:rowOff>
    </xdr:to>
    <xdr:sp macro="" textlink="">
      <xdr:nvSpPr>
        <xdr:cNvPr id="150" name="楕円 149"/>
        <xdr:cNvSpPr/>
      </xdr:nvSpPr>
      <xdr:spPr>
        <a:xfrm>
          <a:off x="13843000" y="362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22</xdr:row>
      <xdr:rowOff>71120</xdr:rowOff>
    </xdr:from>
    <xdr:ext cx="760730" cy="259080"/>
    <xdr:sp macro="" textlink="">
      <xdr:nvSpPr>
        <xdr:cNvPr id="151" name="テキスト ボックス 150"/>
        <xdr:cNvSpPr txBox="1"/>
      </xdr:nvSpPr>
      <xdr:spPr>
        <a:xfrm>
          <a:off x="13512800" y="3703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34290</xdr:rowOff>
    </xdr:from>
    <xdr:to xmlns:xdr="http://schemas.openxmlformats.org/drawingml/2006/spreadsheetDrawing">
      <xdr:col>65</xdr:col>
      <xdr:colOff>53975</xdr:colOff>
      <xdr:row>21</xdr:row>
      <xdr:rowOff>135890</xdr:rowOff>
    </xdr:to>
    <xdr:sp macro="" textlink="">
      <xdr:nvSpPr>
        <xdr:cNvPr id="152" name="楕円 151"/>
        <xdr:cNvSpPr/>
      </xdr:nvSpPr>
      <xdr:spPr>
        <a:xfrm>
          <a:off x="12954000" y="3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120650</xdr:rowOff>
    </xdr:from>
    <xdr:ext cx="762000" cy="257810"/>
    <xdr:sp macro="" textlink="">
      <xdr:nvSpPr>
        <xdr:cNvPr id="153" name="テキスト ボックス 152"/>
        <xdr:cNvSpPr txBox="1"/>
      </xdr:nvSpPr>
      <xdr:spPr>
        <a:xfrm>
          <a:off x="12623800" y="3587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経常経費充当一般財源等は前年度から</a:t>
          </a:r>
          <a:r>
            <a:rPr kumimoji="1" lang="en-US" altLang="ja-JP" sz="1300">
              <a:latin typeface="ＭＳ Ｐゴシック"/>
              <a:ea typeface="ＭＳ Ｐゴシック"/>
            </a:rPr>
            <a:t>69</a:t>
          </a:r>
          <a:r>
            <a:rPr kumimoji="1" lang="ja-JP" altLang="en-US" sz="1300">
              <a:latin typeface="ＭＳ Ｐゴシック"/>
              <a:ea typeface="ＭＳ Ｐゴシック"/>
            </a:rPr>
            <a:t>百万円減少している。事業費基準では自立支援給付費は前年度から</a:t>
          </a:r>
          <a:r>
            <a:rPr kumimoji="1" lang="en-US" altLang="ja-JP" sz="1300">
              <a:latin typeface="ＭＳ Ｐゴシック"/>
              <a:ea typeface="ＭＳ Ｐゴシック"/>
            </a:rPr>
            <a:t>93</a:t>
          </a:r>
          <a:r>
            <a:rPr kumimoji="1" lang="ja-JP" altLang="en-US" sz="1300">
              <a:latin typeface="ＭＳ Ｐゴシック"/>
              <a:ea typeface="ＭＳ Ｐゴシック"/>
            </a:rPr>
            <a:t>百万円増加し、児童手当は</a:t>
          </a:r>
          <a:r>
            <a:rPr kumimoji="1" lang="en-US" altLang="ja-JP" sz="1300">
              <a:latin typeface="ＭＳ Ｐゴシック"/>
              <a:ea typeface="ＭＳ Ｐゴシック"/>
            </a:rPr>
            <a:t>38</a:t>
          </a:r>
          <a:r>
            <a:rPr kumimoji="1" lang="ja-JP" altLang="en-US" sz="1300">
              <a:latin typeface="ＭＳ Ｐゴシック"/>
              <a:ea typeface="ＭＳ Ｐゴシック"/>
            </a:rPr>
            <a:t>百万円減少している。それぞれ対象者の増減によるものである。令和元年度に着手した行財政構造改革により単独事業としての扶助費は減少したが、今後扶助費全体の経費としては県平均や類似団体平均の水準に近似していくものと推計す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197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9080"/>
    <xdr:sp macro="" textlink="">
      <xdr:nvSpPr>
        <xdr:cNvPr id="167" name="テキスト ボックス 166"/>
        <xdr:cNvSpPr txBox="1"/>
      </xdr:nvSpPr>
      <xdr:spPr>
        <a:xfrm>
          <a:off x="254000" y="10443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265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7810"/>
    <xdr:sp macro="" textlink="">
      <xdr:nvSpPr>
        <xdr:cNvPr id="169" name="テキスト ボックス 168"/>
        <xdr:cNvSpPr txBox="1"/>
      </xdr:nvSpPr>
      <xdr:spPr>
        <a:xfrm>
          <a:off x="254000" y="1012952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995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6730" cy="259080"/>
    <xdr:sp macro="" textlink="">
      <xdr:nvSpPr>
        <xdr:cNvPr id="171" name="テキスト ボックス 170"/>
        <xdr:cNvSpPr txBox="1"/>
      </xdr:nvSpPr>
      <xdr:spPr>
        <a:xfrm>
          <a:off x="254000" y="981519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9637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7810"/>
    <xdr:sp macro="" textlink="">
      <xdr:nvSpPr>
        <xdr:cNvPr id="173" name="テキスト ボックス 172"/>
        <xdr:cNvSpPr txBox="1"/>
      </xdr:nvSpPr>
      <xdr:spPr>
        <a:xfrm>
          <a:off x="254000" y="950150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323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5" name="テキスト ボックス 174"/>
        <xdr:cNvSpPr txBox="1"/>
      </xdr:nvSpPr>
      <xdr:spPr>
        <a:xfrm>
          <a:off x="254000" y="918781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010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7" name="テキスト ボックス 176"/>
        <xdr:cNvSpPr txBox="1"/>
      </xdr:nvSpPr>
      <xdr:spPr>
        <a:xfrm>
          <a:off x="254000" y="887412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8695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9" name="テキスト ボックス 178"/>
        <xdr:cNvSpPr txBox="1"/>
      </xdr:nvSpPr>
      <xdr:spPr>
        <a:xfrm>
          <a:off x="254000" y="855980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2461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86360</xdr:rowOff>
    </xdr:to>
    <xdr:cxnSp macro="">
      <xdr:nvCxnSpPr>
        <xdr:cNvPr id="183" name="直線コネクタ 182"/>
        <xdr:cNvCxnSpPr/>
      </xdr:nvCxnSpPr>
      <xdr:spPr>
        <a:xfrm flipV="1">
          <a:off x="4826000" y="880364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2000" cy="257810"/>
    <xdr:sp macro="" textlink="">
      <xdr:nvSpPr>
        <xdr:cNvPr id="184" name="扶助費最小値テキスト"/>
        <xdr:cNvSpPr txBox="1"/>
      </xdr:nvSpPr>
      <xdr:spPr>
        <a:xfrm>
          <a:off x="4914900" y="10129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5" name="直線コネクタ 184"/>
        <xdr:cNvCxnSpPr/>
      </xdr:nvCxnSpPr>
      <xdr:spPr>
        <a:xfrm>
          <a:off x="47371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2000" cy="259080"/>
    <xdr:sp macro="" textlink="">
      <xdr:nvSpPr>
        <xdr:cNvPr id="186" name="扶助費最大値テキスト"/>
        <xdr:cNvSpPr txBox="1"/>
      </xdr:nvSpPr>
      <xdr:spPr>
        <a:xfrm>
          <a:off x="4914900" y="855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371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61595</xdr:rowOff>
    </xdr:from>
    <xdr:to xmlns:xdr="http://schemas.openxmlformats.org/drawingml/2006/spreadsheetDrawing">
      <xdr:col>24</xdr:col>
      <xdr:colOff>25400</xdr:colOff>
      <xdr:row>55</xdr:row>
      <xdr:rowOff>37465</xdr:rowOff>
    </xdr:to>
    <xdr:cxnSp macro="">
      <xdr:nvCxnSpPr>
        <xdr:cNvPr id="188" name="直線コネクタ 187"/>
        <xdr:cNvCxnSpPr/>
      </xdr:nvCxnSpPr>
      <xdr:spPr>
        <a:xfrm flipV="1">
          <a:off x="3987800" y="897699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48260</xdr:rowOff>
    </xdr:from>
    <xdr:ext cx="762000" cy="259080"/>
    <xdr:sp macro="" textlink="">
      <xdr:nvSpPr>
        <xdr:cNvPr id="189"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0" name="フローチャート: 判断 189"/>
        <xdr:cNvSpPr/>
      </xdr:nvSpPr>
      <xdr:spPr>
        <a:xfrm>
          <a:off x="4775200"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110490</xdr:rowOff>
    </xdr:from>
    <xdr:to xmlns:xdr="http://schemas.openxmlformats.org/drawingml/2006/spreadsheetDrawing">
      <xdr:col>19</xdr:col>
      <xdr:colOff>187325</xdr:colOff>
      <xdr:row>55</xdr:row>
      <xdr:rowOff>37465</xdr:rowOff>
    </xdr:to>
    <xdr:cxnSp macro="">
      <xdr:nvCxnSpPr>
        <xdr:cNvPr id="191" name="直線コネクタ 190"/>
        <xdr:cNvCxnSpPr/>
      </xdr:nvCxnSpPr>
      <xdr:spPr>
        <a:xfrm>
          <a:off x="3098800" y="90258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165100</xdr:rowOff>
    </xdr:from>
    <xdr:to xmlns:xdr="http://schemas.openxmlformats.org/drawingml/2006/spreadsheetDrawing">
      <xdr:col>20</xdr:col>
      <xdr:colOff>38100</xdr:colOff>
      <xdr:row>56</xdr:row>
      <xdr:rowOff>95885</xdr:rowOff>
    </xdr:to>
    <xdr:sp macro="" textlink="">
      <xdr:nvSpPr>
        <xdr:cNvPr id="192" name="フローチャート: 判断 191"/>
        <xdr:cNvSpPr/>
      </xdr:nvSpPr>
      <xdr:spPr>
        <a:xfrm>
          <a:off x="3937000" y="9245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80645</xdr:rowOff>
    </xdr:from>
    <xdr:ext cx="735330" cy="259080"/>
    <xdr:sp macro="" textlink="">
      <xdr:nvSpPr>
        <xdr:cNvPr id="193" name="テキスト ボックス 192"/>
        <xdr:cNvSpPr txBox="1"/>
      </xdr:nvSpPr>
      <xdr:spPr>
        <a:xfrm>
          <a:off x="3606800" y="93262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110490</xdr:rowOff>
    </xdr:from>
    <xdr:to xmlns:xdr="http://schemas.openxmlformats.org/drawingml/2006/spreadsheetDrawing">
      <xdr:col>15</xdr:col>
      <xdr:colOff>98425</xdr:colOff>
      <xdr:row>55</xdr:row>
      <xdr:rowOff>4445</xdr:rowOff>
    </xdr:to>
    <xdr:cxnSp macro="">
      <xdr:nvCxnSpPr>
        <xdr:cNvPr id="194" name="直線コネクタ 193"/>
        <xdr:cNvCxnSpPr/>
      </xdr:nvCxnSpPr>
      <xdr:spPr>
        <a:xfrm flipV="1">
          <a:off x="2209800" y="90258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195" name="フローチャート: 判断 194"/>
        <xdr:cNvSpPr/>
      </xdr:nvSpPr>
      <xdr:spPr>
        <a:xfrm>
          <a:off x="3048000" y="9338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7620</xdr:rowOff>
    </xdr:from>
    <xdr:ext cx="762000" cy="259080"/>
    <xdr:sp macro="" textlink="">
      <xdr:nvSpPr>
        <xdr:cNvPr id="196" name="テキスト ボックス 195"/>
        <xdr:cNvSpPr txBox="1"/>
      </xdr:nvSpPr>
      <xdr:spPr>
        <a:xfrm>
          <a:off x="2717800" y="941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4445</xdr:rowOff>
    </xdr:from>
    <xdr:to xmlns:xdr="http://schemas.openxmlformats.org/drawingml/2006/spreadsheetDrawing">
      <xdr:col>11</xdr:col>
      <xdr:colOff>9525</xdr:colOff>
      <xdr:row>55</xdr:row>
      <xdr:rowOff>20955</xdr:rowOff>
    </xdr:to>
    <xdr:cxnSp macro="">
      <xdr:nvCxnSpPr>
        <xdr:cNvPr id="197" name="直線コネクタ 196"/>
        <xdr:cNvCxnSpPr/>
      </xdr:nvCxnSpPr>
      <xdr:spPr>
        <a:xfrm flipV="1">
          <a:off x="1320800" y="9084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35560</xdr:rowOff>
    </xdr:from>
    <xdr:to xmlns:xdr="http://schemas.openxmlformats.org/drawingml/2006/spreadsheetDrawing">
      <xdr:col>11</xdr:col>
      <xdr:colOff>60325</xdr:colOff>
      <xdr:row>57</xdr:row>
      <xdr:rowOff>137160</xdr:rowOff>
    </xdr:to>
    <xdr:sp macro="" textlink="">
      <xdr:nvSpPr>
        <xdr:cNvPr id="198" name="フローチャート: 判断 197"/>
        <xdr:cNvSpPr/>
      </xdr:nvSpPr>
      <xdr:spPr>
        <a:xfrm>
          <a:off x="2159000" y="9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121920</xdr:rowOff>
    </xdr:from>
    <xdr:ext cx="760730" cy="258445"/>
    <xdr:sp macro="" textlink="">
      <xdr:nvSpPr>
        <xdr:cNvPr id="199" name="テキスト ボックス 198"/>
        <xdr:cNvSpPr txBox="1"/>
      </xdr:nvSpPr>
      <xdr:spPr>
        <a:xfrm>
          <a:off x="1828800" y="953262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158115</xdr:rowOff>
    </xdr:from>
    <xdr:to xmlns:xdr="http://schemas.openxmlformats.org/drawingml/2006/spreadsheetDrawing">
      <xdr:col>6</xdr:col>
      <xdr:colOff>171450</xdr:colOff>
      <xdr:row>57</xdr:row>
      <xdr:rowOff>88265</xdr:rowOff>
    </xdr:to>
    <xdr:sp macro="" textlink="">
      <xdr:nvSpPr>
        <xdr:cNvPr id="200" name="フローチャート: 判断 199"/>
        <xdr:cNvSpPr/>
      </xdr:nvSpPr>
      <xdr:spPr>
        <a:xfrm>
          <a:off x="1270000" y="9403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73025</xdr:rowOff>
    </xdr:from>
    <xdr:ext cx="760730" cy="259080"/>
    <xdr:sp macro="" textlink="">
      <xdr:nvSpPr>
        <xdr:cNvPr id="201" name="テキスト ボックス 200"/>
        <xdr:cNvSpPr txBox="1"/>
      </xdr:nvSpPr>
      <xdr:spPr>
        <a:xfrm>
          <a:off x="939800" y="94837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57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10795</xdr:rowOff>
    </xdr:from>
    <xdr:to xmlns:xdr="http://schemas.openxmlformats.org/drawingml/2006/spreadsheetDrawing">
      <xdr:col>24</xdr:col>
      <xdr:colOff>76200</xdr:colOff>
      <xdr:row>54</xdr:row>
      <xdr:rowOff>112395</xdr:rowOff>
    </xdr:to>
    <xdr:sp macro="" textlink="">
      <xdr:nvSpPr>
        <xdr:cNvPr id="207" name="楕円 206"/>
        <xdr:cNvSpPr/>
      </xdr:nvSpPr>
      <xdr:spPr>
        <a:xfrm>
          <a:off x="4775200" y="89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27305</xdr:rowOff>
    </xdr:from>
    <xdr:ext cx="762000" cy="257810"/>
    <xdr:sp macro="" textlink="">
      <xdr:nvSpPr>
        <xdr:cNvPr id="208" name="扶助費該当値テキスト"/>
        <xdr:cNvSpPr txBox="1"/>
      </xdr:nvSpPr>
      <xdr:spPr>
        <a:xfrm>
          <a:off x="4914900" y="8777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158115</xdr:rowOff>
    </xdr:from>
    <xdr:to xmlns:xdr="http://schemas.openxmlformats.org/drawingml/2006/spreadsheetDrawing">
      <xdr:col>20</xdr:col>
      <xdr:colOff>38100</xdr:colOff>
      <xdr:row>55</xdr:row>
      <xdr:rowOff>88265</xdr:rowOff>
    </xdr:to>
    <xdr:sp macro="" textlink="">
      <xdr:nvSpPr>
        <xdr:cNvPr id="209" name="楕円 208"/>
        <xdr:cNvSpPr/>
      </xdr:nvSpPr>
      <xdr:spPr>
        <a:xfrm>
          <a:off x="3937000" y="907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98425</xdr:rowOff>
    </xdr:from>
    <xdr:ext cx="735330" cy="257810"/>
    <xdr:sp macro="" textlink="">
      <xdr:nvSpPr>
        <xdr:cNvPr id="210" name="テキスト ボックス 209"/>
        <xdr:cNvSpPr txBox="1"/>
      </xdr:nvSpPr>
      <xdr:spPr>
        <a:xfrm>
          <a:off x="3606800" y="88487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59690</xdr:rowOff>
    </xdr:from>
    <xdr:to xmlns:xdr="http://schemas.openxmlformats.org/drawingml/2006/spreadsheetDrawing">
      <xdr:col>15</xdr:col>
      <xdr:colOff>149225</xdr:colOff>
      <xdr:row>54</xdr:row>
      <xdr:rowOff>161290</xdr:rowOff>
    </xdr:to>
    <xdr:sp macro="" textlink="">
      <xdr:nvSpPr>
        <xdr:cNvPr id="211" name="楕円 210"/>
        <xdr:cNvSpPr/>
      </xdr:nvSpPr>
      <xdr:spPr>
        <a:xfrm>
          <a:off x="304800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0</xdr:rowOff>
    </xdr:from>
    <xdr:ext cx="762000" cy="259080"/>
    <xdr:sp macro="" textlink="">
      <xdr:nvSpPr>
        <xdr:cNvPr id="212" name="テキスト ボックス 211"/>
        <xdr:cNvSpPr txBox="1"/>
      </xdr:nvSpPr>
      <xdr:spPr>
        <a:xfrm>
          <a:off x="2717800" y="875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125095</xdr:rowOff>
    </xdr:from>
    <xdr:to xmlns:xdr="http://schemas.openxmlformats.org/drawingml/2006/spreadsheetDrawing">
      <xdr:col>11</xdr:col>
      <xdr:colOff>60325</xdr:colOff>
      <xdr:row>55</xdr:row>
      <xdr:rowOff>55245</xdr:rowOff>
    </xdr:to>
    <xdr:sp macro="" textlink="">
      <xdr:nvSpPr>
        <xdr:cNvPr id="213" name="楕円 212"/>
        <xdr:cNvSpPr/>
      </xdr:nvSpPr>
      <xdr:spPr>
        <a:xfrm>
          <a:off x="2159000" y="9040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65405</xdr:rowOff>
    </xdr:from>
    <xdr:ext cx="760730" cy="257810"/>
    <xdr:sp macro="" textlink="">
      <xdr:nvSpPr>
        <xdr:cNvPr id="214" name="テキスト ボックス 213"/>
        <xdr:cNvSpPr txBox="1"/>
      </xdr:nvSpPr>
      <xdr:spPr>
        <a:xfrm>
          <a:off x="1828800" y="8815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141605</xdr:rowOff>
    </xdr:from>
    <xdr:to xmlns:xdr="http://schemas.openxmlformats.org/drawingml/2006/spreadsheetDrawing">
      <xdr:col>6</xdr:col>
      <xdr:colOff>171450</xdr:colOff>
      <xdr:row>55</xdr:row>
      <xdr:rowOff>71755</xdr:rowOff>
    </xdr:to>
    <xdr:sp macro="" textlink="">
      <xdr:nvSpPr>
        <xdr:cNvPr id="215" name="楕円 214"/>
        <xdr:cNvSpPr/>
      </xdr:nvSpPr>
      <xdr:spPr>
        <a:xfrm>
          <a:off x="1270000" y="905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81915</xdr:rowOff>
    </xdr:from>
    <xdr:ext cx="760730" cy="259080"/>
    <xdr:sp macro="" textlink="">
      <xdr:nvSpPr>
        <xdr:cNvPr id="216" name="テキスト ボックス 215"/>
        <xdr:cNvSpPr txBox="1"/>
      </xdr:nvSpPr>
      <xdr:spPr>
        <a:xfrm>
          <a:off x="939800" y="8832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その他のうち、後期高齢者医療事業特別会計や介護保険特別会計への繰出金は上昇傾向にあり、繰出金に係る経常経費充当一般財源等は前年度から</a:t>
          </a:r>
          <a:r>
            <a:rPr kumimoji="1" lang="en-US" altLang="ja-JP" sz="1300">
              <a:latin typeface="ＭＳ Ｐゴシック"/>
              <a:ea typeface="ＭＳ Ｐゴシック"/>
            </a:rPr>
            <a:t>10</a:t>
          </a:r>
          <a:r>
            <a:rPr kumimoji="1" lang="ja-JP" altLang="en-US" sz="1300">
              <a:latin typeface="ＭＳ Ｐゴシック"/>
              <a:ea typeface="ＭＳ Ｐゴシック"/>
            </a:rPr>
            <a:t>百万円増加している。</a:t>
          </a:r>
        </a:p>
        <a:p>
          <a:r>
            <a:rPr kumimoji="1" lang="ja-JP" altLang="en-US" sz="1300">
              <a:latin typeface="ＭＳ Ｐゴシック"/>
              <a:ea typeface="ＭＳ Ｐゴシック"/>
            </a:rPr>
            <a:t>民生費に係る繰出金全体としては県内の住民一人当たりコストで比較すると低い水準にあると把握しているが、繰出金は上昇傾向にあるため、今後は県平均や類似団体平均に近い数値に推移する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197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9080"/>
    <xdr:sp macro="" textlink="">
      <xdr:nvSpPr>
        <xdr:cNvPr id="230" name="テキスト ボックス 229"/>
        <xdr:cNvSpPr txBox="1"/>
      </xdr:nvSpPr>
      <xdr:spPr>
        <a:xfrm>
          <a:off x="11938000" y="10443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265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7810"/>
    <xdr:sp macro="" textlink="">
      <xdr:nvSpPr>
        <xdr:cNvPr id="232" name="テキスト ボックス 231"/>
        <xdr:cNvSpPr txBox="1"/>
      </xdr:nvSpPr>
      <xdr:spPr>
        <a:xfrm>
          <a:off x="11938000" y="1012952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995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6730" cy="259080"/>
    <xdr:sp macro="" textlink="">
      <xdr:nvSpPr>
        <xdr:cNvPr id="234" name="テキスト ボックス 233"/>
        <xdr:cNvSpPr txBox="1"/>
      </xdr:nvSpPr>
      <xdr:spPr>
        <a:xfrm>
          <a:off x="11938000" y="981519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9637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7810"/>
    <xdr:sp macro="" textlink="">
      <xdr:nvSpPr>
        <xdr:cNvPr id="236" name="テキスト ボックス 235"/>
        <xdr:cNvSpPr txBox="1"/>
      </xdr:nvSpPr>
      <xdr:spPr>
        <a:xfrm>
          <a:off x="11938000" y="950150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323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8" name="テキスト ボックス 237"/>
        <xdr:cNvSpPr txBox="1"/>
      </xdr:nvSpPr>
      <xdr:spPr>
        <a:xfrm>
          <a:off x="11938000" y="918781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010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0" name="テキスト ボックス 239"/>
        <xdr:cNvSpPr txBox="1"/>
      </xdr:nvSpPr>
      <xdr:spPr>
        <a:xfrm>
          <a:off x="11938000" y="887412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8695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1938000" y="855980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2461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61</xdr:row>
      <xdr:rowOff>48260</xdr:rowOff>
    </xdr:to>
    <xdr:cxnSp macro="">
      <xdr:nvCxnSpPr>
        <xdr:cNvPr id="246" name="直線コネクタ 245"/>
        <xdr:cNvCxnSpPr/>
      </xdr:nvCxnSpPr>
      <xdr:spPr>
        <a:xfrm flipV="1">
          <a:off x="16510000" y="885253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20320</xdr:rowOff>
    </xdr:from>
    <xdr:ext cx="762000" cy="257810"/>
    <xdr:sp macro="" textlink="">
      <xdr:nvSpPr>
        <xdr:cNvPr id="247" name="その他最小値テキスト"/>
        <xdr:cNvSpPr txBox="1"/>
      </xdr:nvSpPr>
      <xdr:spPr>
        <a:xfrm>
          <a:off x="16598900" y="10091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48260</xdr:rowOff>
    </xdr:from>
    <xdr:to xmlns:xdr="http://schemas.openxmlformats.org/drawingml/2006/spreadsheetDrawing">
      <xdr:col>82</xdr:col>
      <xdr:colOff>196850</xdr:colOff>
      <xdr:row>61</xdr:row>
      <xdr:rowOff>48260</xdr:rowOff>
    </xdr:to>
    <xdr:cxnSp macro="">
      <xdr:nvCxnSpPr>
        <xdr:cNvPr id="248" name="直線コネクタ 247"/>
        <xdr:cNvCxnSpPr/>
      </xdr:nvCxnSpPr>
      <xdr:spPr>
        <a:xfrm>
          <a:off x="16421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17145</xdr:rowOff>
    </xdr:from>
    <xdr:ext cx="762000" cy="257810"/>
    <xdr:sp macro="" textlink="">
      <xdr:nvSpPr>
        <xdr:cNvPr id="249" name="その他最大値テキスト"/>
        <xdr:cNvSpPr txBox="1"/>
      </xdr:nvSpPr>
      <xdr:spPr>
        <a:xfrm>
          <a:off x="16598900" y="8602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0" name="直線コネクタ 249"/>
        <xdr:cNvCxnSpPr/>
      </xdr:nvCxnSpPr>
      <xdr:spPr>
        <a:xfrm>
          <a:off x="16421100" y="885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154305</xdr:rowOff>
    </xdr:from>
    <xdr:to xmlns:xdr="http://schemas.openxmlformats.org/drawingml/2006/spreadsheetDrawing">
      <xdr:col>82</xdr:col>
      <xdr:colOff>107950</xdr:colOff>
      <xdr:row>57</xdr:row>
      <xdr:rowOff>59055</xdr:rowOff>
    </xdr:to>
    <xdr:cxnSp macro="">
      <xdr:nvCxnSpPr>
        <xdr:cNvPr id="251" name="直線コネクタ 250"/>
        <xdr:cNvCxnSpPr/>
      </xdr:nvCxnSpPr>
      <xdr:spPr>
        <a:xfrm flipV="1">
          <a:off x="15671800" y="939990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4445</xdr:rowOff>
    </xdr:from>
    <xdr:ext cx="762000" cy="259080"/>
    <xdr:sp macro="" textlink="">
      <xdr:nvSpPr>
        <xdr:cNvPr id="252" name="その他平均値テキスト"/>
        <xdr:cNvSpPr txBox="1"/>
      </xdr:nvSpPr>
      <xdr:spPr>
        <a:xfrm>
          <a:off x="16598900" y="95802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53" name="フローチャート: 判断 252"/>
        <xdr:cNvSpPr/>
      </xdr:nvSpPr>
      <xdr:spPr>
        <a:xfrm>
          <a:off x="16459200"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59055</xdr:rowOff>
    </xdr:from>
    <xdr:to xmlns:xdr="http://schemas.openxmlformats.org/drawingml/2006/spreadsheetDrawing">
      <xdr:col>78</xdr:col>
      <xdr:colOff>69850</xdr:colOff>
      <xdr:row>57</xdr:row>
      <xdr:rowOff>102235</xdr:rowOff>
    </xdr:to>
    <xdr:cxnSp macro="">
      <xdr:nvCxnSpPr>
        <xdr:cNvPr id="254" name="直線コネクタ 253"/>
        <xdr:cNvCxnSpPr/>
      </xdr:nvCxnSpPr>
      <xdr:spPr>
        <a:xfrm flipV="1">
          <a:off x="14782800" y="94697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149860</xdr:rowOff>
    </xdr:from>
    <xdr:to xmlns:xdr="http://schemas.openxmlformats.org/drawingml/2006/spreadsheetDrawing">
      <xdr:col>78</xdr:col>
      <xdr:colOff>120650</xdr:colOff>
      <xdr:row>58</xdr:row>
      <xdr:rowOff>80010</xdr:rowOff>
    </xdr:to>
    <xdr:sp macro="" textlink="">
      <xdr:nvSpPr>
        <xdr:cNvPr id="255" name="フローチャート: 判断 254"/>
        <xdr:cNvSpPr/>
      </xdr:nvSpPr>
      <xdr:spPr>
        <a:xfrm>
          <a:off x="15621000" y="9560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64770</xdr:rowOff>
    </xdr:from>
    <xdr:ext cx="736600" cy="257810"/>
    <xdr:sp macro="" textlink="">
      <xdr:nvSpPr>
        <xdr:cNvPr id="256" name="テキスト ボックス 255"/>
        <xdr:cNvSpPr txBox="1"/>
      </xdr:nvSpPr>
      <xdr:spPr>
        <a:xfrm>
          <a:off x="15290800" y="96405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26035</xdr:rowOff>
    </xdr:from>
    <xdr:to xmlns:xdr="http://schemas.openxmlformats.org/drawingml/2006/spreadsheetDrawing">
      <xdr:col>73</xdr:col>
      <xdr:colOff>180975</xdr:colOff>
      <xdr:row>57</xdr:row>
      <xdr:rowOff>102235</xdr:rowOff>
    </xdr:to>
    <xdr:cxnSp macro="">
      <xdr:nvCxnSpPr>
        <xdr:cNvPr id="257" name="直線コネクタ 256"/>
        <xdr:cNvCxnSpPr/>
      </xdr:nvCxnSpPr>
      <xdr:spPr>
        <a:xfrm>
          <a:off x="13893800" y="94367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10795</xdr:rowOff>
    </xdr:from>
    <xdr:to xmlns:xdr="http://schemas.openxmlformats.org/drawingml/2006/spreadsheetDrawing">
      <xdr:col>74</xdr:col>
      <xdr:colOff>31750</xdr:colOff>
      <xdr:row>58</xdr:row>
      <xdr:rowOff>112395</xdr:rowOff>
    </xdr:to>
    <xdr:sp macro="" textlink="">
      <xdr:nvSpPr>
        <xdr:cNvPr id="258" name="フローチャート: 判断 257"/>
        <xdr:cNvSpPr/>
      </xdr:nvSpPr>
      <xdr:spPr>
        <a:xfrm>
          <a:off x="147320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97155</xdr:rowOff>
    </xdr:from>
    <xdr:ext cx="762000" cy="257810"/>
    <xdr:sp macro="" textlink="">
      <xdr:nvSpPr>
        <xdr:cNvPr id="259" name="テキスト ボックス 258"/>
        <xdr:cNvSpPr txBox="1"/>
      </xdr:nvSpPr>
      <xdr:spPr>
        <a:xfrm>
          <a:off x="14401800" y="967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121285</xdr:rowOff>
    </xdr:from>
    <xdr:to xmlns:xdr="http://schemas.openxmlformats.org/drawingml/2006/spreadsheetDrawing">
      <xdr:col>69</xdr:col>
      <xdr:colOff>92075</xdr:colOff>
      <xdr:row>57</xdr:row>
      <xdr:rowOff>26035</xdr:rowOff>
    </xdr:to>
    <xdr:cxnSp macro="">
      <xdr:nvCxnSpPr>
        <xdr:cNvPr id="260" name="直線コネクタ 259"/>
        <xdr:cNvCxnSpPr/>
      </xdr:nvCxnSpPr>
      <xdr:spPr>
        <a:xfrm>
          <a:off x="13004800" y="936688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24765</xdr:rowOff>
    </xdr:from>
    <xdr:to xmlns:xdr="http://schemas.openxmlformats.org/drawingml/2006/spreadsheetDrawing">
      <xdr:col>69</xdr:col>
      <xdr:colOff>142875</xdr:colOff>
      <xdr:row>59</xdr:row>
      <xdr:rowOff>126365</xdr:rowOff>
    </xdr:to>
    <xdr:sp macro="" textlink="">
      <xdr:nvSpPr>
        <xdr:cNvPr id="261" name="フローチャート: 判断 260"/>
        <xdr:cNvSpPr/>
      </xdr:nvSpPr>
      <xdr:spPr>
        <a:xfrm>
          <a:off x="138430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111125</xdr:rowOff>
    </xdr:from>
    <xdr:ext cx="760730" cy="259080"/>
    <xdr:sp macro="" textlink="">
      <xdr:nvSpPr>
        <xdr:cNvPr id="262" name="テキスト ボックス 261"/>
        <xdr:cNvSpPr txBox="1"/>
      </xdr:nvSpPr>
      <xdr:spPr>
        <a:xfrm>
          <a:off x="13512800" y="98520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165100</xdr:rowOff>
    </xdr:to>
    <xdr:sp macro="" textlink="">
      <xdr:nvSpPr>
        <xdr:cNvPr id="263" name="フローチャート: 判断 262"/>
        <xdr:cNvSpPr/>
      </xdr:nvSpPr>
      <xdr:spPr>
        <a:xfrm>
          <a:off x="12954000" y="98088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154305</xdr:rowOff>
    </xdr:from>
    <xdr:ext cx="762000" cy="259080"/>
    <xdr:sp macro="" textlink="">
      <xdr:nvSpPr>
        <xdr:cNvPr id="264" name="テキスト ボックス 263"/>
        <xdr:cNvSpPr txBox="1"/>
      </xdr:nvSpPr>
      <xdr:spPr>
        <a:xfrm>
          <a:off x="12623800" y="989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57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57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57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70" name="楕円 269"/>
        <xdr:cNvSpPr/>
      </xdr:nvSpPr>
      <xdr:spPr>
        <a:xfrm>
          <a:off x="16459200" y="9349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120015</xdr:rowOff>
    </xdr:from>
    <xdr:ext cx="762000" cy="257810"/>
    <xdr:sp macro="" textlink="">
      <xdr:nvSpPr>
        <xdr:cNvPr id="271" name="その他該当値テキスト"/>
        <xdr:cNvSpPr txBox="1"/>
      </xdr:nvSpPr>
      <xdr:spPr>
        <a:xfrm>
          <a:off x="16598900" y="9200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72" name="楕円 271"/>
        <xdr:cNvSpPr/>
      </xdr:nvSpPr>
      <xdr:spPr>
        <a:xfrm>
          <a:off x="156210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120015</xdr:rowOff>
    </xdr:from>
    <xdr:ext cx="736600" cy="257810"/>
    <xdr:sp macro="" textlink="">
      <xdr:nvSpPr>
        <xdr:cNvPr id="273" name="テキスト ボックス 272"/>
        <xdr:cNvSpPr txBox="1"/>
      </xdr:nvSpPr>
      <xdr:spPr>
        <a:xfrm>
          <a:off x="15290800" y="9200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51435</xdr:rowOff>
    </xdr:from>
    <xdr:to xmlns:xdr="http://schemas.openxmlformats.org/drawingml/2006/spreadsheetDrawing">
      <xdr:col>74</xdr:col>
      <xdr:colOff>31750</xdr:colOff>
      <xdr:row>57</xdr:row>
      <xdr:rowOff>153035</xdr:rowOff>
    </xdr:to>
    <xdr:sp macro="" textlink="">
      <xdr:nvSpPr>
        <xdr:cNvPr id="274" name="楕円 273"/>
        <xdr:cNvSpPr/>
      </xdr:nvSpPr>
      <xdr:spPr>
        <a:xfrm>
          <a:off x="147320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163195</xdr:rowOff>
    </xdr:from>
    <xdr:ext cx="762000" cy="257810"/>
    <xdr:sp macro="" textlink="">
      <xdr:nvSpPr>
        <xdr:cNvPr id="275" name="テキスト ボックス 274"/>
        <xdr:cNvSpPr txBox="1"/>
      </xdr:nvSpPr>
      <xdr:spPr>
        <a:xfrm>
          <a:off x="14401800" y="9243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146685</xdr:rowOff>
    </xdr:from>
    <xdr:to xmlns:xdr="http://schemas.openxmlformats.org/drawingml/2006/spreadsheetDrawing">
      <xdr:col>69</xdr:col>
      <xdr:colOff>142875</xdr:colOff>
      <xdr:row>57</xdr:row>
      <xdr:rowOff>76835</xdr:rowOff>
    </xdr:to>
    <xdr:sp macro="" textlink="">
      <xdr:nvSpPr>
        <xdr:cNvPr id="276" name="楕円 275"/>
        <xdr:cNvSpPr/>
      </xdr:nvSpPr>
      <xdr:spPr>
        <a:xfrm>
          <a:off x="13843000" y="9392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86995</xdr:rowOff>
    </xdr:from>
    <xdr:ext cx="760730" cy="257810"/>
    <xdr:sp macro="" textlink="">
      <xdr:nvSpPr>
        <xdr:cNvPr id="277" name="テキスト ボックス 276"/>
        <xdr:cNvSpPr txBox="1"/>
      </xdr:nvSpPr>
      <xdr:spPr>
        <a:xfrm>
          <a:off x="13512800" y="9167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70485</xdr:rowOff>
    </xdr:from>
    <xdr:to xmlns:xdr="http://schemas.openxmlformats.org/drawingml/2006/spreadsheetDrawing">
      <xdr:col>65</xdr:col>
      <xdr:colOff>53975</xdr:colOff>
      <xdr:row>57</xdr:row>
      <xdr:rowOff>635</xdr:rowOff>
    </xdr:to>
    <xdr:sp macro="" textlink="">
      <xdr:nvSpPr>
        <xdr:cNvPr id="278" name="楕円 277"/>
        <xdr:cNvSpPr/>
      </xdr:nvSpPr>
      <xdr:spPr>
        <a:xfrm>
          <a:off x="12954000" y="9316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xdr:rowOff>
    </xdr:from>
    <xdr:ext cx="762000" cy="259080"/>
    <xdr:sp macro="" textlink="">
      <xdr:nvSpPr>
        <xdr:cNvPr id="279" name="テキスト ボックス 278"/>
        <xdr:cNvSpPr txBox="1"/>
      </xdr:nvSpPr>
      <xdr:spPr>
        <a:xfrm>
          <a:off x="12623800" y="9091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経常経費充当一般財源等は前年度から</a:t>
          </a:r>
          <a:r>
            <a:rPr kumimoji="1" lang="en-US" altLang="ja-JP" sz="1300">
              <a:latin typeface="ＭＳ Ｐゴシック"/>
              <a:ea typeface="ＭＳ Ｐゴシック"/>
            </a:rPr>
            <a:t>29</a:t>
          </a:r>
          <a:r>
            <a:rPr kumimoji="1" lang="ja-JP" altLang="en-US" sz="1300">
              <a:latin typeface="ＭＳ Ｐゴシック"/>
              <a:ea typeface="ＭＳ Ｐゴシック"/>
            </a:rPr>
            <a:t>百万円増加している。そのうち一部事務組合に対するものが</a:t>
          </a:r>
          <a:r>
            <a:rPr kumimoji="1" lang="en-US" altLang="ja-JP" sz="1300">
              <a:latin typeface="ＭＳ Ｐゴシック"/>
              <a:ea typeface="ＭＳ Ｐゴシック"/>
            </a:rPr>
            <a:t>22</a:t>
          </a:r>
          <a:r>
            <a:rPr kumimoji="1" lang="ja-JP" altLang="en-US" sz="1300">
              <a:latin typeface="ＭＳ Ｐゴシック"/>
              <a:ea typeface="ＭＳ Ｐゴシック"/>
            </a:rPr>
            <a:t>百万円増加している。特に裾野市長泉町衛生施設組合に対する負担金が物価高騰による光熱水費の上昇の影響により増加傾向であった。</a:t>
          </a:r>
        </a:p>
        <a:p>
          <a:r>
            <a:rPr kumimoji="1" lang="ja-JP" altLang="en-US" sz="1300">
              <a:latin typeface="ＭＳ Ｐゴシック"/>
              <a:ea typeface="ＭＳ Ｐゴシック"/>
            </a:rPr>
            <a:t>補助費等は一部事務組合に対するものや近隣団体で構成する夜間救急センター運営負担金が大部分を占めるため、今後一部事務組合等の事業規模によって変動があるものと想定している。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4895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9080"/>
    <xdr:sp macro="" textlink="">
      <xdr:nvSpPr>
        <xdr:cNvPr id="293" name="テキスト ボックス 292"/>
        <xdr:cNvSpPr txBox="1"/>
      </xdr:nvSpPr>
      <xdr:spPr>
        <a:xfrm>
          <a:off x="11938000" y="7141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9080"/>
    <xdr:sp macro="" textlink="">
      <xdr:nvSpPr>
        <xdr:cNvPr id="295" name="テキスト ボックス 294"/>
        <xdr:cNvSpPr txBox="1"/>
      </xdr:nvSpPr>
      <xdr:spPr>
        <a:xfrm>
          <a:off x="11938000" y="67030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2649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9080"/>
    <xdr:sp macro="" textlink="">
      <xdr:nvSpPr>
        <xdr:cNvPr id="299" name="テキスト ボックス 298"/>
        <xdr:cNvSpPr txBox="1"/>
      </xdr:nvSpPr>
      <xdr:spPr>
        <a:xfrm>
          <a:off x="11938000" y="58204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9080"/>
    <xdr:sp macro="" textlink="">
      <xdr:nvSpPr>
        <xdr:cNvPr id="301" name="テキスト ボックス 300"/>
        <xdr:cNvSpPr txBox="1"/>
      </xdr:nvSpPr>
      <xdr:spPr>
        <a:xfrm>
          <a:off x="11938000" y="538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95250</xdr:rowOff>
    </xdr:from>
    <xdr:to xmlns:xdr="http://schemas.openxmlformats.org/drawingml/2006/spreadsheetDrawing">
      <xdr:col>82</xdr:col>
      <xdr:colOff>107950</xdr:colOff>
      <xdr:row>40</xdr:row>
      <xdr:rowOff>44450</xdr:rowOff>
    </xdr:to>
    <xdr:cxnSp macro="">
      <xdr:nvCxnSpPr>
        <xdr:cNvPr id="304" name="直線コネクタ 303"/>
        <xdr:cNvCxnSpPr/>
      </xdr:nvCxnSpPr>
      <xdr:spPr>
        <a:xfrm flipV="1">
          <a:off x="16510000" y="5708650"/>
          <a:ext cx="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17145</xdr:rowOff>
    </xdr:from>
    <xdr:ext cx="762000" cy="257810"/>
    <xdr:sp macro="" textlink="">
      <xdr:nvSpPr>
        <xdr:cNvPr id="305" name="補助費等最小値テキスト"/>
        <xdr:cNvSpPr txBox="1"/>
      </xdr:nvSpPr>
      <xdr:spPr>
        <a:xfrm>
          <a:off x="16598900" y="6621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44450</xdr:rowOff>
    </xdr:from>
    <xdr:to xmlns:xdr="http://schemas.openxmlformats.org/drawingml/2006/spreadsheetDrawing">
      <xdr:col>82</xdr:col>
      <xdr:colOff>196850</xdr:colOff>
      <xdr:row>40</xdr:row>
      <xdr:rowOff>44450</xdr:rowOff>
    </xdr:to>
    <xdr:cxnSp macro="">
      <xdr:nvCxnSpPr>
        <xdr:cNvPr id="306" name="直線コネクタ 305"/>
        <xdr:cNvCxnSpPr/>
      </xdr:nvCxnSpPr>
      <xdr:spPr>
        <a:xfrm>
          <a:off x="164211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10160</xdr:rowOff>
    </xdr:from>
    <xdr:ext cx="762000" cy="259080"/>
    <xdr:sp macro="" textlink="">
      <xdr:nvSpPr>
        <xdr:cNvPr id="307" name="補助費等最大値テキスト"/>
        <xdr:cNvSpPr txBox="1"/>
      </xdr:nvSpPr>
      <xdr:spPr>
        <a:xfrm>
          <a:off x="16598900" y="545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95250</xdr:rowOff>
    </xdr:from>
    <xdr:to xmlns:xdr="http://schemas.openxmlformats.org/drawingml/2006/spreadsheetDrawing">
      <xdr:col>82</xdr:col>
      <xdr:colOff>196850</xdr:colOff>
      <xdr:row>34</xdr:row>
      <xdr:rowOff>95250</xdr:rowOff>
    </xdr:to>
    <xdr:cxnSp macro="">
      <xdr:nvCxnSpPr>
        <xdr:cNvPr id="308" name="直線コネクタ 307"/>
        <xdr:cNvCxnSpPr/>
      </xdr:nvCxnSpPr>
      <xdr:spPr>
        <a:xfrm>
          <a:off x="16421100" y="570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90170</xdr:rowOff>
    </xdr:from>
    <xdr:to xmlns:xdr="http://schemas.openxmlformats.org/drawingml/2006/spreadsheetDrawing">
      <xdr:col>82</xdr:col>
      <xdr:colOff>107950</xdr:colOff>
      <xdr:row>36</xdr:row>
      <xdr:rowOff>104140</xdr:rowOff>
    </xdr:to>
    <xdr:cxnSp macro="">
      <xdr:nvCxnSpPr>
        <xdr:cNvPr id="309" name="直線コネクタ 308"/>
        <xdr:cNvCxnSpPr/>
      </xdr:nvCxnSpPr>
      <xdr:spPr>
        <a:xfrm flipV="1">
          <a:off x="15671800" y="60337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66675</xdr:rowOff>
    </xdr:from>
    <xdr:ext cx="762000" cy="259080"/>
    <xdr:sp macro="" textlink="">
      <xdr:nvSpPr>
        <xdr:cNvPr id="310" name="補助費等平均値テキスト"/>
        <xdr:cNvSpPr txBox="1"/>
      </xdr:nvSpPr>
      <xdr:spPr>
        <a:xfrm>
          <a:off x="16598900" y="6010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038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104140</xdr:rowOff>
    </xdr:from>
    <xdr:to xmlns:xdr="http://schemas.openxmlformats.org/drawingml/2006/spreadsheetDrawing">
      <xdr:col>78</xdr:col>
      <xdr:colOff>69850</xdr:colOff>
      <xdr:row>36</xdr:row>
      <xdr:rowOff>104140</xdr:rowOff>
    </xdr:to>
    <xdr:cxnSp macro="">
      <xdr:nvCxnSpPr>
        <xdr:cNvPr id="312" name="直線コネクタ 311"/>
        <xdr:cNvCxnSpPr/>
      </xdr:nvCxnSpPr>
      <xdr:spPr>
        <a:xfrm>
          <a:off x="14782800" y="6047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3" name="フローチャート: 判断 312"/>
        <xdr:cNvSpPr/>
      </xdr:nvSpPr>
      <xdr:spPr>
        <a:xfrm>
          <a:off x="15621000" y="601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162560</xdr:rowOff>
    </xdr:from>
    <xdr:ext cx="736600" cy="257810"/>
    <xdr:sp macro="" textlink="">
      <xdr:nvSpPr>
        <xdr:cNvPr id="314" name="テキスト ボックス 313"/>
        <xdr:cNvSpPr txBox="1"/>
      </xdr:nvSpPr>
      <xdr:spPr>
        <a:xfrm>
          <a:off x="15290800" y="6106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104140</xdr:rowOff>
    </xdr:from>
    <xdr:to xmlns:xdr="http://schemas.openxmlformats.org/drawingml/2006/spreadsheetDrawing">
      <xdr:col>73</xdr:col>
      <xdr:colOff>180975</xdr:colOff>
      <xdr:row>37</xdr:row>
      <xdr:rowOff>24130</xdr:rowOff>
    </xdr:to>
    <xdr:cxnSp macro="">
      <xdr:nvCxnSpPr>
        <xdr:cNvPr id="315" name="直線コネクタ 314"/>
        <xdr:cNvCxnSpPr/>
      </xdr:nvCxnSpPr>
      <xdr:spPr>
        <a:xfrm flipV="1">
          <a:off x="13893800" y="60477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4732000" y="605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22860</xdr:rowOff>
    </xdr:from>
    <xdr:ext cx="762000" cy="258445"/>
    <xdr:sp macro="" textlink="">
      <xdr:nvSpPr>
        <xdr:cNvPr id="317" name="テキスト ボックス 316"/>
        <xdr:cNvSpPr txBox="1"/>
      </xdr:nvSpPr>
      <xdr:spPr>
        <a:xfrm>
          <a:off x="14401800" y="613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19685</xdr:rowOff>
    </xdr:from>
    <xdr:to xmlns:xdr="http://schemas.openxmlformats.org/drawingml/2006/spreadsheetDrawing">
      <xdr:col>69</xdr:col>
      <xdr:colOff>92075</xdr:colOff>
      <xdr:row>37</xdr:row>
      <xdr:rowOff>24130</xdr:rowOff>
    </xdr:to>
    <xdr:cxnSp macro="">
      <xdr:nvCxnSpPr>
        <xdr:cNvPr id="318" name="直線コネクタ 317"/>
        <xdr:cNvCxnSpPr/>
      </xdr:nvCxnSpPr>
      <xdr:spPr>
        <a:xfrm>
          <a:off x="13004800" y="61283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19" name="フローチャート: 判断 318"/>
        <xdr:cNvSpPr/>
      </xdr:nvSpPr>
      <xdr:spPr>
        <a:xfrm>
          <a:off x="13843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xdr:rowOff>
    </xdr:from>
    <xdr:ext cx="760730" cy="259080"/>
    <xdr:sp macro="" textlink="">
      <xdr:nvSpPr>
        <xdr:cNvPr id="320" name="テキスト ボックス 319"/>
        <xdr:cNvSpPr txBox="1"/>
      </xdr:nvSpPr>
      <xdr:spPr>
        <a:xfrm>
          <a:off x="13512800" y="5781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1" name="フローチャート: 判断 320"/>
        <xdr:cNvSpPr/>
      </xdr:nvSpPr>
      <xdr:spPr>
        <a:xfrm>
          <a:off x="129540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2000" cy="257810"/>
    <xdr:sp macro="" textlink="">
      <xdr:nvSpPr>
        <xdr:cNvPr id="322" name="テキスト ボックス 321"/>
        <xdr:cNvSpPr txBox="1"/>
      </xdr:nvSpPr>
      <xdr:spPr>
        <a:xfrm>
          <a:off x="12623800" y="5764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27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27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27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39370</xdr:rowOff>
    </xdr:from>
    <xdr:to xmlns:xdr="http://schemas.openxmlformats.org/drawingml/2006/spreadsheetDrawing">
      <xdr:col>82</xdr:col>
      <xdr:colOff>158750</xdr:colOff>
      <xdr:row>36</xdr:row>
      <xdr:rowOff>140970</xdr:rowOff>
    </xdr:to>
    <xdr:sp macro="" textlink="">
      <xdr:nvSpPr>
        <xdr:cNvPr id="328" name="楕円 327"/>
        <xdr:cNvSpPr/>
      </xdr:nvSpPr>
      <xdr:spPr>
        <a:xfrm>
          <a:off x="164592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55880</xdr:rowOff>
    </xdr:from>
    <xdr:ext cx="762000" cy="258445"/>
    <xdr:sp macro="" textlink="">
      <xdr:nvSpPr>
        <xdr:cNvPr id="329" name="補助費等該当値テキスト"/>
        <xdr:cNvSpPr txBox="1"/>
      </xdr:nvSpPr>
      <xdr:spPr>
        <a:xfrm>
          <a:off x="16598900" y="583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53340</xdr:rowOff>
    </xdr:from>
    <xdr:to xmlns:xdr="http://schemas.openxmlformats.org/drawingml/2006/spreadsheetDrawing">
      <xdr:col>78</xdr:col>
      <xdr:colOff>120650</xdr:colOff>
      <xdr:row>36</xdr:row>
      <xdr:rowOff>154940</xdr:rowOff>
    </xdr:to>
    <xdr:sp macro="" textlink="">
      <xdr:nvSpPr>
        <xdr:cNvPr id="330" name="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165100</xdr:rowOff>
    </xdr:from>
    <xdr:ext cx="736600" cy="259080"/>
    <xdr:sp macro="" textlink="">
      <xdr:nvSpPr>
        <xdr:cNvPr id="331" name="テキスト ボックス 330"/>
        <xdr:cNvSpPr txBox="1"/>
      </xdr:nvSpPr>
      <xdr:spPr>
        <a:xfrm>
          <a:off x="15290800" y="577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32" name="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165100</xdr:rowOff>
    </xdr:from>
    <xdr:ext cx="762000" cy="259080"/>
    <xdr:sp macro="" textlink="">
      <xdr:nvSpPr>
        <xdr:cNvPr id="333" name="テキスト ボックス 332"/>
        <xdr:cNvSpPr txBox="1"/>
      </xdr:nvSpPr>
      <xdr:spPr>
        <a:xfrm>
          <a:off x="14401800" y="577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34" name="楕円 333"/>
        <xdr:cNvSpPr/>
      </xdr:nvSpPr>
      <xdr:spPr>
        <a:xfrm>
          <a:off x="13843000"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0730" cy="257810"/>
    <xdr:sp macro="" textlink="">
      <xdr:nvSpPr>
        <xdr:cNvPr id="335" name="テキスト ボックス 334"/>
        <xdr:cNvSpPr txBox="1"/>
      </xdr:nvSpPr>
      <xdr:spPr>
        <a:xfrm>
          <a:off x="13512800" y="6168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140335</xdr:rowOff>
    </xdr:from>
    <xdr:to xmlns:xdr="http://schemas.openxmlformats.org/drawingml/2006/spreadsheetDrawing">
      <xdr:col>65</xdr:col>
      <xdr:colOff>53975</xdr:colOff>
      <xdr:row>37</xdr:row>
      <xdr:rowOff>70485</xdr:rowOff>
    </xdr:to>
    <xdr:sp macro="" textlink="">
      <xdr:nvSpPr>
        <xdr:cNvPr id="336" name="楕円 335"/>
        <xdr:cNvSpPr/>
      </xdr:nvSpPr>
      <xdr:spPr>
        <a:xfrm>
          <a:off x="12954000" y="6083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55245</xdr:rowOff>
    </xdr:from>
    <xdr:ext cx="762000" cy="259080"/>
    <xdr:sp macro="" textlink="">
      <xdr:nvSpPr>
        <xdr:cNvPr id="337" name="テキスト ボックス 336"/>
        <xdr:cNvSpPr txBox="1"/>
      </xdr:nvSpPr>
      <xdr:spPr>
        <a:xfrm>
          <a:off x="12623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14</a:t>
          </a:r>
          <a:r>
            <a:rPr kumimoji="1" lang="ja-JP" altLang="en-US" sz="1300">
              <a:latin typeface="ＭＳ Ｐゴシック"/>
              <a:ea typeface="ＭＳ Ｐゴシック"/>
            </a:rPr>
            <a:t>年度借入臨時地方道整備事業債、平成</a:t>
          </a:r>
          <a:r>
            <a:rPr kumimoji="1" lang="en-US" altLang="ja-JP" sz="1300">
              <a:latin typeface="ＭＳ Ｐゴシック"/>
              <a:ea typeface="ＭＳ Ｐゴシック"/>
            </a:rPr>
            <a:t>22</a:t>
          </a:r>
          <a:r>
            <a:rPr kumimoji="1" lang="ja-JP" altLang="en-US" sz="1300">
              <a:latin typeface="ＭＳ Ｐゴシック"/>
              <a:ea typeface="ＭＳ Ｐゴシック"/>
            </a:rPr>
            <a:t>年度借入庁舎耐震化事業債の償還終了による減少があるものの、令和</a:t>
          </a:r>
          <a:r>
            <a:rPr kumimoji="1" lang="en-US" altLang="ja-JP" sz="1300">
              <a:latin typeface="ＭＳ Ｐゴシック"/>
              <a:ea typeface="ＭＳ Ｐゴシック"/>
            </a:rPr>
            <a:t>2</a:t>
          </a:r>
          <a:r>
            <a:rPr kumimoji="1" lang="ja-JP" altLang="en-US" sz="1300">
              <a:latin typeface="ＭＳ Ｐゴシック"/>
              <a:ea typeface="ＭＳ Ｐゴシック"/>
            </a:rPr>
            <a:t>年度借入新火葬施設整備事業債や富岡第一小学校耐震・改造事業債の償還開始により経常経費充当一般財源等は前年度から</a:t>
          </a:r>
          <a:r>
            <a:rPr kumimoji="1" lang="en-US" altLang="ja-JP" sz="1300">
              <a:latin typeface="ＭＳ Ｐゴシック"/>
              <a:ea typeface="ＭＳ Ｐゴシック"/>
            </a:rPr>
            <a:t>55</a:t>
          </a:r>
          <a:r>
            <a:rPr kumimoji="1" lang="ja-JP" altLang="en-US" sz="1300">
              <a:latin typeface="ＭＳ Ｐゴシック"/>
              <a:ea typeface="ＭＳ Ｐゴシック"/>
            </a:rPr>
            <a:t>百万円増加している。公債費は過年度発行分の償還額により令和</a:t>
          </a:r>
          <a:r>
            <a:rPr kumimoji="1" lang="en-US" altLang="ja-JP" sz="1300">
              <a:latin typeface="ＭＳ Ｐゴシック"/>
              <a:ea typeface="ＭＳ Ｐゴシック"/>
            </a:rPr>
            <a:t>11</a:t>
          </a:r>
          <a:r>
            <a:rPr kumimoji="1" lang="ja-JP" altLang="en-US" sz="1300">
              <a:latin typeface="ＭＳ Ｐゴシック"/>
              <a:ea typeface="ＭＳ Ｐゴシック"/>
            </a:rPr>
            <a:t>年度までは現在の水準を維持するため、今後も現在の水準で推移すると見込んでいる。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499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9080"/>
    <xdr:sp macro="" textlink="">
      <xdr:nvSpPr>
        <xdr:cNvPr id="351" name="テキスト ボックス 350"/>
        <xdr:cNvSpPr txBox="1"/>
      </xdr:nvSpPr>
      <xdr:spPr>
        <a:xfrm>
          <a:off x="254000" y="13745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442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9080"/>
    <xdr:sp macro="" textlink="">
      <xdr:nvSpPr>
        <xdr:cNvPr id="353" name="テキスト ボックス 352"/>
        <xdr:cNvSpPr txBox="1"/>
      </xdr:nvSpPr>
      <xdr:spPr>
        <a:xfrm>
          <a:off x="254000" y="133070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004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5" name="テキスト ボックス 354"/>
        <xdr:cNvSpPr txBox="1"/>
      </xdr:nvSpPr>
      <xdr:spPr>
        <a:xfrm>
          <a:off x="254000" y="128689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256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9080"/>
    <xdr:sp macro="" textlink="">
      <xdr:nvSpPr>
        <xdr:cNvPr id="357" name="テキスト ボックス 356"/>
        <xdr:cNvSpPr txBox="1"/>
      </xdr:nvSpPr>
      <xdr:spPr>
        <a:xfrm>
          <a:off x="254000" y="124244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122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9080"/>
    <xdr:sp macro="" textlink="">
      <xdr:nvSpPr>
        <xdr:cNvPr id="359" name="テキスト ボックス 358"/>
        <xdr:cNvSpPr txBox="1"/>
      </xdr:nvSpPr>
      <xdr:spPr>
        <a:xfrm>
          <a:off x="254000" y="11986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90170</xdr:rowOff>
    </xdr:from>
    <xdr:to xmlns:xdr="http://schemas.openxmlformats.org/drawingml/2006/spreadsheetDrawing">
      <xdr:col>24</xdr:col>
      <xdr:colOff>25400</xdr:colOff>
      <xdr:row>80</xdr:row>
      <xdr:rowOff>72390</xdr:rowOff>
    </xdr:to>
    <xdr:cxnSp macro="">
      <xdr:nvCxnSpPr>
        <xdr:cNvPr id="362" name="直線コネクタ 361"/>
        <xdr:cNvCxnSpPr/>
      </xdr:nvCxnSpPr>
      <xdr:spPr>
        <a:xfrm flipV="1">
          <a:off x="4826000" y="12307570"/>
          <a:ext cx="0" cy="972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44450</xdr:rowOff>
    </xdr:from>
    <xdr:ext cx="762000" cy="259080"/>
    <xdr:sp macro="" textlink="">
      <xdr:nvSpPr>
        <xdr:cNvPr id="363" name="公債費最小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72390</xdr:rowOff>
    </xdr:from>
    <xdr:to xmlns:xdr="http://schemas.openxmlformats.org/drawingml/2006/spreadsheetDrawing">
      <xdr:col>24</xdr:col>
      <xdr:colOff>114300</xdr:colOff>
      <xdr:row>80</xdr:row>
      <xdr:rowOff>72390</xdr:rowOff>
    </xdr:to>
    <xdr:cxnSp macro="">
      <xdr:nvCxnSpPr>
        <xdr:cNvPr id="364" name="直線コネクタ 363"/>
        <xdr:cNvCxnSpPr/>
      </xdr:nvCxnSpPr>
      <xdr:spPr>
        <a:xfrm>
          <a:off x="47371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xdr:rowOff>
    </xdr:from>
    <xdr:ext cx="762000" cy="259080"/>
    <xdr:sp macro="" textlink="">
      <xdr:nvSpPr>
        <xdr:cNvPr id="365" name="公債費最大値テキスト"/>
        <xdr:cNvSpPr txBox="1"/>
      </xdr:nvSpPr>
      <xdr:spPr>
        <a:xfrm>
          <a:off x="4914900" y="1205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90170</xdr:rowOff>
    </xdr:from>
    <xdr:to xmlns:xdr="http://schemas.openxmlformats.org/drawingml/2006/spreadsheetDrawing">
      <xdr:col>24</xdr:col>
      <xdr:colOff>114300</xdr:colOff>
      <xdr:row>74</xdr:row>
      <xdr:rowOff>90170</xdr:rowOff>
    </xdr:to>
    <xdr:cxnSp macro="">
      <xdr:nvCxnSpPr>
        <xdr:cNvPr id="366" name="直線コネクタ 365"/>
        <xdr:cNvCxnSpPr/>
      </xdr:nvCxnSpPr>
      <xdr:spPr>
        <a:xfrm>
          <a:off x="4737100" y="1230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53975</xdr:rowOff>
    </xdr:from>
    <xdr:to xmlns:xdr="http://schemas.openxmlformats.org/drawingml/2006/spreadsheetDrawing">
      <xdr:col>24</xdr:col>
      <xdr:colOff>25400</xdr:colOff>
      <xdr:row>78</xdr:row>
      <xdr:rowOff>72390</xdr:rowOff>
    </xdr:to>
    <xdr:cxnSp macro="">
      <xdr:nvCxnSpPr>
        <xdr:cNvPr id="367" name="直線コネクタ 366"/>
        <xdr:cNvCxnSpPr/>
      </xdr:nvCxnSpPr>
      <xdr:spPr>
        <a:xfrm flipV="1">
          <a:off x="3987800" y="129317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62865</xdr:rowOff>
    </xdr:from>
    <xdr:ext cx="762000" cy="257810"/>
    <xdr:sp macro="" textlink="">
      <xdr:nvSpPr>
        <xdr:cNvPr id="368" name="公債費平均値テキスト"/>
        <xdr:cNvSpPr txBox="1"/>
      </xdr:nvSpPr>
      <xdr:spPr>
        <a:xfrm>
          <a:off x="4914900" y="126104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9" name="フローチャート: 判断 368"/>
        <xdr:cNvSpPr/>
      </xdr:nvSpPr>
      <xdr:spPr>
        <a:xfrm>
          <a:off x="47752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62865</xdr:rowOff>
    </xdr:from>
    <xdr:to xmlns:xdr="http://schemas.openxmlformats.org/drawingml/2006/spreadsheetDrawing">
      <xdr:col>19</xdr:col>
      <xdr:colOff>187325</xdr:colOff>
      <xdr:row>78</xdr:row>
      <xdr:rowOff>72390</xdr:rowOff>
    </xdr:to>
    <xdr:cxnSp macro="">
      <xdr:nvCxnSpPr>
        <xdr:cNvPr id="370" name="直線コネクタ 369"/>
        <xdr:cNvCxnSpPr/>
      </xdr:nvCxnSpPr>
      <xdr:spPr>
        <a:xfrm>
          <a:off x="3098800" y="12940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1" name="フローチャート: 判断 370"/>
        <xdr:cNvSpPr/>
      </xdr:nvSpPr>
      <xdr:spPr>
        <a:xfrm>
          <a:off x="3937000" y="127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5330" cy="259080"/>
    <xdr:sp macro="" textlink="">
      <xdr:nvSpPr>
        <xdr:cNvPr id="372" name="テキスト ボックス 371"/>
        <xdr:cNvSpPr txBox="1"/>
      </xdr:nvSpPr>
      <xdr:spPr>
        <a:xfrm>
          <a:off x="3606800" y="125272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58420</xdr:rowOff>
    </xdr:from>
    <xdr:to xmlns:xdr="http://schemas.openxmlformats.org/drawingml/2006/spreadsheetDrawing">
      <xdr:col>15</xdr:col>
      <xdr:colOff>98425</xdr:colOff>
      <xdr:row>78</xdr:row>
      <xdr:rowOff>62865</xdr:rowOff>
    </xdr:to>
    <xdr:cxnSp macro="">
      <xdr:nvCxnSpPr>
        <xdr:cNvPr id="373" name="直線コネクタ 372"/>
        <xdr:cNvCxnSpPr/>
      </xdr:nvCxnSpPr>
      <xdr:spPr>
        <a:xfrm>
          <a:off x="2209800" y="12936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74" name="フローチャート: 判断 373"/>
        <xdr:cNvSpPr/>
      </xdr:nvSpPr>
      <xdr:spPr>
        <a:xfrm>
          <a:off x="3048000" y="1275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7810"/>
    <xdr:sp macro="" textlink="">
      <xdr:nvSpPr>
        <xdr:cNvPr id="375" name="テキスト ボックス 374"/>
        <xdr:cNvSpPr txBox="1"/>
      </xdr:nvSpPr>
      <xdr:spPr>
        <a:xfrm>
          <a:off x="2717800" y="12531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133985</xdr:rowOff>
    </xdr:from>
    <xdr:to xmlns:xdr="http://schemas.openxmlformats.org/drawingml/2006/spreadsheetDrawing">
      <xdr:col>11</xdr:col>
      <xdr:colOff>9525</xdr:colOff>
      <xdr:row>78</xdr:row>
      <xdr:rowOff>58420</xdr:rowOff>
    </xdr:to>
    <xdr:cxnSp macro="">
      <xdr:nvCxnSpPr>
        <xdr:cNvPr id="376" name="直線コネクタ 375"/>
        <xdr:cNvCxnSpPr/>
      </xdr:nvCxnSpPr>
      <xdr:spPr>
        <a:xfrm>
          <a:off x="1320800" y="128466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46355</xdr:rowOff>
    </xdr:from>
    <xdr:to xmlns:xdr="http://schemas.openxmlformats.org/drawingml/2006/spreadsheetDrawing">
      <xdr:col>11</xdr:col>
      <xdr:colOff>60325</xdr:colOff>
      <xdr:row>77</xdr:row>
      <xdr:rowOff>147955</xdr:rowOff>
    </xdr:to>
    <xdr:sp macro="" textlink="">
      <xdr:nvSpPr>
        <xdr:cNvPr id="377" name="フローチャート: 判断 376"/>
        <xdr:cNvSpPr/>
      </xdr:nvSpPr>
      <xdr:spPr>
        <a:xfrm>
          <a:off x="21590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158115</xdr:rowOff>
    </xdr:from>
    <xdr:ext cx="760730" cy="257810"/>
    <xdr:sp macro="" textlink="">
      <xdr:nvSpPr>
        <xdr:cNvPr id="378" name="テキスト ボックス 377"/>
        <xdr:cNvSpPr txBox="1"/>
      </xdr:nvSpPr>
      <xdr:spPr>
        <a:xfrm>
          <a:off x="1828800" y="12540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55880</xdr:rowOff>
    </xdr:from>
    <xdr:to xmlns:xdr="http://schemas.openxmlformats.org/drawingml/2006/spreadsheetDrawing">
      <xdr:col>6</xdr:col>
      <xdr:colOff>171450</xdr:colOff>
      <xdr:row>77</xdr:row>
      <xdr:rowOff>157480</xdr:rowOff>
    </xdr:to>
    <xdr:sp macro="" textlink="">
      <xdr:nvSpPr>
        <xdr:cNvPr id="379" name="フローチャート: 判断 378"/>
        <xdr:cNvSpPr/>
      </xdr:nvSpPr>
      <xdr:spPr>
        <a:xfrm>
          <a:off x="1270000" y="127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165100</xdr:rowOff>
    </xdr:from>
    <xdr:ext cx="760730" cy="259080"/>
    <xdr:sp macro="" textlink="">
      <xdr:nvSpPr>
        <xdr:cNvPr id="380" name="テキスト ボックス 379"/>
        <xdr:cNvSpPr txBox="1"/>
      </xdr:nvSpPr>
      <xdr:spPr>
        <a:xfrm>
          <a:off x="939800" y="12547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3" name="テキスト ボックス 382"/>
        <xdr:cNvSpPr txBox="1"/>
      </xdr:nvSpPr>
      <xdr:spPr>
        <a:xfrm>
          <a:off x="2882900" y="1387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3175</xdr:rowOff>
    </xdr:from>
    <xdr:to xmlns:xdr="http://schemas.openxmlformats.org/drawingml/2006/spreadsheetDrawing">
      <xdr:col>24</xdr:col>
      <xdr:colOff>76200</xdr:colOff>
      <xdr:row>78</xdr:row>
      <xdr:rowOff>104775</xdr:rowOff>
    </xdr:to>
    <xdr:sp macro="" textlink="">
      <xdr:nvSpPr>
        <xdr:cNvPr id="386" name="楕円 385"/>
        <xdr:cNvSpPr/>
      </xdr:nvSpPr>
      <xdr:spPr>
        <a:xfrm>
          <a:off x="47752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146685</xdr:rowOff>
    </xdr:from>
    <xdr:ext cx="762000" cy="259080"/>
    <xdr:sp macro="" textlink="">
      <xdr:nvSpPr>
        <xdr:cNvPr id="387" name="公債費該当値テキスト"/>
        <xdr:cNvSpPr txBox="1"/>
      </xdr:nvSpPr>
      <xdr:spPr>
        <a:xfrm>
          <a:off x="4914900" y="1285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21590</xdr:rowOff>
    </xdr:from>
    <xdr:to xmlns:xdr="http://schemas.openxmlformats.org/drawingml/2006/spreadsheetDrawing">
      <xdr:col>20</xdr:col>
      <xdr:colOff>38100</xdr:colOff>
      <xdr:row>78</xdr:row>
      <xdr:rowOff>123190</xdr:rowOff>
    </xdr:to>
    <xdr:sp macro="" textlink="">
      <xdr:nvSpPr>
        <xdr:cNvPr id="388" name="楕円 387"/>
        <xdr:cNvSpPr/>
      </xdr:nvSpPr>
      <xdr:spPr>
        <a:xfrm>
          <a:off x="39370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107950</xdr:rowOff>
    </xdr:from>
    <xdr:ext cx="735330" cy="259080"/>
    <xdr:sp macro="" textlink="">
      <xdr:nvSpPr>
        <xdr:cNvPr id="389" name="テキスト ボックス 388"/>
        <xdr:cNvSpPr txBox="1"/>
      </xdr:nvSpPr>
      <xdr:spPr>
        <a:xfrm>
          <a:off x="3606800" y="129857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12065</xdr:rowOff>
    </xdr:from>
    <xdr:to xmlns:xdr="http://schemas.openxmlformats.org/drawingml/2006/spreadsheetDrawing">
      <xdr:col>15</xdr:col>
      <xdr:colOff>149225</xdr:colOff>
      <xdr:row>78</xdr:row>
      <xdr:rowOff>113665</xdr:rowOff>
    </xdr:to>
    <xdr:sp macro="" textlink="">
      <xdr:nvSpPr>
        <xdr:cNvPr id="390" name="楕円 389"/>
        <xdr:cNvSpPr/>
      </xdr:nvSpPr>
      <xdr:spPr>
        <a:xfrm>
          <a:off x="30480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98425</xdr:rowOff>
    </xdr:from>
    <xdr:ext cx="762000" cy="257810"/>
    <xdr:sp macro="" textlink="">
      <xdr:nvSpPr>
        <xdr:cNvPr id="391" name="テキスト ボックス 390"/>
        <xdr:cNvSpPr txBox="1"/>
      </xdr:nvSpPr>
      <xdr:spPr>
        <a:xfrm>
          <a:off x="2717800" y="12976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xdr:rowOff>
    </xdr:from>
    <xdr:to xmlns:xdr="http://schemas.openxmlformats.org/drawingml/2006/spreadsheetDrawing">
      <xdr:col>11</xdr:col>
      <xdr:colOff>60325</xdr:colOff>
      <xdr:row>78</xdr:row>
      <xdr:rowOff>109220</xdr:rowOff>
    </xdr:to>
    <xdr:sp macro="" textlink="">
      <xdr:nvSpPr>
        <xdr:cNvPr id="392" name="楕円 391"/>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93980</xdr:rowOff>
    </xdr:from>
    <xdr:ext cx="760730" cy="257810"/>
    <xdr:sp macro="" textlink="">
      <xdr:nvSpPr>
        <xdr:cNvPr id="393" name="テキスト ボックス 392"/>
        <xdr:cNvSpPr txBox="1"/>
      </xdr:nvSpPr>
      <xdr:spPr>
        <a:xfrm>
          <a:off x="1828800" y="12971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94" name="楕円 393"/>
        <xdr:cNvSpPr/>
      </xdr:nvSpPr>
      <xdr:spPr>
        <a:xfrm>
          <a:off x="1270000" y="12795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165100</xdr:rowOff>
    </xdr:from>
    <xdr:ext cx="760730" cy="259080"/>
    <xdr:sp macro="" textlink="">
      <xdr:nvSpPr>
        <xdr:cNvPr id="395" name="テキスト ボックス 394"/>
        <xdr:cNvSpPr txBox="1"/>
      </xdr:nvSpPr>
      <xdr:spPr>
        <a:xfrm>
          <a:off x="939800" y="12877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分母となる経常一般財源等が前年度から</a:t>
          </a:r>
          <a:r>
            <a:rPr kumimoji="1" lang="en-US" altLang="ja-JP" sz="1300">
              <a:latin typeface="ＭＳ Ｐゴシック"/>
              <a:ea typeface="ＭＳ Ｐゴシック"/>
            </a:rPr>
            <a:t>585</a:t>
          </a:r>
          <a:r>
            <a:rPr kumimoji="1" lang="ja-JP" altLang="en-US" sz="1300">
              <a:latin typeface="ＭＳ Ｐゴシック"/>
              <a:ea typeface="ＭＳ Ｐゴシック"/>
            </a:rPr>
            <a:t>百万円増加しているため、経常収支比率そのものが前年度から減少している。さらに個別の性質別経費で比較すると人件費や扶助費の減少も数値減少の一因である。ただし、人件費や扶助費は一時的な要因による減少であるため、公債費以外の経常収支比率の数値は今後上昇することが見込まれる。物件費も含め、全体の経費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7" name="テキスト ボックス 406"/>
        <xdr:cNvSpPr txBox="1"/>
      </xdr:nvSpPr>
      <xdr:spPr>
        <a:xfrm>
          <a:off x="12407900" y="114998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9080"/>
    <xdr:sp macro="" textlink="">
      <xdr:nvSpPr>
        <xdr:cNvPr id="409" name="テキスト ボックス 408"/>
        <xdr:cNvSpPr txBox="1"/>
      </xdr:nvSpPr>
      <xdr:spPr>
        <a:xfrm>
          <a:off x="11938000" y="137452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442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9080"/>
    <xdr:sp macro="" textlink="">
      <xdr:nvSpPr>
        <xdr:cNvPr id="411" name="テキスト ボックス 410"/>
        <xdr:cNvSpPr txBox="1"/>
      </xdr:nvSpPr>
      <xdr:spPr>
        <a:xfrm>
          <a:off x="11938000" y="133070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004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3" name="テキスト ボックス 412"/>
        <xdr:cNvSpPr txBox="1"/>
      </xdr:nvSpPr>
      <xdr:spPr>
        <a:xfrm>
          <a:off x="11938000" y="128689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256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9080"/>
    <xdr:sp macro="" textlink="">
      <xdr:nvSpPr>
        <xdr:cNvPr id="415" name="テキスト ボックス 414"/>
        <xdr:cNvSpPr txBox="1"/>
      </xdr:nvSpPr>
      <xdr:spPr>
        <a:xfrm>
          <a:off x="11938000" y="124244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122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9080"/>
    <xdr:sp macro="" textlink="">
      <xdr:nvSpPr>
        <xdr:cNvPr id="417" name="テキスト ボックス 416"/>
        <xdr:cNvSpPr txBox="1"/>
      </xdr:nvSpPr>
      <xdr:spPr>
        <a:xfrm>
          <a:off x="11938000" y="11986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1938000" y="115481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80</xdr:row>
      <xdr:rowOff>81280</xdr:rowOff>
    </xdr:to>
    <xdr:cxnSp macro="">
      <xdr:nvCxnSpPr>
        <xdr:cNvPr id="421" name="直線コネクタ 420"/>
        <xdr:cNvCxnSpPr/>
      </xdr:nvCxnSpPr>
      <xdr:spPr>
        <a:xfrm flipV="1">
          <a:off x="16510000" y="12344400"/>
          <a:ext cx="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53340</xdr:rowOff>
    </xdr:from>
    <xdr:ext cx="762000" cy="257810"/>
    <xdr:sp macro="" textlink="">
      <xdr:nvSpPr>
        <xdr:cNvPr id="422" name="公債費以外最小値テキスト"/>
        <xdr:cNvSpPr txBox="1"/>
      </xdr:nvSpPr>
      <xdr:spPr>
        <a:xfrm>
          <a:off x="16598900" y="1326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81280</xdr:rowOff>
    </xdr:from>
    <xdr:to xmlns:xdr="http://schemas.openxmlformats.org/drawingml/2006/spreadsheetDrawing">
      <xdr:col>82</xdr:col>
      <xdr:colOff>196850</xdr:colOff>
      <xdr:row>80</xdr:row>
      <xdr:rowOff>81280</xdr:rowOff>
    </xdr:to>
    <xdr:cxnSp macro="">
      <xdr:nvCxnSpPr>
        <xdr:cNvPr id="423" name="直線コネクタ 422"/>
        <xdr:cNvCxnSpPr/>
      </xdr:nvCxnSpPr>
      <xdr:spPr>
        <a:xfrm>
          <a:off x="164211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62000" cy="259080"/>
    <xdr:sp macro="" textlink="">
      <xdr:nvSpPr>
        <xdr:cNvPr id="424" name="公債費以外最大値テキスト"/>
        <xdr:cNvSpPr txBox="1"/>
      </xdr:nvSpPr>
      <xdr:spPr>
        <a:xfrm>
          <a:off x="16598900" y="1209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25" name="直線コネクタ 424"/>
        <xdr:cNvCxnSpPr/>
      </xdr:nvCxnSpPr>
      <xdr:spPr>
        <a:xfrm>
          <a:off x="16421100" y="1234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147320</xdr:rowOff>
    </xdr:from>
    <xdr:to xmlns:xdr="http://schemas.openxmlformats.org/drawingml/2006/spreadsheetDrawing">
      <xdr:col>82</xdr:col>
      <xdr:colOff>107950</xdr:colOff>
      <xdr:row>77</xdr:row>
      <xdr:rowOff>51435</xdr:rowOff>
    </xdr:to>
    <xdr:cxnSp macro="">
      <xdr:nvCxnSpPr>
        <xdr:cNvPr id="426" name="直線コネクタ 425"/>
        <xdr:cNvCxnSpPr/>
      </xdr:nvCxnSpPr>
      <xdr:spPr>
        <a:xfrm flipV="1">
          <a:off x="15671800" y="1252982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9525</xdr:rowOff>
    </xdr:from>
    <xdr:ext cx="762000" cy="259080"/>
    <xdr:sp macro="" textlink="">
      <xdr:nvSpPr>
        <xdr:cNvPr id="427" name="公債費以外平均値テキスト"/>
        <xdr:cNvSpPr txBox="1"/>
      </xdr:nvSpPr>
      <xdr:spPr>
        <a:xfrm>
          <a:off x="16598900" y="12722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8" name="フローチャート: 判断 427"/>
        <xdr:cNvSpPr/>
      </xdr:nvSpPr>
      <xdr:spPr>
        <a:xfrm>
          <a:off x="16459200" y="1275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51435</xdr:rowOff>
    </xdr:from>
    <xdr:to xmlns:xdr="http://schemas.openxmlformats.org/drawingml/2006/spreadsheetDrawing">
      <xdr:col>78</xdr:col>
      <xdr:colOff>69850</xdr:colOff>
      <xdr:row>77</xdr:row>
      <xdr:rowOff>106680</xdr:rowOff>
    </xdr:to>
    <xdr:cxnSp macro="">
      <xdr:nvCxnSpPr>
        <xdr:cNvPr id="429" name="直線コネクタ 428"/>
        <xdr:cNvCxnSpPr/>
      </xdr:nvCxnSpPr>
      <xdr:spPr>
        <a:xfrm flipV="1">
          <a:off x="14782800" y="12764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30" name="フローチャート: 判断 429"/>
        <xdr:cNvSpPr/>
      </xdr:nvSpPr>
      <xdr:spPr>
        <a:xfrm>
          <a:off x="15621000" y="1260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165100</xdr:rowOff>
    </xdr:from>
    <xdr:ext cx="736600" cy="259080"/>
    <xdr:sp macro="" textlink="">
      <xdr:nvSpPr>
        <xdr:cNvPr id="431" name="テキスト ボックス 430"/>
        <xdr:cNvSpPr txBox="1"/>
      </xdr:nvSpPr>
      <xdr:spPr>
        <a:xfrm>
          <a:off x="15290800" y="12382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106680</xdr:rowOff>
    </xdr:from>
    <xdr:to xmlns:xdr="http://schemas.openxmlformats.org/drawingml/2006/spreadsheetDrawing">
      <xdr:col>73</xdr:col>
      <xdr:colOff>180975</xdr:colOff>
      <xdr:row>78</xdr:row>
      <xdr:rowOff>104140</xdr:rowOff>
    </xdr:to>
    <xdr:cxnSp macro="">
      <xdr:nvCxnSpPr>
        <xdr:cNvPr id="432" name="直線コネクタ 431"/>
        <xdr:cNvCxnSpPr/>
      </xdr:nvCxnSpPr>
      <xdr:spPr>
        <a:xfrm flipV="1">
          <a:off x="13893800" y="1281938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3" name="フローチャート: 判断 432"/>
        <xdr:cNvSpPr/>
      </xdr:nvSpPr>
      <xdr:spPr>
        <a:xfrm>
          <a:off x="14732000" y="1279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165100</xdr:rowOff>
    </xdr:from>
    <xdr:ext cx="762000" cy="259080"/>
    <xdr:sp macro="" textlink="">
      <xdr:nvSpPr>
        <xdr:cNvPr id="434" name="テキスト ボックス 433"/>
        <xdr:cNvSpPr txBox="1"/>
      </xdr:nvSpPr>
      <xdr:spPr>
        <a:xfrm>
          <a:off x="14401800" y="1287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120015</xdr:rowOff>
    </xdr:from>
    <xdr:to xmlns:xdr="http://schemas.openxmlformats.org/drawingml/2006/spreadsheetDrawing">
      <xdr:col>69</xdr:col>
      <xdr:colOff>92075</xdr:colOff>
      <xdr:row>78</xdr:row>
      <xdr:rowOff>104140</xdr:rowOff>
    </xdr:to>
    <xdr:cxnSp macro="">
      <xdr:nvCxnSpPr>
        <xdr:cNvPr id="435" name="直線コネクタ 434"/>
        <xdr:cNvCxnSpPr/>
      </xdr:nvCxnSpPr>
      <xdr:spPr>
        <a:xfrm>
          <a:off x="13004800" y="1283271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36" name="フローチャート: 判断 435"/>
        <xdr:cNvSpPr/>
      </xdr:nvSpPr>
      <xdr:spPr>
        <a:xfrm>
          <a:off x="13843000" y="1279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23495</xdr:rowOff>
    </xdr:from>
    <xdr:ext cx="760730" cy="257810"/>
    <xdr:sp macro="" textlink="">
      <xdr:nvSpPr>
        <xdr:cNvPr id="437" name="テキスト ボックス 436"/>
        <xdr:cNvSpPr txBox="1"/>
      </xdr:nvSpPr>
      <xdr:spPr>
        <a:xfrm>
          <a:off x="13512800" y="125710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38" name="フローチャート: 判断 437"/>
        <xdr:cNvSpPr/>
      </xdr:nvSpPr>
      <xdr:spPr>
        <a:xfrm>
          <a:off x="129540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158115</xdr:rowOff>
    </xdr:from>
    <xdr:ext cx="762000" cy="257810"/>
    <xdr:sp macro="" textlink="">
      <xdr:nvSpPr>
        <xdr:cNvPr id="439" name="テキスト ボックス 438"/>
        <xdr:cNvSpPr txBox="1"/>
      </xdr:nvSpPr>
      <xdr:spPr>
        <a:xfrm>
          <a:off x="12623800" y="12540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1" name="テキスト ボックス 440"/>
        <xdr:cNvSpPr txBox="1"/>
      </xdr:nvSpPr>
      <xdr:spPr>
        <a:xfrm>
          <a:off x="15455900" y="1387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2" name="テキスト ボックス 441"/>
        <xdr:cNvSpPr txBox="1"/>
      </xdr:nvSpPr>
      <xdr:spPr>
        <a:xfrm>
          <a:off x="14566900" y="1387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788900" y="1387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96520</xdr:rowOff>
    </xdr:from>
    <xdr:to xmlns:xdr="http://schemas.openxmlformats.org/drawingml/2006/spreadsheetDrawing">
      <xdr:col>82</xdr:col>
      <xdr:colOff>158750</xdr:colOff>
      <xdr:row>76</xdr:row>
      <xdr:rowOff>26670</xdr:rowOff>
    </xdr:to>
    <xdr:sp macro="" textlink="">
      <xdr:nvSpPr>
        <xdr:cNvPr id="445" name="楕円 444"/>
        <xdr:cNvSpPr/>
      </xdr:nvSpPr>
      <xdr:spPr>
        <a:xfrm>
          <a:off x="16459200" y="12479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113030</xdr:rowOff>
    </xdr:from>
    <xdr:ext cx="762000" cy="259080"/>
    <xdr:sp macro="" textlink="">
      <xdr:nvSpPr>
        <xdr:cNvPr id="446" name="公債費以外該当値テキスト"/>
        <xdr:cNvSpPr txBox="1"/>
      </xdr:nvSpPr>
      <xdr:spPr>
        <a:xfrm>
          <a:off x="16598900" y="1233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635</xdr:rowOff>
    </xdr:from>
    <xdr:to xmlns:xdr="http://schemas.openxmlformats.org/drawingml/2006/spreadsheetDrawing">
      <xdr:col>78</xdr:col>
      <xdr:colOff>120650</xdr:colOff>
      <xdr:row>77</xdr:row>
      <xdr:rowOff>102235</xdr:rowOff>
    </xdr:to>
    <xdr:sp macro="" textlink="">
      <xdr:nvSpPr>
        <xdr:cNvPr id="447" name="楕円 446"/>
        <xdr:cNvSpPr/>
      </xdr:nvSpPr>
      <xdr:spPr>
        <a:xfrm>
          <a:off x="15621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86995</xdr:rowOff>
    </xdr:from>
    <xdr:ext cx="736600" cy="257810"/>
    <xdr:sp macro="" textlink="">
      <xdr:nvSpPr>
        <xdr:cNvPr id="448" name="テキスト ボックス 447"/>
        <xdr:cNvSpPr txBox="1"/>
      </xdr:nvSpPr>
      <xdr:spPr>
        <a:xfrm>
          <a:off x="15290800" y="127996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55880</xdr:rowOff>
    </xdr:from>
    <xdr:to xmlns:xdr="http://schemas.openxmlformats.org/drawingml/2006/spreadsheetDrawing">
      <xdr:col>74</xdr:col>
      <xdr:colOff>31750</xdr:colOff>
      <xdr:row>77</xdr:row>
      <xdr:rowOff>157480</xdr:rowOff>
    </xdr:to>
    <xdr:sp macro="" textlink="">
      <xdr:nvSpPr>
        <xdr:cNvPr id="449" name="楕円 448"/>
        <xdr:cNvSpPr/>
      </xdr:nvSpPr>
      <xdr:spPr>
        <a:xfrm>
          <a:off x="147320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165100</xdr:rowOff>
    </xdr:from>
    <xdr:ext cx="762000" cy="259080"/>
    <xdr:sp macro="" textlink="">
      <xdr:nvSpPr>
        <xdr:cNvPr id="450" name="テキスト ボックス 449"/>
        <xdr:cNvSpPr txBox="1"/>
      </xdr:nvSpPr>
      <xdr:spPr>
        <a:xfrm>
          <a:off x="14401800" y="1254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53340</xdr:rowOff>
    </xdr:from>
    <xdr:to xmlns:xdr="http://schemas.openxmlformats.org/drawingml/2006/spreadsheetDrawing">
      <xdr:col>69</xdr:col>
      <xdr:colOff>142875</xdr:colOff>
      <xdr:row>78</xdr:row>
      <xdr:rowOff>154940</xdr:rowOff>
    </xdr:to>
    <xdr:sp macro="" textlink="">
      <xdr:nvSpPr>
        <xdr:cNvPr id="451" name="楕円 450"/>
        <xdr:cNvSpPr/>
      </xdr:nvSpPr>
      <xdr:spPr>
        <a:xfrm>
          <a:off x="13843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139700</xdr:rowOff>
    </xdr:from>
    <xdr:ext cx="760730" cy="259080"/>
    <xdr:sp macro="" textlink="">
      <xdr:nvSpPr>
        <xdr:cNvPr id="452" name="テキスト ボックス 451"/>
        <xdr:cNvSpPr txBox="1"/>
      </xdr:nvSpPr>
      <xdr:spPr>
        <a:xfrm>
          <a:off x="13512800" y="13017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69215</xdr:rowOff>
    </xdr:from>
    <xdr:to xmlns:xdr="http://schemas.openxmlformats.org/drawingml/2006/spreadsheetDrawing">
      <xdr:col>65</xdr:col>
      <xdr:colOff>53975</xdr:colOff>
      <xdr:row>77</xdr:row>
      <xdr:rowOff>165100</xdr:rowOff>
    </xdr:to>
    <xdr:sp macro="" textlink="">
      <xdr:nvSpPr>
        <xdr:cNvPr id="453" name="楕円 452"/>
        <xdr:cNvSpPr/>
      </xdr:nvSpPr>
      <xdr:spPr>
        <a:xfrm>
          <a:off x="12954000" y="12781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155575</xdr:rowOff>
    </xdr:from>
    <xdr:ext cx="762000" cy="257810"/>
    <xdr:sp macro="" textlink="">
      <xdr:nvSpPr>
        <xdr:cNvPr id="454" name="テキスト ボックス 453"/>
        <xdr:cNvSpPr txBox="1"/>
      </xdr:nvSpPr>
      <xdr:spPr>
        <a:xfrm>
          <a:off x="12623800" y="12868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45920" y="1228725"/>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9080"/>
    <xdr:sp macro="" textlink="">
      <xdr:nvSpPr>
        <xdr:cNvPr id="31" name="テキスト ボックス 30"/>
        <xdr:cNvSpPr txBox="1"/>
      </xdr:nvSpPr>
      <xdr:spPr>
        <a:xfrm>
          <a:off x="1357630" y="37026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0730" cy="259080"/>
    <xdr:sp macro="" textlink="">
      <xdr:nvSpPr>
        <xdr:cNvPr id="33" name="テキスト ボックス 32"/>
        <xdr:cNvSpPr txBox="1"/>
      </xdr:nvSpPr>
      <xdr:spPr>
        <a:xfrm>
          <a:off x="1357630" y="33343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730" cy="259080"/>
    <xdr:sp macro="" textlink="">
      <xdr:nvSpPr>
        <xdr:cNvPr id="35" name="テキスト ボックス 34"/>
        <xdr:cNvSpPr txBox="1"/>
      </xdr:nvSpPr>
      <xdr:spPr>
        <a:xfrm>
          <a:off x="1357630" y="2966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730" cy="257810"/>
    <xdr:sp macro="" textlink="">
      <xdr:nvSpPr>
        <xdr:cNvPr id="37" name="テキスト ボックス 36"/>
        <xdr:cNvSpPr txBox="1"/>
      </xdr:nvSpPr>
      <xdr:spPr>
        <a:xfrm>
          <a:off x="1357630" y="25977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9" name="テキスト ボックス 38"/>
        <xdr:cNvSpPr txBox="1"/>
      </xdr:nvSpPr>
      <xdr:spPr>
        <a:xfrm>
          <a:off x="1357630" y="22174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1" name="テキスト ボックス 40"/>
        <xdr:cNvSpPr txBox="1"/>
      </xdr:nvSpPr>
      <xdr:spPr>
        <a:xfrm>
          <a:off x="1357630" y="18357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3" name="テキスト ボックス 42"/>
        <xdr:cNvSpPr txBox="1"/>
      </xdr:nvSpPr>
      <xdr:spPr>
        <a:xfrm>
          <a:off x="1357630" y="1461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165100</xdr:rowOff>
    </xdr:from>
    <xdr:to xmlns:xdr="http://schemas.openxmlformats.org/drawingml/2006/spreadsheetDrawing">
      <xdr:col>29</xdr:col>
      <xdr:colOff>127000</xdr:colOff>
      <xdr:row>19</xdr:row>
      <xdr:rowOff>57150</xdr:rowOff>
    </xdr:to>
    <xdr:cxnSp macro="">
      <xdr:nvCxnSpPr>
        <xdr:cNvPr id="45" name="直線コネクタ 44"/>
        <xdr:cNvCxnSpPr/>
      </xdr:nvCxnSpPr>
      <xdr:spPr>
        <a:xfrm flipV="1">
          <a:off x="5541010" y="2044700"/>
          <a:ext cx="0" cy="12382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29845</xdr:rowOff>
    </xdr:from>
    <xdr:ext cx="760730" cy="257810"/>
    <xdr:sp macro="" textlink="">
      <xdr:nvSpPr>
        <xdr:cNvPr id="46" name="人口1人当たり決算額の推移最小値テキスト130"/>
        <xdr:cNvSpPr txBox="1"/>
      </xdr:nvSpPr>
      <xdr:spPr>
        <a:xfrm>
          <a:off x="5626100" y="3255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57150</xdr:rowOff>
    </xdr:from>
    <xdr:to xmlns:xdr="http://schemas.openxmlformats.org/drawingml/2006/spreadsheetDrawing">
      <xdr:col>30</xdr:col>
      <xdr:colOff>25400</xdr:colOff>
      <xdr:row>19</xdr:row>
      <xdr:rowOff>57150</xdr:rowOff>
    </xdr:to>
    <xdr:cxnSp macro="">
      <xdr:nvCxnSpPr>
        <xdr:cNvPr id="47" name="直線コネクタ 46"/>
        <xdr:cNvCxnSpPr/>
      </xdr:nvCxnSpPr>
      <xdr:spPr>
        <a:xfrm>
          <a:off x="5452110" y="32829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80010</xdr:rowOff>
    </xdr:from>
    <xdr:ext cx="760730" cy="259080"/>
    <xdr:sp macro="" textlink="">
      <xdr:nvSpPr>
        <xdr:cNvPr id="48" name="人口1人当たり決算額の推移最大値テキスト130"/>
        <xdr:cNvSpPr txBox="1"/>
      </xdr:nvSpPr>
      <xdr:spPr>
        <a:xfrm>
          <a:off x="5626100" y="1788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165100</xdr:rowOff>
    </xdr:from>
    <xdr:to xmlns:xdr="http://schemas.openxmlformats.org/drawingml/2006/spreadsheetDrawing">
      <xdr:col>30</xdr:col>
      <xdr:colOff>25400</xdr:colOff>
      <xdr:row>11</xdr:row>
      <xdr:rowOff>165100</xdr:rowOff>
    </xdr:to>
    <xdr:cxnSp macro="">
      <xdr:nvCxnSpPr>
        <xdr:cNvPr id="49" name="直線コネクタ 48"/>
        <xdr:cNvCxnSpPr/>
      </xdr:nvCxnSpPr>
      <xdr:spPr>
        <a:xfrm>
          <a:off x="5452110" y="20447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126365</xdr:rowOff>
    </xdr:from>
    <xdr:to xmlns:xdr="http://schemas.openxmlformats.org/drawingml/2006/spreadsheetDrawing">
      <xdr:col>29</xdr:col>
      <xdr:colOff>127000</xdr:colOff>
      <xdr:row>15</xdr:row>
      <xdr:rowOff>152400</xdr:rowOff>
    </xdr:to>
    <xdr:cxnSp macro="">
      <xdr:nvCxnSpPr>
        <xdr:cNvPr id="50" name="直線コネクタ 49"/>
        <xdr:cNvCxnSpPr/>
      </xdr:nvCxnSpPr>
      <xdr:spPr>
        <a:xfrm>
          <a:off x="4904740" y="2691765"/>
          <a:ext cx="63627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137160</xdr:rowOff>
    </xdr:from>
    <xdr:ext cx="760730" cy="259080"/>
    <xdr:sp macro="" textlink="">
      <xdr:nvSpPr>
        <xdr:cNvPr id="51" name="人口1人当たり決算額の推移平均値テキスト130"/>
        <xdr:cNvSpPr txBox="1"/>
      </xdr:nvSpPr>
      <xdr:spPr>
        <a:xfrm>
          <a:off x="5626100" y="27025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128270</xdr:rowOff>
    </xdr:from>
    <xdr:to xmlns:xdr="http://schemas.openxmlformats.org/drawingml/2006/spreadsheetDrawing">
      <xdr:col>29</xdr:col>
      <xdr:colOff>177800</xdr:colOff>
      <xdr:row>16</xdr:row>
      <xdr:rowOff>58420</xdr:rowOff>
    </xdr:to>
    <xdr:sp macro="" textlink="">
      <xdr:nvSpPr>
        <xdr:cNvPr id="52" name="フローチャート: 判断 51"/>
        <xdr:cNvSpPr/>
      </xdr:nvSpPr>
      <xdr:spPr>
        <a:xfrm>
          <a:off x="5490210" y="269367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126365</xdr:rowOff>
    </xdr:from>
    <xdr:to xmlns:xdr="http://schemas.openxmlformats.org/drawingml/2006/spreadsheetDrawing">
      <xdr:col>26</xdr:col>
      <xdr:colOff>50800</xdr:colOff>
      <xdr:row>15</xdr:row>
      <xdr:rowOff>156210</xdr:rowOff>
    </xdr:to>
    <xdr:cxnSp macro="">
      <xdr:nvCxnSpPr>
        <xdr:cNvPr id="53" name="直線コネクタ 52"/>
        <xdr:cNvCxnSpPr/>
      </xdr:nvCxnSpPr>
      <xdr:spPr>
        <a:xfrm flipV="1">
          <a:off x="4221480" y="2691765"/>
          <a:ext cx="68326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142875</xdr:rowOff>
    </xdr:from>
    <xdr:to xmlns:xdr="http://schemas.openxmlformats.org/drawingml/2006/spreadsheetDrawing">
      <xdr:col>26</xdr:col>
      <xdr:colOff>101600</xdr:colOff>
      <xdr:row>16</xdr:row>
      <xdr:rowOff>73025</xdr:rowOff>
    </xdr:to>
    <xdr:sp macro="" textlink="">
      <xdr:nvSpPr>
        <xdr:cNvPr id="54" name="フローチャート: 判断 53"/>
        <xdr:cNvSpPr/>
      </xdr:nvSpPr>
      <xdr:spPr>
        <a:xfrm>
          <a:off x="4853940" y="270827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57785</xdr:rowOff>
    </xdr:from>
    <xdr:ext cx="735330" cy="257810"/>
    <xdr:sp macro="" textlink="">
      <xdr:nvSpPr>
        <xdr:cNvPr id="55" name="テキスト ボックス 54"/>
        <xdr:cNvSpPr txBox="1"/>
      </xdr:nvSpPr>
      <xdr:spPr>
        <a:xfrm>
          <a:off x="4531360" y="27882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156210</xdr:rowOff>
    </xdr:from>
    <xdr:to xmlns:xdr="http://schemas.openxmlformats.org/drawingml/2006/spreadsheetDrawing">
      <xdr:col>22</xdr:col>
      <xdr:colOff>114300</xdr:colOff>
      <xdr:row>16</xdr:row>
      <xdr:rowOff>31750</xdr:rowOff>
    </xdr:to>
    <xdr:cxnSp macro="">
      <xdr:nvCxnSpPr>
        <xdr:cNvPr id="56" name="直線コネクタ 55"/>
        <xdr:cNvCxnSpPr/>
      </xdr:nvCxnSpPr>
      <xdr:spPr>
        <a:xfrm flipV="1">
          <a:off x="3538220" y="2721610"/>
          <a:ext cx="68326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165100</xdr:rowOff>
    </xdr:from>
    <xdr:to xmlns:xdr="http://schemas.openxmlformats.org/drawingml/2006/spreadsheetDrawing">
      <xdr:col>22</xdr:col>
      <xdr:colOff>165100</xdr:colOff>
      <xdr:row>16</xdr:row>
      <xdr:rowOff>100965</xdr:rowOff>
    </xdr:to>
    <xdr:sp macro="" textlink="">
      <xdr:nvSpPr>
        <xdr:cNvPr id="57" name="フローチャート: 判断 56"/>
        <xdr:cNvSpPr/>
      </xdr:nvSpPr>
      <xdr:spPr>
        <a:xfrm>
          <a:off x="4170680" y="27305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85725</xdr:rowOff>
    </xdr:from>
    <xdr:ext cx="760730" cy="257810"/>
    <xdr:sp macro="" textlink="">
      <xdr:nvSpPr>
        <xdr:cNvPr id="58" name="テキスト ボックス 57"/>
        <xdr:cNvSpPr txBox="1"/>
      </xdr:nvSpPr>
      <xdr:spPr>
        <a:xfrm>
          <a:off x="3848100" y="28162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165100</xdr:rowOff>
    </xdr:from>
    <xdr:to xmlns:xdr="http://schemas.openxmlformats.org/drawingml/2006/spreadsheetDrawing">
      <xdr:col>18</xdr:col>
      <xdr:colOff>177800</xdr:colOff>
      <xdr:row>16</xdr:row>
      <xdr:rowOff>31750</xdr:rowOff>
    </xdr:to>
    <xdr:cxnSp macro="">
      <xdr:nvCxnSpPr>
        <xdr:cNvPr id="59" name="直線コネクタ 58"/>
        <xdr:cNvCxnSpPr/>
      </xdr:nvCxnSpPr>
      <xdr:spPr>
        <a:xfrm>
          <a:off x="2851150" y="2730500"/>
          <a:ext cx="68707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31115</xdr:rowOff>
    </xdr:from>
    <xdr:to xmlns:xdr="http://schemas.openxmlformats.org/drawingml/2006/spreadsheetDrawing">
      <xdr:col>19</xdr:col>
      <xdr:colOff>38100</xdr:colOff>
      <xdr:row>16</xdr:row>
      <xdr:rowOff>132715</xdr:rowOff>
    </xdr:to>
    <xdr:sp macro="" textlink="">
      <xdr:nvSpPr>
        <xdr:cNvPr id="60" name="フローチャート: 判断 59"/>
        <xdr:cNvSpPr/>
      </xdr:nvSpPr>
      <xdr:spPr>
        <a:xfrm>
          <a:off x="3487420" y="276161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117475</xdr:rowOff>
    </xdr:from>
    <xdr:ext cx="760730" cy="257810"/>
    <xdr:sp macro="" textlink="">
      <xdr:nvSpPr>
        <xdr:cNvPr id="61" name="テキスト ボックス 60"/>
        <xdr:cNvSpPr txBox="1"/>
      </xdr:nvSpPr>
      <xdr:spPr>
        <a:xfrm>
          <a:off x="3164840" y="2847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54610</xdr:rowOff>
    </xdr:from>
    <xdr:to xmlns:xdr="http://schemas.openxmlformats.org/drawingml/2006/spreadsheetDrawing">
      <xdr:col>15</xdr:col>
      <xdr:colOff>101600</xdr:colOff>
      <xdr:row>16</xdr:row>
      <xdr:rowOff>156210</xdr:rowOff>
    </xdr:to>
    <xdr:sp macro="" textlink="">
      <xdr:nvSpPr>
        <xdr:cNvPr id="62" name="フローチャート: 判断 61"/>
        <xdr:cNvSpPr/>
      </xdr:nvSpPr>
      <xdr:spPr>
        <a:xfrm>
          <a:off x="2800350" y="278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140970</xdr:rowOff>
    </xdr:from>
    <xdr:ext cx="760730" cy="259080"/>
    <xdr:sp macro="" textlink="">
      <xdr:nvSpPr>
        <xdr:cNvPr id="63" name="テキスト ボックス 62"/>
        <xdr:cNvSpPr txBox="1"/>
      </xdr:nvSpPr>
      <xdr:spPr>
        <a:xfrm>
          <a:off x="2477770" y="2871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4" name="テキスト ボックス 63"/>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101600</xdr:rowOff>
    </xdr:from>
    <xdr:to xmlns:xdr="http://schemas.openxmlformats.org/drawingml/2006/spreadsheetDrawing">
      <xdr:col>29</xdr:col>
      <xdr:colOff>177800</xdr:colOff>
      <xdr:row>16</xdr:row>
      <xdr:rowOff>31750</xdr:rowOff>
    </xdr:to>
    <xdr:sp macro="" textlink="">
      <xdr:nvSpPr>
        <xdr:cNvPr id="69" name="楕円 68"/>
        <xdr:cNvSpPr/>
      </xdr:nvSpPr>
      <xdr:spPr>
        <a:xfrm>
          <a:off x="5490210" y="26670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118110</xdr:rowOff>
    </xdr:from>
    <xdr:ext cx="760730" cy="259080"/>
    <xdr:sp macro="" textlink="">
      <xdr:nvSpPr>
        <xdr:cNvPr id="70" name="人口1人当たり決算額の推移該当値テキスト130"/>
        <xdr:cNvSpPr txBox="1"/>
      </xdr:nvSpPr>
      <xdr:spPr>
        <a:xfrm>
          <a:off x="5626100" y="251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75565</xdr:rowOff>
    </xdr:from>
    <xdr:to xmlns:xdr="http://schemas.openxmlformats.org/drawingml/2006/spreadsheetDrawing">
      <xdr:col>26</xdr:col>
      <xdr:colOff>101600</xdr:colOff>
      <xdr:row>16</xdr:row>
      <xdr:rowOff>5715</xdr:rowOff>
    </xdr:to>
    <xdr:sp macro="" textlink="">
      <xdr:nvSpPr>
        <xdr:cNvPr id="71" name="楕円 70"/>
        <xdr:cNvSpPr/>
      </xdr:nvSpPr>
      <xdr:spPr>
        <a:xfrm>
          <a:off x="4853940" y="264096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15875</xdr:rowOff>
    </xdr:from>
    <xdr:ext cx="735330" cy="259080"/>
    <xdr:sp macro="" textlink="">
      <xdr:nvSpPr>
        <xdr:cNvPr id="72" name="テキスト ボックス 71"/>
        <xdr:cNvSpPr txBox="1"/>
      </xdr:nvSpPr>
      <xdr:spPr>
        <a:xfrm>
          <a:off x="4531360" y="24098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105410</xdr:rowOff>
    </xdr:from>
    <xdr:to xmlns:xdr="http://schemas.openxmlformats.org/drawingml/2006/spreadsheetDrawing">
      <xdr:col>22</xdr:col>
      <xdr:colOff>165100</xdr:colOff>
      <xdr:row>16</xdr:row>
      <xdr:rowOff>35560</xdr:rowOff>
    </xdr:to>
    <xdr:sp macro="" textlink="">
      <xdr:nvSpPr>
        <xdr:cNvPr id="73" name="楕円 72"/>
        <xdr:cNvSpPr/>
      </xdr:nvSpPr>
      <xdr:spPr>
        <a:xfrm>
          <a:off x="4170680" y="267081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45720</xdr:rowOff>
    </xdr:from>
    <xdr:ext cx="760730" cy="259080"/>
    <xdr:sp macro="" textlink="">
      <xdr:nvSpPr>
        <xdr:cNvPr id="74" name="テキスト ボックス 73"/>
        <xdr:cNvSpPr txBox="1"/>
      </xdr:nvSpPr>
      <xdr:spPr>
        <a:xfrm>
          <a:off x="3848100" y="2439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152400</xdr:rowOff>
    </xdr:from>
    <xdr:to xmlns:xdr="http://schemas.openxmlformats.org/drawingml/2006/spreadsheetDrawing">
      <xdr:col>19</xdr:col>
      <xdr:colOff>38100</xdr:colOff>
      <xdr:row>16</xdr:row>
      <xdr:rowOff>83185</xdr:rowOff>
    </xdr:to>
    <xdr:sp macro="" textlink="">
      <xdr:nvSpPr>
        <xdr:cNvPr id="75" name="楕円 74"/>
        <xdr:cNvSpPr/>
      </xdr:nvSpPr>
      <xdr:spPr>
        <a:xfrm>
          <a:off x="3487420" y="2717800"/>
          <a:ext cx="9779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92710</xdr:rowOff>
    </xdr:from>
    <xdr:ext cx="760730" cy="259080"/>
    <xdr:sp macro="" textlink="">
      <xdr:nvSpPr>
        <xdr:cNvPr id="76" name="テキスト ボックス 75"/>
        <xdr:cNvSpPr txBox="1"/>
      </xdr:nvSpPr>
      <xdr:spPr>
        <a:xfrm>
          <a:off x="3164840" y="248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116840</xdr:rowOff>
    </xdr:from>
    <xdr:to xmlns:xdr="http://schemas.openxmlformats.org/drawingml/2006/spreadsheetDrawing">
      <xdr:col>15</xdr:col>
      <xdr:colOff>101600</xdr:colOff>
      <xdr:row>16</xdr:row>
      <xdr:rowOff>46990</xdr:rowOff>
    </xdr:to>
    <xdr:sp macro="" textlink="">
      <xdr:nvSpPr>
        <xdr:cNvPr id="77" name="楕円 76"/>
        <xdr:cNvSpPr/>
      </xdr:nvSpPr>
      <xdr:spPr>
        <a:xfrm>
          <a:off x="2800350" y="268224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57150</xdr:rowOff>
    </xdr:from>
    <xdr:ext cx="760730" cy="259080"/>
    <xdr:sp macro="" textlink="">
      <xdr:nvSpPr>
        <xdr:cNvPr id="78" name="テキスト ボックス 77"/>
        <xdr:cNvSpPr txBox="1"/>
      </xdr:nvSpPr>
      <xdr:spPr>
        <a:xfrm>
          <a:off x="2477770" y="2451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3050"/>
    <xdr:sp macro="" textlink="">
      <xdr:nvSpPr>
        <xdr:cNvPr id="92" name="テキスト ボックス 91"/>
        <xdr:cNvSpPr txBox="1"/>
      </xdr:nvSpPr>
      <xdr:spPr>
        <a:xfrm>
          <a:off x="1645920" y="5124450"/>
          <a:ext cx="41021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730" cy="259715"/>
    <xdr:sp macro="" textlink="">
      <xdr:nvSpPr>
        <xdr:cNvPr id="95" name="テキスト ボックス 94"/>
        <xdr:cNvSpPr txBox="1"/>
      </xdr:nvSpPr>
      <xdr:spPr>
        <a:xfrm>
          <a:off x="1357630" y="726122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7" name="テキスト ボックス 96"/>
        <xdr:cNvSpPr txBox="1"/>
      </xdr:nvSpPr>
      <xdr:spPr>
        <a:xfrm>
          <a:off x="1357630" y="6880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99" name="テキスト ボックス 98"/>
        <xdr:cNvSpPr txBox="1"/>
      </xdr:nvSpPr>
      <xdr:spPr>
        <a:xfrm>
          <a:off x="1357630" y="64998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1" name="テキスト ボックス 100"/>
        <xdr:cNvSpPr txBox="1"/>
      </xdr:nvSpPr>
      <xdr:spPr>
        <a:xfrm>
          <a:off x="1357630" y="6118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3" name="テキスト ボックス 102"/>
        <xdr:cNvSpPr txBox="1"/>
      </xdr:nvSpPr>
      <xdr:spPr>
        <a:xfrm>
          <a:off x="1357630" y="573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5" name="テキスト ボックス 104"/>
        <xdr:cNvSpPr txBox="1"/>
      </xdr:nvSpPr>
      <xdr:spPr>
        <a:xfrm>
          <a:off x="1357630" y="5357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38</xdr:row>
      <xdr:rowOff>165100</xdr:rowOff>
    </xdr:to>
    <xdr:cxnSp macro="">
      <xdr:nvCxnSpPr>
        <xdr:cNvPr id="107" name="直線コネクタ 106"/>
        <xdr:cNvCxnSpPr/>
      </xdr:nvCxnSpPr>
      <xdr:spPr>
        <a:xfrm flipV="1">
          <a:off x="5541010" y="5911850"/>
          <a:ext cx="0" cy="1568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139700</xdr:rowOff>
    </xdr:from>
    <xdr:ext cx="760730" cy="259080"/>
    <xdr:sp macro="" textlink="">
      <xdr:nvSpPr>
        <xdr:cNvPr id="108" name="人口1人当たり決算額の推移最小値テキスト445"/>
        <xdr:cNvSpPr txBox="1"/>
      </xdr:nvSpPr>
      <xdr:spPr>
        <a:xfrm>
          <a:off x="5626100" y="7454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165100</xdr:rowOff>
    </xdr:from>
    <xdr:to xmlns:xdr="http://schemas.openxmlformats.org/drawingml/2006/spreadsheetDrawing">
      <xdr:col>30</xdr:col>
      <xdr:colOff>25400</xdr:colOff>
      <xdr:row>38</xdr:row>
      <xdr:rowOff>165100</xdr:rowOff>
    </xdr:to>
    <xdr:cxnSp macro="">
      <xdr:nvCxnSpPr>
        <xdr:cNvPr id="109" name="直線コネクタ 108"/>
        <xdr:cNvCxnSpPr/>
      </xdr:nvCxnSpPr>
      <xdr:spPr>
        <a:xfrm>
          <a:off x="5452110" y="74803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60730" cy="257175"/>
    <xdr:sp macro="" textlink="">
      <xdr:nvSpPr>
        <xdr:cNvPr id="110" name="人口1人当たり決算額の推移最大値テキスト445"/>
        <xdr:cNvSpPr txBox="1"/>
      </xdr:nvSpPr>
      <xdr:spPr>
        <a:xfrm>
          <a:off x="5626100" y="56559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452110" y="59118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210820</xdr:rowOff>
    </xdr:from>
    <xdr:to xmlns:xdr="http://schemas.openxmlformats.org/drawingml/2006/spreadsheetDrawing">
      <xdr:col>29</xdr:col>
      <xdr:colOff>127000</xdr:colOff>
      <xdr:row>34</xdr:row>
      <xdr:rowOff>298450</xdr:rowOff>
    </xdr:to>
    <xdr:cxnSp macro="">
      <xdr:nvCxnSpPr>
        <xdr:cNvPr id="112" name="直線コネクタ 111"/>
        <xdr:cNvCxnSpPr/>
      </xdr:nvCxnSpPr>
      <xdr:spPr>
        <a:xfrm>
          <a:off x="4904740" y="6325870"/>
          <a:ext cx="63627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286385</xdr:rowOff>
    </xdr:from>
    <xdr:ext cx="760730" cy="259080"/>
    <xdr:sp macro="" textlink="">
      <xdr:nvSpPr>
        <xdr:cNvPr id="113" name="人口1人当たり決算額の推移平均値テキスト445"/>
        <xdr:cNvSpPr txBox="1"/>
      </xdr:nvSpPr>
      <xdr:spPr>
        <a:xfrm>
          <a:off x="5626100" y="67443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177800</xdr:colOff>
      <xdr:row>36</xdr:row>
      <xdr:rowOff>72390</xdr:rowOff>
    </xdr:to>
    <xdr:sp macro="" textlink="">
      <xdr:nvSpPr>
        <xdr:cNvPr id="114" name="フローチャート: 判断 113"/>
        <xdr:cNvSpPr/>
      </xdr:nvSpPr>
      <xdr:spPr>
        <a:xfrm>
          <a:off x="5490210" y="6771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210820</xdr:rowOff>
    </xdr:from>
    <xdr:to xmlns:xdr="http://schemas.openxmlformats.org/drawingml/2006/spreadsheetDrawing">
      <xdr:col>26</xdr:col>
      <xdr:colOff>50800</xdr:colOff>
      <xdr:row>35</xdr:row>
      <xdr:rowOff>60325</xdr:rowOff>
    </xdr:to>
    <xdr:cxnSp macro="">
      <xdr:nvCxnSpPr>
        <xdr:cNvPr id="115" name="直線コネクタ 114"/>
        <xdr:cNvCxnSpPr/>
      </xdr:nvCxnSpPr>
      <xdr:spPr>
        <a:xfrm flipV="1">
          <a:off x="4221480" y="6325870"/>
          <a:ext cx="68326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329565</xdr:rowOff>
    </xdr:from>
    <xdr:to xmlns:xdr="http://schemas.openxmlformats.org/drawingml/2006/spreadsheetDrawing">
      <xdr:col>26</xdr:col>
      <xdr:colOff>101600</xdr:colOff>
      <xdr:row>36</xdr:row>
      <xdr:rowOff>88265</xdr:rowOff>
    </xdr:to>
    <xdr:sp macro="" textlink="">
      <xdr:nvSpPr>
        <xdr:cNvPr id="116" name="フローチャート: 判断 115"/>
        <xdr:cNvSpPr/>
      </xdr:nvSpPr>
      <xdr:spPr>
        <a:xfrm>
          <a:off x="4853940" y="6787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73025</xdr:rowOff>
    </xdr:from>
    <xdr:ext cx="735330" cy="258445"/>
    <xdr:sp macro="" textlink="">
      <xdr:nvSpPr>
        <xdr:cNvPr id="117" name="テキスト ボックス 116"/>
        <xdr:cNvSpPr txBox="1"/>
      </xdr:nvSpPr>
      <xdr:spPr>
        <a:xfrm>
          <a:off x="4531360" y="687387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60325</xdr:rowOff>
    </xdr:from>
    <xdr:to xmlns:xdr="http://schemas.openxmlformats.org/drawingml/2006/spreadsheetDrawing">
      <xdr:col>22</xdr:col>
      <xdr:colOff>114300</xdr:colOff>
      <xdr:row>35</xdr:row>
      <xdr:rowOff>138430</xdr:rowOff>
    </xdr:to>
    <xdr:cxnSp macro="">
      <xdr:nvCxnSpPr>
        <xdr:cNvPr id="118" name="直線コネクタ 117"/>
        <xdr:cNvCxnSpPr/>
      </xdr:nvCxnSpPr>
      <xdr:spPr>
        <a:xfrm flipV="1">
          <a:off x="3538220" y="6518275"/>
          <a:ext cx="68326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53975</xdr:rowOff>
    </xdr:from>
    <xdr:to xmlns:xdr="http://schemas.openxmlformats.org/drawingml/2006/spreadsheetDrawing">
      <xdr:col>22</xdr:col>
      <xdr:colOff>165100</xdr:colOff>
      <xdr:row>36</xdr:row>
      <xdr:rowOff>155575</xdr:rowOff>
    </xdr:to>
    <xdr:sp macro="" textlink="">
      <xdr:nvSpPr>
        <xdr:cNvPr id="119" name="フローチャート: 判断 118"/>
        <xdr:cNvSpPr/>
      </xdr:nvSpPr>
      <xdr:spPr>
        <a:xfrm>
          <a:off x="4170680" y="685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140335</xdr:rowOff>
    </xdr:from>
    <xdr:ext cx="760730" cy="259715"/>
    <xdr:sp macro="" textlink="">
      <xdr:nvSpPr>
        <xdr:cNvPr id="120" name="テキスト ボックス 119"/>
        <xdr:cNvSpPr txBox="1"/>
      </xdr:nvSpPr>
      <xdr:spPr>
        <a:xfrm>
          <a:off x="3848100" y="694118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138430</xdr:rowOff>
    </xdr:from>
    <xdr:to xmlns:xdr="http://schemas.openxmlformats.org/drawingml/2006/spreadsheetDrawing">
      <xdr:col>18</xdr:col>
      <xdr:colOff>177800</xdr:colOff>
      <xdr:row>35</xdr:row>
      <xdr:rowOff>283845</xdr:rowOff>
    </xdr:to>
    <xdr:cxnSp macro="">
      <xdr:nvCxnSpPr>
        <xdr:cNvPr id="121" name="直線コネクタ 120"/>
        <xdr:cNvCxnSpPr/>
      </xdr:nvCxnSpPr>
      <xdr:spPr>
        <a:xfrm flipV="1">
          <a:off x="2851150" y="6596380"/>
          <a:ext cx="687070" cy="145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55245</xdr:rowOff>
    </xdr:from>
    <xdr:to xmlns:xdr="http://schemas.openxmlformats.org/drawingml/2006/spreadsheetDrawing">
      <xdr:col>19</xdr:col>
      <xdr:colOff>38100</xdr:colOff>
      <xdr:row>36</xdr:row>
      <xdr:rowOff>156845</xdr:rowOff>
    </xdr:to>
    <xdr:sp macro="" textlink="">
      <xdr:nvSpPr>
        <xdr:cNvPr id="122" name="フローチャート: 判断 121"/>
        <xdr:cNvSpPr/>
      </xdr:nvSpPr>
      <xdr:spPr>
        <a:xfrm>
          <a:off x="3487420" y="685609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141605</xdr:rowOff>
    </xdr:from>
    <xdr:ext cx="760730" cy="258445"/>
    <xdr:sp macro="" textlink="">
      <xdr:nvSpPr>
        <xdr:cNvPr id="123" name="テキスト ボックス 122"/>
        <xdr:cNvSpPr txBox="1"/>
      </xdr:nvSpPr>
      <xdr:spPr>
        <a:xfrm>
          <a:off x="3164840" y="69424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139700</xdr:rowOff>
    </xdr:to>
    <xdr:sp macro="" textlink="">
      <xdr:nvSpPr>
        <xdr:cNvPr id="124" name="フローチャート: 判断 123"/>
        <xdr:cNvSpPr/>
      </xdr:nvSpPr>
      <xdr:spPr>
        <a:xfrm>
          <a:off x="2800350" y="683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124460</xdr:rowOff>
    </xdr:from>
    <xdr:ext cx="760730" cy="256540"/>
    <xdr:sp macro="" textlink="">
      <xdr:nvSpPr>
        <xdr:cNvPr id="125" name="テキスト ボックス 124"/>
        <xdr:cNvSpPr txBox="1"/>
      </xdr:nvSpPr>
      <xdr:spPr>
        <a:xfrm>
          <a:off x="2477770" y="69253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248920</xdr:rowOff>
    </xdr:from>
    <xdr:to xmlns:xdr="http://schemas.openxmlformats.org/drawingml/2006/spreadsheetDrawing">
      <xdr:col>29</xdr:col>
      <xdr:colOff>177800</xdr:colOff>
      <xdr:row>35</xdr:row>
      <xdr:rowOff>6985</xdr:rowOff>
    </xdr:to>
    <xdr:sp macro="" textlink="">
      <xdr:nvSpPr>
        <xdr:cNvPr id="131" name="楕円 130"/>
        <xdr:cNvSpPr/>
      </xdr:nvSpPr>
      <xdr:spPr>
        <a:xfrm>
          <a:off x="5490210" y="63639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92710</xdr:rowOff>
    </xdr:from>
    <xdr:ext cx="760730" cy="259715"/>
    <xdr:sp macro="" textlink="">
      <xdr:nvSpPr>
        <xdr:cNvPr id="132" name="人口1人当たり決算額の推移該当値テキスト445"/>
        <xdr:cNvSpPr txBox="1"/>
      </xdr:nvSpPr>
      <xdr:spPr>
        <a:xfrm>
          <a:off x="5626100" y="62077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160020</xdr:rowOff>
    </xdr:from>
    <xdr:to xmlns:xdr="http://schemas.openxmlformats.org/drawingml/2006/spreadsheetDrawing">
      <xdr:col>26</xdr:col>
      <xdr:colOff>101600</xdr:colOff>
      <xdr:row>34</xdr:row>
      <xdr:rowOff>262255</xdr:rowOff>
    </xdr:to>
    <xdr:sp macro="" textlink="">
      <xdr:nvSpPr>
        <xdr:cNvPr id="133" name="楕円 132"/>
        <xdr:cNvSpPr/>
      </xdr:nvSpPr>
      <xdr:spPr>
        <a:xfrm>
          <a:off x="4853940" y="6275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273050</xdr:rowOff>
    </xdr:from>
    <xdr:ext cx="735330" cy="256540"/>
    <xdr:sp macro="" textlink="">
      <xdr:nvSpPr>
        <xdr:cNvPr id="134" name="テキスト ボックス 133"/>
        <xdr:cNvSpPr txBox="1"/>
      </xdr:nvSpPr>
      <xdr:spPr>
        <a:xfrm>
          <a:off x="4531360" y="604520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10795</xdr:rowOff>
    </xdr:from>
    <xdr:to xmlns:xdr="http://schemas.openxmlformats.org/drawingml/2006/spreadsheetDrawing">
      <xdr:col>22</xdr:col>
      <xdr:colOff>165100</xdr:colOff>
      <xdr:row>35</xdr:row>
      <xdr:rowOff>111760</xdr:rowOff>
    </xdr:to>
    <xdr:sp macro="" textlink="">
      <xdr:nvSpPr>
        <xdr:cNvPr id="135" name="楕円 134"/>
        <xdr:cNvSpPr/>
      </xdr:nvSpPr>
      <xdr:spPr>
        <a:xfrm>
          <a:off x="4170680" y="64687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122555</xdr:rowOff>
    </xdr:from>
    <xdr:ext cx="760730" cy="256540"/>
    <xdr:sp macro="" textlink="">
      <xdr:nvSpPr>
        <xdr:cNvPr id="136" name="テキスト ボックス 135"/>
        <xdr:cNvSpPr txBox="1"/>
      </xdr:nvSpPr>
      <xdr:spPr>
        <a:xfrm>
          <a:off x="3848100" y="623760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88900</xdr:rowOff>
    </xdr:from>
    <xdr:to xmlns:xdr="http://schemas.openxmlformats.org/drawingml/2006/spreadsheetDrawing">
      <xdr:col>19</xdr:col>
      <xdr:colOff>38100</xdr:colOff>
      <xdr:row>35</xdr:row>
      <xdr:rowOff>189865</xdr:rowOff>
    </xdr:to>
    <xdr:sp macro="" textlink="">
      <xdr:nvSpPr>
        <xdr:cNvPr id="137" name="楕円 136"/>
        <xdr:cNvSpPr/>
      </xdr:nvSpPr>
      <xdr:spPr>
        <a:xfrm>
          <a:off x="3487420" y="6546850"/>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200660</xdr:rowOff>
    </xdr:from>
    <xdr:ext cx="760730" cy="256540"/>
    <xdr:sp macro="" textlink="">
      <xdr:nvSpPr>
        <xdr:cNvPr id="138" name="テキスト ボックス 137"/>
        <xdr:cNvSpPr txBox="1"/>
      </xdr:nvSpPr>
      <xdr:spPr>
        <a:xfrm>
          <a:off x="3164840" y="63157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232410</xdr:rowOff>
    </xdr:from>
    <xdr:to xmlns:xdr="http://schemas.openxmlformats.org/drawingml/2006/spreadsheetDrawing">
      <xdr:col>15</xdr:col>
      <xdr:colOff>101600</xdr:colOff>
      <xdr:row>35</xdr:row>
      <xdr:rowOff>334645</xdr:rowOff>
    </xdr:to>
    <xdr:sp macro="" textlink="">
      <xdr:nvSpPr>
        <xdr:cNvPr id="139" name="楕円 138"/>
        <xdr:cNvSpPr/>
      </xdr:nvSpPr>
      <xdr:spPr>
        <a:xfrm>
          <a:off x="2800350" y="6690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1270</xdr:rowOff>
    </xdr:from>
    <xdr:ext cx="760730" cy="259715"/>
    <xdr:sp macro="" textlink="">
      <xdr:nvSpPr>
        <xdr:cNvPr id="140" name="テキスト ボックス 139"/>
        <xdr:cNvSpPr txBox="1"/>
      </xdr:nvSpPr>
      <xdr:spPr>
        <a:xfrm>
          <a:off x="2477770" y="64592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87070" y="337185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5425"/>
    <xdr:sp macro="" textlink="">
      <xdr:nvSpPr>
        <xdr:cNvPr id="40" name="テキスト ボックス 39"/>
        <xdr:cNvSpPr txBox="1"/>
      </xdr:nvSpPr>
      <xdr:spPr>
        <a:xfrm>
          <a:off x="71247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9080"/>
    <xdr:sp macro="" textlink="">
      <xdr:nvSpPr>
        <xdr:cNvPr id="42" name="テキスト ボックス 41"/>
        <xdr:cNvSpPr txBox="1"/>
      </xdr:nvSpPr>
      <xdr:spPr>
        <a:xfrm>
          <a:off x="226695" y="6722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225" cy="259080"/>
    <xdr:sp macro="" textlink="">
      <xdr:nvSpPr>
        <xdr:cNvPr id="44" name="テキスト ボックス 43"/>
        <xdr:cNvSpPr txBox="1"/>
      </xdr:nvSpPr>
      <xdr:spPr>
        <a:xfrm>
          <a:off x="226695" y="6353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225" cy="259080"/>
    <xdr:sp macro="" textlink="">
      <xdr:nvSpPr>
        <xdr:cNvPr id="46" name="テキスト ボックス 45"/>
        <xdr:cNvSpPr txBox="1"/>
      </xdr:nvSpPr>
      <xdr:spPr>
        <a:xfrm>
          <a:off x="226695" y="5985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225" cy="259080"/>
    <xdr:sp macro="" textlink="">
      <xdr:nvSpPr>
        <xdr:cNvPr id="48" name="テキスト ボックス 47"/>
        <xdr:cNvSpPr txBox="1"/>
      </xdr:nvSpPr>
      <xdr:spPr>
        <a:xfrm>
          <a:off x="226695" y="5619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7810"/>
    <xdr:sp macro="" textlink="">
      <xdr:nvSpPr>
        <xdr:cNvPr id="50" name="テキスト ボックス 49"/>
        <xdr:cNvSpPr txBox="1"/>
      </xdr:nvSpPr>
      <xdr:spPr>
        <a:xfrm>
          <a:off x="166370" y="5255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7810"/>
    <xdr:sp macro="" textlink="">
      <xdr:nvSpPr>
        <xdr:cNvPr id="52" name="テキスト ボックス 51"/>
        <xdr:cNvSpPr txBox="1"/>
      </xdr:nvSpPr>
      <xdr:spPr>
        <a:xfrm>
          <a:off x="166370" y="4886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4" name="テキスト ボックス 53"/>
        <xdr:cNvSpPr txBox="1"/>
      </xdr:nvSpPr>
      <xdr:spPr>
        <a:xfrm>
          <a:off x="16637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10795</xdr:rowOff>
    </xdr:from>
    <xdr:to xmlns:xdr="http://schemas.openxmlformats.org/drawingml/2006/spreadsheetDrawing">
      <xdr:col>24</xdr:col>
      <xdr:colOff>62865</xdr:colOff>
      <xdr:row>38</xdr:row>
      <xdr:rowOff>110490</xdr:rowOff>
    </xdr:to>
    <xdr:cxnSp macro="">
      <xdr:nvCxnSpPr>
        <xdr:cNvPr id="56" name="直線コネクタ 55"/>
        <xdr:cNvCxnSpPr/>
      </xdr:nvCxnSpPr>
      <xdr:spPr>
        <a:xfrm flipV="1">
          <a:off x="4542155" y="513524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114300</xdr:rowOff>
    </xdr:from>
    <xdr:ext cx="533400" cy="259080"/>
    <xdr:sp macro="" textlink="">
      <xdr:nvSpPr>
        <xdr:cNvPr id="57" name="人件費最小値テキスト"/>
        <xdr:cNvSpPr txBox="1"/>
      </xdr:nvSpPr>
      <xdr:spPr>
        <a:xfrm>
          <a:off x="4594860" y="6394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110490</xdr:rowOff>
    </xdr:from>
    <xdr:to xmlns:xdr="http://schemas.openxmlformats.org/drawingml/2006/spreadsheetDrawing">
      <xdr:col>24</xdr:col>
      <xdr:colOff>152400</xdr:colOff>
      <xdr:row>38</xdr:row>
      <xdr:rowOff>110490</xdr:rowOff>
    </xdr:to>
    <xdr:cxnSp macro="">
      <xdr:nvCxnSpPr>
        <xdr:cNvPr id="58" name="直線コネクタ 57"/>
        <xdr:cNvCxnSpPr/>
      </xdr:nvCxnSpPr>
      <xdr:spPr>
        <a:xfrm>
          <a:off x="4458970" y="6390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128905</xdr:rowOff>
    </xdr:from>
    <xdr:ext cx="597535" cy="257810"/>
    <xdr:sp macro="" textlink="">
      <xdr:nvSpPr>
        <xdr:cNvPr id="59" name="人件費最大値テキスト"/>
        <xdr:cNvSpPr txBox="1"/>
      </xdr:nvSpPr>
      <xdr:spPr>
        <a:xfrm>
          <a:off x="4594860" y="4923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10795</xdr:rowOff>
    </xdr:from>
    <xdr:to xmlns:xdr="http://schemas.openxmlformats.org/drawingml/2006/spreadsheetDrawing">
      <xdr:col>24</xdr:col>
      <xdr:colOff>152400</xdr:colOff>
      <xdr:row>31</xdr:row>
      <xdr:rowOff>10795</xdr:rowOff>
    </xdr:to>
    <xdr:cxnSp macro="">
      <xdr:nvCxnSpPr>
        <xdr:cNvPr id="60" name="直線コネクタ 59"/>
        <xdr:cNvCxnSpPr/>
      </xdr:nvCxnSpPr>
      <xdr:spPr>
        <a:xfrm>
          <a:off x="4458970" y="5135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139700</xdr:rowOff>
    </xdr:from>
    <xdr:to xmlns:xdr="http://schemas.openxmlformats.org/drawingml/2006/spreadsheetDrawing">
      <xdr:col>24</xdr:col>
      <xdr:colOff>63500</xdr:colOff>
      <xdr:row>35</xdr:row>
      <xdr:rowOff>161290</xdr:rowOff>
    </xdr:to>
    <xdr:cxnSp macro="">
      <xdr:nvCxnSpPr>
        <xdr:cNvPr id="61" name="直線コネクタ 60"/>
        <xdr:cNvCxnSpPr/>
      </xdr:nvCxnSpPr>
      <xdr:spPr>
        <a:xfrm>
          <a:off x="3724910" y="5924550"/>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65405</xdr:rowOff>
    </xdr:from>
    <xdr:ext cx="533400" cy="257810"/>
    <xdr:sp macro="" textlink="">
      <xdr:nvSpPr>
        <xdr:cNvPr id="62" name="人件費平均値テキスト"/>
        <xdr:cNvSpPr txBox="1"/>
      </xdr:nvSpPr>
      <xdr:spPr>
        <a:xfrm>
          <a:off x="4594860" y="568515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42545</xdr:rowOff>
    </xdr:from>
    <xdr:to xmlns:xdr="http://schemas.openxmlformats.org/drawingml/2006/spreadsheetDrawing">
      <xdr:col>24</xdr:col>
      <xdr:colOff>114300</xdr:colOff>
      <xdr:row>35</xdr:row>
      <xdr:rowOff>144145</xdr:rowOff>
    </xdr:to>
    <xdr:sp macro="" textlink="">
      <xdr:nvSpPr>
        <xdr:cNvPr id="63" name="フローチャート: 判断 62"/>
        <xdr:cNvSpPr/>
      </xdr:nvSpPr>
      <xdr:spPr>
        <a:xfrm>
          <a:off x="4493260" y="58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139700</xdr:rowOff>
    </xdr:from>
    <xdr:to xmlns:xdr="http://schemas.openxmlformats.org/drawingml/2006/spreadsheetDrawing">
      <xdr:col>19</xdr:col>
      <xdr:colOff>177800</xdr:colOff>
      <xdr:row>36</xdr:row>
      <xdr:rowOff>12065</xdr:rowOff>
    </xdr:to>
    <xdr:cxnSp macro="">
      <xdr:nvCxnSpPr>
        <xdr:cNvPr id="64" name="直線コネクタ 63"/>
        <xdr:cNvCxnSpPr/>
      </xdr:nvCxnSpPr>
      <xdr:spPr>
        <a:xfrm flipV="1">
          <a:off x="2851150" y="5924550"/>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63500</xdr:rowOff>
    </xdr:from>
    <xdr:to xmlns:xdr="http://schemas.openxmlformats.org/drawingml/2006/spreadsheetDrawing">
      <xdr:col>20</xdr:col>
      <xdr:colOff>38100</xdr:colOff>
      <xdr:row>35</xdr:row>
      <xdr:rowOff>165100</xdr:rowOff>
    </xdr:to>
    <xdr:sp macro="" textlink="">
      <xdr:nvSpPr>
        <xdr:cNvPr id="65" name="フローチャート: 判断 64"/>
        <xdr:cNvSpPr/>
      </xdr:nvSpPr>
      <xdr:spPr>
        <a:xfrm>
          <a:off x="3674110" y="5848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10160</xdr:rowOff>
    </xdr:from>
    <xdr:ext cx="533400" cy="259080"/>
    <xdr:sp macro="" textlink="">
      <xdr:nvSpPr>
        <xdr:cNvPr id="66" name="テキスト ボックス 65"/>
        <xdr:cNvSpPr txBox="1"/>
      </xdr:nvSpPr>
      <xdr:spPr>
        <a:xfrm>
          <a:off x="3461385" y="562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12065</xdr:rowOff>
    </xdr:from>
    <xdr:to xmlns:xdr="http://schemas.openxmlformats.org/drawingml/2006/spreadsheetDrawing">
      <xdr:col>15</xdr:col>
      <xdr:colOff>50800</xdr:colOff>
      <xdr:row>37</xdr:row>
      <xdr:rowOff>103505</xdr:rowOff>
    </xdr:to>
    <xdr:cxnSp macro="">
      <xdr:nvCxnSpPr>
        <xdr:cNvPr id="67" name="直線コネクタ 66"/>
        <xdr:cNvCxnSpPr/>
      </xdr:nvCxnSpPr>
      <xdr:spPr>
        <a:xfrm flipV="1">
          <a:off x="1981200" y="5962015"/>
          <a:ext cx="86995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26670</xdr:rowOff>
    </xdr:to>
    <xdr:sp macro="" textlink="">
      <xdr:nvSpPr>
        <xdr:cNvPr id="68" name="フローチャート: 判断 67"/>
        <xdr:cNvSpPr/>
      </xdr:nvSpPr>
      <xdr:spPr>
        <a:xfrm>
          <a:off x="2800350" y="588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43180</xdr:rowOff>
    </xdr:from>
    <xdr:ext cx="533400" cy="259080"/>
    <xdr:sp macro="" textlink="">
      <xdr:nvSpPr>
        <xdr:cNvPr id="69" name="テキスト ボックス 68"/>
        <xdr:cNvSpPr txBox="1"/>
      </xdr:nvSpPr>
      <xdr:spPr>
        <a:xfrm>
          <a:off x="2591435" y="566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94615</xdr:rowOff>
    </xdr:from>
    <xdr:to xmlns:xdr="http://schemas.openxmlformats.org/drawingml/2006/spreadsheetDrawing">
      <xdr:col>10</xdr:col>
      <xdr:colOff>114300</xdr:colOff>
      <xdr:row>37</xdr:row>
      <xdr:rowOff>103505</xdr:rowOff>
    </xdr:to>
    <xdr:cxnSp macro="">
      <xdr:nvCxnSpPr>
        <xdr:cNvPr id="70" name="直線コネクタ 69"/>
        <xdr:cNvCxnSpPr/>
      </xdr:nvCxnSpPr>
      <xdr:spPr>
        <a:xfrm>
          <a:off x="1111250" y="620966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165100</xdr:rowOff>
    </xdr:to>
    <xdr:sp macro="" textlink="">
      <xdr:nvSpPr>
        <xdr:cNvPr id="71" name="フローチャート: 判断 70"/>
        <xdr:cNvSpPr/>
      </xdr:nvSpPr>
      <xdr:spPr>
        <a:xfrm>
          <a:off x="1930400" y="6014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3400" cy="259080"/>
    <xdr:sp macro="" textlink="">
      <xdr:nvSpPr>
        <xdr:cNvPr id="72" name="テキスト ボックス 71"/>
        <xdr:cNvSpPr txBox="1"/>
      </xdr:nvSpPr>
      <xdr:spPr>
        <a:xfrm>
          <a:off x="1717675" y="5795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76835</xdr:rowOff>
    </xdr:from>
    <xdr:to xmlns:xdr="http://schemas.openxmlformats.org/drawingml/2006/spreadsheetDrawing">
      <xdr:col>6</xdr:col>
      <xdr:colOff>38100</xdr:colOff>
      <xdr:row>37</xdr:row>
      <xdr:rowOff>6985</xdr:rowOff>
    </xdr:to>
    <xdr:sp macro="" textlink="">
      <xdr:nvSpPr>
        <xdr:cNvPr id="73" name="フローチャート: 判断 72"/>
        <xdr:cNvSpPr/>
      </xdr:nvSpPr>
      <xdr:spPr>
        <a:xfrm>
          <a:off x="1060450" y="60267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23495</xdr:rowOff>
    </xdr:from>
    <xdr:ext cx="533400" cy="257810"/>
    <xdr:sp macro="" textlink="">
      <xdr:nvSpPr>
        <xdr:cNvPr id="74" name="テキスト ボックス 73"/>
        <xdr:cNvSpPr txBox="1"/>
      </xdr:nvSpPr>
      <xdr:spPr>
        <a:xfrm>
          <a:off x="847725" y="5808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6" name="テキスト ボックス 75"/>
        <xdr:cNvSpPr txBox="1"/>
      </xdr:nvSpPr>
      <xdr:spPr>
        <a:xfrm>
          <a:off x="353822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644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8" name="テキスト ボックス 77"/>
        <xdr:cNvSpPr txBox="1"/>
      </xdr:nvSpPr>
      <xdr:spPr>
        <a:xfrm>
          <a:off x="17945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9" name="テキスト ボックス 78"/>
        <xdr:cNvSpPr txBox="1"/>
      </xdr:nvSpPr>
      <xdr:spPr>
        <a:xfrm>
          <a:off x="9245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110490</xdr:rowOff>
    </xdr:from>
    <xdr:to xmlns:xdr="http://schemas.openxmlformats.org/drawingml/2006/spreadsheetDrawing">
      <xdr:col>24</xdr:col>
      <xdr:colOff>114300</xdr:colOff>
      <xdr:row>36</xdr:row>
      <xdr:rowOff>40640</xdr:rowOff>
    </xdr:to>
    <xdr:sp macro="" textlink="">
      <xdr:nvSpPr>
        <xdr:cNvPr id="80" name="楕円 79"/>
        <xdr:cNvSpPr/>
      </xdr:nvSpPr>
      <xdr:spPr>
        <a:xfrm>
          <a:off x="4493260" y="589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88900</xdr:rowOff>
    </xdr:from>
    <xdr:ext cx="533400" cy="258445"/>
    <xdr:sp macro="" textlink="">
      <xdr:nvSpPr>
        <xdr:cNvPr id="81" name="人件費該当値テキスト"/>
        <xdr:cNvSpPr txBox="1"/>
      </xdr:nvSpPr>
      <xdr:spPr>
        <a:xfrm>
          <a:off x="4594860" y="58737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88900</xdr:rowOff>
    </xdr:from>
    <xdr:to xmlns:xdr="http://schemas.openxmlformats.org/drawingml/2006/spreadsheetDrawing">
      <xdr:col>20</xdr:col>
      <xdr:colOff>38100</xdr:colOff>
      <xdr:row>36</xdr:row>
      <xdr:rowOff>19050</xdr:rowOff>
    </xdr:to>
    <xdr:sp macro="" textlink="">
      <xdr:nvSpPr>
        <xdr:cNvPr id="82" name="楕円 81"/>
        <xdr:cNvSpPr/>
      </xdr:nvSpPr>
      <xdr:spPr>
        <a:xfrm>
          <a:off x="3674110" y="5873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10160</xdr:rowOff>
    </xdr:from>
    <xdr:ext cx="533400" cy="259080"/>
    <xdr:sp macro="" textlink="">
      <xdr:nvSpPr>
        <xdr:cNvPr id="83" name="テキスト ボックス 82"/>
        <xdr:cNvSpPr txBox="1"/>
      </xdr:nvSpPr>
      <xdr:spPr>
        <a:xfrm>
          <a:off x="3461385" y="5960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132715</xdr:rowOff>
    </xdr:from>
    <xdr:to xmlns:xdr="http://schemas.openxmlformats.org/drawingml/2006/spreadsheetDrawing">
      <xdr:col>15</xdr:col>
      <xdr:colOff>101600</xdr:colOff>
      <xdr:row>36</xdr:row>
      <xdr:rowOff>62865</xdr:rowOff>
    </xdr:to>
    <xdr:sp macro="" textlink="">
      <xdr:nvSpPr>
        <xdr:cNvPr id="84" name="楕円 83"/>
        <xdr:cNvSpPr/>
      </xdr:nvSpPr>
      <xdr:spPr>
        <a:xfrm>
          <a:off x="2800350" y="5917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53975</xdr:rowOff>
    </xdr:from>
    <xdr:ext cx="533400" cy="257810"/>
    <xdr:sp macro="" textlink="">
      <xdr:nvSpPr>
        <xdr:cNvPr id="85" name="テキスト ボックス 84"/>
        <xdr:cNvSpPr txBox="1"/>
      </xdr:nvSpPr>
      <xdr:spPr>
        <a:xfrm>
          <a:off x="2591435" y="6003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52705</xdr:rowOff>
    </xdr:from>
    <xdr:to xmlns:xdr="http://schemas.openxmlformats.org/drawingml/2006/spreadsheetDrawing">
      <xdr:col>10</xdr:col>
      <xdr:colOff>165100</xdr:colOff>
      <xdr:row>37</xdr:row>
      <xdr:rowOff>154305</xdr:rowOff>
    </xdr:to>
    <xdr:sp macro="" textlink="">
      <xdr:nvSpPr>
        <xdr:cNvPr id="86" name="楕円 85"/>
        <xdr:cNvSpPr/>
      </xdr:nvSpPr>
      <xdr:spPr>
        <a:xfrm>
          <a:off x="19304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145415</xdr:rowOff>
    </xdr:from>
    <xdr:ext cx="533400" cy="259080"/>
    <xdr:sp macro="" textlink="">
      <xdr:nvSpPr>
        <xdr:cNvPr id="87" name="テキスト ボックス 86"/>
        <xdr:cNvSpPr txBox="1"/>
      </xdr:nvSpPr>
      <xdr:spPr>
        <a:xfrm>
          <a:off x="1717675" y="6260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43815</xdr:rowOff>
    </xdr:from>
    <xdr:to xmlns:xdr="http://schemas.openxmlformats.org/drawingml/2006/spreadsheetDrawing">
      <xdr:col>6</xdr:col>
      <xdr:colOff>38100</xdr:colOff>
      <xdr:row>37</xdr:row>
      <xdr:rowOff>145415</xdr:rowOff>
    </xdr:to>
    <xdr:sp macro="" textlink="">
      <xdr:nvSpPr>
        <xdr:cNvPr id="88" name="楕円 87"/>
        <xdr:cNvSpPr/>
      </xdr:nvSpPr>
      <xdr:spPr>
        <a:xfrm>
          <a:off x="1060450" y="61588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136525</xdr:rowOff>
    </xdr:from>
    <xdr:ext cx="533400" cy="259080"/>
    <xdr:sp macro="" textlink="">
      <xdr:nvSpPr>
        <xdr:cNvPr id="89" name="テキスト ボックス 88"/>
        <xdr:cNvSpPr txBox="1"/>
      </xdr:nvSpPr>
      <xdr:spPr>
        <a:xfrm>
          <a:off x="847725" y="6251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5425"/>
    <xdr:sp macro="" textlink="">
      <xdr:nvSpPr>
        <xdr:cNvPr id="98" name="テキスト ボックス 97"/>
        <xdr:cNvSpPr txBox="1"/>
      </xdr:nvSpPr>
      <xdr:spPr>
        <a:xfrm>
          <a:off x="71247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225" cy="257810"/>
    <xdr:sp macro="" textlink="">
      <xdr:nvSpPr>
        <xdr:cNvPr id="102" name="テキスト ボックス 101"/>
        <xdr:cNvSpPr txBox="1"/>
      </xdr:nvSpPr>
      <xdr:spPr>
        <a:xfrm>
          <a:off x="226695" y="97104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225" cy="259080"/>
    <xdr:sp macro="" textlink="">
      <xdr:nvSpPr>
        <xdr:cNvPr id="104" name="テキスト ボックス 103"/>
        <xdr:cNvSpPr txBox="1"/>
      </xdr:nvSpPr>
      <xdr:spPr>
        <a:xfrm>
          <a:off x="226695" y="939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225" cy="257810"/>
    <xdr:sp macro="" textlink="">
      <xdr:nvSpPr>
        <xdr:cNvPr id="106" name="テキスト ボックス 105"/>
        <xdr:cNvSpPr txBox="1"/>
      </xdr:nvSpPr>
      <xdr:spPr>
        <a:xfrm>
          <a:off x="226695" y="9082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8" name="テキスト ボックス 107"/>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10" name="テキスト ボックス 109"/>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2" name="テキスト ボックス 111"/>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4" name="テキスト ボックス 113"/>
        <xdr:cNvSpPr txBox="1"/>
      </xdr:nvSpPr>
      <xdr:spPr>
        <a:xfrm>
          <a:off x="16637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5"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44450</xdr:rowOff>
    </xdr:from>
    <xdr:to xmlns:xdr="http://schemas.openxmlformats.org/drawingml/2006/spreadsheetDrawing">
      <xdr:col>24</xdr:col>
      <xdr:colOff>62865</xdr:colOff>
      <xdr:row>58</xdr:row>
      <xdr:rowOff>151130</xdr:rowOff>
    </xdr:to>
    <xdr:cxnSp macro="">
      <xdr:nvCxnSpPr>
        <xdr:cNvPr id="116" name="直線コネクタ 115"/>
        <xdr:cNvCxnSpPr/>
      </xdr:nvCxnSpPr>
      <xdr:spPr>
        <a:xfrm flipV="1">
          <a:off x="4542155" y="847090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154940</xdr:rowOff>
    </xdr:from>
    <xdr:ext cx="533400" cy="258445"/>
    <xdr:sp macro="" textlink="">
      <xdr:nvSpPr>
        <xdr:cNvPr id="117" name="物件費最小値テキスト"/>
        <xdr:cNvSpPr txBox="1"/>
      </xdr:nvSpPr>
      <xdr:spPr>
        <a:xfrm>
          <a:off x="4594860" y="97370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151130</xdr:rowOff>
    </xdr:from>
    <xdr:to xmlns:xdr="http://schemas.openxmlformats.org/drawingml/2006/spreadsheetDrawing">
      <xdr:col>24</xdr:col>
      <xdr:colOff>152400</xdr:colOff>
      <xdr:row>58</xdr:row>
      <xdr:rowOff>151130</xdr:rowOff>
    </xdr:to>
    <xdr:cxnSp macro="">
      <xdr:nvCxnSpPr>
        <xdr:cNvPr id="118" name="直線コネクタ 117"/>
        <xdr:cNvCxnSpPr/>
      </xdr:nvCxnSpPr>
      <xdr:spPr>
        <a:xfrm>
          <a:off x="4458970" y="9733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162560</xdr:rowOff>
    </xdr:from>
    <xdr:ext cx="597535" cy="257810"/>
    <xdr:sp macro="" textlink="">
      <xdr:nvSpPr>
        <xdr:cNvPr id="119" name="物件費最大値テキスト"/>
        <xdr:cNvSpPr txBox="1"/>
      </xdr:nvSpPr>
      <xdr:spPr>
        <a:xfrm>
          <a:off x="4594860" y="8258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44450</xdr:rowOff>
    </xdr:from>
    <xdr:to xmlns:xdr="http://schemas.openxmlformats.org/drawingml/2006/spreadsheetDrawing">
      <xdr:col>24</xdr:col>
      <xdr:colOff>152400</xdr:colOff>
      <xdr:row>51</xdr:row>
      <xdr:rowOff>44450</xdr:rowOff>
    </xdr:to>
    <xdr:cxnSp macro="">
      <xdr:nvCxnSpPr>
        <xdr:cNvPr id="120" name="直線コネクタ 119"/>
        <xdr:cNvCxnSpPr/>
      </xdr:nvCxnSpPr>
      <xdr:spPr>
        <a:xfrm>
          <a:off x="4458970" y="847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7620</xdr:rowOff>
    </xdr:from>
    <xdr:to xmlns:xdr="http://schemas.openxmlformats.org/drawingml/2006/spreadsheetDrawing">
      <xdr:col>24</xdr:col>
      <xdr:colOff>63500</xdr:colOff>
      <xdr:row>57</xdr:row>
      <xdr:rowOff>8890</xdr:rowOff>
    </xdr:to>
    <xdr:cxnSp macro="">
      <xdr:nvCxnSpPr>
        <xdr:cNvPr id="121" name="直線コネクタ 120"/>
        <xdr:cNvCxnSpPr/>
      </xdr:nvCxnSpPr>
      <xdr:spPr>
        <a:xfrm>
          <a:off x="3724910" y="942467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533400" cy="259080"/>
    <xdr:sp macro="" textlink="">
      <xdr:nvSpPr>
        <xdr:cNvPr id="122" name="物件費平均値テキスト"/>
        <xdr:cNvSpPr txBox="1"/>
      </xdr:nvSpPr>
      <xdr:spPr>
        <a:xfrm>
          <a:off x="4594860" y="91922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83185</xdr:rowOff>
    </xdr:from>
    <xdr:to xmlns:xdr="http://schemas.openxmlformats.org/drawingml/2006/spreadsheetDrawing">
      <xdr:col>24</xdr:col>
      <xdr:colOff>114300</xdr:colOff>
      <xdr:row>57</xdr:row>
      <xdr:rowOff>12700</xdr:rowOff>
    </xdr:to>
    <xdr:sp macro="" textlink="">
      <xdr:nvSpPr>
        <xdr:cNvPr id="123" name="フローチャート: 判断 122"/>
        <xdr:cNvSpPr/>
      </xdr:nvSpPr>
      <xdr:spPr>
        <a:xfrm>
          <a:off x="4493260" y="93351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7620</xdr:rowOff>
    </xdr:from>
    <xdr:to xmlns:xdr="http://schemas.openxmlformats.org/drawingml/2006/spreadsheetDrawing">
      <xdr:col>19</xdr:col>
      <xdr:colOff>177800</xdr:colOff>
      <xdr:row>57</xdr:row>
      <xdr:rowOff>19050</xdr:rowOff>
    </xdr:to>
    <xdr:cxnSp macro="">
      <xdr:nvCxnSpPr>
        <xdr:cNvPr id="124" name="直線コネクタ 123"/>
        <xdr:cNvCxnSpPr/>
      </xdr:nvCxnSpPr>
      <xdr:spPr>
        <a:xfrm flipV="1">
          <a:off x="2851150" y="9424670"/>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127635</xdr:rowOff>
    </xdr:from>
    <xdr:to xmlns:xdr="http://schemas.openxmlformats.org/drawingml/2006/spreadsheetDrawing">
      <xdr:col>20</xdr:col>
      <xdr:colOff>38100</xdr:colOff>
      <xdr:row>57</xdr:row>
      <xdr:rowOff>57785</xdr:rowOff>
    </xdr:to>
    <xdr:sp macro="" textlink="">
      <xdr:nvSpPr>
        <xdr:cNvPr id="125" name="フローチャート: 判断 124"/>
        <xdr:cNvSpPr/>
      </xdr:nvSpPr>
      <xdr:spPr>
        <a:xfrm>
          <a:off x="3674110" y="93795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74930</xdr:rowOff>
    </xdr:from>
    <xdr:ext cx="533400" cy="259080"/>
    <xdr:sp macro="" textlink="">
      <xdr:nvSpPr>
        <xdr:cNvPr id="126" name="テキスト ボックス 125"/>
        <xdr:cNvSpPr txBox="1"/>
      </xdr:nvSpPr>
      <xdr:spPr>
        <a:xfrm>
          <a:off x="3461385" y="9161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129540</xdr:rowOff>
    </xdr:from>
    <xdr:to xmlns:xdr="http://schemas.openxmlformats.org/drawingml/2006/spreadsheetDrawing">
      <xdr:col>15</xdr:col>
      <xdr:colOff>50800</xdr:colOff>
      <xdr:row>57</xdr:row>
      <xdr:rowOff>19050</xdr:rowOff>
    </xdr:to>
    <xdr:cxnSp macro="">
      <xdr:nvCxnSpPr>
        <xdr:cNvPr id="127" name="直線コネクタ 126"/>
        <xdr:cNvCxnSpPr/>
      </xdr:nvCxnSpPr>
      <xdr:spPr>
        <a:xfrm>
          <a:off x="1981200" y="938149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xdr:rowOff>
    </xdr:from>
    <xdr:to xmlns:xdr="http://schemas.openxmlformats.org/drawingml/2006/spreadsheetDrawing">
      <xdr:col>15</xdr:col>
      <xdr:colOff>101600</xdr:colOff>
      <xdr:row>57</xdr:row>
      <xdr:rowOff>102235</xdr:rowOff>
    </xdr:to>
    <xdr:sp macro="" textlink="">
      <xdr:nvSpPr>
        <xdr:cNvPr id="128" name="フローチャート: 判断 127"/>
        <xdr:cNvSpPr/>
      </xdr:nvSpPr>
      <xdr:spPr>
        <a:xfrm>
          <a:off x="280035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93345</xdr:rowOff>
    </xdr:from>
    <xdr:ext cx="533400" cy="257810"/>
    <xdr:sp macro="" textlink="">
      <xdr:nvSpPr>
        <xdr:cNvPr id="129" name="テキスト ボックス 128"/>
        <xdr:cNvSpPr txBox="1"/>
      </xdr:nvSpPr>
      <xdr:spPr>
        <a:xfrm>
          <a:off x="2591435" y="9510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129540</xdr:rowOff>
    </xdr:from>
    <xdr:to xmlns:xdr="http://schemas.openxmlformats.org/drawingml/2006/spreadsheetDrawing">
      <xdr:col>10</xdr:col>
      <xdr:colOff>114300</xdr:colOff>
      <xdr:row>56</xdr:row>
      <xdr:rowOff>143510</xdr:rowOff>
    </xdr:to>
    <xdr:cxnSp macro="">
      <xdr:nvCxnSpPr>
        <xdr:cNvPr id="130" name="直線コネクタ 129"/>
        <xdr:cNvCxnSpPr/>
      </xdr:nvCxnSpPr>
      <xdr:spPr>
        <a:xfrm flipV="1">
          <a:off x="1111250" y="938149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15240</xdr:rowOff>
    </xdr:from>
    <xdr:to xmlns:xdr="http://schemas.openxmlformats.org/drawingml/2006/spreadsheetDrawing">
      <xdr:col>10</xdr:col>
      <xdr:colOff>165100</xdr:colOff>
      <xdr:row>57</xdr:row>
      <xdr:rowOff>116840</xdr:rowOff>
    </xdr:to>
    <xdr:sp macro="" textlink="">
      <xdr:nvSpPr>
        <xdr:cNvPr id="131" name="フローチャート: 判断 130"/>
        <xdr:cNvSpPr/>
      </xdr:nvSpPr>
      <xdr:spPr>
        <a:xfrm>
          <a:off x="19304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107950</xdr:rowOff>
    </xdr:from>
    <xdr:ext cx="533400" cy="259080"/>
    <xdr:sp macro="" textlink="">
      <xdr:nvSpPr>
        <xdr:cNvPr id="132" name="テキスト ボックス 131"/>
        <xdr:cNvSpPr txBox="1"/>
      </xdr:nvSpPr>
      <xdr:spPr>
        <a:xfrm>
          <a:off x="1717675" y="9525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147320</xdr:rowOff>
    </xdr:to>
    <xdr:sp macro="" textlink="">
      <xdr:nvSpPr>
        <xdr:cNvPr id="133" name="フローチャート: 判断 132"/>
        <xdr:cNvSpPr/>
      </xdr:nvSpPr>
      <xdr:spPr>
        <a:xfrm>
          <a:off x="1060450" y="946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138430</xdr:rowOff>
    </xdr:from>
    <xdr:ext cx="533400" cy="259080"/>
    <xdr:sp macro="" textlink="">
      <xdr:nvSpPr>
        <xdr:cNvPr id="134" name="テキスト ボックス 133"/>
        <xdr:cNvSpPr txBox="1"/>
      </xdr:nvSpPr>
      <xdr:spPr>
        <a:xfrm>
          <a:off x="847725" y="9555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6" name="テキスト ボックス 135"/>
        <xdr:cNvSpPr txBox="1"/>
      </xdr:nvSpPr>
      <xdr:spPr>
        <a:xfrm>
          <a:off x="353822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7" name="テキスト ボックス 136"/>
        <xdr:cNvSpPr txBox="1"/>
      </xdr:nvSpPr>
      <xdr:spPr>
        <a:xfrm>
          <a:off x="26644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8" name="テキスト ボックス 137"/>
        <xdr:cNvSpPr txBox="1"/>
      </xdr:nvSpPr>
      <xdr:spPr>
        <a:xfrm>
          <a:off x="17945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9" name="テキスト ボックス 138"/>
        <xdr:cNvSpPr txBox="1"/>
      </xdr:nvSpPr>
      <xdr:spPr>
        <a:xfrm>
          <a:off x="9245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129540</xdr:rowOff>
    </xdr:from>
    <xdr:to xmlns:xdr="http://schemas.openxmlformats.org/drawingml/2006/spreadsheetDrawing">
      <xdr:col>24</xdr:col>
      <xdr:colOff>114300</xdr:colOff>
      <xdr:row>57</xdr:row>
      <xdr:rowOff>59690</xdr:rowOff>
    </xdr:to>
    <xdr:sp macro="" textlink="">
      <xdr:nvSpPr>
        <xdr:cNvPr id="140" name="楕円 139"/>
        <xdr:cNvSpPr/>
      </xdr:nvSpPr>
      <xdr:spPr>
        <a:xfrm>
          <a:off x="4493260" y="938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107950</xdr:rowOff>
    </xdr:from>
    <xdr:ext cx="533400" cy="259080"/>
    <xdr:sp macro="" textlink="">
      <xdr:nvSpPr>
        <xdr:cNvPr id="141" name="物件費該当値テキスト"/>
        <xdr:cNvSpPr txBox="1"/>
      </xdr:nvSpPr>
      <xdr:spPr>
        <a:xfrm>
          <a:off x="4594860" y="9359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128270</xdr:rowOff>
    </xdr:from>
    <xdr:to xmlns:xdr="http://schemas.openxmlformats.org/drawingml/2006/spreadsheetDrawing">
      <xdr:col>20</xdr:col>
      <xdr:colOff>38100</xdr:colOff>
      <xdr:row>57</xdr:row>
      <xdr:rowOff>58420</xdr:rowOff>
    </xdr:to>
    <xdr:sp macro="" textlink="">
      <xdr:nvSpPr>
        <xdr:cNvPr id="142" name="楕円 141"/>
        <xdr:cNvSpPr/>
      </xdr:nvSpPr>
      <xdr:spPr>
        <a:xfrm>
          <a:off x="3674110" y="93802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50165</xdr:rowOff>
    </xdr:from>
    <xdr:ext cx="533400" cy="257810"/>
    <xdr:sp macro="" textlink="">
      <xdr:nvSpPr>
        <xdr:cNvPr id="143" name="テキスト ボックス 142"/>
        <xdr:cNvSpPr txBox="1"/>
      </xdr:nvSpPr>
      <xdr:spPr>
        <a:xfrm>
          <a:off x="3461385" y="9467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144" name="楕円 143"/>
        <xdr:cNvSpPr/>
      </xdr:nvSpPr>
      <xdr:spPr>
        <a:xfrm>
          <a:off x="2800350" y="939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86360</xdr:rowOff>
    </xdr:from>
    <xdr:ext cx="533400" cy="257810"/>
    <xdr:sp macro="" textlink="">
      <xdr:nvSpPr>
        <xdr:cNvPr id="145" name="テキスト ボックス 144"/>
        <xdr:cNvSpPr txBox="1"/>
      </xdr:nvSpPr>
      <xdr:spPr>
        <a:xfrm>
          <a:off x="2591435" y="9173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78740</xdr:rowOff>
    </xdr:from>
    <xdr:to xmlns:xdr="http://schemas.openxmlformats.org/drawingml/2006/spreadsheetDrawing">
      <xdr:col>10</xdr:col>
      <xdr:colOff>165100</xdr:colOff>
      <xdr:row>57</xdr:row>
      <xdr:rowOff>8890</xdr:rowOff>
    </xdr:to>
    <xdr:sp macro="" textlink="">
      <xdr:nvSpPr>
        <xdr:cNvPr id="146" name="楕円 145"/>
        <xdr:cNvSpPr/>
      </xdr:nvSpPr>
      <xdr:spPr>
        <a:xfrm>
          <a:off x="1930400" y="9330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25400</xdr:rowOff>
    </xdr:from>
    <xdr:ext cx="533400" cy="257810"/>
    <xdr:sp macro="" textlink="">
      <xdr:nvSpPr>
        <xdr:cNvPr id="147" name="テキスト ボックス 146"/>
        <xdr:cNvSpPr txBox="1"/>
      </xdr:nvSpPr>
      <xdr:spPr>
        <a:xfrm>
          <a:off x="1717675" y="9112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92710</xdr:rowOff>
    </xdr:from>
    <xdr:to xmlns:xdr="http://schemas.openxmlformats.org/drawingml/2006/spreadsheetDrawing">
      <xdr:col>6</xdr:col>
      <xdr:colOff>38100</xdr:colOff>
      <xdr:row>57</xdr:row>
      <xdr:rowOff>22860</xdr:rowOff>
    </xdr:to>
    <xdr:sp macro="" textlink="">
      <xdr:nvSpPr>
        <xdr:cNvPr id="148" name="楕円 147"/>
        <xdr:cNvSpPr/>
      </xdr:nvSpPr>
      <xdr:spPr>
        <a:xfrm>
          <a:off x="1060450" y="93446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39370</xdr:rowOff>
    </xdr:from>
    <xdr:ext cx="533400" cy="259080"/>
    <xdr:sp macro="" textlink="">
      <xdr:nvSpPr>
        <xdr:cNvPr id="149" name="テキスト ボックス 148"/>
        <xdr:cNvSpPr txBox="1"/>
      </xdr:nvSpPr>
      <xdr:spPr>
        <a:xfrm>
          <a:off x="847725" y="9126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7" name="正方形/長方形 156"/>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5425"/>
    <xdr:sp macro="" textlink="">
      <xdr:nvSpPr>
        <xdr:cNvPr id="158" name="テキスト ボックス 157"/>
        <xdr:cNvSpPr txBox="1"/>
      </xdr:nvSpPr>
      <xdr:spPr>
        <a:xfrm>
          <a:off x="71247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9" name="直線コネクタ 158"/>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61" name="テキスト ボックス 160"/>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225" cy="259080"/>
    <xdr:sp macro="" textlink="">
      <xdr:nvSpPr>
        <xdr:cNvPr id="163" name="テキスト ボックス 162"/>
        <xdr:cNvSpPr txBox="1"/>
      </xdr:nvSpPr>
      <xdr:spPr>
        <a:xfrm>
          <a:off x="226695" y="1258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225" cy="259080"/>
    <xdr:sp macro="" textlink="">
      <xdr:nvSpPr>
        <xdr:cNvPr id="165" name="テキスト ボックス 164"/>
        <xdr:cNvSpPr txBox="1"/>
      </xdr:nvSpPr>
      <xdr:spPr>
        <a:xfrm>
          <a:off x="226695" y="12223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225" cy="257810"/>
    <xdr:sp macro="" textlink="">
      <xdr:nvSpPr>
        <xdr:cNvPr id="167" name="テキスト ボックス 166"/>
        <xdr:cNvSpPr txBox="1"/>
      </xdr:nvSpPr>
      <xdr:spPr>
        <a:xfrm>
          <a:off x="226695" y="11859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225" cy="257810"/>
    <xdr:sp macro="" textlink="">
      <xdr:nvSpPr>
        <xdr:cNvPr id="169" name="テキスト ボックス 168"/>
        <xdr:cNvSpPr txBox="1"/>
      </xdr:nvSpPr>
      <xdr:spPr>
        <a:xfrm>
          <a:off x="226695" y="1149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225" cy="257810"/>
    <xdr:sp macro="" textlink="">
      <xdr:nvSpPr>
        <xdr:cNvPr id="171" name="テキスト ボックス 170"/>
        <xdr:cNvSpPr txBox="1"/>
      </xdr:nvSpPr>
      <xdr:spPr>
        <a:xfrm>
          <a:off x="226695" y="11122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2"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15875</xdr:rowOff>
    </xdr:from>
    <xdr:to xmlns:xdr="http://schemas.openxmlformats.org/drawingml/2006/spreadsheetDrawing">
      <xdr:col>24</xdr:col>
      <xdr:colOff>62865</xdr:colOff>
      <xdr:row>79</xdr:row>
      <xdr:rowOff>17145</xdr:rowOff>
    </xdr:to>
    <xdr:cxnSp macro="">
      <xdr:nvCxnSpPr>
        <xdr:cNvPr id="173" name="直線コネクタ 172"/>
        <xdr:cNvCxnSpPr/>
      </xdr:nvCxnSpPr>
      <xdr:spPr>
        <a:xfrm flipV="1">
          <a:off x="4542155" y="1174432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20955</xdr:rowOff>
    </xdr:from>
    <xdr:ext cx="377190" cy="257810"/>
    <xdr:sp macro="" textlink="">
      <xdr:nvSpPr>
        <xdr:cNvPr id="174" name="維持補修費最小値テキスト"/>
        <xdr:cNvSpPr txBox="1"/>
      </xdr:nvSpPr>
      <xdr:spPr>
        <a:xfrm>
          <a:off x="4594860" y="1307020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17145</xdr:rowOff>
    </xdr:from>
    <xdr:to xmlns:xdr="http://schemas.openxmlformats.org/drawingml/2006/spreadsheetDrawing">
      <xdr:col>24</xdr:col>
      <xdr:colOff>152400</xdr:colOff>
      <xdr:row>79</xdr:row>
      <xdr:rowOff>17145</xdr:rowOff>
    </xdr:to>
    <xdr:cxnSp macro="">
      <xdr:nvCxnSpPr>
        <xdr:cNvPr id="175" name="直線コネクタ 174"/>
        <xdr:cNvCxnSpPr/>
      </xdr:nvCxnSpPr>
      <xdr:spPr>
        <a:xfrm>
          <a:off x="4458970" y="13066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133985</xdr:rowOff>
    </xdr:from>
    <xdr:ext cx="533400" cy="259080"/>
    <xdr:sp macro="" textlink="">
      <xdr:nvSpPr>
        <xdr:cNvPr id="176" name="維持補修費最大値テキスト"/>
        <xdr:cNvSpPr txBox="1"/>
      </xdr:nvSpPr>
      <xdr:spPr>
        <a:xfrm>
          <a:off x="4594860" y="11532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15875</xdr:rowOff>
    </xdr:from>
    <xdr:to xmlns:xdr="http://schemas.openxmlformats.org/drawingml/2006/spreadsheetDrawing">
      <xdr:col>24</xdr:col>
      <xdr:colOff>152400</xdr:colOff>
      <xdr:row>71</xdr:row>
      <xdr:rowOff>15875</xdr:rowOff>
    </xdr:to>
    <xdr:cxnSp macro="">
      <xdr:nvCxnSpPr>
        <xdr:cNvPr id="177" name="直線コネクタ 176"/>
        <xdr:cNvCxnSpPr/>
      </xdr:nvCxnSpPr>
      <xdr:spPr>
        <a:xfrm>
          <a:off x="4458970" y="11744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84455</xdr:rowOff>
    </xdr:from>
    <xdr:to xmlns:xdr="http://schemas.openxmlformats.org/drawingml/2006/spreadsheetDrawing">
      <xdr:col>24</xdr:col>
      <xdr:colOff>63500</xdr:colOff>
      <xdr:row>78</xdr:row>
      <xdr:rowOff>100330</xdr:rowOff>
    </xdr:to>
    <xdr:cxnSp macro="">
      <xdr:nvCxnSpPr>
        <xdr:cNvPr id="178" name="直線コネクタ 177"/>
        <xdr:cNvCxnSpPr/>
      </xdr:nvCxnSpPr>
      <xdr:spPr>
        <a:xfrm>
          <a:off x="3724910" y="12968605"/>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137160</xdr:rowOff>
    </xdr:from>
    <xdr:ext cx="468630" cy="259080"/>
    <xdr:sp macro="" textlink="">
      <xdr:nvSpPr>
        <xdr:cNvPr id="179" name="維持補修費平均値テキスト"/>
        <xdr:cNvSpPr txBox="1"/>
      </xdr:nvSpPr>
      <xdr:spPr>
        <a:xfrm>
          <a:off x="4594860" y="1269111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114300</xdr:rowOff>
    </xdr:from>
    <xdr:to xmlns:xdr="http://schemas.openxmlformats.org/drawingml/2006/spreadsheetDrawing">
      <xdr:col>24</xdr:col>
      <xdr:colOff>114300</xdr:colOff>
      <xdr:row>78</xdr:row>
      <xdr:rowOff>44450</xdr:rowOff>
    </xdr:to>
    <xdr:sp macro="" textlink="">
      <xdr:nvSpPr>
        <xdr:cNvPr id="180" name="フローチャート: 判断 179"/>
        <xdr:cNvSpPr/>
      </xdr:nvSpPr>
      <xdr:spPr>
        <a:xfrm>
          <a:off x="4493260" y="12833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64770</xdr:rowOff>
    </xdr:from>
    <xdr:to xmlns:xdr="http://schemas.openxmlformats.org/drawingml/2006/spreadsheetDrawing">
      <xdr:col>19</xdr:col>
      <xdr:colOff>177800</xdr:colOff>
      <xdr:row>78</xdr:row>
      <xdr:rowOff>84455</xdr:rowOff>
    </xdr:to>
    <xdr:cxnSp macro="">
      <xdr:nvCxnSpPr>
        <xdr:cNvPr id="181" name="直線コネクタ 180"/>
        <xdr:cNvCxnSpPr/>
      </xdr:nvCxnSpPr>
      <xdr:spPr>
        <a:xfrm>
          <a:off x="2851150" y="12948920"/>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120015</xdr:rowOff>
    </xdr:from>
    <xdr:to xmlns:xdr="http://schemas.openxmlformats.org/drawingml/2006/spreadsheetDrawing">
      <xdr:col>20</xdr:col>
      <xdr:colOff>38100</xdr:colOff>
      <xdr:row>78</xdr:row>
      <xdr:rowOff>50165</xdr:rowOff>
    </xdr:to>
    <xdr:sp macro="" textlink="">
      <xdr:nvSpPr>
        <xdr:cNvPr id="182" name="フローチャート: 判断 181"/>
        <xdr:cNvSpPr/>
      </xdr:nvSpPr>
      <xdr:spPr>
        <a:xfrm>
          <a:off x="3674110" y="128390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66675</xdr:rowOff>
    </xdr:from>
    <xdr:ext cx="469900" cy="259080"/>
    <xdr:sp macro="" textlink="">
      <xdr:nvSpPr>
        <xdr:cNvPr id="183" name="テキスト ボックス 182"/>
        <xdr:cNvSpPr txBox="1"/>
      </xdr:nvSpPr>
      <xdr:spPr>
        <a:xfrm>
          <a:off x="3493770" y="12620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64770</xdr:rowOff>
    </xdr:from>
    <xdr:to xmlns:xdr="http://schemas.openxmlformats.org/drawingml/2006/spreadsheetDrawing">
      <xdr:col>15</xdr:col>
      <xdr:colOff>50800</xdr:colOff>
      <xdr:row>78</xdr:row>
      <xdr:rowOff>95885</xdr:rowOff>
    </xdr:to>
    <xdr:cxnSp macro="">
      <xdr:nvCxnSpPr>
        <xdr:cNvPr id="184" name="直線コネクタ 183"/>
        <xdr:cNvCxnSpPr/>
      </xdr:nvCxnSpPr>
      <xdr:spPr>
        <a:xfrm flipV="1">
          <a:off x="1981200" y="1294892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150495</xdr:rowOff>
    </xdr:from>
    <xdr:to xmlns:xdr="http://schemas.openxmlformats.org/drawingml/2006/spreadsheetDrawing">
      <xdr:col>15</xdr:col>
      <xdr:colOff>101600</xdr:colOff>
      <xdr:row>78</xdr:row>
      <xdr:rowOff>80645</xdr:rowOff>
    </xdr:to>
    <xdr:sp macro="" textlink="">
      <xdr:nvSpPr>
        <xdr:cNvPr id="185" name="フローチャート: 判断 184"/>
        <xdr:cNvSpPr/>
      </xdr:nvSpPr>
      <xdr:spPr>
        <a:xfrm>
          <a:off x="2800350" y="12869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97155</xdr:rowOff>
    </xdr:from>
    <xdr:ext cx="469900" cy="257810"/>
    <xdr:sp macro="" textlink="">
      <xdr:nvSpPr>
        <xdr:cNvPr id="186" name="テキスト ボックス 185"/>
        <xdr:cNvSpPr txBox="1"/>
      </xdr:nvSpPr>
      <xdr:spPr>
        <a:xfrm>
          <a:off x="2620010" y="12651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95885</xdr:rowOff>
    </xdr:from>
    <xdr:to xmlns:xdr="http://schemas.openxmlformats.org/drawingml/2006/spreadsheetDrawing">
      <xdr:col>10</xdr:col>
      <xdr:colOff>114300</xdr:colOff>
      <xdr:row>78</xdr:row>
      <xdr:rowOff>112395</xdr:rowOff>
    </xdr:to>
    <xdr:cxnSp macro="">
      <xdr:nvCxnSpPr>
        <xdr:cNvPr id="187" name="直線コネクタ 186"/>
        <xdr:cNvCxnSpPr/>
      </xdr:nvCxnSpPr>
      <xdr:spPr>
        <a:xfrm flipV="1">
          <a:off x="1111250" y="1298003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17145</xdr:rowOff>
    </xdr:from>
    <xdr:to xmlns:xdr="http://schemas.openxmlformats.org/drawingml/2006/spreadsheetDrawing">
      <xdr:col>10</xdr:col>
      <xdr:colOff>165100</xdr:colOff>
      <xdr:row>78</xdr:row>
      <xdr:rowOff>118745</xdr:rowOff>
    </xdr:to>
    <xdr:sp macro="" textlink="">
      <xdr:nvSpPr>
        <xdr:cNvPr id="188" name="フローチャート: 判断 187"/>
        <xdr:cNvSpPr/>
      </xdr:nvSpPr>
      <xdr:spPr>
        <a:xfrm>
          <a:off x="19304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135255</xdr:rowOff>
    </xdr:from>
    <xdr:ext cx="469900" cy="259080"/>
    <xdr:sp macro="" textlink="">
      <xdr:nvSpPr>
        <xdr:cNvPr id="189" name="テキスト ボックス 188"/>
        <xdr:cNvSpPr txBox="1"/>
      </xdr:nvSpPr>
      <xdr:spPr>
        <a:xfrm>
          <a:off x="1750060" y="12689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xdr:rowOff>
    </xdr:from>
    <xdr:to xmlns:xdr="http://schemas.openxmlformats.org/drawingml/2006/spreadsheetDrawing">
      <xdr:col>6</xdr:col>
      <xdr:colOff>38100</xdr:colOff>
      <xdr:row>78</xdr:row>
      <xdr:rowOff>111125</xdr:rowOff>
    </xdr:to>
    <xdr:sp macro="" textlink="">
      <xdr:nvSpPr>
        <xdr:cNvPr id="190" name="フローチャート: 判断 189"/>
        <xdr:cNvSpPr/>
      </xdr:nvSpPr>
      <xdr:spPr>
        <a:xfrm>
          <a:off x="1060450" y="12893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127635</xdr:rowOff>
    </xdr:from>
    <xdr:ext cx="469900" cy="257810"/>
    <xdr:sp macro="" textlink="">
      <xdr:nvSpPr>
        <xdr:cNvPr id="191" name="テキスト ボックス 190"/>
        <xdr:cNvSpPr txBox="1"/>
      </xdr:nvSpPr>
      <xdr:spPr>
        <a:xfrm>
          <a:off x="880110" y="12681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730" cy="259080"/>
    <xdr:sp macro="" textlink="">
      <xdr:nvSpPr>
        <xdr:cNvPr id="193" name="テキスト ボックス 192"/>
        <xdr:cNvSpPr txBox="1"/>
      </xdr:nvSpPr>
      <xdr:spPr>
        <a:xfrm>
          <a:off x="353822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4" name="テキスト ボックス 193"/>
        <xdr:cNvSpPr txBox="1"/>
      </xdr:nvSpPr>
      <xdr:spPr>
        <a:xfrm>
          <a:off x="26644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730" cy="259080"/>
    <xdr:sp macro="" textlink="">
      <xdr:nvSpPr>
        <xdr:cNvPr id="195" name="テキスト ボックス 194"/>
        <xdr:cNvSpPr txBox="1"/>
      </xdr:nvSpPr>
      <xdr:spPr>
        <a:xfrm>
          <a:off x="17945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730" cy="259080"/>
    <xdr:sp macro="" textlink="">
      <xdr:nvSpPr>
        <xdr:cNvPr id="196" name="テキスト ボックス 195"/>
        <xdr:cNvSpPr txBox="1"/>
      </xdr:nvSpPr>
      <xdr:spPr>
        <a:xfrm>
          <a:off x="9245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50165</xdr:rowOff>
    </xdr:from>
    <xdr:to xmlns:xdr="http://schemas.openxmlformats.org/drawingml/2006/spreadsheetDrawing">
      <xdr:col>24</xdr:col>
      <xdr:colOff>114300</xdr:colOff>
      <xdr:row>78</xdr:row>
      <xdr:rowOff>151130</xdr:rowOff>
    </xdr:to>
    <xdr:sp macro="" textlink="">
      <xdr:nvSpPr>
        <xdr:cNvPr id="197" name="楕円 196"/>
        <xdr:cNvSpPr/>
      </xdr:nvSpPr>
      <xdr:spPr>
        <a:xfrm>
          <a:off x="4493260" y="129343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135890</xdr:rowOff>
    </xdr:from>
    <xdr:ext cx="468630" cy="259080"/>
    <xdr:sp macro="" textlink="">
      <xdr:nvSpPr>
        <xdr:cNvPr id="198" name="維持補修費該当値テキスト"/>
        <xdr:cNvSpPr txBox="1"/>
      </xdr:nvSpPr>
      <xdr:spPr>
        <a:xfrm>
          <a:off x="4594860" y="12854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33655</xdr:rowOff>
    </xdr:from>
    <xdr:to xmlns:xdr="http://schemas.openxmlformats.org/drawingml/2006/spreadsheetDrawing">
      <xdr:col>20</xdr:col>
      <xdr:colOff>38100</xdr:colOff>
      <xdr:row>78</xdr:row>
      <xdr:rowOff>135255</xdr:rowOff>
    </xdr:to>
    <xdr:sp macro="" textlink="">
      <xdr:nvSpPr>
        <xdr:cNvPr id="199" name="楕円 198"/>
        <xdr:cNvSpPr/>
      </xdr:nvSpPr>
      <xdr:spPr>
        <a:xfrm>
          <a:off x="3674110" y="12917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126365</xdr:rowOff>
    </xdr:from>
    <xdr:ext cx="469900" cy="257810"/>
    <xdr:sp macro="" textlink="">
      <xdr:nvSpPr>
        <xdr:cNvPr id="200" name="テキスト ボックス 199"/>
        <xdr:cNvSpPr txBox="1"/>
      </xdr:nvSpPr>
      <xdr:spPr>
        <a:xfrm>
          <a:off x="3493770" y="13010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13970</xdr:rowOff>
    </xdr:from>
    <xdr:to xmlns:xdr="http://schemas.openxmlformats.org/drawingml/2006/spreadsheetDrawing">
      <xdr:col>15</xdr:col>
      <xdr:colOff>101600</xdr:colOff>
      <xdr:row>78</xdr:row>
      <xdr:rowOff>116205</xdr:rowOff>
    </xdr:to>
    <xdr:sp macro="" textlink="">
      <xdr:nvSpPr>
        <xdr:cNvPr id="201" name="楕円 200"/>
        <xdr:cNvSpPr/>
      </xdr:nvSpPr>
      <xdr:spPr>
        <a:xfrm>
          <a:off x="2800350" y="12898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106680</xdr:rowOff>
    </xdr:from>
    <xdr:ext cx="469900" cy="259080"/>
    <xdr:sp macro="" textlink="">
      <xdr:nvSpPr>
        <xdr:cNvPr id="202" name="テキスト ボックス 201"/>
        <xdr:cNvSpPr txBox="1"/>
      </xdr:nvSpPr>
      <xdr:spPr>
        <a:xfrm>
          <a:off x="2620010" y="1299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45085</xdr:rowOff>
    </xdr:from>
    <xdr:to xmlns:xdr="http://schemas.openxmlformats.org/drawingml/2006/spreadsheetDrawing">
      <xdr:col>10</xdr:col>
      <xdr:colOff>165100</xdr:colOff>
      <xdr:row>78</xdr:row>
      <xdr:rowOff>146685</xdr:rowOff>
    </xdr:to>
    <xdr:sp macro="" textlink="">
      <xdr:nvSpPr>
        <xdr:cNvPr id="203" name="楕円 202"/>
        <xdr:cNvSpPr/>
      </xdr:nvSpPr>
      <xdr:spPr>
        <a:xfrm>
          <a:off x="19304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137795</xdr:rowOff>
    </xdr:from>
    <xdr:ext cx="469900" cy="259080"/>
    <xdr:sp macro="" textlink="">
      <xdr:nvSpPr>
        <xdr:cNvPr id="204" name="テキスト ボックス 203"/>
        <xdr:cNvSpPr txBox="1"/>
      </xdr:nvSpPr>
      <xdr:spPr>
        <a:xfrm>
          <a:off x="1750060" y="1302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61595</xdr:rowOff>
    </xdr:from>
    <xdr:to xmlns:xdr="http://schemas.openxmlformats.org/drawingml/2006/spreadsheetDrawing">
      <xdr:col>6</xdr:col>
      <xdr:colOff>38100</xdr:colOff>
      <xdr:row>78</xdr:row>
      <xdr:rowOff>163195</xdr:rowOff>
    </xdr:to>
    <xdr:sp macro="" textlink="">
      <xdr:nvSpPr>
        <xdr:cNvPr id="205" name="楕円 204"/>
        <xdr:cNvSpPr/>
      </xdr:nvSpPr>
      <xdr:spPr>
        <a:xfrm>
          <a:off x="1060450" y="129457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154305</xdr:rowOff>
    </xdr:from>
    <xdr:ext cx="469900" cy="259080"/>
    <xdr:sp macro="" textlink="">
      <xdr:nvSpPr>
        <xdr:cNvPr id="206" name="テキスト ボックス 205"/>
        <xdr:cNvSpPr txBox="1"/>
      </xdr:nvSpPr>
      <xdr:spPr>
        <a:xfrm>
          <a:off x="880110" y="1303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5425"/>
    <xdr:sp macro="" textlink="">
      <xdr:nvSpPr>
        <xdr:cNvPr id="215" name="テキスト ボックス 214"/>
        <xdr:cNvSpPr txBox="1"/>
      </xdr:nvSpPr>
      <xdr:spPr>
        <a:xfrm>
          <a:off x="71247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7810"/>
    <xdr:sp macro="" textlink="">
      <xdr:nvSpPr>
        <xdr:cNvPr id="217" name="テキスト ボックス 216"/>
        <xdr:cNvSpPr txBox="1"/>
      </xdr:nvSpPr>
      <xdr:spPr>
        <a:xfrm>
          <a:off x="226695" y="16685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225" cy="259080"/>
    <xdr:sp macro="" textlink="">
      <xdr:nvSpPr>
        <xdr:cNvPr id="219" name="テキスト ボックス 218"/>
        <xdr:cNvSpPr txBox="1"/>
      </xdr:nvSpPr>
      <xdr:spPr>
        <a:xfrm>
          <a:off x="226695"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7810"/>
    <xdr:sp macro="" textlink="">
      <xdr:nvSpPr>
        <xdr:cNvPr id="221" name="テキスト ボックス 220"/>
        <xdr:cNvSpPr txBox="1"/>
      </xdr:nvSpPr>
      <xdr:spPr>
        <a:xfrm>
          <a:off x="226695"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3" name="テキスト ボックス 222"/>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7810"/>
    <xdr:sp macro="" textlink="">
      <xdr:nvSpPr>
        <xdr:cNvPr id="225" name="テキスト ボックス 224"/>
        <xdr:cNvSpPr txBox="1"/>
      </xdr:nvSpPr>
      <xdr:spPr>
        <a:xfrm>
          <a:off x="166370" y="15379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9" name="テキスト ボックス 228"/>
        <xdr:cNvSpPr txBox="1"/>
      </xdr:nvSpPr>
      <xdr:spPr>
        <a:xfrm>
          <a:off x="16637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31" name="テキスト ボックス 230"/>
        <xdr:cNvSpPr txBox="1"/>
      </xdr:nvSpPr>
      <xdr:spPr>
        <a:xfrm>
          <a:off x="16637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140335</xdr:rowOff>
    </xdr:from>
    <xdr:to xmlns:xdr="http://schemas.openxmlformats.org/drawingml/2006/spreadsheetDrawing">
      <xdr:col>24</xdr:col>
      <xdr:colOff>62865</xdr:colOff>
      <xdr:row>98</xdr:row>
      <xdr:rowOff>170180</xdr:rowOff>
    </xdr:to>
    <xdr:cxnSp macro="">
      <xdr:nvCxnSpPr>
        <xdr:cNvPr id="233" name="直線コネクタ 232"/>
        <xdr:cNvCxnSpPr/>
      </xdr:nvCxnSpPr>
      <xdr:spPr>
        <a:xfrm flipV="1">
          <a:off x="4542155" y="1500568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3400" cy="259080"/>
    <xdr:sp macro="" textlink="">
      <xdr:nvSpPr>
        <xdr:cNvPr id="234" name="扶助費最小値テキスト"/>
        <xdr:cNvSpPr txBox="1"/>
      </xdr:nvSpPr>
      <xdr:spPr>
        <a:xfrm>
          <a:off x="4594860" y="16404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5" name="直線コネクタ 234"/>
        <xdr:cNvCxnSpPr/>
      </xdr:nvCxnSpPr>
      <xdr:spPr>
        <a:xfrm>
          <a:off x="4458970" y="16400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86995</xdr:rowOff>
    </xdr:from>
    <xdr:ext cx="597535" cy="257810"/>
    <xdr:sp macro="" textlink="">
      <xdr:nvSpPr>
        <xdr:cNvPr id="236" name="扶助費最大値テキスト"/>
        <xdr:cNvSpPr txBox="1"/>
      </xdr:nvSpPr>
      <xdr:spPr>
        <a:xfrm>
          <a:off x="4594860" y="147872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140335</xdr:rowOff>
    </xdr:from>
    <xdr:to xmlns:xdr="http://schemas.openxmlformats.org/drawingml/2006/spreadsheetDrawing">
      <xdr:col>24</xdr:col>
      <xdr:colOff>152400</xdr:colOff>
      <xdr:row>90</xdr:row>
      <xdr:rowOff>140335</xdr:rowOff>
    </xdr:to>
    <xdr:cxnSp macro="">
      <xdr:nvCxnSpPr>
        <xdr:cNvPr id="237" name="直線コネクタ 236"/>
        <xdr:cNvCxnSpPr/>
      </xdr:nvCxnSpPr>
      <xdr:spPr>
        <a:xfrm>
          <a:off x="4458970" y="15005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63500</xdr:rowOff>
    </xdr:from>
    <xdr:to xmlns:xdr="http://schemas.openxmlformats.org/drawingml/2006/spreadsheetDrawing">
      <xdr:col>24</xdr:col>
      <xdr:colOff>63500</xdr:colOff>
      <xdr:row>97</xdr:row>
      <xdr:rowOff>71120</xdr:rowOff>
    </xdr:to>
    <xdr:cxnSp macro="">
      <xdr:nvCxnSpPr>
        <xdr:cNvPr id="238" name="直線コネクタ 237"/>
        <xdr:cNvCxnSpPr/>
      </xdr:nvCxnSpPr>
      <xdr:spPr>
        <a:xfrm>
          <a:off x="3724910" y="15951200"/>
          <a:ext cx="81915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116840</xdr:rowOff>
    </xdr:from>
    <xdr:ext cx="533400" cy="259080"/>
    <xdr:sp macro="" textlink="">
      <xdr:nvSpPr>
        <xdr:cNvPr id="239" name="扶助費平均値テキスト"/>
        <xdr:cNvSpPr txBox="1"/>
      </xdr:nvSpPr>
      <xdr:spPr>
        <a:xfrm>
          <a:off x="4594860" y="1566164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93980</xdr:rowOff>
    </xdr:from>
    <xdr:to xmlns:xdr="http://schemas.openxmlformats.org/drawingml/2006/spreadsheetDrawing">
      <xdr:col>24</xdr:col>
      <xdr:colOff>114300</xdr:colOff>
      <xdr:row>96</xdr:row>
      <xdr:rowOff>24130</xdr:rowOff>
    </xdr:to>
    <xdr:sp macro="" textlink="">
      <xdr:nvSpPr>
        <xdr:cNvPr id="240" name="フローチャート: 判断 239"/>
        <xdr:cNvSpPr/>
      </xdr:nvSpPr>
      <xdr:spPr>
        <a:xfrm>
          <a:off x="4493260" y="158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63500</xdr:rowOff>
    </xdr:from>
    <xdr:to xmlns:xdr="http://schemas.openxmlformats.org/drawingml/2006/spreadsheetDrawing">
      <xdr:col>19</xdr:col>
      <xdr:colOff>177800</xdr:colOff>
      <xdr:row>98</xdr:row>
      <xdr:rowOff>136525</xdr:rowOff>
    </xdr:to>
    <xdr:cxnSp macro="">
      <xdr:nvCxnSpPr>
        <xdr:cNvPr id="241" name="直線コネクタ 240"/>
        <xdr:cNvCxnSpPr/>
      </xdr:nvCxnSpPr>
      <xdr:spPr>
        <a:xfrm flipV="1">
          <a:off x="2851150" y="15951200"/>
          <a:ext cx="87376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69850</xdr:rowOff>
    </xdr:from>
    <xdr:to xmlns:xdr="http://schemas.openxmlformats.org/drawingml/2006/spreadsheetDrawing">
      <xdr:col>20</xdr:col>
      <xdr:colOff>38100</xdr:colOff>
      <xdr:row>95</xdr:row>
      <xdr:rowOff>0</xdr:rowOff>
    </xdr:to>
    <xdr:sp macro="" textlink="">
      <xdr:nvSpPr>
        <xdr:cNvPr id="242" name="フローチャート: 判断 241"/>
        <xdr:cNvSpPr/>
      </xdr:nvSpPr>
      <xdr:spPr>
        <a:xfrm>
          <a:off x="3674110" y="15614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16510</xdr:rowOff>
    </xdr:from>
    <xdr:ext cx="598805" cy="259080"/>
    <xdr:sp macro="" textlink="">
      <xdr:nvSpPr>
        <xdr:cNvPr id="243" name="テキスト ボックス 242"/>
        <xdr:cNvSpPr txBox="1"/>
      </xdr:nvSpPr>
      <xdr:spPr>
        <a:xfrm>
          <a:off x="34290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136525</xdr:rowOff>
    </xdr:from>
    <xdr:to xmlns:xdr="http://schemas.openxmlformats.org/drawingml/2006/spreadsheetDrawing">
      <xdr:col>15</xdr:col>
      <xdr:colOff>50800</xdr:colOff>
      <xdr:row>99</xdr:row>
      <xdr:rowOff>20320</xdr:rowOff>
    </xdr:to>
    <xdr:cxnSp macro="">
      <xdr:nvCxnSpPr>
        <xdr:cNvPr id="244" name="直線コネクタ 243"/>
        <xdr:cNvCxnSpPr/>
      </xdr:nvCxnSpPr>
      <xdr:spPr>
        <a:xfrm flipV="1">
          <a:off x="1981200" y="16367125"/>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113030</xdr:rowOff>
    </xdr:from>
    <xdr:to xmlns:xdr="http://schemas.openxmlformats.org/drawingml/2006/spreadsheetDrawing">
      <xdr:col>15</xdr:col>
      <xdr:colOff>101600</xdr:colOff>
      <xdr:row>97</xdr:row>
      <xdr:rowOff>43180</xdr:rowOff>
    </xdr:to>
    <xdr:sp macro="" textlink="">
      <xdr:nvSpPr>
        <xdr:cNvPr id="245" name="フローチャート: 判断 244"/>
        <xdr:cNvSpPr/>
      </xdr:nvSpPr>
      <xdr:spPr>
        <a:xfrm>
          <a:off x="280035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59690</xdr:rowOff>
    </xdr:from>
    <xdr:ext cx="533400" cy="259080"/>
    <xdr:sp macro="" textlink="">
      <xdr:nvSpPr>
        <xdr:cNvPr id="246" name="テキスト ボックス 245"/>
        <xdr:cNvSpPr txBox="1"/>
      </xdr:nvSpPr>
      <xdr:spPr>
        <a:xfrm>
          <a:off x="2591435" y="1577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133350</xdr:rowOff>
    </xdr:from>
    <xdr:to xmlns:xdr="http://schemas.openxmlformats.org/drawingml/2006/spreadsheetDrawing">
      <xdr:col>10</xdr:col>
      <xdr:colOff>114300</xdr:colOff>
      <xdr:row>99</xdr:row>
      <xdr:rowOff>20320</xdr:rowOff>
    </xdr:to>
    <xdr:cxnSp macro="">
      <xdr:nvCxnSpPr>
        <xdr:cNvPr id="247" name="直線コネクタ 246"/>
        <xdr:cNvCxnSpPr/>
      </xdr:nvCxnSpPr>
      <xdr:spPr>
        <a:xfrm>
          <a:off x="1111250" y="16363950"/>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170180</xdr:rowOff>
    </xdr:from>
    <xdr:to xmlns:xdr="http://schemas.openxmlformats.org/drawingml/2006/spreadsheetDrawing">
      <xdr:col>10</xdr:col>
      <xdr:colOff>165100</xdr:colOff>
      <xdr:row>97</xdr:row>
      <xdr:rowOff>100330</xdr:rowOff>
    </xdr:to>
    <xdr:sp macro="" textlink="">
      <xdr:nvSpPr>
        <xdr:cNvPr id="248" name="フローチャート: 判断 247"/>
        <xdr:cNvSpPr/>
      </xdr:nvSpPr>
      <xdr:spPr>
        <a:xfrm>
          <a:off x="19304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116840</xdr:rowOff>
    </xdr:from>
    <xdr:ext cx="533400" cy="259080"/>
    <xdr:sp macro="" textlink="">
      <xdr:nvSpPr>
        <xdr:cNvPr id="249" name="テキスト ボックス 248"/>
        <xdr:cNvSpPr txBox="1"/>
      </xdr:nvSpPr>
      <xdr:spPr>
        <a:xfrm>
          <a:off x="1717675" y="15833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50" name="フローチャート: 判断 249"/>
        <xdr:cNvSpPr/>
      </xdr:nvSpPr>
      <xdr:spPr>
        <a:xfrm>
          <a:off x="1060450" y="161213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8890</xdr:rowOff>
    </xdr:from>
    <xdr:ext cx="533400" cy="257810"/>
    <xdr:sp macro="" textlink="">
      <xdr:nvSpPr>
        <xdr:cNvPr id="251" name="テキスト ボックス 250"/>
        <xdr:cNvSpPr txBox="1"/>
      </xdr:nvSpPr>
      <xdr:spPr>
        <a:xfrm>
          <a:off x="847725" y="15896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53" name="テキスト ボックス 252"/>
        <xdr:cNvSpPr txBox="1"/>
      </xdr:nvSpPr>
      <xdr:spPr>
        <a:xfrm>
          <a:off x="353822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4" name="テキスト ボックス 253"/>
        <xdr:cNvSpPr txBox="1"/>
      </xdr:nvSpPr>
      <xdr:spPr>
        <a:xfrm>
          <a:off x="26644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5" name="テキスト ボックス 254"/>
        <xdr:cNvSpPr txBox="1"/>
      </xdr:nvSpPr>
      <xdr:spPr>
        <a:xfrm>
          <a:off x="17945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6" name="テキスト ボックス 255"/>
        <xdr:cNvSpPr txBox="1"/>
      </xdr:nvSpPr>
      <xdr:spPr>
        <a:xfrm>
          <a:off x="9245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20320</xdr:rowOff>
    </xdr:from>
    <xdr:to xmlns:xdr="http://schemas.openxmlformats.org/drawingml/2006/spreadsheetDrawing">
      <xdr:col>24</xdr:col>
      <xdr:colOff>114300</xdr:colOff>
      <xdr:row>97</xdr:row>
      <xdr:rowOff>121920</xdr:rowOff>
    </xdr:to>
    <xdr:sp macro="" textlink="">
      <xdr:nvSpPr>
        <xdr:cNvPr id="257" name="楕円 256"/>
        <xdr:cNvSpPr/>
      </xdr:nvSpPr>
      <xdr:spPr>
        <a:xfrm>
          <a:off x="449326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170180</xdr:rowOff>
    </xdr:from>
    <xdr:ext cx="533400" cy="259080"/>
    <xdr:sp macro="" textlink="">
      <xdr:nvSpPr>
        <xdr:cNvPr id="258" name="扶助費該当値テキスト"/>
        <xdr:cNvSpPr txBox="1"/>
      </xdr:nvSpPr>
      <xdr:spPr>
        <a:xfrm>
          <a:off x="4594860" y="16057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12700</xdr:rowOff>
    </xdr:from>
    <xdr:to xmlns:xdr="http://schemas.openxmlformats.org/drawingml/2006/spreadsheetDrawing">
      <xdr:col>20</xdr:col>
      <xdr:colOff>38100</xdr:colOff>
      <xdr:row>96</xdr:row>
      <xdr:rowOff>114300</xdr:rowOff>
    </xdr:to>
    <xdr:sp macro="" textlink="">
      <xdr:nvSpPr>
        <xdr:cNvPr id="259" name="楕円 258"/>
        <xdr:cNvSpPr/>
      </xdr:nvSpPr>
      <xdr:spPr>
        <a:xfrm>
          <a:off x="3674110" y="159004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105410</xdr:rowOff>
    </xdr:from>
    <xdr:ext cx="533400" cy="259080"/>
    <xdr:sp macro="" textlink="">
      <xdr:nvSpPr>
        <xdr:cNvPr id="260" name="テキスト ボックス 259"/>
        <xdr:cNvSpPr txBox="1"/>
      </xdr:nvSpPr>
      <xdr:spPr>
        <a:xfrm>
          <a:off x="3461385" y="15993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86360</xdr:rowOff>
    </xdr:from>
    <xdr:to xmlns:xdr="http://schemas.openxmlformats.org/drawingml/2006/spreadsheetDrawing">
      <xdr:col>15</xdr:col>
      <xdr:colOff>101600</xdr:colOff>
      <xdr:row>99</xdr:row>
      <xdr:rowOff>15875</xdr:rowOff>
    </xdr:to>
    <xdr:sp macro="" textlink="">
      <xdr:nvSpPr>
        <xdr:cNvPr id="261" name="楕円 260"/>
        <xdr:cNvSpPr/>
      </xdr:nvSpPr>
      <xdr:spPr>
        <a:xfrm>
          <a:off x="2800350" y="16316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6985</xdr:rowOff>
    </xdr:from>
    <xdr:ext cx="533400" cy="257810"/>
    <xdr:sp macro="" textlink="">
      <xdr:nvSpPr>
        <xdr:cNvPr id="262" name="テキスト ボックス 261"/>
        <xdr:cNvSpPr txBox="1"/>
      </xdr:nvSpPr>
      <xdr:spPr>
        <a:xfrm>
          <a:off x="2591435" y="16409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140970</xdr:rowOff>
    </xdr:from>
    <xdr:to xmlns:xdr="http://schemas.openxmlformats.org/drawingml/2006/spreadsheetDrawing">
      <xdr:col>10</xdr:col>
      <xdr:colOff>165100</xdr:colOff>
      <xdr:row>99</xdr:row>
      <xdr:rowOff>71120</xdr:rowOff>
    </xdr:to>
    <xdr:sp macro="" textlink="">
      <xdr:nvSpPr>
        <xdr:cNvPr id="263" name="楕円 262"/>
        <xdr:cNvSpPr/>
      </xdr:nvSpPr>
      <xdr:spPr>
        <a:xfrm>
          <a:off x="19304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62230</xdr:rowOff>
    </xdr:from>
    <xdr:ext cx="533400" cy="259080"/>
    <xdr:sp macro="" textlink="">
      <xdr:nvSpPr>
        <xdr:cNvPr id="264" name="テキスト ボックス 263"/>
        <xdr:cNvSpPr txBox="1"/>
      </xdr:nvSpPr>
      <xdr:spPr>
        <a:xfrm>
          <a:off x="1717675" y="16464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82550</xdr:rowOff>
    </xdr:from>
    <xdr:to xmlns:xdr="http://schemas.openxmlformats.org/drawingml/2006/spreadsheetDrawing">
      <xdr:col>6</xdr:col>
      <xdr:colOff>38100</xdr:colOff>
      <xdr:row>99</xdr:row>
      <xdr:rowOff>12700</xdr:rowOff>
    </xdr:to>
    <xdr:sp macro="" textlink="">
      <xdr:nvSpPr>
        <xdr:cNvPr id="265" name="楕円 264"/>
        <xdr:cNvSpPr/>
      </xdr:nvSpPr>
      <xdr:spPr>
        <a:xfrm>
          <a:off x="1060450" y="16313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3810</xdr:rowOff>
    </xdr:from>
    <xdr:ext cx="533400" cy="259080"/>
    <xdr:sp macro="" textlink="">
      <xdr:nvSpPr>
        <xdr:cNvPr id="266" name="テキスト ボックス 265"/>
        <xdr:cNvSpPr txBox="1"/>
      </xdr:nvSpPr>
      <xdr:spPr>
        <a:xfrm>
          <a:off x="847725" y="16405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4" name="正方形/長方形 273"/>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5425"/>
    <xdr:sp macro="" textlink="">
      <xdr:nvSpPr>
        <xdr:cNvPr id="275" name="テキスト ボックス 274"/>
        <xdr:cNvSpPr txBox="1"/>
      </xdr:nvSpPr>
      <xdr:spPr>
        <a:xfrm>
          <a:off x="643636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6" name="直線コネクタ 275"/>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9080"/>
    <xdr:sp macro="" textlink="">
      <xdr:nvSpPr>
        <xdr:cNvPr id="277" name="テキスト ボックス 276"/>
        <xdr:cNvSpPr txBox="1"/>
      </xdr:nvSpPr>
      <xdr:spPr>
        <a:xfrm>
          <a:off x="622935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225" cy="257810"/>
    <xdr:sp macro="" textlink="">
      <xdr:nvSpPr>
        <xdr:cNvPr id="279" name="テキスト ボックス 278"/>
        <xdr:cNvSpPr txBox="1"/>
      </xdr:nvSpPr>
      <xdr:spPr>
        <a:xfrm>
          <a:off x="5954395" y="64084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225" cy="259080"/>
    <xdr:sp macro="" textlink="">
      <xdr:nvSpPr>
        <xdr:cNvPr id="281" name="テキスト ボックス 280"/>
        <xdr:cNvSpPr txBox="1"/>
      </xdr:nvSpPr>
      <xdr:spPr>
        <a:xfrm>
          <a:off x="5954395" y="6094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82" name="直線コネクタ 281"/>
        <xdr:cNvCxnSpPr/>
      </xdr:nvCxnSpPr>
      <xdr:spPr>
        <a:xfrm>
          <a:off x="6474460" y="5916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225" cy="257810"/>
    <xdr:sp macro="" textlink="">
      <xdr:nvSpPr>
        <xdr:cNvPr id="283" name="テキスト ボックス 282"/>
        <xdr:cNvSpPr txBox="1"/>
      </xdr:nvSpPr>
      <xdr:spPr>
        <a:xfrm>
          <a:off x="5954395" y="5780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9080"/>
    <xdr:sp macro="" textlink="">
      <xdr:nvSpPr>
        <xdr:cNvPr id="285" name="テキスト ボックス 284"/>
        <xdr:cNvSpPr txBox="1"/>
      </xdr:nvSpPr>
      <xdr:spPr>
        <a:xfrm>
          <a:off x="5890260" y="5460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87" name="テキスト ボックス 286"/>
        <xdr:cNvSpPr txBox="1"/>
      </xdr:nvSpPr>
      <xdr:spPr>
        <a:xfrm>
          <a:off x="5890260" y="5146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9" name="テキスト ボックス 288"/>
        <xdr:cNvSpPr txBox="1"/>
      </xdr:nvSpPr>
      <xdr:spPr>
        <a:xfrm>
          <a:off x="589026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810"/>
    <xdr:sp macro="" textlink="">
      <xdr:nvSpPr>
        <xdr:cNvPr id="291" name="テキスト ボックス 290"/>
        <xdr:cNvSpPr txBox="1"/>
      </xdr:nvSpPr>
      <xdr:spPr>
        <a:xfrm>
          <a:off x="589026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92"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128270</xdr:rowOff>
    </xdr:from>
    <xdr:to xmlns:xdr="http://schemas.openxmlformats.org/drawingml/2006/spreadsheetDrawing">
      <xdr:col>54</xdr:col>
      <xdr:colOff>186690</xdr:colOff>
      <xdr:row>39</xdr:row>
      <xdr:rowOff>144780</xdr:rowOff>
    </xdr:to>
    <xdr:cxnSp macro="">
      <xdr:nvCxnSpPr>
        <xdr:cNvPr id="293" name="直線コネクタ 292"/>
        <xdr:cNvCxnSpPr/>
      </xdr:nvCxnSpPr>
      <xdr:spPr>
        <a:xfrm flipV="1">
          <a:off x="10267950" y="5582920"/>
          <a:ext cx="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149225</xdr:rowOff>
    </xdr:from>
    <xdr:ext cx="533400" cy="257810"/>
    <xdr:sp macro="" textlink="">
      <xdr:nvSpPr>
        <xdr:cNvPr id="294" name="補助費等最小値テキスト"/>
        <xdr:cNvSpPr txBox="1"/>
      </xdr:nvSpPr>
      <xdr:spPr>
        <a:xfrm>
          <a:off x="10318750" y="6594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144780</xdr:rowOff>
    </xdr:from>
    <xdr:to xmlns:xdr="http://schemas.openxmlformats.org/drawingml/2006/spreadsheetDrawing">
      <xdr:col>55</xdr:col>
      <xdr:colOff>88900</xdr:colOff>
      <xdr:row>39</xdr:row>
      <xdr:rowOff>144780</xdr:rowOff>
    </xdr:to>
    <xdr:cxnSp macro="">
      <xdr:nvCxnSpPr>
        <xdr:cNvPr id="295" name="直線コネクタ 294"/>
        <xdr:cNvCxnSpPr/>
      </xdr:nvCxnSpPr>
      <xdr:spPr>
        <a:xfrm>
          <a:off x="10182860" y="6590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74930</xdr:rowOff>
    </xdr:from>
    <xdr:ext cx="597535" cy="259080"/>
    <xdr:sp macro="" textlink="">
      <xdr:nvSpPr>
        <xdr:cNvPr id="296" name="補助費等最大値テキスト"/>
        <xdr:cNvSpPr txBox="1"/>
      </xdr:nvSpPr>
      <xdr:spPr>
        <a:xfrm>
          <a:off x="10318750" y="5364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128270</xdr:rowOff>
    </xdr:from>
    <xdr:to xmlns:xdr="http://schemas.openxmlformats.org/drawingml/2006/spreadsheetDrawing">
      <xdr:col>55</xdr:col>
      <xdr:colOff>88900</xdr:colOff>
      <xdr:row>33</xdr:row>
      <xdr:rowOff>128270</xdr:rowOff>
    </xdr:to>
    <xdr:cxnSp macro="">
      <xdr:nvCxnSpPr>
        <xdr:cNvPr id="297" name="直線コネクタ 296"/>
        <xdr:cNvCxnSpPr/>
      </xdr:nvCxnSpPr>
      <xdr:spPr>
        <a:xfrm>
          <a:off x="10182860" y="5582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146050</xdr:rowOff>
    </xdr:from>
    <xdr:to xmlns:xdr="http://schemas.openxmlformats.org/drawingml/2006/spreadsheetDrawing">
      <xdr:col>55</xdr:col>
      <xdr:colOff>0</xdr:colOff>
      <xdr:row>38</xdr:row>
      <xdr:rowOff>154940</xdr:rowOff>
    </xdr:to>
    <xdr:cxnSp macro="">
      <xdr:nvCxnSpPr>
        <xdr:cNvPr id="298" name="直線コネクタ 297"/>
        <xdr:cNvCxnSpPr/>
      </xdr:nvCxnSpPr>
      <xdr:spPr>
        <a:xfrm>
          <a:off x="9448800" y="642620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31750</xdr:rowOff>
    </xdr:from>
    <xdr:ext cx="533400" cy="257810"/>
    <xdr:sp macro="" textlink="">
      <xdr:nvSpPr>
        <xdr:cNvPr id="299" name="補助費等平均値テキスト"/>
        <xdr:cNvSpPr txBox="1"/>
      </xdr:nvSpPr>
      <xdr:spPr>
        <a:xfrm>
          <a:off x="10318750" y="598170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xdr:rowOff>
    </xdr:from>
    <xdr:to xmlns:xdr="http://schemas.openxmlformats.org/drawingml/2006/spreadsheetDrawing">
      <xdr:col>55</xdr:col>
      <xdr:colOff>50800</xdr:colOff>
      <xdr:row>37</xdr:row>
      <xdr:rowOff>110490</xdr:rowOff>
    </xdr:to>
    <xdr:sp macro="" textlink="">
      <xdr:nvSpPr>
        <xdr:cNvPr id="300" name="フローチャート: 判断 299"/>
        <xdr:cNvSpPr/>
      </xdr:nvSpPr>
      <xdr:spPr>
        <a:xfrm>
          <a:off x="10220960" y="6123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135890</xdr:rowOff>
    </xdr:from>
    <xdr:to xmlns:xdr="http://schemas.openxmlformats.org/drawingml/2006/spreadsheetDrawing">
      <xdr:col>50</xdr:col>
      <xdr:colOff>114300</xdr:colOff>
      <xdr:row>38</xdr:row>
      <xdr:rowOff>146050</xdr:rowOff>
    </xdr:to>
    <xdr:cxnSp macro="">
      <xdr:nvCxnSpPr>
        <xdr:cNvPr id="301" name="直線コネクタ 300"/>
        <xdr:cNvCxnSpPr/>
      </xdr:nvCxnSpPr>
      <xdr:spPr>
        <a:xfrm>
          <a:off x="8578850" y="5260340"/>
          <a:ext cx="869950" cy="1165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43180</xdr:rowOff>
    </xdr:from>
    <xdr:to xmlns:xdr="http://schemas.openxmlformats.org/drawingml/2006/spreadsheetDrawing">
      <xdr:col>50</xdr:col>
      <xdr:colOff>165100</xdr:colOff>
      <xdr:row>37</xdr:row>
      <xdr:rowOff>144780</xdr:rowOff>
    </xdr:to>
    <xdr:sp macro="" textlink="">
      <xdr:nvSpPr>
        <xdr:cNvPr id="302" name="フローチャート: 判断 301"/>
        <xdr:cNvSpPr/>
      </xdr:nvSpPr>
      <xdr:spPr>
        <a:xfrm>
          <a:off x="93980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161925</xdr:rowOff>
    </xdr:from>
    <xdr:ext cx="533400" cy="257810"/>
    <xdr:sp macro="" textlink="">
      <xdr:nvSpPr>
        <xdr:cNvPr id="303" name="テキスト ボックス 302"/>
        <xdr:cNvSpPr txBox="1"/>
      </xdr:nvSpPr>
      <xdr:spPr>
        <a:xfrm>
          <a:off x="9185275" y="5946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135890</xdr:rowOff>
    </xdr:from>
    <xdr:to xmlns:xdr="http://schemas.openxmlformats.org/drawingml/2006/spreadsheetDrawing">
      <xdr:col>45</xdr:col>
      <xdr:colOff>177800</xdr:colOff>
      <xdr:row>38</xdr:row>
      <xdr:rowOff>41275</xdr:rowOff>
    </xdr:to>
    <xdr:cxnSp macro="">
      <xdr:nvCxnSpPr>
        <xdr:cNvPr id="304" name="直線コネクタ 303"/>
        <xdr:cNvCxnSpPr/>
      </xdr:nvCxnSpPr>
      <xdr:spPr>
        <a:xfrm flipV="1">
          <a:off x="7705090" y="5260340"/>
          <a:ext cx="873760" cy="1061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149860</xdr:rowOff>
    </xdr:from>
    <xdr:to xmlns:xdr="http://schemas.openxmlformats.org/drawingml/2006/spreadsheetDrawing">
      <xdr:col>46</xdr:col>
      <xdr:colOff>38100</xdr:colOff>
      <xdr:row>31</xdr:row>
      <xdr:rowOff>80010</xdr:rowOff>
    </xdr:to>
    <xdr:sp macro="" textlink="">
      <xdr:nvSpPr>
        <xdr:cNvPr id="305" name="フローチャート: 判断 304"/>
        <xdr:cNvSpPr/>
      </xdr:nvSpPr>
      <xdr:spPr>
        <a:xfrm>
          <a:off x="8528050" y="51092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96520</xdr:rowOff>
    </xdr:from>
    <xdr:ext cx="598805" cy="257810"/>
    <xdr:sp macro="" textlink="">
      <xdr:nvSpPr>
        <xdr:cNvPr id="306" name="テキスト ボックス 305"/>
        <xdr:cNvSpPr txBox="1"/>
      </xdr:nvSpPr>
      <xdr:spPr>
        <a:xfrm>
          <a:off x="8282940" y="48907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41275</xdr:rowOff>
    </xdr:from>
    <xdr:to xmlns:xdr="http://schemas.openxmlformats.org/drawingml/2006/spreadsheetDrawing">
      <xdr:col>41</xdr:col>
      <xdr:colOff>50800</xdr:colOff>
      <xdr:row>38</xdr:row>
      <xdr:rowOff>142875</xdr:rowOff>
    </xdr:to>
    <xdr:cxnSp macro="">
      <xdr:nvCxnSpPr>
        <xdr:cNvPr id="307" name="直線コネクタ 306"/>
        <xdr:cNvCxnSpPr/>
      </xdr:nvCxnSpPr>
      <xdr:spPr>
        <a:xfrm flipV="1">
          <a:off x="6835140" y="6321425"/>
          <a:ext cx="8699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8890</xdr:rowOff>
    </xdr:from>
    <xdr:to xmlns:xdr="http://schemas.openxmlformats.org/drawingml/2006/spreadsheetDrawing">
      <xdr:col>41</xdr:col>
      <xdr:colOff>101600</xdr:colOff>
      <xdr:row>38</xdr:row>
      <xdr:rowOff>110490</xdr:rowOff>
    </xdr:to>
    <xdr:sp macro="" textlink="">
      <xdr:nvSpPr>
        <xdr:cNvPr id="308" name="フローチャート: 判断 307"/>
        <xdr:cNvSpPr/>
      </xdr:nvSpPr>
      <xdr:spPr>
        <a:xfrm>
          <a:off x="765429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101600</xdr:rowOff>
    </xdr:from>
    <xdr:ext cx="533400" cy="259080"/>
    <xdr:sp macro="" textlink="">
      <xdr:nvSpPr>
        <xdr:cNvPr id="309" name="テキスト ボックス 308"/>
        <xdr:cNvSpPr txBox="1"/>
      </xdr:nvSpPr>
      <xdr:spPr>
        <a:xfrm>
          <a:off x="7445375" y="638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53340</xdr:rowOff>
    </xdr:from>
    <xdr:to xmlns:xdr="http://schemas.openxmlformats.org/drawingml/2006/spreadsheetDrawing">
      <xdr:col>36</xdr:col>
      <xdr:colOff>165100</xdr:colOff>
      <xdr:row>38</xdr:row>
      <xdr:rowOff>154940</xdr:rowOff>
    </xdr:to>
    <xdr:sp macro="" textlink="">
      <xdr:nvSpPr>
        <xdr:cNvPr id="310" name="フローチャート: 判断 309"/>
        <xdr:cNvSpPr/>
      </xdr:nvSpPr>
      <xdr:spPr>
        <a:xfrm>
          <a:off x="678434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0</xdr:rowOff>
    </xdr:from>
    <xdr:ext cx="533400" cy="259080"/>
    <xdr:sp macro="" textlink="">
      <xdr:nvSpPr>
        <xdr:cNvPr id="311" name="テキスト ボックス 310"/>
        <xdr:cNvSpPr txBox="1"/>
      </xdr:nvSpPr>
      <xdr:spPr>
        <a:xfrm>
          <a:off x="6571615" y="6115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13" name="テキスト ボックス 312"/>
        <xdr:cNvSpPr txBox="1"/>
      </xdr:nvSpPr>
      <xdr:spPr>
        <a:xfrm>
          <a:off x="92621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14" name="テキスト ボックス 313"/>
        <xdr:cNvSpPr txBox="1"/>
      </xdr:nvSpPr>
      <xdr:spPr>
        <a:xfrm>
          <a:off x="83921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5" name="テキスト ボックス 314"/>
        <xdr:cNvSpPr txBox="1"/>
      </xdr:nvSpPr>
      <xdr:spPr>
        <a:xfrm>
          <a:off x="75184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6" name="テキスト ボックス 315"/>
        <xdr:cNvSpPr txBox="1"/>
      </xdr:nvSpPr>
      <xdr:spPr>
        <a:xfrm>
          <a:off x="66484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104140</xdr:rowOff>
    </xdr:from>
    <xdr:to xmlns:xdr="http://schemas.openxmlformats.org/drawingml/2006/spreadsheetDrawing">
      <xdr:col>55</xdr:col>
      <xdr:colOff>50800</xdr:colOff>
      <xdr:row>39</xdr:row>
      <xdr:rowOff>34290</xdr:rowOff>
    </xdr:to>
    <xdr:sp macro="" textlink="">
      <xdr:nvSpPr>
        <xdr:cNvPr id="317" name="楕円 316"/>
        <xdr:cNvSpPr/>
      </xdr:nvSpPr>
      <xdr:spPr>
        <a:xfrm>
          <a:off x="10220960" y="63842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83185</xdr:rowOff>
    </xdr:from>
    <xdr:ext cx="533400" cy="257810"/>
    <xdr:sp macro="" textlink="">
      <xdr:nvSpPr>
        <xdr:cNvPr id="318" name="補助費等該当値テキスト"/>
        <xdr:cNvSpPr txBox="1"/>
      </xdr:nvSpPr>
      <xdr:spPr>
        <a:xfrm>
          <a:off x="10318750" y="6363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95250</xdr:rowOff>
    </xdr:from>
    <xdr:to xmlns:xdr="http://schemas.openxmlformats.org/drawingml/2006/spreadsheetDrawing">
      <xdr:col>50</xdr:col>
      <xdr:colOff>165100</xdr:colOff>
      <xdr:row>39</xdr:row>
      <xdr:rowOff>25400</xdr:rowOff>
    </xdr:to>
    <xdr:sp macro="" textlink="">
      <xdr:nvSpPr>
        <xdr:cNvPr id="319" name="楕円 318"/>
        <xdr:cNvSpPr/>
      </xdr:nvSpPr>
      <xdr:spPr>
        <a:xfrm>
          <a:off x="9398000" y="637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17145</xdr:rowOff>
    </xdr:from>
    <xdr:ext cx="533400" cy="257810"/>
    <xdr:sp macro="" textlink="">
      <xdr:nvSpPr>
        <xdr:cNvPr id="320" name="テキスト ボックス 319"/>
        <xdr:cNvSpPr txBox="1"/>
      </xdr:nvSpPr>
      <xdr:spPr>
        <a:xfrm>
          <a:off x="9185275" y="6462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85090</xdr:rowOff>
    </xdr:from>
    <xdr:to xmlns:xdr="http://schemas.openxmlformats.org/drawingml/2006/spreadsheetDrawing">
      <xdr:col>46</xdr:col>
      <xdr:colOff>38100</xdr:colOff>
      <xdr:row>32</xdr:row>
      <xdr:rowOff>15240</xdr:rowOff>
    </xdr:to>
    <xdr:sp macro="" textlink="">
      <xdr:nvSpPr>
        <xdr:cNvPr id="321" name="楕円 320"/>
        <xdr:cNvSpPr/>
      </xdr:nvSpPr>
      <xdr:spPr>
        <a:xfrm>
          <a:off x="8528050" y="52095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6350</xdr:rowOff>
    </xdr:from>
    <xdr:ext cx="598805" cy="259080"/>
    <xdr:sp macro="" textlink="">
      <xdr:nvSpPr>
        <xdr:cNvPr id="322" name="テキスト ボックス 321"/>
        <xdr:cNvSpPr txBox="1"/>
      </xdr:nvSpPr>
      <xdr:spPr>
        <a:xfrm>
          <a:off x="8282940" y="5295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161925</xdr:rowOff>
    </xdr:from>
    <xdr:to xmlns:xdr="http://schemas.openxmlformats.org/drawingml/2006/spreadsheetDrawing">
      <xdr:col>41</xdr:col>
      <xdr:colOff>101600</xdr:colOff>
      <xdr:row>38</xdr:row>
      <xdr:rowOff>92075</xdr:rowOff>
    </xdr:to>
    <xdr:sp macro="" textlink="">
      <xdr:nvSpPr>
        <xdr:cNvPr id="323" name="楕円 322"/>
        <xdr:cNvSpPr/>
      </xdr:nvSpPr>
      <xdr:spPr>
        <a:xfrm>
          <a:off x="7654290" y="6276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108585</xdr:rowOff>
    </xdr:from>
    <xdr:ext cx="533400" cy="259080"/>
    <xdr:sp macro="" textlink="">
      <xdr:nvSpPr>
        <xdr:cNvPr id="324" name="テキスト ボックス 323"/>
        <xdr:cNvSpPr txBox="1"/>
      </xdr:nvSpPr>
      <xdr:spPr>
        <a:xfrm>
          <a:off x="7445375" y="6058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92075</xdr:rowOff>
    </xdr:from>
    <xdr:to xmlns:xdr="http://schemas.openxmlformats.org/drawingml/2006/spreadsheetDrawing">
      <xdr:col>36</xdr:col>
      <xdr:colOff>165100</xdr:colOff>
      <xdr:row>39</xdr:row>
      <xdr:rowOff>22225</xdr:rowOff>
    </xdr:to>
    <xdr:sp macro="" textlink="">
      <xdr:nvSpPr>
        <xdr:cNvPr id="325" name="楕円 324"/>
        <xdr:cNvSpPr/>
      </xdr:nvSpPr>
      <xdr:spPr>
        <a:xfrm>
          <a:off x="6784340" y="6372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13335</xdr:rowOff>
    </xdr:from>
    <xdr:ext cx="533400" cy="259080"/>
    <xdr:sp macro="" textlink="">
      <xdr:nvSpPr>
        <xdr:cNvPr id="326" name="テキスト ボックス 325"/>
        <xdr:cNvSpPr txBox="1"/>
      </xdr:nvSpPr>
      <xdr:spPr>
        <a:xfrm>
          <a:off x="6571615" y="6458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4" name="正方形/長方形 333"/>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5425"/>
    <xdr:sp macro="" textlink="">
      <xdr:nvSpPr>
        <xdr:cNvPr id="335" name="テキスト ボックス 334"/>
        <xdr:cNvSpPr txBox="1"/>
      </xdr:nvSpPr>
      <xdr:spPr>
        <a:xfrm>
          <a:off x="643636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6" name="直線コネクタ 335"/>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7" name="直線コネクタ 336"/>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7810"/>
    <xdr:sp macro="" textlink="">
      <xdr:nvSpPr>
        <xdr:cNvPr id="338" name="テキスト ボックス 337"/>
        <xdr:cNvSpPr txBox="1"/>
      </xdr:nvSpPr>
      <xdr:spPr>
        <a:xfrm>
          <a:off x="6229350" y="971042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9" name="直線コネクタ 338"/>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225" cy="259080"/>
    <xdr:sp macro="" textlink="">
      <xdr:nvSpPr>
        <xdr:cNvPr id="340" name="テキスト ボックス 339"/>
        <xdr:cNvSpPr txBox="1"/>
      </xdr:nvSpPr>
      <xdr:spPr>
        <a:xfrm>
          <a:off x="5954395" y="939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41" name="直線コネクタ 340"/>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225" cy="257810"/>
    <xdr:sp macro="" textlink="">
      <xdr:nvSpPr>
        <xdr:cNvPr id="342" name="テキスト ボックス 341"/>
        <xdr:cNvSpPr txBox="1"/>
      </xdr:nvSpPr>
      <xdr:spPr>
        <a:xfrm>
          <a:off x="5954395" y="9082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3" name="直線コネクタ 342"/>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225" cy="259080"/>
    <xdr:sp macro="" textlink="">
      <xdr:nvSpPr>
        <xdr:cNvPr id="344" name="テキスト ボックス 343"/>
        <xdr:cNvSpPr txBox="1"/>
      </xdr:nvSpPr>
      <xdr:spPr>
        <a:xfrm>
          <a:off x="5954395" y="8762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5" name="直線コネクタ 344"/>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46" name="テキスト ボックス 345"/>
        <xdr:cNvSpPr txBox="1"/>
      </xdr:nvSpPr>
      <xdr:spPr>
        <a:xfrm>
          <a:off x="589026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7" name="直線コネクタ 346"/>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8" name="テキスト ボックス 347"/>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50" name="テキスト ボックス 349"/>
        <xdr:cNvSpPr txBox="1"/>
      </xdr:nvSpPr>
      <xdr:spPr>
        <a:xfrm>
          <a:off x="589026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51"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140970</xdr:rowOff>
    </xdr:from>
    <xdr:to xmlns:xdr="http://schemas.openxmlformats.org/drawingml/2006/spreadsheetDrawing">
      <xdr:col>54</xdr:col>
      <xdr:colOff>186690</xdr:colOff>
      <xdr:row>58</xdr:row>
      <xdr:rowOff>92075</xdr:rowOff>
    </xdr:to>
    <xdr:cxnSp macro="">
      <xdr:nvCxnSpPr>
        <xdr:cNvPr id="352" name="直線コネクタ 351"/>
        <xdr:cNvCxnSpPr/>
      </xdr:nvCxnSpPr>
      <xdr:spPr>
        <a:xfrm flipV="1">
          <a:off x="10267950" y="840232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95885</xdr:rowOff>
    </xdr:from>
    <xdr:ext cx="533400" cy="257810"/>
    <xdr:sp macro="" textlink="">
      <xdr:nvSpPr>
        <xdr:cNvPr id="353" name="普通建設事業費最小値テキスト"/>
        <xdr:cNvSpPr txBox="1"/>
      </xdr:nvSpPr>
      <xdr:spPr>
        <a:xfrm>
          <a:off x="10318750" y="9678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92075</xdr:rowOff>
    </xdr:from>
    <xdr:to xmlns:xdr="http://schemas.openxmlformats.org/drawingml/2006/spreadsheetDrawing">
      <xdr:col>55</xdr:col>
      <xdr:colOff>88900</xdr:colOff>
      <xdr:row>58</xdr:row>
      <xdr:rowOff>92075</xdr:rowOff>
    </xdr:to>
    <xdr:cxnSp macro="">
      <xdr:nvCxnSpPr>
        <xdr:cNvPr id="354" name="直線コネクタ 353"/>
        <xdr:cNvCxnSpPr/>
      </xdr:nvCxnSpPr>
      <xdr:spPr>
        <a:xfrm>
          <a:off x="10182860" y="9674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97535" cy="257810"/>
    <xdr:sp macro="" textlink="">
      <xdr:nvSpPr>
        <xdr:cNvPr id="355" name="普通建設事業費最大値テキスト"/>
        <xdr:cNvSpPr txBox="1"/>
      </xdr:nvSpPr>
      <xdr:spPr>
        <a:xfrm>
          <a:off x="10318750" y="8183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140970</xdr:rowOff>
    </xdr:from>
    <xdr:to xmlns:xdr="http://schemas.openxmlformats.org/drawingml/2006/spreadsheetDrawing">
      <xdr:col>55</xdr:col>
      <xdr:colOff>88900</xdr:colOff>
      <xdr:row>50</xdr:row>
      <xdr:rowOff>140970</xdr:rowOff>
    </xdr:to>
    <xdr:cxnSp macro="">
      <xdr:nvCxnSpPr>
        <xdr:cNvPr id="356" name="直線コネクタ 355"/>
        <xdr:cNvCxnSpPr/>
      </xdr:nvCxnSpPr>
      <xdr:spPr>
        <a:xfrm>
          <a:off x="10182860" y="8402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146050</xdr:rowOff>
    </xdr:from>
    <xdr:to xmlns:xdr="http://schemas.openxmlformats.org/drawingml/2006/spreadsheetDrawing">
      <xdr:col>55</xdr:col>
      <xdr:colOff>0</xdr:colOff>
      <xdr:row>56</xdr:row>
      <xdr:rowOff>15875</xdr:rowOff>
    </xdr:to>
    <xdr:cxnSp macro="">
      <xdr:nvCxnSpPr>
        <xdr:cNvPr id="357" name="直線コネクタ 356"/>
        <xdr:cNvCxnSpPr/>
      </xdr:nvCxnSpPr>
      <xdr:spPr>
        <a:xfrm flipV="1">
          <a:off x="9448800" y="9232900"/>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124460</xdr:rowOff>
    </xdr:from>
    <xdr:ext cx="533400" cy="257810"/>
    <xdr:sp macro="" textlink="">
      <xdr:nvSpPr>
        <xdr:cNvPr id="358" name="普通建設事業費平均値テキスト"/>
        <xdr:cNvSpPr txBox="1"/>
      </xdr:nvSpPr>
      <xdr:spPr>
        <a:xfrm>
          <a:off x="10318750" y="921131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146050</xdr:rowOff>
    </xdr:from>
    <xdr:to xmlns:xdr="http://schemas.openxmlformats.org/drawingml/2006/spreadsheetDrawing">
      <xdr:col>55</xdr:col>
      <xdr:colOff>50800</xdr:colOff>
      <xdr:row>56</xdr:row>
      <xdr:rowOff>76200</xdr:rowOff>
    </xdr:to>
    <xdr:sp macro="" textlink="">
      <xdr:nvSpPr>
        <xdr:cNvPr id="359" name="フローチャート: 判断 358"/>
        <xdr:cNvSpPr/>
      </xdr:nvSpPr>
      <xdr:spPr>
        <a:xfrm>
          <a:off x="10220960" y="9232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132715</xdr:rowOff>
    </xdr:from>
    <xdr:to xmlns:xdr="http://schemas.openxmlformats.org/drawingml/2006/spreadsheetDrawing">
      <xdr:col>50</xdr:col>
      <xdr:colOff>114300</xdr:colOff>
      <xdr:row>56</xdr:row>
      <xdr:rowOff>15875</xdr:rowOff>
    </xdr:to>
    <xdr:cxnSp macro="">
      <xdr:nvCxnSpPr>
        <xdr:cNvPr id="360" name="直線コネクタ 359"/>
        <xdr:cNvCxnSpPr/>
      </xdr:nvCxnSpPr>
      <xdr:spPr>
        <a:xfrm>
          <a:off x="8578850" y="8889365"/>
          <a:ext cx="86995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143510</xdr:rowOff>
    </xdr:from>
    <xdr:to xmlns:xdr="http://schemas.openxmlformats.org/drawingml/2006/spreadsheetDrawing">
      <xdr:col>50</xdr:col>
      <xdr:colOff>165100</xdr:colOff>
      <xdr:row>56</xdr:row>
      <xdr:rowOff>73660</xdr:rowOff>
    </xdr:to>
    <xdr:sp macro="" textlink="">
      <xdr:nvSpPr>
        <xdr:cNvPr id="361" name="フローチャート: 判断 360"/>
        <xdr:cNvSpPr/>
      </xdr:nvSpPr>
      <xdr:spPr>
        <a:xfrm>
          <a:off x="9398000" y="923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64770</xdr:rowOff>
    </xdr:from>
    <xdr:ext cx="533400" cy="257810"/>
    <xdr:sp macro="" textlink="">
      <xdr:nvSpPr>
        <xdr:cNvPr id="362" name="テキスト ボックス 361"/>
        <xdr:cNvSpPr txBox="1"/>
      </xdr:nvSpPr>
      <xdr:spPr>
        <a:xfrm>
          <a:off x="9185275" y="9316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132715</xdr:rowOff>
    </xdr:from>
    <xdr:to xmlns:xdr="http://schemas.openxmlformats.org/drawingml/2006/spreadsheetDrawing">
      <xdr:col>45</xdr:col>
      <xdr:colOff>177800</xdr:colOff>
      <xdr:row>54</xdr:row>
      <xdr:rowOff>132080</xdr:rowOff>
    </xdr:to>
    <xdr:cxnSp macro="">
      <xdr:nvCxnSpPr>
        <xdr:cNvPr id="363" name="直線コネクタ 362"/>
        <xdr:cNvCxnSpPr/>
      </xdr:nvCxnSpPr>
      <xdr:spPr>
        <a:xfrm flipV="1">
          <a:off x="7705090" y="8889365"/>
          <a:ext cx="87376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39370</xdr:rowOff>
    </xdr:from>
    <xdr:to xmlns:xdr="http://schemas.openxmlformats.org/drawingml/2006/spreadsheetDrawing">
      <xdr:col>46</xdr:col>
      <xdr:colOff>38100</xdr:colOff>
      <xdr:row>55</xdr:row>
      <xdr:rowOff>140970</xdr:rowOff>
    </xdr:to>
    <xdr:sp macro="" textlink="">
      <xdr:nvSpPr>
        <xdr:cNvPr id="364" name="フローチャート: 判断 363"/>
        <xdr:cNvSpPr/>
      </xdr:nvSpPr>
      <xdr:spPr>
        <a:xfrm>
          <a:off x="8528050" y="91262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132080</xdr:rowOff>
    </xdr:from>
    <xdr:ext cx="533400" cy="259080"/>
    <xdr:sp macro="" textlink="">
      <xdr:nvSpPr>
        <xdr:cNvPr id="365" name="テキスト ボックス 364"/>
        <xdr:cNvSpPr txBox="1"/>
      </xdr:nvSpPr>
      <xdr:spPr>
        <a:xfrm>
          <a:off x="8315325" y="9218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132080</xdr:rowOff>
    </xdr:from>
    <xdr:to xmlns:xdr="http://schemas.openxmlformats.org/drawingml/2006/spreadsheetDrawing">
      <xdr:col>41</xdr:col>
      <xdr:colOff>50800</xdr:colOff>
      <xdr:row>55</xdr:row>
      <xdr:rowOff>44450</xdr:rowOff>
    </xdr:to>
    <xdr:cxnSp macro="">
      <xdr:nvCxnSpPr>
        <xdr:cNvPr id="366" name="直線コネクタ 365"/>
        <xdr:cNvCxnSpPr/>
      </xdr:nvCxnSpPr>
      <xdr:spPr>
        <a:xfrm flipV="1">
          <a:off x="6835140" y="9053830"/>
          <a:ext cx="8699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54610</xdr:rowOff>
    </xdr:from>
    <xdr:to xmlns:xdr="http://schemas.openxmlformats.org/drawingml/2006/spreadsheetDrawing">
      <xdr:col>41</xdr:col>
      <xdr:colOff>101600</xdr:colOff>
      <xdr:row>55</xdr:row>
      <xdr:rowOff>156210</xdr:rowOff>
    </xdr:to>
    <xdr:sp macro="" textlink="">
      <xdr:nvSpPr>
        <xdr:cNvPr id="367" name="フローチャート: 判断 366"/>
        <xdr:cNvSpPr/>
      </xdr:nvSpPr>
      <xdr:spPr>
        <a:xfrm>
          <a:off x="7654290" y="91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147320</xdr:rowOff>
    </xdr:from>
    <xdr:ext cx="533400" cy="259080"/>
    <xdr:sp macro="" textlink="">
      <xdr:nvSpPr>
        <xdr:cNvPr id="368" name="テキスト ボックス 367"/>
        <xdr:cNvSpPr txBox="1"/>
      </xdr:nvSpPr>
      <xdr:spPr>
        <a:xfrm>
          <a:off x="7445375" y="9234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138430</xdr:rowOff>
    </xdr:from>
    <xdr:to xmlns:xdr="http://schemas.openxmlformats.org/drawingml/2006/spreadsheetDrawing">
      <xdr:col>36</xdr:col>
      <xdr:colOff>165100</xdr:colOff>
      <xdr:row>56</xdr:row>
      <xdr:rowOff>68580</xdr:rowOff>
    </xdr:to>
    <xdr:sp macro="" textlink="">
      <xdr:nvSpPr>
        <xdr:cNvPr id="369" name="フローチャート: 判断 368"/>
        <xdr:cNvSpPr/>
      </xdr:nvSpPr>
      <xdr:spPr>
        <a:xfrm>
          <a:off x="6784340" y="922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59690</xdr:rowOff>
    </xdr:from>
    <xdr:ext cx="533400" cy="257810"/>
    <xdr:sp macro="" textlink="">
      <xdr:nvSpPr>
        <xdr:cNvPr id="370" name="テキスト ボックス 369"/>
        <xdr:cNvSpPr txBox="1"/>
      </xdr:nvSpPr>
      <xdr:spPr>
        <a:xfrm>
          <a:off x="6571615" y="9311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72" name="テキスト ボックス 371"/>
        <xdr:cNvSpPr txBox="1"/>
      </xdr:nvSpPr>
      <xdr:spPr>
        <a:xfrm>
          <a:off x="92621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73" name="テキスト ボックス 372"/>
        <xdr:cNvSpPr txBox="1"/>
      </xdr:nvSpPr>
      <xdr:spPr>
        <a:xfrm>
          <a:off x="83921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74" name="テキスト ボックス 373"/>
        <xdr:cNvSpPr txBox="1"/>
      </xdr:nvSpPr>
      <xdr:spPr>
        <a:xfrm>
          <a:off x="75184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75" name="テキスト ボックス 374"/>
        <xdr:cNvSpPr txBox="1"/>
      </xdr:nvSpPr>
      <xdr:spPr>
        <a:xfrm>
          <a:off x="66484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76" name="楕円 375"/>
        <xdr:cNvSpPr/>
      </xdr:nvSpPr>
      <xdr:spPr>
        <a:xfrm>
          <a:off x="10220960" y="9182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118110</xdr:rowOff>
    </xdr:from>
    <xdr:ext cx="533400" cy="257810"/>
    <xdr:sp macro="" textlink="">
      <xdr:nvSpPr>
        <xdr:cNvPr id="377" name="普通建設事業費該当値テキスト"/>
        <xdr:cNvSpPr txBox="1"/>
      </xdr:nvSpPr>
      <xdr:spPr>
        <a:xfrm>
          <a:off x="10318750" y="9039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136525</xdr:rowOff>
    </xdr:from>
    <xdr:to xmlns:xdr="http://schemas.openxmlformats.org/drawingml/2006/spreadsheetDrawing">
      <xdr:col>50</xdr:col>
      <xdr:colOff>165100</xdr:colOff>
      <xdr:row>56</xdr:row>
      <xdr:rowOff>66675</xdr:rowOff>
    </xdr:to>
    <xdr:sp macro="" textlink="">
      <xdr:nvSpPr>
        <xdr:cNvPr id="378" name="楕円 377"/>
        <xdr:cNvSpPr/>
      </xdr:nvSpPr>
      <xdr:spPr>
        <a:xfrm>
          <a:off x="9398000" y="9223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83185</xdr:rowOff>
    </xdr:from>
    <xdr:ext cx="533400" cy="257810"/>
    <xdr:sp macro="" textlink="">
      <xdr:nvSpPr>
        <xdr:cNvPr id="379" name="テキスト ボックス 378"/>
        <xdr:cNvSpPr txBox="1"/>
      </xdr:nvSpPr>
      <xdr:spPr>
        <a:xfrm>
          <a:off x="9185275" y="9004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81915</xdr:rowOff>
    </xdr:from>
    <xdr:to xmlns:xdr="http://schemas.openxmlformats.org/drawingml/2006/spreadsheetDrawing">
      <xdr:col>46</xdr:col>
      <xdr:colOff>38100</xdr:colOff>
      <xdr:row>54</xdr:row>
      <xdr:rowOff>12065</xdr:rowOff>
    </xdr:to>
    <xdr:sp macro="" textlink="">
      <xdr:nvSpPr>
        <xdr:cNvPr id="380" name="楕円 379"/>
        <xdr:cNvSpPr/>
      </xdr:nvSpPr>
      <xdr:spPr>
        <a:xfrm>
          <a:off x="8528050" y="88385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28575</xdr:rowOff>
    </xdr:from>
    <xdr:ext cx="533400" cy="257810"/>
    <xdr:sp macro="" textlink="">
      <xdr:nvSpPr>
        <xdr:cNvPr id="381" name="テキスト ボックス 380"/>
        <xdr:cNvSpPr txBox="1"/>
      </xdr:nvSpPr>
      <xdr:spPr>
        <a:xfrm>
          <a:off x="8315325" y="8620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81280</xdr:rowOff>
    </xdr:from>
    <xdr:to xmlns:xdr="http://schemas.openxmlformats.org/drawingml/2006/spreadsheetDrawing">
      <xdr:col>41</xdr:col>
      <xdr:colOff>101600</xdr:colOff>
      <xdr:row>55</xdr:row>
      <xdr:rowOff>11430</xdr:rowOff>
    </xdr:to>
    <xdr:sp macro="" textlink="">
      <xdr:nvSpPr>
        <xdr:cNvPr id="382" name="楕円 381"/>
        <xdr:cNvSpPr/>
      </xdr:nvSpPr>
      <xdr:spPr>
        <a:xfrm>
          <a:off x="7654290" y="9003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27940</xdr:rowOff>
    </xdr:from>
    <xdr:ext cx="533400" cy="257810"/>
    <xdr:sp macro="" textlink="">
      <xdr:nvSpPr>
        <xdr:cNvPr id="383" name="テキスト ボックス 382"/>
        <xdr:cNvSpPr txBox="1"/>
      </xdr:nvSpPr>
      <xdr:spPr>
        <a:xfrm>
          <a:off x="7445375" y="8784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165100</xdr:rowOff>
    </xdr:from>
    <xdr:to xmlns:xdr="http://schemas.openxmlformats.org/drawingml/2006/spreadsheetDrawing">
      <xdr:col>36</xdr:col>
      <xdr:colOff>165100</xdr:colOff>
      <xdr:row>55</xdr:row>
      <xdr:rowOff>95250</xdr:rowOff>
    </xdr:to>
    <xdr:sp macro="" textlink="">
      <xdr:nvSpPr>
        <xdr:cNvPr id="384" name="楕円 383"/>
        <xdr:cNvSpPr/>
      </xdr:nvSpPr>
      <xdr:spPr>
        <a:xfrm>
          <a:off x="6784340" y="908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111760</xdr:rowOff>
    </xdr:from>
    <xdr:ext cx="533400" cy="259080"/>
    <xdr:sp macro="" textlink="">
      <xdr:nvSpPr>
        <xdr:cNvPr id="385" name="テキスト ボックス 384"/>
        <xdr:cNvSpPr txBox="1"/>
      </xdr:nvSpPr>
      <xdr:spPr>
        <a:xfrm>
          <a:off x="6571615" y="8868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3" name="正方形/長方形 392"/>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5425"/>
    <xdr:sp macro="" textlink="">
      <xdr:nvSpPr>
        <xdr:cNvPr id="394" name="テキスト ボックス 393"/>
        <xdr:cNvSpPr txBox="1"/>
      </xdr:nvSpPr>
      <xdr:spPr>
        <a:xfrm>
          <a:off x="643636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5" name="直線コネクタ 394"/>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6" name="直線コネクタ 395"/>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920" cy="259080"/>
    <xdr:sp macro="" textlink="">
      <xdr:nvSpPr>
        <xdr:cNvPr id="397" name="テキスト ボックス 396"/>
        <xdr:cNvSpPr txBox="1"/>
      </xdr:nvSpPr>
      <xdr:spPr>
        <a:xfrm>
          <a:off x="622935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8" name="直線コネクタ 397"/>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225" cy="257810"/>
    <xdr:sp macro="" textlink="">
      <xdr:nvSpPr>
        <xdr:cNvPr id="399" name="テキスト ボックス 398"/>
        <xdr:cNvSpPr txBox="1"/>
      </xdr:nvSpPr>
      <xdr:spPr>
        <a:xfrm>
          <a:off x="5954395" y="124434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400" name="直線コネクタ 399"/>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225" cy="259080"/>
    <xdr:sp macro="" textlink="">
      <xdr:nvSpPr>
        <xdr:cNvPr id="401" name="テキスト ボックス 400"/>
        <xdr:cNvSpPr txBox="1"/>
      </xdr:nvSpPr>
      <xdr:spPr>
        <a:xfrm>
          <a:off x="5954395" y="12005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402" name="直線コネクタ 401"/>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30225" cy="259080"/>
    <xdr:sp macro="" textlink="">
      <xdr:nvSpPr>
        <xdr:cNvPr id="403" name="テキスト ボックス 402"/>
        <xdr:cNvSpPr txBox="1"/>
      </xdr:nvSpPr>
      <xdr:spPr>
        <a:xfrm>
          <a:off x="5954395" y="11563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225" cy="257810"/>
    <xdr:sp macro="" textlink="">
      <xdr:nvSpPr>
        <xdr:cNvPr id="405" name="テキスト ボックス 404"/>
        <xdr:cNvSpPr txBox="1"/>
      </xdr:nvSpPr>
      <xdr:spPr>
        <a:xfrm>
          <a:off x="5954395" y="11122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6"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123190</xdr:rowOff>
    </xdr:from>
    <xdr:to xmlns:xdr="http://schemas.openxmlformats.org/drawingml/2006/spreadsheetDrawing">
      <xdr:col>54</xdr:col>
      <xdr:colOff>186690</xdr:colOff>
      <xdr:row>78</xdr:row>
      <xdr:rowOff>139700</xdr:rowOff>
    </xdr:to>
    <xdr:cxnSp macro="">
      <xdr:nvCxnSpPr>
        <xdr:cNvPr id="407" name="直線コネクタ 406"/>
        <xdr:cNvCxnSpPr/>
      </xdr:nvCxnSpPr>
      <xdr:spPr>
        <a:xfrm flipV="1">
          <a:off x="10267950" y="1185164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8285" cy="259080"/>
    <xdr:sp macro="" textlink="">
      <xdr:nvSpPr>
        <xdr:cNvPr id="408" name="普通建設事業費 （ うち新規整備　）最小値テキスト"/>
        <xdr:cNvSpPr txBox="1"/>
      </xdr:nvSpPr>
      <xdr:spPr>
        <a:xfrm>
          <a:off x="10318750" y="13027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9" name="直線コネクタ 408"/>
        <xdr:cNvCxnSpPr/>
      </xdr:nvCxnSpPr>
      <xdr:spPr>
        <a:xfrm>
          <a:off x="1018286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69850</xdr:rowOff>
    </xdr:from>
    <xdr:ext cx="533400" cy="259080"/>
    <xdr:sp macro="" textlink="">
      <xdr:nvSpPr>
        <xdr:cNvPr id="410" name="普通建設事業費 （ うち新規整備　）最大値テキスト"/>
        <xdr:cNvSpPr txBox="1"/>
      </xdr:nvSpPr>
      <xdr:spPr>
        <a:xfrm>
          <a:off x="10318750" y="11633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123190</xdr:rowOff>
    </xdr:from>
    <xdr:to xmlns:xdr="http://schemas.openxmlformats.org/drawingml/2006/spreadsheetDrawing">
      <xdr:col>55</xdr:col>
      <xdr:colOff>88900</xdr:colOff>
      <xdr:row>71</xdr:row>
      <xdr:rowOff>123190</xdr:rowOff>
    </xdr:to>
    <xdr:cxnSp macro="">
      <xdr:nvCxnSpPr>
        <xdr:cNvPr id="411" name="直線コネクタ 410"/>
        <xdr:cNvCxnSpPr/>
      </xdr:nvCxnSpPr>
      <xdr:spPr>
        <a:xfrm>
          <a:off x="10182860" y="11851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2540</xdr:rowOff>
    </xdr:from>
    <xdr:to xmlns:xdr="http://schemas.openxmlformats.org/drawingml/2006/spreadsheetDrawing">
      <xdr:col>55</xdr:col>
      <xdr:colOff>0</xdr:colOff>
      <xdr:row>78</xdr:row>
      <xdr:rowOff>1270</xdr:rowOff>
    </xdr:to>
    <xdr:cxnSp macro="">
      <xdr:nvCxnSpPr>
        <xdr:cNvPr id="412" name="直線コネクタ 411"/>
        <xdr:cNvCxnSpPr/>
      </xdr:nvCxnSpPr>
      <xdr:spPr>
        <a:xfrm flipV="1">
          <a:off x="9448800" y="12721590"/>
          <a:ext cx="81915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3400" cy="257810"/>
    <xdr:sp macro="" textlink="">
      <xdr:nvSpPr>
        <xdr:cNvPr id="413" name="普通建設事業費 （ うち新規整備　）平均値テキスト"/>
        <xdr:cNvSpPr txBox="1"/>
      </xdr:nvSpPr>
      <xdr:spPr>
        <a:xfrm>
          <a:off x="10318750" y="1270698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xdr:rowOff>
    </xdr:from>
    <xdr:to xmlns:xdr="http://schemas.openxmlformats.org/drawingml/2006/spreadsheetDrawing">
      <xdr:col>55</xdr:col>
      <xdr:colOff>50800</xdr:colOff>
      <xdr:row>77</xdr:row>
      <xdr:rowOff>104775</xdr:rowOff>
    </xdr:to>
    <xdr:sp macro="" textlink="">
      <xdr:nvSpPr>
        <xdr:cNvPr id="414" name="フローチャート: 判断 413"/>
        <xdr:cNvSpPr/>
      </xdr:nvSpPr>
      <xdr:spPr>
        <a:xfrm>
          <a:off x="10220960" y="127222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113030</xdr:rowOff>
    </xdr:from>
    <xdr:to xmlns:xdr="http://schemas.openxmlformats.org/drawingml/2006/spreadsheetDrawing">
      <xdr:col>50</xdr:col>
      <xdr:colOff>114300</xdr:colOff>
      <xdr:row>78</xdr:row>
      <xdr:rowOff>1270</xdr:rowOff>
    </xdr:to>
    <xdr:cxnSp macro="">
      <xdr:nvCxnSpPr>
        <xdr:cNvPr id="415" name="直線コネクタ 414"/>
        <xdr:cNvCxnSpPr/>
      </xdr:nvCxnSpPr>
      <xdr:spPr>
        <a:xfrm>
          <a:off x="8578850" y="12501880"/>
          <a:ext cx="86995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135255</xdr:rowOff>
    </xdr:from>
    <xdr:to xmlns:xdr="http://schemas.openxmlformats.org/drawingml/2006/spreadsheetDrawing">
      <xdr:col>50</xdr:col>
      <xdr:colOff>165100</xdr:colOff>
      <xdr:row>77</xdr:row>
      <xdr:rowOff>65405</xdr:rowOff>
    </xdr:to>
    <xdr:sp macro="" textlink="">
      <xdr:nvSpPr>
        <xdr:cNvPr id="416" name="フローチャート: 判断 415"/>
        <xdr:cNvSpPr/>
      </xdr:nvSpPr>
      <xdr:spPr>
        <a:xfrm>
          <a:off x="9398000" y="12689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81915</xdr:rowOff>
    </xdr:from>
    <xdr:ext cx="533400" cy="259080"/>
    <xdr:sp macro="" textlink="">
      <xdr:nvSpPr>
        <xdr:cNvPr id="417" name="テキスト ボックス 416"/>
        <xdr:cNvSpPr txBox="1"/>
      </xdr:nvSpPr>
      <xdr:spPr>
        <a:xfrm>
          <a:off x="9185275" y="12470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113030</xdr:rowOff>
    </xdr:from>
    <xdr:to xmlns:xdr="http://schemas.openxmlformats.org/drawingml/2006/spreadsheetDrawing">
      <xdr:col>45</xdr:col>
      <xdr:colOff>177800</xdr:colOff>
      <xdr:row>76</xdr:row>
      <xdr:rowOff>18415</xdr:rowOff>
    </xdr:to>
    <xdr:cxnSp macro="">
      <xdr:nvCxnSpPr>
        <xdr:cNvPr id="418" name="直線コネクタ 417"/>
        <xdr:cNvCxnSpPr/>
      </xdr:nvCxnSpPr>
      <xdr:spPr>
        <a:xfrm flipV="1">
          <a:off x="7705090" y="12501880"/>
          <a:ext cx="8737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7620</xdr:rowOff>
    </xdr:from>
    <xdr:to xmlns:xdr="http://schemas.openxmlformats.org/drawingml/2006/spreadsheetDrawing">
      <xdr:col>46</xdr:col>
      <xdr:colOff>38100</xdr:colOff>
      <xdr:row>76</xdr:row>
      <xdr:rowOff>109220</xdr:rowOff>
    </xdr:to>
    <xdr:sp macro="" textlink="">
      <xdr:nvSpPr>
        <xdr:cNvPr id="419" name="フローチャート: 判断 418"/>
        <xdr:cNvSpPr/>
      </xdr:nvSpPr>
      <xdr:spPr>
        <a:xfrm>
          <a:off x="8528050" y="12561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100330</xdr:rowOff>
    </xdr:from>
    <xdr:ext cx="533400" cy="259080"/>
    <xdr:sp macro="" textlink="">
      <xdr:nvSpPr>
        <xdr:cNvPr id="420" name="テキスト ボックス 419"/>
        <xdr:cNvSpPr txBox="1"/>
      </xdr:nvSpPr>
      <xdr:spPr>
        <a:xfrm>
          <a:off x="8315325" y="12654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18415</xdr:rowOff>
    </xdr:from>
    <xdr:to xmlns:xdr="http://schemas.openxmlformats.org/drawingml/2006/spreadsheetDrawing">
      <xdr:col>41</xdr:col>
      <xdr:colOff>50800</xdr:colOff>
      <xdr:row>76</xdr:row>
      <xdr:rowOff>137160</xdr:rowOff>
    </xdr:to>
    <xdr:cxnSp macro="">
      <xdr:nvCxnSpPr>
        <xdr:cNvPr id="421" name="直線コネクタ 420"/>
        <xdr:cNvCxnSpPr/>
      </xdr:nvCxnSpPr>
      <xdr:spPr>
        <a:xfrm flipV="1">
          <a:off x="6835140" y="12572365"/>
          <a:ext cx="8699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34290</xdr:rowOff>
    </xdr:from>
    <xdr:to xmlns:xdr="http://schemas.openxmlformats.org/drawingml/2006/spreadsheetDrawing">
      <xdr:col>41</xdr:col>
      <xdr:colOff>101600</xdr:colOff>
      <xdr:row>76</xdr:row>
      <xdr:rowOff>135890</xdr:rowOff>
    </xdr:to>
    <xdr:sp macro="" textlink="">
      <xdr:nvSpPr>
        <xdr:cNvPr id="422" name="フローチャート: 判断 421"/>
        <xdr:cNvSpPr/>
      </xdr:nvSpPr>
      <xdr:spPr>
        <a:xfrm>
          <a:off x="7654290" y="125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127000</xdr:rowOff>
    </xdr:from>
    <xdr:ext cx="533400" cy="257810"/>
    <xdr:sp macro="" textlink="">
      <xdr:nvSpPr>
        <xdr:cNvPr id="423" name="テキスト ボックス 422"/>
        <xdr:cNvSpPr txBox="1"/>
      </xdr:nvSpPr>
      <xdr:spPr>
        <a:xfrm>
          <a:off x="7445375" y="12680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107950</xdr:rowOff>
    </xdr:from>
    <xdr:to xmlns:xdr="http://schemas.openxmlformats.org/drawingml/2006/spreadsheetDrawing">
      <xdr:col>36</xdr:col>
      <xdr:colOff>165100</xdr:colOff>
      <xdr:row>77</xdr:row>
      <xdr:rowOff>38100</xdr:rowOff>
    </xdr:to>
    <xdr:sp macro="" textlink="">
      <xdr:nvSpPr>
        <xdr:cNvPr id="424" name="フローチャート: 判断 423"/>
        <xdr:cNvSpPr/>
      </xdr:nvSpPr>
      <xdr:spPr>
        <a:xfrm>
          <a:off x="6784340" y="12661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29210</xdr:rowOff>
    </xdr:from>
    <xdr:ext cx="533400" cy="257810"/>
    <xdr:sp macro="" textlink="">
      <xdr:nvSpPr>
        <xdr:cNvPr id="425" name="テキスト ボックス 424"/>
        <xdr:cNvSpPr txBox="1"/>
      </xdr:nvSpPr>
      <xdr:spPr>
        <a:xfrm>
          <a:off x="6571615" y="12748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730" cy="259080"/>
    <xdr:sp macro="" textlink="">
      <xdr:nvSpPr>
        <xdr:cNvPr id="427" name="テキスト ボックス 426"/>
        <xdr:cNvSpPr txBox="1"/>
      </xdr:nvSpPr>
      <xdr:spPr>
        <a:xfrm>
          <a:off x="92621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730" cy="259080"/>
    <xdr:sp macro="" textlink="">
      <xdr:nvSpPr>
        <xdr:cNvPr id="428" name="テキスト ボックス 427"/>
        <xdr:cNvSpPr txBox="1"/>
      </xdr:nvSpPr>
      <xdr:spPr>
        <a:xfrm>
          <a:off x="83921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9" name="テキスト ボックス 428"/>
        <xdr:cNvSpPr txBox="1"/>
      </xdr:nvSpPr>
      <xdr:spPr>
        <a:xfrm>
          <a:off x="75184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730" cy="259080"/>
    <xdr:sp macro="" textlink="">
      <xdr:nvSpPr>
        <xdr:cNvPr id="430" name="テキスト ボックス 429"/>
        <xdr:cNvSpPr txBox="1"/>
      </xdr:nvSpPr>
      <xdr:spPr>
        <a:xfrm>
          <a:off x="66484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123190</xdr:rowOff>
    </xdr:from>
    <xdr:to xmlns:xdr="http://schemas.openxmlformats.org/drawingml/2006/spreadsheetDrawing">
      <xdr:col>55</xdr:col>
      <xdr:colOff>50800</xdr:colOff>
      <xdr:row>77</xdr:row>
      <xdr:rowOff>53340</xdr:rowOff>
    </xdr:to>
    <xdr:sp macro="" textlink="">
      <xdr:nvSpPr>
        <xdr:cNvPr id="431" name="楕円 430"/>
        <xdr:cNvSpPr/>
      </xdr:nvSpPr>
      <xdr:spPr>
        <a:xfrm>
          <a:off x="10220960" y="126771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146050</xdr:rowOff>
    </xdr:from>
    <xdr:ext cx="533400" cy="259080"/>
    <xdr:sp macro="" textlink="">
      <xdr:nvSpPr>
        <xdr:cNvPr id="432" name="普通建設事業費 （ うち新規整備　）該当値テキスト"/>
        <xdr:cNvSpPr txBox="1"/>
      </xdr:nvSpPr>
      <xdr:spPr>
        <a:xfrm>
          <a:off x="10318750" y="1253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33" name="楕円 432"/>
        <xdr:cNvSpPr/>
      </xdr:nvSpPr>
      <xdr:spPr>
        <a:xfrm>
          <a:off x="9398000" y="1284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43180</xdr:rowOff>
    </xdr:from>
    <xdr:ext cx="469900" cy="259080"/>
    <xdr:sp macro="" textlink="">
      <xdr:nvSpPr>
        <xdr:cNvPr id="434" name="テキスト ボックス 433"/>
        <xdr:cNvSpPr txBox="1"/>
      </xdr:nvSpPr>
      <xdr:spPr>
        <a:xfrm>
          <a:off x="9217660" y="1292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62230</xdr:rowOff>
    </xdr:from>
    <xdr:to xmlns:xdr="http://schemas.openxmlformats.org/drawingml/2006/spreadsheetDrawing">
      <xdr:col>46</xdr:col>
      <xdr:colOff>38100</xdr:colOff>
      <xdr:row>75</xdr:row>
      <xdr:rowOff>163830</xdr:rowOff>
    </xdr:to>
    <xdr:sp macro="" textlink="">
      <xdr:nvSpPr>
        <xdr:cNvPr id="435" name="楕円 434"/>
        <xdr:cNvSpPr/>
      </xdr:nvSpPr>
      <xdr:spPr>
        <a:xfrm>
          <a:off x="8528050" y="12451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8890</xdr:rowOff>
    </xdr:from>
    <xdr:ext cx="533400" cy="259080"/>
    <xdr:sp macro="" textlink="">
      <xdr:nvSpPr>
        <xdr:cNvPr id="436" name="テキスト ボックス 435"/>
        <xdr:cNvSpPr txBox="1"/>
      </xdr:nvSpPr>
      <xdr:spPr>
        <a:xfrm>
          <a:off x="8315325" y="12232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139065</xdr:rowOff>
    </xdr:from>
    <xdr:to xmlns:xdr="http://schemas.openxmlformats.org/drawingml/2006/spreadsheetDrawing">
      <xdr:col>41</xdr:col>
      <xdr:colOff>101600</xdr:colOff>
      <xdr:row>76</xdr:row>
      <xdr:rowOff>69215</xdr:rowOff>
    </xdr:to>
    <xdr:sp macro="" textlink="">
      <xdr:nvSpPr>
        <xdr:cNvPr id="437" name="楕円 436"/>
        <xdr:cNvSpPr/>
      </xdr:nvSpPr>
      <xdr:spPr>
        <a:xfrm>
          <a:off x="7654290" y="12527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85725</xdr:rowOff>
    </xdr:from>
    <xdr:ext cx="533400" cy="257810"/>
    <xdr:sp macro="" textlink="">
      <xdr:nvSpPr>
        <xdr:cNvPr id="438" name="テキスト ボックス 437"/>
        <xdr:cNvSpPr txBox="1"/>
      </xdr:nvSpPr>
      <xdr:spPr>
        <a:xfrm>
          <a:off x="7445375" y="12309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86360</xdr:rowOff>
    </xdr:from>
    <xdr:to xmlns:xdr="http://schemas.openxmlformats.org/drawingml/2006/spreadsheetDrawing">
      <xdr:col>36</xdr:col>
      <xdr:colOff>165100</xdr:colOff>
      <xdr:row>77</xdr:row>
      <xdr:rowOff>17145</xdr:rowOff>
    </xdr:to>
    <xdr:sp macro="" textlink="">
      <xdr:nvSpPr>
        <xdr:cNvPr id="439" name="楕円 438"/>
        <xdr:cNvSpPr/>
      </xdr:nvSpPr>
      <xdr:spPr>
        <a:xfrm>
          <a:off x="6784340" y="126403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33020</xdr:rowOff>
    </xdr:from>
    <xdr:ext cx="533400" cy="259080"/>
    <xdr:sp macro="" textlink="">
      <xdr:nvSpPr>
        <xdr:cNvPr id="440" name="テキスト ボックス 439"/>
        <xdr:cNvSpPr txBox="1"/>
      </xdr:nvSpPr>
      <xdr:spPr>
        <a:xfrm>
          <a:off x="6571615" y="12421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5425"/>
    <xdr:sp macro="" textlink="">
      <xdr:nvSpPr>
        <xdr:cNvPr id="449" name="テキスト ボックス 448"/>
        <xdr:cNvSpPr txBox="1"/>
      </xdr:nvSpPr>
      <xdr:spPr>
        <a:xfrm>
          <a:off x="643636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52" name="テキスト ボックス 451"/>
        <xdr:cNvSpPr txBox="1"/>
      </xdr:nvSpPr>
      <xdr:spPr>
        <a:xfrm>
          <a:off x="622935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225" cy="257810"/>
    <xdr:sp macro="" textlink="">
      <xdr:nvSpPr>
        <xdr:cNvPr id="454" name="テキスト ボックス 453"/>
        <xdr:cNvSpPr txBox="1"/>
      </xdr:nvSpPr>
      <xdr:spPr>
        <a:xfrm>
          <a:off x="5954395"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225" cy="259080"/>
    <xdr:sp macro="" textlink="">
      <xdr:nvSpPr>
        <xdr:cNvPr id="456" name="テキスト ボックス 455"/>
        <xdr:cNvSpPr txBox="1"/>
      </xdr:nvSpPr>
      <xdr:spPr>
        <a:xfrm>
          <a:off x="595439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225" cy="257810"/>
    <xdr:sp macro="" textlink="">
      <xdr:nvSpPr>
        <xdr:cNvPr id="458" name="テキスト ボックス 457"/>
        <xdr:cNvSpPr txBox="1"/>
      </xdr:nvSpPr>
      <xdr:spPr>
        <a:xfrm>
          <a:off x="5954395" y="15379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225" cy="258445"/>
    <xdr:sp macro="" textlink="">
      <xdr:nvSpPr>
        <xdr:cNvPr id="460" name="テキスト ボックス 459"/>
        <xdr:cNvSpPr txBox="1"/>
      </xdr:nvSpPr>
      <xdr:spPr>
        <a:xfrm>
          <a:off x="5954395" y="15052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62" name="テキスト ボックス 461"/>
        <xdr:cNvSpPr txBox="1"/>
      </xdr:nvSpPr>
      <xdr:spPr>
        <a:xfrm>
          <a:off x="589026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64" name="テキスト ボックス 463"/>
        <xdr:cNvSpPr txBox="1"/>
      </xdr:nvSpPr>
      <xdr:spPr>
        <a:xfrm>
          <a:off x="589026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52705</xdr:rowOff>
    </xdr:from>
    <xdr:to xmlns:xdr="http://schemas.openxmlformats.org/drawingml/2006/spreadsheetDrawing">
      <xdr:col>54</xdr:col>
      <xdr:colOff>186690</xdr:colOff>
      <xdr:row>98</xdr:row>
      <xdr:rowOff>164465</xdr:rowOff>
    </xdr:to>
    <xdr:cxnSp macro="">
      <xdr:nvCxnSpPr>
        <xdr:cNvPr id="466" name="直線コネクタ 465"/>
        <xdr:cNvCxnSpPr/>
      </xdr:nvCxnSpPr>
      <xdr:spPr>
        <a:xfrm flipV="1">
          <a:off x="10267950" y="149180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168275</xdr:rowOff>
    </xdr:from>
    <xdr:ext cx="468630" cy="257810"/>
    <xdr:sp macro="" textlink="">
      <xdr:nvSpPr>
        <xdr:cNvPr id="467" name="普通建設事業費 （ うち更新整備　）最小値テキスト"/>
        <xdr:cNvSpPr txBox="1"/>
      </xdr:nvSpPr>
      <xdr:spPr>
        <a:xfrm>
          <a:off x="10318750" y="16398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164465</xdr:rowOff>
    </xdr:from>
    <xdr:to xmlns:xdr="http://schemas.openxmlformats.org/drawingml/2006/spreadsheetDrawing">
      <xdr:col>55</xdr:col>
      <xdr:colOff>88900</xdr:colOff>
      <xdr:row>98</xdr:row>
      <xdr:rowOff>164465</xdr:rowOff>
    </xdr:to>
    <xdr:cxnSp macro="">
      <xdr:nvCxnSpPr>
        <xdr:cNvPr id="468" name="直線コネクタ 467"/>
        <xdr:cNvCxnSpPr/>
      </xdr:nvCxnSpPr>
      <xdr:spPr>
        <a:xfrm>
          <a:off x="10182860" y="16395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165100</xdr:rowOff>
    </xdr:from>
    <xdr:ext cx="533400" cy="259080"/>
    <xdr:sp macro="" textlink="">
      <xdr:nvSpPr>
        <xdr:cNvPr id="469" name="普通建設事業費 （ うち更新整備　）最大値テキスト"/>
        <xdr:cNvSpPr txBox="1"/>
      </xdr:nvSpPr>
      <xdr:spPr>
        <a:xfrm>
          <a:off x="10318750" y="14700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52705</xdr:rowOff>
    </xdr:from>
    <xdr:to xmlns:xdr="http://schemas.openxmlformats.org/drawingml/2006/spreadsheetDrawing">
      <xdr:col>55</xdr:col>
      <xdr:colOff>88900</xdr:colOff>
      <xdr:row>90</xdr:row>
      <xdr:rowOff>52705</xdr:rowOff>
    </xdr:to>
    <xdr:cxnSp macro="">
      <xdr:nvCxnSpPr>
        <xdr:cNvPr id="470" name="直線コネクタ 469"/>
        <xdr:cNvCxnSpPr/>
      </xdr:nvCxnSpPr>
      <xdr:spPr>
        <a:xfrm>
          <a:off x="10182860" y="14918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46355</xdr:rowOff>
    </xdr:from>
    <xdr:to xmlns:xdr="http://schemas.openxmlformats.org/drawingml/2006/spreadsheetDrawing">
      <xdr:col>55</xdr:col>
      <xdr:colOff>0</xdr:colOff>
      <xdr:row>96</xdr:row>
      <xdr:rowOff>27940</xdr:rowOff>
    </xdr:to>
    <xdr:cxnSp macro="">
      <xdr:nvCxnSpPr>
        <xdr:cNvPr id="471" name="直線コネクタ 470"/>
        <xdr:cNvCxnSpPr/>
      </xdr:nvCxnSpPr>
      <xdr:spPr>
        <a:xfrm>
          <a:off x="9448800" y="15762605"/>
          <a:ext cx="8191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3400" cy="259080"/>
    <xdr:sp macro="" textlink="">
      <xdr:nvSpPr>
        <xdr:cNvPr id="472" name="普通建設事業費 （ うち更新整備　）平均値テキスト"/>
        <xdr:cNvSpPr txBox="1"/>
      </xdr:nvSpPr>
      <xdr:spPr>
        <a:xfrm>
          <a:off x="10318750" y="1587944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xdr:rowOff>
    </xdr:from>
    <xdr:to xmlns:xdr="http://schemas.openxmlformats.org/drawingml/2006/spreadsheetDrawing">
      <xdr:col>55</xdr:col>
      <xdr:colOff>50800</xdr:colOff>
      <xdr:row>96</xdr:row>
      <xdr:rowOff>114935</xdr:rowOff>
    </xdr:to>
    <xdr:sp macro="" textlink="">
      <xdr:nvSpPr>
        <xdr:cNvPr id="473" name="フローチャート: 判断 472"/>
        <xdr:cNvSpPr/>
      </xdr:nvSpPr>
      <xdr:spPr>
        <a:xfrm>
          <a:off x="10220960" y="159010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83185</xdr:rowOff>
    </xdr:from>
    <xdr:to xmlns:xdr="http://schemas.openxmlformats.org/drawingml/2006/spreadsheetDrawing">
      <xdr:col>50</xdr:col>
      <xdr:colOff>114300</xdr:colOff>
      <xdr:row>95</xdr:row>
      <xdr:rowOff>46355</xdr:rowOff>
    </xdr:to>
    <xdr:cxnSp macro="">
      <xdr:nvCxnSpPr>
        <xdr:cNvPr id="474" name="直線コネクタ 473"/>
        <xdr:cNvCxnSpPr/>
      </xdr:nvCxnSpPr>
      <xdr:spPr>
        <a:xfrm>
          <a:off x="8578850" y="15456535"/>
          <a:ext cx="86995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34925</xdr:rowOff>
    </xdr:from>
    <xdr:to xmlns:xdr="http://schemas.openxmlformats.org/drawingml/2006/spreadsheetDrawing">
      <xdr:col>50</xdr:col>
      <xdr:colOff>165100</xdr:colOff>
      <xdr:row>96</xdr:row>
      <xdr:rowOff>136525</xdr:rowOff>
    </xdr:to>
    <xdr:sp macro="" textlink="">
      <xdr:nvSpPr>
        <xdr:cNvPr id="475" name="フローチャート: 判断 474"/>
        <xdr:cNvSpPr/>
      </xdr:nvSpPr>
      <xdr:spPr>
        <a:xfrm>
          <a:off x="9398000" y="1592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127635</xdr:rowOff>
    </xdr:from>
    <xdr:ext cx="533400" cy="259080"/>
    <xdr:sp macro="" textlink="">
      <xdr:nvSpPr>
        <xdr:cNvPr id="476" name="テキスト ボックス 475"/>
        <xdr:cNvSpPr txBox="1"/>
      </xdr:nvSpPr>
      <xdr:spPr>
        <a:xfrm>
          <a:off x="9185275" y="16015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83185</xdr:rowOff>
    </xdr:from>
    <xdr:to xmlns:xdr="http://schemas.openxmlformats.org/drawingml/2006/spreadsheetDrawing">
      <xdr:col>45</xdr:col>
      <xdr:colOff>177800</xdr:colOff>
      <xdr:row>94</xdr:row>
      <xdr:rowOff>99060</xdr:rowOff>
    </xdr:to>
    <xdr:cxnSp macro="">
      <xdr:nvCxnSpPr>
        <xdr:cNvPr id="477" name="直線コネクタ 476"/>
        <xdr:cNvCxnSpPr/>
      </xdr:nvCxnSpPr>
      <xdr:spPr>
        <a:xfrm flipV="1">
          <a:off x="7705090" y="15456535"/>
          <a:ext cx="87376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78" name="フローチャート: 判断 477"/>
        <xdr:cNvSpPr/>
      </xdr:nvSpPr>
      <xdr:spPr>
        <a:xfrm>
          <a:off x="8528050" y="158521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57150</xdr:rowOff>
    </xdr:from>
    <xdr:ext cx="533400" cy="259080"/>
    <xdr:sp macro="" textlink="">
      <xdr:nvSpPr>
        <xdr:cNvPr id="479" name="テキスト ボックス 478"/>
        <xdr:cNvSpPr txBox="1"/>
      </xdr:nvSpPr>
      <xdr:spPr>
        <a:xfrm>
          <a:off x="8315325" y="15944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99060</xdr:rowOff>
    </xdr:from>
    <xdr:to xmlns:xdr="http://schemas.openxmlformats.org/drawingml/2006/spreadsheetDrawing">
      <xdr:col>41</xdr:col>
      <xdr:colOff>50800</xdr:colOff>
      <xdr:row>95</xdr:row>
      <xdr:rowOff>70485</xdr:rowOff>
    </xdr:to>
    <xdr:cxnSp macro="">
      <xdr:nvCxnSpPr>
        <xdr:cNvPr id="480" name="直線コネクタ 479"/>
        <xdr:cNvCxnSpPr/>
      </xdr:nvCxnSpPr>
      <xdr:spPr>
        <a:xfrm flipV="1">
          <a:off x="6835140" y="15643860"/>
          <a:ext cx="8699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81" name="フローチャート: 判断 480"/>
        <xdr:cNvSpPr/>
      </xdr:nvSpPr>
      <xdr:spPr>
        <a:xfrm>
          <a:off x="765429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86360</xdr:rowOff>
    </xdr:from>
    <xdr:ext cx="533400" cy="257810"/>
    <xdr:sp macro="" textlink="">
      <xdr:nvSpPr>
        <xdr:cNvPr id="482" name="テキスト ボックス 481"/>
        <xdr:cNvSpPr txBox="1"/>
      </xdr:nvSpPr>
      <xdr:spPr>
        <a:xfrm>
          <a:off x="7445375" y="15974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68580</xdr:rowOff>
    </xdr:from>
    <xdr:to xmlns:xdr="http://schemas.openxmlformats.org/drawingml/2006/spreadsheetDrawing">
      <xdr:col>36</xdr:col>
      <xdr:colOff>165100</xdr:colOff>
      <xdr:row>96</xdr:row>
      <xdr:rowOff>170180</xdr:rowOff>
    </xdr:to>
    <xdr:sp macro="" textlink="">
      <xdr:nvSpPr>
        <xdr:cNvPr id="483" name="フローチャート: 判断 482"/>
        <xdr:cNvSpPr/>
      </xdr:nvSpPr>
      <xdr:spPr>
        <a:xfrm>
          <a:off x="678434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161290</xdr:rowOff>
    </xdr:from>
    <xdr:ext cx="533400" cy="259080"/>
    <xdr:sp macro="" textlink="">
      <xdr:nvSpPr>
        <xdr:cNvPr id="484" name="テキスト ボックス 483"/>
        <xdr:cNvSpPr txBox="1"/>
      </xdr:nvSpPr>
      <xdr:spPr>
        <a:xfrm>
          <a:off x="6571615" y="16048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86" name="テキスト ボックス 485"/>
        <xdr:cNvSpPr txBox="1"/>
      </xdr:nvSpPr>
      <xdr:spPr>
        <a:xfrm>
          <a:off x="92621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87" name="テキスト ボックス 486"/>
        <xdr:cNvSpPr txBox="1"/>
      </xdr:nvSpPr>
      <xdr:spPr>
        <a:xfrm>
          <a:off x="83921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8" name="テキスト ボックス 487"/>
        <xdr:cNvSpPr txBox="1"/>
      </xdr:nvSpPr>
      <xdr:spPr>
        <a:xfrm>
          <a:off x="75184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9" name="テキスト ボックス 488"/>
        <xdr:cNvSpPr txBox="1"/>
      </xdr:nvSpPr>
      <xdr:spPr>
        <a:xfrm>
          <a:off x="66484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148590</xdr:rowOff>
    </xdr:from>
    <xdr:to xmlns:xdr="http://schemas.openxmlformats.org/drawingml/2006/spreadsheetDrawing">
      <xdr:col>55</xdr:col>
      <xdr:colOff>50800</xdr:colOff>
      <xdr:row>96</xdr:row>
      <xdr:rowOff>78740</xdr:rowOff>
    </xdr:to>
    <xdr:sp macro="" textlink="">
      <xdr:nvSpPr>
        <xdr:cNvPr id="490" name="楕円 489"/>
        <xdr:cNvSpPr/>
      </xdr:nvSpPr>
      <xdr:spPr>
        <a:xfrm>
          <a:off x="10220960" y="15864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0</xdr:rowOff>
    </xdr:from>
    <xdr:ext cx="533400" cy="259080"/>
    <xdr:sp macro="" textlink="">
      <xdr:nvSpPr>
        <xdr:cNvPr id="491" name="普通建設事業費 （ うち更新整備　）該当値テキスト"/>
        <xdr:cNvSpPr txBox="1"/>
      </xdr:nvSpPr>
      <xdr:spPr>
        <a:xfrm>
          <a:off x="10318750" y="1571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167005</xdr:rowOff>
    </xdr:from>
    <xdr:to xmlns:xdr="http://schemas.openxmlformats.org/drawingml/2006/spreadsheetDrawing">
      <xdr:col>50</xdr:col>
      <xdr:colOff>165100</xdr:colOff>
      <xdr:row>95</xdr:row>
      <xdr:rowOff>97790</xdr:rowOff>
    </xdr:to>
    <xdr:sp macro="" textlink="">
      <xdr:nvSpPr>
        <xdr:cNvPr id="492" name="楕円 491"/>
        <xdr:cNvSpPr/>
      </xdr:nvSpPr>
      <xdr:spPr>
        <a:xfrm>
          <a:off x="9398000" y="15711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113665</xdr:rowOff>
    </xdr:from>
    <xdr:ext cx="533400" cy="258445"/>
    <xdr:sp macro="" textlink="">
      <xdr:nvSpPr>
        <xdr:cNvPr id="493" name="テキスト ボックス 492"/>
        <xdr:cNvSpPr txBox="1"/>
      </xdr:nvSpPr>
      <xdr:spPr>
        <a:xfrm>
          <a:off x="9185275" y="15487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32385</xdr:rowOff>
    </xdr:from>
    <xdr:to xmlns:xdr="http://schemas.openxmlformats.org/drawingml/2006/spreadsheetDrawing">
      <xdr:col>46</xdr:col>
      <xdr:colOff>38100</xdr:colOff>
      <xdr:row>93</xdr:row>
      <xdr:rowOff>133985</xdr:rowOff>
    </xdr:to>
    <xdr:sp macro="" textlink="">
      <xdr:nvSpPr>
        <xdr:cNvPr id="494" name="楕円 493"/>
        <xdr:cNvSpPr/>
      </xdr:nvSpPr>
      <xdr:spPr>
        <a:xfrm>
          <a:off x="8528050" y="154057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150495</xdr:rowOff>
    </xdr:from>
    <xdr:ext cx="533400" cy="259080"/>
    <xdr:sp macro="" textlink="">
      <xdr:nvSpPr>
        <xdr:cNvPr id="495" name="テキスト ボックス 494"/>
        <xdr:cNvSpPr txBox="1"/>
      </xdr:nvSpPr>
      <xdr:spPr>
        <a:xfrm>
          <a:off x="8315325" y="15180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48260</xdr:rowOff>
    </xdr:from>
    <xdr:to xmlns:xdr="http://schemas.openxmlformats.org/drawingml/2006/spreadsheetDrawing">
      <xdr:col>41</xdr:col>
      <xdr:colOff>101600</xdr:colOff>
      <xdr:row>94</xdr:row>
      <xdr:rowOff>149860</xdr:rowOff>
    </xdr:to>
    <xdr:sp macro="" textlink="">
      <xdr:nvSpPr>
        <xdr:cNvPr id="496" name="楕円 495"/>
        <xdr:cNvSpPr/>
      </xdr:nvSpPr>
      <xdr:spPr>
        <a:xfrm>
          <a:off x="7654290" y="15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166370</xdr:rowOff>
    </xdr:from>
    <xdr:ext cx="533400" cy="257810"/>
    <xdr:sp macro="" textlink="">
      <xdr:nvSpPr>
        <xdr:cNvPr id="497" name="テキスト ボックス 496"/>
        <xdr:cNvSpPr txBox="1"/>
      </xdr:nvSpPr>
      <xdr:spPr>
        <a:xfrm>
          <a:off x="7445375" y="15368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19685</xdr:rowOff>
    </xdr:from>
    <xdr:to xmlns:xdr="http://schemas.openxmlformats.org/drawingml/2006/spreadsheetDrawing">
      <xdr:col>36</xdr:col>
      <xdr:colOff>165100</xdr:colOff>
      <xdr:row>95</xdr:row>
      <xdr:rowOff>121285</xdr:rowOff>
    </xdr:to>
    <xdr:sp macro="" textlink="">
      <xdr:nvSpPr>
        <xdr:cNvPr id="498" name="楕円 497"/>
        <xdr:cNvSpPr/>
      </xdr:nvSpPr>
      <xdr:spPr>
        <a:xfrm>
          <a:off x="6784340" y="157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137795</xdr:rowOff>
    </xdr:from>
    <xdr:ext cx="533400" cy="259080"/>
    <xdr:sp macro="" textlink="">
      <xdr:nvSpPr>
        <xdr:cNvPr id="499" name="テキスト ボックス 498"/>
        <xdr:cNvSpPr txBox="1"/>
      </xdr:nvSpPr>
      <xdr:spPr>
        <a:xfrm>
          <a:off x="6571615" y="1551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7" name="正方形/長方形 506"/>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5425"/>
    <xdr:sp macro="" textlink="">
      <xdr:nvSpPr>
        <xdr:cNvPr id="508" name="テキスト ボックス 507"/>
        <xdr:cNvSpPr txBox="1"/>
      </xdr:nvSpPr>
      <xdr:spPr>
        <a:xfrm>
          <a:off x="1216025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9" name="直線コネクタ 508"/>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0" name="直線コネクタ 509"/>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8920" cy="259080"/>
    <xdr:sp macro="" textlink="">
      <xdr:nvSpPr>
        <xdr:cNvPr id="511" name="テキスト ボックス 510"/>
        <xdr:cNvSpPr txBox="1"/>
      </xdr:nvSpPr>
      <xdr:spPr>
        <a:xfrm>
          <a:off x="119532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2" name="直線コネクタ 511"/>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225" cy="257810"/>
    <xdr:sp macro="" textlink="">
      <xdr:nvSpPr>
        <xdr:cNvPr id="513" name="テキスト ボックス 512"/>
        <xdr:cNvSpPr txBox="1"/>
      </xdr:nvSpPr>
      <xdr:spPr>
        <a:xfrm>
          <a:off x="11678285" y="58394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14" name="直線コネクタ 513"/>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225" cy="259080"/>
    <xdr:sp macro="" textlink="">
      <xdr:nvSpPr>
        <xdr:cNvPr id="515" name="テキスト ボックス 514"/>
        <xdr:cNvSpPr txBox="1"/>
      </xdr:nvSpPr>
      <xdr:spPr>
        <a:xfrm>
          <a:off x="11678285" y="5401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6" name="直線コネクタ 515"/>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225" cy="259080"/>
    <xdr:sp macro="" textlink="">
      <xdr:nvSpPr>
        <xdr:cNvPr id="517" name="テキスト ボックス 516"/>
        <xdr:cNvSpPr txBox="1"/>
      </xdr:nvSpPr>
      <xdr:spPr>
        <a:xfrm>
          <a:off x="11678285" y="4959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225" cy="257810"/>
    <xdr:sp macro="" textlink="">
      <xdr:nvSpPr>
        <xdr:cNvPr id="519" name="テキスト ボックス 518"/>
        <xdr:cNvSpPr txBox="1"/>
      </xdr:nvSpPr>
      <xdr:spPr>
        <a:xfrm>
          <a:off x="11678285" y="4518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20"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38</xdr:row>
      <xdr:rowOff>139700</xdr:rowOff>
    </xdr:to>
    <xdr:cxnSp macro="">
      <xdr:nvCxnSpPr>
        <xdr:cNvPr id="521" name="直線コネクタ 520"/>
        <xdr:cNvCxnSpPr/>
      </xdr:nvCxnSpPr>
      <xdr:spPr>
        <a:xfrm flipV="1">
          <a:off x="15993745" y="52374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8285" cy="259080"/>
    <xdr:sp macro="" textlink="">
      <xdr:nvSpPr>
        <xdr:cNvPr id="522" name="災害復旧事業費最小値テキスト"/>
        <xdr:cNvSpPr txBox="1"/>
      </xdr:nvSpPr>
      <xdr:spPr>
        <a:xfrm>
          <a:off x="16046450" y="6423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3" name="直線コネクタ 522"/>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59690</xdr:rowOff>
    </xdr:from>
    <xdr:ext cx="533400" cy="257810"/>
    <xdr:sp macro="" textlink="">
      <xdr:nvSpPr>
        <xdr:cNvPr id="524" name="災害復旧事業費最大値テキスト"/>
        <xdr:cNvSpPr txBox="1"/>
      </xdr:nvSpPr>
      <xdr:spPr>
        <a:xfrm>
          <a:off x="16046450" y="5019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25" name="直線コネクタ 524"/>
        <xdr:cNvCxnSpPr/>
      </xdr:nvCxnSpPr>
      <xdr:spPr>
        <a:xfrm>
          <a:off x="15906750" y="5237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65405</xdr:rowOff>
    </xdr:from>
    <xdr:to xmlns:xdr="http://schemas.openxmlformats.org/drawingml/2006/spreadsheetDrawing">
      <xdr:col>85</xdr:col>
      <xdr:colOff>127000</xdr:colOff>
      <xdr:row>38</xdr:row>
      <xdr:rowOff>102870</xdr:rowOff>
    </xdr:to>
    <xdr:cxnSp macro="">
      <xdr:nvCxnSpPr>
        <xdr:cNvPr id="526" name="直線コネクタ 525"/>
        <xdr:cNvCxnSpPr/>
      </xdr:nvCxnSpPr>
      <xdr:spPr>
        <a:xfrm>
          <a:off x="15172690" y="6345555"/>
          <a:ext cx="8229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54610</xdr:rowOff>
    </xdr:from>
    <xdr:ext cx="468630" cy="257810"/>
    <xdr:sp macro="" textlink="">
      <xdr:nvSpPr>
        <xdr:cNvPr id="527" name="災害復旧事業費平均値テキスト"/>
        <xdr:cNvSpPr txBox="1"/>
      </xdr:nvSpPr>
      <xdr:spPr>
        <a:xfrm>
          <a:off x="16046450" y="61696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31750</xdr:rowOff>
    </xdr:from>
    <xdr:to xmlns:xdr="http://schemas.openxmlformats.org/drawingml/2006/spreadsheetDrawing">
      <xdr:col>85</xdr:col>
      <xdr:colOff>177800</xdr:colOff>
      <xdr:row>38</xdr:row>
      <xdr:rowOff>133350</xdr:rowOff>
    </xdr:to>
    <xdr:sp macro="" textlink="">
      <xdr:nvSpPr>
        <xdr:cNvPr id="528" name="フローチャート: 判断 527"/>
        <xdr:cNvSpPr/>
      </xdr:nvSpPr>
      <xdr:spPr>
        <a:xfrm>
          <a:off x="1594485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65405</xdr:rowOff>
    </xdr:from>
    <xdr:to xmlns:xdr="http://schemas.openxmlformats.org/drawingml/2006/spreadsheetDrawing">
      <xdr:col>81</xdr:col>
      <xdr:colOff>50800</xdr:colOff>
      <xdr:row>38</xdr:row>
      <xdr:rowOff>110490</xdr:rowOff>
    </xdr:to>
    <xdr:cxnSp macro="">
      <xdr:nvCxnSpPr>
        <xdr:cNvPr id="529" name="直線コネクタ 528"/>
        <xdr:cNvCxnSpPr/>
      </xdr:nvCxnSpPr>
      <xdr:spPr>
        <a:xfrm flipV="1">
          <a:off x="14302740" y="634555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34290</xdr:rowOff>
    </xdr:from>
    <xdr:to xmlns:xdr="http://schemas.openxmlformats.org/drawingml/2006/spreadsheetDrawing">
      <xdr:col>81</xdr:col>
      <xdr:colOff>101600</xdr:colOff>
      <xdr:row>38</xdr:row>
      <xdr:rowOff>135890</xdr:rowOff>
    </xdr:to>
    <xdr:sp macro="" textlink="">
      <xdr:nvSpPr>
        <xdr:cNvPr id="530" name="フローチャート: 判断 529"/>
        <xdr:cNvSpPr/>
      </xdr:nvSpPr>
      <xdr:spPr>
        <a:xfrm>
          <a:off x="1512189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127000</xdr:rowOff>
    </xdr:from>
    <xdr:ext cx="469900" cy="257810"/>
    <xdr:sp macro="" textlink="">
      <xdr:nvSpPr>
        <xdr:cNvPr id="531" name="テキスト ボックス 530"/>
        <xdr:cNvSpPr txBox="1"/>
      </xdr:nvSpPr>
      <xdr:spPr>
        <a:xfrm>
          <a:off x="14941550" y="6407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106680</xdr:rowOff>
    </xdr:from>
    <xdr:to xmlns:xdr="http://schemas.openxmlformats.org/drawingml/2006/spreadsheetDrawing">
      <xdr:col>76</xdr:col>
      <xdr:colOff>114300</xdr:colOff>
      <xdr:row>38</xdr:row>
      <xdr:rowOff>110490</xdr:rowOff>
    </xdr:to>
    <xdr:cxnSp macro="">
      <xdr:nvCxnSpPr>
        <xdr:cNvPr id="532" name="直線コネクタ 531"/>
        <xdr:cNvCxnSpPr/>
      </xdr:nvCxnSpPr>
      <xdr:spPr>
        <a:xfrm>
          <a:off x="13432790" y="638683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161925</xdr:rowOff>
    </xdr:from>
    <xdr:to xmlns:xdr="http://schemas.openxmlformats.org/drawingml/2006/spreadsheetDrawing">
      <xdr:col>76</xdr:col>
      <xdr:colOff>165100</xdr:colOff>
      <xdr:row>38</xdr:row>
      <xdr:rowOff>92075</xdr:rowOff>
    </xdr:to>
    <xdr:sp macro="" textlink="">
      <xdr:nvSpPr>
        <xdr:cNvPr id="533" name="フローチャート: 判断 532"/>
        <xdr:cNvSpPr/>
      </xdr:nvSpPr>
      <xdr:spPr>
        <a:xfrm>
          <a:off x="14251940" y="6276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108585</xdr:rowOff>
    </xdr:from>
    <xdr:ext cx="469900" cy="259080"/>
    <xdr:sp macro="" textlink="">
      <xdr:nvSpPr>
        <xdr:cNvPr id="534" name="テキスト ボックス 533"/>
        <xdr:cNvSpPr txBox="1"/>
      </xdr:nvSpPr>
      <xdr:spPr>
        <a:xfrm>
          <a:off x="14071600" y="605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106680</xdr:rowOff>
    </xdr:from>
    <xdr:to xmlns:xdr="http://schemas.openxmlformats.org/drawingml/2006/spreadsheetDrawing">
      <xdr:col>71</xdr:col>
      <xdr:colOff>177800</xdr:colOff>
      <xdr:row>38</xdr:row>
      <xdr:rowOff>139700</xdr:rowOff>
    </xdr:to>
    <xdr:cxnSp macro="">
      <xdr:nvCxnSpPr>
        <xdr:cNvPr id="535" name="直線コネクタ 534"/>
        <xdr:cNvCxnSpPr/>
      </xdr:nvCxnSpPr>
      <xdr:spPr>
        <a:xfrm flipV="1">
          <a:off x="12559030" y="638683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12700</xdr:rowOff>
    </xdr:from>
    <xdr:to xmlns:xdr="http://schemas.openxmlformats.org/drawingml/2006/spreadsheetDrawing">
      <xdr:col>72</xdr:col>
      <xdr:colOff>38100</xdr:colOff>
      <xdr:row>38</xdr:row>
      <xdr:rowOff>114300</xdr:rowOff>
    </xdr:to>
    <xdr:sp macro="" textlink="">
      <xdr:nvSpPr>
        <xdr:cNvPr id="536" name="フローチャート: 判断 535"/>
        <xdr:cNvSpPr/>
      </xdr:nvSpPr>
      <xdr:spPr>
        <a:xfrm>
          <a:off x="13381990" y="6292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130810</xdr:rowOff>
    </xdr:from>
    <xdr:ext cx="469900" cy="257810"/>
    <xdr:sp macro="" textlink="">
      <xdr:nvSpPr>
        <xdr:cNvPr id="537" name="テキスト ボックス 536"/>
        <xdr:cNvSpPr txBox="1"/>
      </xdr:nvSpPr>
      <xdr:spPr>
        <a:xfrm>
          <a:off x="13201650" y="6080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8" name="フローチャート: 判断 537"/>
        <xdr:cNvSpPr/>
      </xdr:nvSpPr>
      <xdr:spPr>
        <a:xfrm>
          <a:off x="1250823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157480</xdr:rowOff>
    </xdr:from>
    <xdr:ext cx="469900" cy="257810"/>
    <xdr:sp macro="" textlink="">
      <xdr:nvSpPr>
        <xdr:cNvPr id="539" name="テキスト ボックス 538"/>
        <xdr:cNvSpPr txBox="1"/>
      </xdr:nvSpPr>
      <xdr:spPr>
        <a:xfrm>
          <a:off x="12327890" y="6107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41" name="テキスト ボックス 540"/>
        <xdr:cNvSpPr txBox="1"/>
      </xdr:nvSpPr>
      <xdr:spPr>
        <a:xfrm>
          <a:off x="149860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42" name="テキスト ボックス 541"/>
        <xdr:cNvSpPr txBox="1"/>
      </xdr:nvSpPr>
      <xdr:spPr>
        <a:xfrm>
          <a:off x="141160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43" name="テキスト ボックス 542"/>
        <xdr:cNvSpPr txBox="1"/>
      </xdr:nvSpPr>
      <xdr:spPr>
        <a:xfrm>
          <a:off x="132461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4" name="テキスト ボックス 543"/>
        <xdr:cNvSpPr txBox="1"/>
      </xdr:nvSpPr>
      <xdr:spPr>
        <a:xfrm>
          <a:off x="123723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52070</xdr:rowOff>
    </xdr:from>
    <xdr:to xmlns:xdr="http://schemas.openxmlformats.org/drawingml/2006/spreadsheetDrawing">
      <xdr:col>85</xdr:col>
      <xdr:colOff>177800</xdr:colOff>
      <xdr:row>38</xdr:row>
      <xdr:rowOff>153670</xdr:rowOff>
    </xdr:to>
    <xdr:sp macro="" textlink="">
      <xdr:nvSpPr>
        <xdr:cNvPr id="545" name="楕円 544"/>
        <xdr:cNvSpPr/>
      </xdr:nvSpPr>
      <xdr:spPr>
        <a:xfrm>
          <a:off x="1594485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10160</xdr:rowOff>
    </xdr:from>
    <xdr:ext cx="468630" cy="259080"/>
    <xdr:sp macro="" textlink="">
      <xdr:nvSpPr>
        <xdr:cNvPr id="546" name="災害復旧事業費該当値テキスト"/>
        <xdr:cNvSpPr txBox="1"/>
      </xdr:nvSpPr>
      <xdr:spPr>
        <a:xfrm>
          <a:off x="160464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14605</xdr:rowOff>
    </xdr:from>
    <xdr:to xmlns:xdr="http://schemas.openxmlformats.org/drawingml/2006/spreadsheetDrawing">
      <xdr:col>81</xdr:col>
      <xdr:colOff>101600</xdr:colOff>
      <xdr:row>38</xdr:row>
      <xdr:rowOff>116205</xdr:rowOff>
    </xdr:to>
    <xdr:sp macro="" textlink="">
      <xdr:nvSpPr>
        <xdr:cNvPr id="547" name="楕円 546"/>
        <xdr:cNvSpPr/>
      </xdr:nvSpPr>
      <xdr:spPr>
        <a:xfrm>
          <a:off x="1512189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132715</xdr:rowOff>
    </xdr:from>
    <xdr:ext cx="469900" cy="259080"/>
    <xdr:sp macro="" textlink="">
      <xdr:nvSpPr>
        <xdr:cNvPr id="548" name="テキスト ボックス 547"/>
        <xdr:cNvSpPr txBox="1"/>
      </xdr:nvSpPr>
      <xdr:spPr>
        <a:xfrm>
          <a:off x="14941550" y="6082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59690</xdr:rowOff>
    </xdr:from>
    <xdr:to xmlns:xdr="http://schemas.openxmlformats.org/drawingml/2006/spreadsheetDrawing">
      <xdr:col>76</xdr:col>
      <xdr:colOff>165100</xdr:colOff>
      <xdr:row>38</xdr:row>
      <xdr:rowOff>161290</xdr:rowOff>
    </xdr:to>
    <xdr:sp macro="" textlink="">
      <xdr:nvSpPr>
        <xdr:cNvPr id="549" name="楕円 548"/>
        <xdr:cNvSpPr/>
      </xdr:nvSpPr>
      <xdr:spPr>
        <a:xfrm>
          <a:off x="1425194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152400</xdr:rowOff>
    </xdr:from>
    <xdr:ext cx="469900" cy="257810"/>
    <xdr:sp macro="" textlink="">
      <xdr:nvSpPr>
        <xdr:cNvPr id="550" name="テキスト ボックス 549"/>
        <xdr:cNvSpPr txBox="1"/>
      </xdr:nvSpPr>
      <xdr:spPr>
        <a:xfrm>
          <a:off x="14071600" y="6432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55880</xdr:rowOff>
    </xdr:from>
    <xdr:to xmlns:xdr="http://schemas.openxmlformats.org/drawingml/2006/spreadsheetDrawing">
      <xdr:col>72</xdr:col>
      <xdr:colOff>38100</xdr:colOff>
      <xdr:row>38</xdr:row>
      <xdr:rowOff>157480</xdr:rowOff>
    </xdr:to>
    <xdr:sp macro="" textlink="">
      <xdr:nvSpPr>
        <xdr:cNvPr id="551" name="楕円 550"/>
        <xdr:cNvSpPr/>
      </xdr:nvSpPr>
      <xdr:spPr>
        <a:xfrm>
          <a:off x="13381990" y="63360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149225</xdr:rowOff>
    </xdr:from>
    <xdr:ext cx="469900" cy="257810"/>
    <xdr:sp macro="" textlink="">
      <xdr:nvSpPr>
        <xdr:cNvPr id="552" name="テキスト ボックス 551"/>
        <xdr:cNvSpPr txBox="1"/>
      </xdr:nvSpPr>
      <xdr:spPr>
        <a:xfrm>
          <a:off x="13201650" y="6429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53" name="楕円 552"/>
        <xdr:cNvSpPr/>
      </xdr:nvSpPr>
      <xdr:spPr>
        <a:xfrm>
          <a:off x="125082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285" cy="259080"/>
    <xdr:sp macro="" textlink="">
      <xdr:nvSpPr>
        <xdr:cNvPr id="554" name="テキスト ボックス 553"/>
        <xdr:cNvSpPr txBox="1"/>
      </xdr:nvSpPr>
      <xdr:spPr>
        <a:xfrm>
          <a:off x="12438380" y="6455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2" name="正方形/長方形 561"/>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5425"/>
    <xdr:sp macro="" textlink="">
      <xdr:nvSpPr>
        <xdr:cNvPr id="563" name="テキスト ボックス 562"/>
        <xdr:cNvSpPr txBox="1"/>
      </xdr:nvSpPr>
      <xdr:spPr>
        <a:xfrm>
          <a:off x="1216025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4" name="直線コネクタ 563"/>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66" name="テキスト ボックス 565"/>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7810"/>
    <xdr:sp macro="" textlink="">
      <xdr:nvSpPr>
        <xdr:cNvPr id="568" name="テキスト ボックス 567"/>
        <xdr:cNvSpPr txBox="1"/>
      </xdr:nvSpPr>
      <xdr:spPr>
        <a:xfrm>
          <a:off x="11953240" y="78206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9"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285" cy="259080"/>
    <xdr:sp macro="" textlink="">
      <xdr:nvSpPr>
        <xdr:cNvPr id="571" name="失業対策事業費最小値テキスト"/>
        <xdr:cNvSpPr txBox="1"/>
      </xdr:nvSpPr>
      <xdr:spPr>
        <a:xfrm>
          <a:off x="1604645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285" cy="259080"/>
    <xdr:sp macro="" textlink="">
      <xdr:nvSpPr>
        <xdr:cNvPr id="573" name="失業対策事業費最大値テキスト"/>
        <xdr:cNvSpPr txBox="1"/>
      </xdr:nvSpPr>
      <xdr:spPr>
        <a:xfrm>
          <a:off x="16046450" y="8766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285" cy="259080"/>
    <xdr:sp macro="" textlink="">
      <xdr:nvSpPr>
        <xdr:cNvPr id="576" name="失業対策事業費平均値テキスト"/>
        <xdr:cNvSpPr txBox="1"/>
      </xdr:nvSpPr>
      <xdr:spPr>
        <a:xfrm>
          <a:off x="16046450" y="898906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80" name="テキスト ボックス 579"/>
        <xdr:cNvSpPr txBox="1"/>
      </xdr:nvSpPr>
      <xdr:spPr>
        <a:xfrm>
          <a:off x="1505204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83" name="テキスト ボックス 582"/>
        <xdr:cNvSpPr txBox="1"/>
      </xdr:nvSpPr>
      <xdr:spPr>
        <a:xfrm>
          <a:off x="1418209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6" name="テキスト ボックス 585"/>
        <xdr:cNvSpPr txBox="1"/>
      </xdr:nvSpPr>
      <xdr:spPr>
        <a:xfrm>
          <a:off x="1330833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8" name="テキスト ボックス 587"/>
        <xdr:cNvSpPr txBox="1"/>
      </xdr:nvSpPr>
      <xdr:spPr>
        <a:xfrm>
          <a:off x="1243838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0" name="テキスト ボックス 589"/>
        <xdr:cNvSpPr txBox="1"/>
      </xdr:nvSpPr>
      <xdr:spPr>
        <a:xfrm>
          <a:off x="149860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91" name="テキスト ボックス 590"/>
        <xdr:cNvSpPr txBox="1"/>
      </xdr:nvSpPr>
      <xdr:spPr>
        <a:xfrm>
          <a:off x="141160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92" name="テキスト ボックス 591"/>
        <xdr:cNvSpPr txBox="1"/>
      </xdr:nvSpPr>
      <xdr:spPr>
        <a:xfrm>
          <a:off x="132461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3" name="テキスト ボックス 592"/>
        <xdr:cNvSpPr txBox="1"/>
      </xdr:nvSpPr>
      <xdr:spPr>
        <a:xfrm>
          <a:off x="123723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285" cy="257810"/>
    <xdr:sp macro="" textlink="">
      <xdr:nvSpPr>
        <xdr:cNvPr id="595" name="失業対策事業費該当値テキスト"/>
        <xdr:cNvSpPr txBox="1"/>
      </xdr:nvSpPr>
      <xdr:spPr>
        <a:xfrm>
          <a:off x="16046450" y="88811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7" name="テキスト ボックス 596"/>
        <xdr:cNvSpPr txBox="1"/>
      </xdr:nvSpPr>
      <xdr:spPr>
        <a:xfrm>
          <a:off x="1505204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9" name="テキスト ボックス 598"/>
        <xdr:cNvSpPr txBox="1"/>
      </xdr:nvSpPr>
      <xdr:spPr>
        <a:xfrm>
          <a:off x="1418209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601" name="テキスト ボックス 600"/>
        <xdr:cNvSpPr txBox="1"/>
      </xdr:nvSpPr>
      <xdr:spPr>
        <a:xfrm>
          <a:off x="1330833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603" name="テキスト ボックス 602"/>
        <xdr:cNvSpPr txBox="1"/>
      </xdr:nvSpPr>
      <xdr:spPr>
        <a:xfrm>
          <a:off x="1243838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1" name="正方形/長方形 610"/>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5425"/>
    <xdr:sp macro="" textlink="">
      <xdr:nvSpPr>
        <xdr:cNvPr id="612" name="テキスト ボックス 611"/>
        <xdr:cNvSpPr txBox="1"/>
      </xdr:nvSpPr>
      <xdr:spPr>
        <a:xfrm>
          <a:off x="1216025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3" name="直線コネクタ 612"/>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7810"/>
    <xdr:sp macro="" textlink="">
      <xdr:nvSpPr>
        <xdr:cNvPr id="615" name="テキスト ボックス 614"/>
        <xdr:cNvSpPr txBox="1"/>
      </xdr:nvSpPr>
      <xdr:spPr>
        <a:xfrm>
          <a:off x="11953240" y="1301242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225" cy="259080"/>
    <xdr:sp macro="" textlink="">
      <xdr:nvSpPr>
        <xdr:cNvPr id="617" name="テキスト ボックス 616"/>
        <xdr:cNvSpPr txBox="1"/>
      </xdr:nvSpPr>
      <xdr:spPr>
        <a:xfrm>
          <a:off x="11678285" y="12698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18" name="直線コネクタ 617"/>
        <xdr:cNvCxnSpPr/>
      </xdr:nvCxnSpPr>
      <xdr:spPr>
        <a:xfrm>
          <a:off x="1219835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225" cy="257810"/>
    <xdr:sp macro="" textlink="">
      <xdr:nvSpPr>
        <xdr:cNvPr id="619" name="テキスト ボックス 618"/>
        <xdr:cNvSpPr txBox="1"/>
      </xdr:nvSpPr>
      <xdr:spPr>
        <a:xfrm>
          <a:off x="11678285" y="12384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225" cy="259080"/>
    <xdr:sp macro="" textlink="">
      <xdr:nvSpPr>
        <xdr:cNvPr id="621" name="テキスト ボックス 620"/>
        <xdr:cNvSpPr txBox="1"/>
      </xdr:nvSpPr>
      <xdr:spPr>
        <a:xfrm>
          <a:off x="11678285" y="12064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225" cy="259080"/>
    <xdr:sp macro="" textlink="">
      <xdr:nvSpPr>
        <xdr:cNvPr id="623" name="テキスト ボックス 622"/>
        <xdr:cNvSpPr txBox="1"/>
      </xdr:nvSpPr>
      <xdr:spPr>
        <a:xfrm>
          <a:off x="11678285" y="1175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25" name="テキスト ボックス 624"/>
        <xdr:cNvSpPr txBox="1"/>
      </xdr:nvSpPr>
      <xdr:spPr>
        <a:xfrm>
          <a:off x="1161415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27" name="テキスト ボックス 626"/>
        <xdr:cNvSpPr txBox="1"/>
      </xdr:nvSpPr>
      <xdr:spPr>
        <a:xfrm>
          <a:off x="1161415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8"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1905</xdr:rowOff>
    </xdr:from>
    <xdr:to xmlns:xdr="http://schemas.openxmlformats.org/drawingml/2006/spreadsheetDrawing">
      <xdr:col>85</xdr:col>
      <xdr:colOff>126365</xdr:colOff>
      <xdr:row>78</xdr:row>
      <xdr:rowOff>107950</xdr:rowOff>
    </xdr:to>
    <xdr:cxnSp macro="">
      <xdr:nvCxnSpPr>
        <xdr:cNvPr id="629" name="直線コネクタ 628"/>
        <xdr:cNvCxnSpPr/>
      </xdr:nvCxnSpPr>
      <xdr:spPr>
        <a:xfrm flipV="1">
          <a:off x="15993745" y="115652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111760</xdr:rowOff>
    </xdr:from>
    <xdr:ext cx="468630" cy="259080"/>
    <xdr:sp macro="" textlink="">
      <xdr:nvSpPr>
        <xdr:cNvPr id="630" name="公債費最小値テキスト"/>
        <xdr:cNvSpPr txBox="1"/>
      </xdr:nvSpPr>
      <xdr:spPr>
        <a:xfrm>
          <a:off x="16046450" y="12995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107950</xdr:rowOff>
    </xdr:from>
    <xdr:to xmlns:xdr="http://schemas.openxmlformats.org/drawingml/2006/spreadsheetDrawing">
      <xdr:col>86</xdr:col>
      <xdr:colOff>25400</xdr:colOff>
      <xdr:row>78</xdr:row>
      <xdr:rowOff>107950</xdr:rowOff>
    </xdr:to>
    <xdr:cxnSp macro="">
      <xdr:nvCxnSpPr>
        <xdr:cNvPr id="631" name="直線コネクタ 630"/>
        <xdr:cNvCxnSpPr/>
      </xdr:nvCxnSpPr>
      <xdr:spPr>
        <a:xfrm>
          <a:off x="15906750" y="12992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120015</xdr:rowOff>
    </xdr:from>
    <xdr:ext cx="597535" cy="257810"/>
    <xdr:sp macro="" textlink="">
      <xdr:nvSpPr>
        <xdr:cNvPr id="632" name="公債費最大値テキスト"/>
        <xdr:cNvSpPr txBox="1"/>
      </xdr:nvSpPr>
      <xdr:spPr>
        <a:xfrm>
          <a:off x="16046450" y="11353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1905</xdr:rowOff>
    </xdr:from>
    <xdr:to xmlns:xdr="http://schemas.openxmlformats.org/drawingml/2006/spreadsheetDrawing">
      <xdr:col>86</xdr:col>
      <xdr:colOff>25400</xdr:colOff>
      <xdr:row>70</xdr:row>
      <xdr:rowOff>1905</xdr:rowOff>
    </xdr:to>
    <xdr:cxnSp macro="">
      <xdr:nvCxnSpPr>
        <xdr:cNvPr id="633" name="直線コネクタ 632"/>
        <xdr:cNvCxnSpPr/>
      </xdr:nvCxnSpPr>
      <xdr:spPr>
        <a:xfrm>
          <a:off x="15906750" y="11565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158750</xdr:rowOff>
    </xdr:from>
    <xdr:to xmlns:xdr="http://schemas.openxmlformats.org/drawingml/2006/spreadsheetDrawing">
      <xdr:col>85</xdr:col>
      <xdr:colOff>127000</xdr:colOff>
      <xdr:row>75</xdr:row>
      <xdr:rowOff>6350</xdr:rowOff>
    </xdr:to>
    <xdr:cxnSp macro="">
      <xdr:nvCxnSpPr>
        <xdr:cNvPr id="634" name="直線コネクタ 633"/>
        <xdr:cNvCxnSpPr/>
      </xdr:nvCxnSpPr>
      <xdr:spPr>
        <a:xfrm>
          <a:off x="15172690" y="12382500"/>
          <a:ext cx="8229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6985</xdr:rowOff>
    </xdr:from>
    <xdr:ext cx="533400" cy="259080"/>
    <xdr:sp macro="" textlink="">
      <xdr:nvSpPr>
        <xdr:cNvPr id="635" name="公債費平均値テキスト"/>
        <xdr:cNvSpPr txBox="1"/>
      </xdr:nvSpPr>
      <xdr:spPr>
        <a:xfrm>
          <a:off x="16046450" y="123958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28575</xdr:rowOff>
    </xdr:from>
    <xdr:to xmlns:xdr="http://schemas.openxmlformats.org/drawingml/2006/spreadsheetDrawing">
      <xdr:col>85</xdr:col>
      <xdr:colOff>177800</xdr:colOff>
      <xdr:row>75</xdr:row>
      <xdr:rowOff>130175</xdr:rowOff>
    </xdr:to>
    <xdr:sp macro="" textlink="">
      <xdr:nvSpPr>
        <xdr:cNvPr id="636" name="フローチャート: 判断 635"/>
        <xdr:cNvSpPr/>
      </xdr:nvSpPr>
      <xdr:spPr>
        <a:xfrm>
          <a:off x="15944850" y="124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158750</xdr:rowOff>
    </xdr:from>
    <xdr:to xmlns:xdr="http://schemas.openxmlformats.org/drawingml/2006/spreadsheetDrawing">
      <xdr:col>81</xdr:col>
      <xdr:colOff>50800</xdr:colOff>
      <xdr:row>75</xdr:row>
      <xdr:rowOff>67310</xdr:rowOff>
    </xdr:to>
    <xdr:cxnSp macro="">
      <xdr:nvCxnSpPr>
        <xdr:cNvPr id="637" name="直線コネクタ 636"/>
        <xdr:cNvCxnSpPr/>
      </xdr:nvCxnSpPr>
      <xdr:spPr>
        <a:xfrm flipV="1">
          <a:off x="14302740" y="12382500"/>
          <a:ext cx="8699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24130</xdr:rowOff>
    </xdr:from>
    <xdr:to xmlns:xdr="http://schemas.openxmlformats.org/drawingml/2006/spreadsheetDrawing">
      <xdr:col>81</xdr:col>
      <xdr:colOff>101600</xdr:colOff>
      <xdr:row>75</xdr:row>
      <xdr:rowOff>125730</xdr:rowOff>
    </xdr:to>
    <xdr:sp macro="" textlink="">
      <xdr:nvSpPr>
        <xdr:cNvPr id="638" name="フローチャート: 判断 637"/>
        <xdr:cNvSpPr/>
      </xdr:nvSpPr>
      <xdr:spPr>
        <a:xfrm>
          <a:off x="15121890" y="1241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116840</xdr:rowOff>
    </xdr:from>
    <xdr:ext cx="533400" cy="257810"/>
    <xdr:sp macro="" textlink="">
      <xdr:nvSpPr>
        <xdr:cNvPr id="639" name="テキスト ボックス 638"/>
        <xdr:cNvSpPr txBox="1"/>
      </xdr:nvSpPr>
      <xdr:spPr>
        <a:xfrm>
          <a:off x="14912975" y="12505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67310</xdr:rowOff>
    </xdr:from>
    <xdr:to xmlns:xdr="http://schemas.openxmlformats.org/drawingml/2006/spreadsheetDrawing">
      <xdr:col>76</xdr:col>
      <xdr:colOff>114300</xdr:colOff>
      <xdr:row>75</xdr:row>
      <xdr:rowOff>99060</xdr:rowOff>
    </xdr:to>
    <xdr:cxnSp macro="">
      <xdr:nvCxnSpPr>
        <xdr:cNvPr id="640" name="直線コネクタ 639"/>
        <xdr:cNvCxnSpPr/>
      </xdr:nvCxnSpPr>
      <xdr:spPr>
        <a:xfrm flipV="1">
          <a:off x="13432790" y="1245616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85725</xdr:rowOff>
    </xdr:from>
    <xdr:to xmlns:xdr="http://schemas.openxmlformats.org/drawingml/2006/spreadsheetDrawing">
      <xdr:col>76</xdr:col>
      <xdr:colOff>165100</xdr:colOff>
      <xdr:row>76</xdr:row>
      <xdr:rowOff>15875</xdr:rowOff>
    </xdr:to>
    <xdr:sp macro="" textlink="">
      <xdr:nvSpPr>
        <xdr:cNvPr id="641" name="フローチャート: 判断 640"/>
        <xdr:cNvSpPr/>
      </xdr:nvSpPr>
      <xdr:spPr>
        <a:xfrm>
          <a:off x="14251940" y="12474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6985</xdr:rowOff>
    </xdr:from>
    <xdr:ext cx="533400" cy="259080"/>
    <xdr:sp macro="" textlink="">
      <xdr:nvSpPr>
        <xdr:cNvPr id="642" name="テキスト ボックス 641"/>
        <xdr:cNvSpPr txBox="1"/>
      </xdr:nvSpPr>
      <xdr:spPr>
        <a:xfrm>
          <a:off x="14039215" y="12560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99060</xdr:rowOff>
    </xdr:from>
    <xdr:to xmlns:xdr="http://schemas.openxmlformats.org/drawingml/2006/spreadsheetDrawing">
      <xdr:col>71</xdr:col>
      <xdr:colOff>177800</xdr:colOff>
      <xdr:row>75</xdr:row>
      <xdr:rowOff>150495</xdr:rowOff>
    </xdr:to>
    <xdr:cxnSp macro="">
      <xdr:nvCxnSpPr>
        <xdr:cNvPr id="643" name="直線コネクタ 642"/>
        <xdr:cNvCxnSpPr/>
      </xdr:nvCxnSpPr>
      <xdr:spPr>
        <a:xfrm flipV="1">
          <a:off x="12559030" y="12487910"/>
          <a:ext cx="8737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74930</xdr:rowOff>
    </xdr:from>
    <xdr:to xmlns:xdr="http://schemas.openxmlformats.org/drawingml/2006/spreadsheetDrawing">
      <xdr:col>72</xdr:col>
      <xdr:colOff>38100</xdr:colOff>
      <xdr:row>76</xdr:row>
      <xdr:rowOff>5080</xdr:rowOff>
    </xdr:to>
    <xdr:sp macro="" textlink="">
      <xdr:nvSpPr>
        <xdr:cNvPr id="644" name="フローチャート: 判断 643"/>
        <xdr:cNvSpPr/>
      </xdr:nvSpPr>
      <xdr:spPr>
        <a:xfrm>
          <a:off x="13381990" y="124637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165100</xdr:rowOff>
    </xdr:from>
    <xdr:ext cx="533400" cy="259080"/>
    <xdr:sp macro="" textlink="">
      <xdr:nvSpPr>
        <xdr:cNvPr id="645" name="テキスト ボックス 644"/>
        <xdr:cNvSpPr txBox="1"/>
      </xdr:nvSpPr>
      <xdr:spPr>
        <a:xfrm>
          <a:off x="13169265" y="12553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65405</xdr:rowOff>
    </xdr:from>
    <xdr:to xmlns:xdr="http://schemas.openxmlformats.org/drawingml/2006/spreadsheetDrawing">
      <xdr:col>67</xdr:col>
      <xdr:colOff>101600</xdr:colOff>
      <xdr:row>75</xdr:row>
      <xdr:rowOff>165100</xdr:rowOff>
    </xdr:to>
    <xdr:sp macro="" textlink="">
      <xdr:nvSpPr>
        <xdr:cNvPr id="646" name="フローチャート: 判断 645"/>
        <xdr:cNvSpPr/>
      </xdr:nvSpPr>
      <xdr:spPr>
        <a:xfrm>
          <a:off x="12508230" y="12454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12065</xdr:rowOff>
    </xdr:from>
    <xdr:ext cx="533400" cy="259080"/>
    <xdr:sp macro="" textlink="">
      <xdr:nvSpPr>
        <xdr:cNvPr id="647" name="テキスト ボックス 646"/>
        <xdr:cNvSpPr txBox="1"/>
      </xdr:nvSpPr>
      <xdr:spPr>
        <a:xfrm>
          <a:off x="12299315" y="12235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9" name="テキスト ボックス 648"/>
        <xdr:cNvSpPr txBox="1"/>
      </xdr:nvSpPr>
      <xdr:spPr>
        <a:xfrm>
          <a:off x="149860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730" cy="259080"/>
    <xdr:sp macro="" textlink="">
      <xdr:nvSpPr>
        <xdr:cNvPr id="650" name="テキスト ボックス 649"/>
        <xdr:cNvSpPr txBox="1"/>
      </xdr:nvSpPr>
      <xdr:spPr>
        <a:xfrm>
          <a:off x="141160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730" cy="259080"/>
    <xdr:sp macro="" textlink="">
      <xdr:nvSpPr>
        <xdr:cNvPr id="651" name="テキスト ボックス 650"/>
        <xdr:cNvSpPr txBox="1"/>
      </xdr:nvSpPr>
      <xdr:spPr>
        <a:xfrm>
          <a:off x="132461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2" name="テキスト ボックス 651"/>
        <xdr:cNvSpPr txBox="1"/>
      </xdr:nvSpPr>
      <xdr:spPr>
        <a:xfrm>
          <a:off x="123723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127000</xdr:rowOff>
    </xdr:from>
    <xdr:to xmlns:xdr="http://schemas.openxmlformats.org/drawingml/2006/spreadsheetDrawing">
      <xdr:col>85</xdr:col>
      <xdr:colOff>177800</xdr:colOff>
      <xdr:row>75</xdr:row>
      <xdr:rowOff>57150</xdr:rowOff>
    </xdr:to>
    <xdr:sp macro="" textlink="">
      <xdr:nvSpPr>
        <xdr:cNvPr id="653" name="楕円 652"/>
        <xdr:cNvSpPr/>
      </xdr:nvSpPr>
      <xdr:spPr>
        <a:xfrm>
          <a:off x="15944850" y="1235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149860</xdr:rowOff>
    </xdr:from>
    <xdr:ext cx="533400" cy="257810"/>
    <xdr:sp macro="" textlink="">
      <xdr:nvSpPr>
        <xdr:cNvPr id="654" name="公債費該当値テキスト"/>
        <xdr:cNvSpPr txBox="1"/>
      </xdr:nvSpPr>
      <xdr:spPr>
        <a:xfrm>
          <a:off x="16046450" y="1220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107950</xdr:rowOff>
    </xdr:from>
    <xdr:to xmlns:xdr="http://schemas.openxmlformats.org/drawingml/2006/spreadsheetDrawing">
      <xdr:col>81</xdr:col>
      <xdr:colOff>101600</xdr:colOff>
      <xdr:row>75</xdr:row>
      <xdr:rowOff>38100</xdr:rowOff>
    </xdr:to>
    <xdr:sp macro="" textlink="">
      <xdr:nvSpPr>
        <xdr:cNvPr id="655" name="楕円 654"/>
        <xdr:cNvSpPr/>
      </xdr:nvSpPr>
      <xdr:spPr>
        <a:xfrm>
          <a:off x="15121890" y="12331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54610</xdr:rowOff>
    </xdr:from>
    <xdr:ext cx="533400" cy="257810"/>
    <xdr:sp macro="" textlink="">
      <xdr:nvSpPr>
        <xdr:cNvPr id="656" name="テキスト ボックス 655"/>
        <xdr:cNvSpPr txBox="1"/>
      </xdr:nvSpPr>
      <xdr:spPr>
        <a:xfrm>
          <a:off x="14912975" y="12113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17145</xdr:rowOff>
    </xdr:from>
    <xdr:to xmlns:xdr="http://schemas.openxmlformats.org/drawingml/2006/spreadsheetDrawing">
      <xdr:col>76</xdr:col>
      <xdr:colOff>165100</xdr:colOff>
      <xdr:row>75</xdr:row>
      <xdr:rowOff>118110</xdr:rowOff>
    </xdr:to>
    <xdr:sp macro="" textlink="">
      <xdr:nvSpPr>
        <xdr:cNvPr id="657" name="楕円 656"/>
        <xdr:cNvSpPr/>
      </xdr:nvSpPr>
      <xdr:spPr>
        <a:xfrm>
          <a:off x="14251940" y="124059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134620</xdr:rowOff>
    </xdr:from>
    <xdr:ext cx="533400" cy="259080"/>
    <xdr:sp macro="" textlink="">
      <xdr:nvSpPr>
        <xdr:cNvPr id="658" name="テキスト ボックス 657"/>
        <xdr:cNvSpPr txBox="1"/>
      </xdr:nvSpPr>
      <xdr:spPr>
        <a:xfrm>
          <a:off x="14039215" y="12193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48260</xdr:rowOff>
    </xdr:from>
    <xdr:to xmlns:xdr="http://schemas.openxmlformats.org/drawingml/2006/spreadsheetDrawing">
      <xdr:col>72</xdr:col>
      <xdr:colOff>38100</xdr:colOff>
      <xdr:row>75</xdr:row>
      <xdr:rowOff>149860</xdr:rowOff>
    </xdr:to>
    <xdr:sp macro="" textlink="">
      <xdr:nvSpPr>
        <xdr:cNvPr id="659" name="楕円 658"/>
        <xdr:cNvSpPr/>
      </xdr:nvSpPr>
      <xdr:spPr>
        <a:xfrm>
          <a:off x="13381990" y="124371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165100</xdr:rowOff>
    </xdr:from>
    <xdr:ext cx="533400" cy="259080"/>
    <xdr:sp macro="" textlink="">
      <xdr:nvSpPr>
        <xdr:cNvPr id="660" name="テキスト ボックス 659"/>
        <xdr:cNvSpPr txBox="1"/>
      </xdr:nvSpPr>
      <xdr:spPr>
        <a:xfrm>
          <a:off x="13169265" y="12223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99695</xdr:rowOff>
    </xdr:from>
    <xdr:to xmlns:xdr="http://schemas.openxmlformats.org/drawingml/2006/spreadsheetDrawing">
      <xdr:col>67</xdr:col>
      <xdr:colOff>101600</xdr:colOff>
      <xdr:row>76</xdr:row>
      <xdr:rowOff>29845</xdr:rowOff>
    </xdr:to>
    <xdr:sp macro="" textlink="">
      <xdr:nvSpPr>
        <xdr:cNvPr id="661" name="楕円 660"/>
        <xdr:cNvSpPr/>
      </xdr:nvSpPr>
      <xdr:spPr>
        <a:xfrm>
          <a:off x="12508230" y="12488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20955</xdr:rowOff>
    </xdr:from>
    <xdr:ext cx="533400" cy="257810"/>
    <xdr:sp macro="" textlink="">
      <xdr:nvSpPr>
        <xdr:cNvPr id="662" name="テキスト ボックス 661"/>
        <xdr:cNvSpPr txBox="1"/>
      </xdr:nvSpPr>
      <xdr:spPr>
        <a:xfrm>
          <a:off x="12299315" y="12574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5425"/>
    <xdr:sp macro="" textlink="">
      <xdr:nvSpPr>
        <xdr:cNvPr id="671" name="テキスト ボックス 670"/>
        <xdr:cNvSpPr txBox="1"/>
      </xdr:nvSpPr>
      <xdr:spPr>
        <a:xfrm>
          <a:off x="1216025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4" name="テキスト ボックス 673"/>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225" cy="259080"/>
    <xdr:sp macro="" textlink="">
      <xdr:nvSpPr>
        <xdr:cNvPr id="676" name="テキスト ボックス 675"/>
        <xdr:cNvSpPr txBox="1"/>
      </xdr:nvSpPr>
      <xdr:spPr>
        <a:xfrm>
          <a:off x="1167828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225" cy="257810"/>
    <xdr:sp macro="" textlink="">
      <xdr:nvSpPr>
        <xdr:cNvPr id="678" name="テキスト ボックス 677"/>
        <xdr:cNvSpPr txBox="1"/>
      </xdr:nvSpPr>
      <xdr:spPr>
        <a:xfrm>
          <a:off x="11678285"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225" cy="259080"/>
    <xdr:sp macro="" textlink="">
      <xdr:nvSpPr>
        <xdr:cNvPr id="680" name="テキスト ボックス 679"/>
        <xdr:cNvSpPr txBox="1"/>
      </xdr:nvSpPr>
      <xdr:spPr>
        <a:xfrm>
          <a:off x="1167828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7810"/>
    <xdr:sp macro="" textlink="">
      <xdr:nvSpPr>
        <xdr:cNvPr id="682" name="テキスト ボックス 681"/>
        <xdr:cNvSpPr txBox="1"/>
      </xdr:nvSpPr>
      <xdr:spPr>
        <a:xfrm>
          <a:off x="11614150" y="14792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84" name="テキスト ボックス 683"/>
        <xdr:cNvSpPr txBox="1"/>
      </xdr:nvSpPr>
      <xdr:spPr>
        <a:xfrm>
          <a:off x="1161415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147955</xdr:rowOff>
    </xdr:from>
    <xdr:to xmlns:xdr="http://schemas.openxmlformats.org/drawingml/2006/spreadsheetDrawing">
      <xdr:col>85</xdr:col>
      <xdr:colOff>126365</xdr:colOff>
      <xdr:row>99</xdr:row>
      <xdr:rowOff>27940</xdr:rowOff>
    </xdr:to>
    <xdr:cxnSp macro="">
      <xdr:nvCxnSpPr>
        <xdr:cNvPr id="686" name="直線コネクタ 685"/>
        <xdr:cNvCxnSpPr/>
      </xdr:nvCxnSpPr>
      <xdr:spPr>
        <a:xfrm flipV="1">
          <a:off x="15993745" y="1501330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31750</xdr:rowOff>
    </xdr:from>
    <xdr:ext cx="468630" cy="257810"/>
    <xdr:sp macro="" textlink="">
      <xdr:nvSpPr>
        <xdr:cNvPr id="687" name="積立金最小値テキスト"/>
        <xdr:cNvSpPr txBox="1"/>
      </xdr:nvSpPr>
      <xdr:spPr>
        <a:xfrm>
          <a:off x="16046450" y="16433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88" name="直線コネクタ 687"/>
        <xdr:cNvCxnSpPr/>
      </xdr:nvCxnSpPr>
      <xdr:spPr>
        <a:xfrm>
          <a:off x="15906750" y="16429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94615</xdr:rowOff>
    </xdr:from>
    <xdr:ext cx="597535" cy="257810"/>
    <xdr:sp macro="" textlink="">
      <xdr:nvSpPr>
        <xdr:cNvPr id="689" name="積立金最大値テキスト"/>
        <xdr:cNvSpPr txBox="1"/>
      </xdr:nvSpPr>
      <xdr:spPr>
        <a:xfrm>
          <a:off x="16046450" y="14794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147955</xdr:rowOff>
    </xdr:from>
    <xdr:to xmlns:xdr="http://schemas.openxmlformats.org/drawingml/2006/spreadsheetDrawing">
      <xdr:col>86</xdr:col>
      <xdr:colOff>25400</xdr:colOff>
      <xdr:row>90</xdr:row>
      <xdr:rowOff>147955</xdr:rowOff>
    </xdr:to>
    <xdr:cxnSp macro="">
      <xdr:nvCxnSpPr>
        <xdr:cNvPr id="690" name="直線コネクタ 689"/>
        <xdr:cNvCxnSpPr/>
      </xdr:nvCxnSpPr>
      <xdr:spPr>
        <a:xfrm>
          <a:off x="15906750" y="15013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62230</xdr:rowOff>
    </xdr:from>
    <xdr:to xmlns:xdr="http://schemas.openxmlformats.org/drawingml/2006/spreadsheetDrawing">
      <xdr:col>85</xdr:col>
      <xdr:colOff>127000</xdr:colOff>
      <xdr:row>96</xdr:row>
      <xdr:rowOff>132080</xdr:rowOff>
    </xdr:to>
    <xdr:cxnSp macro="">
      <xdr:nvCxnSpPr>
        <xdr:cNvPr id="691" name="直線コネクタ 690"/>
        <xdr:cNvCxnSpPr/>
      </xdr:nvCxnSpPr>
      <xdr:spPr>
        <a:xfrm flipV="1">
          <a:off x="15172690" y="15949930"/>
          <a:ext cx="8229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162560</xdr:rowOff>
    </xdr:from>
    <xdr:ext cx="533400" cy="259080"/>
    <xdr:sp macro="" textlink="">
      <xdr:nvSpPr>
        <xdr:cNvPr id="692" name="積立金平均値テキスト"/>
        <xdr:cNvSpPr txBox="1"/>
      </xdr:nvSpPr>
      <xdr:spPr>
        <a:xfrm>
          <a:off x="16046450" y="160502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xdr:rowOff>
    </xdr:from>
    <xdr:to xmlns:xdr="http://schemas.openxmlformats.org/drawingml/2006/spreadsheetDrawing">
      <xdr:col>85</xdr:col>
      <xdr:colOff>177800</xdr:colOff>
      <xdr:row>97</xdr:row>
      <xdr:rowOff>114300</xdr:rowOff>
    </xdr:to>
    <xdr:sp macro="" textlink="">
      <xdr:nvSpPr>
        <xdr:cNvPr id="693" name="フローチャート: 判断 692"/>
        <xdr:cNvSpPr/>
      </xdr:nvSpPr>
      <xdr:spPr>
        <a:xfrm>
          <a:off x="15944850" y="1607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132080</xdr:rowOff>
    </xdr:from>
    <xdr:to xmlns:xdr="http://schemas.openxmlformats.org/drawingml/2006/spreadsheetDrawing">
      <xdr:col>81</xdr:col>
      <xdr:colOff>50800</xdr:colOff>
      <xdr:row>99</xdr:row>
      <xdr:rowOff>20320</xdr:rowOff>
    </xdr:to>
    <xdr:cxnSp macro="">
      <xdr:nvCxnSpPr>
        <xdr:cNvPr id="694" name="直線コネクタ 693"/>
        <xdr:cNvCxnSpPr/>
      </xdr:nvCxnSpPr>
      <xdr:spPr>
        <a:xfrm flipV="1">
          <a:off x="14302740" y="16019780"/>
          <a:ext cx="86995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695" name="フローチャート: 判断 694"/>
        <xdr:cNvSpPr/>
      </xdr:nvSpPr>
      <xdr:spPr>
        <a:xfrm>
          <a:off x="15121890" y="160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93980</xdr:rowOff>
    </xdr:from>
    <xdr:ext cx="533400" cy="259080"/>
    <xdr:sp macro="" textlink="">
      <xdr:nvSpPr>
        <xdr:cNvPr id="696" name="テキスト ボックス 695"/>
        <xdr:cNvSpPr txBox="1"/>
      </xdr:nvSpPr>
      <xdr:spPr>
        <a:xfrm>
          <a:off x="14912975" y="16153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20320</xdr:rowOff>
    </xdr:from>
    <xdr:to xmlns:xdr="http://schemas.openxmlformats.org/drawingml/2006/spreadsheetDrawing">
      <xdr:col>76</xdr:col>
      <xdr:colOff>114300</xdr:colOff>
      <xdr:row>99</xdr:row>
      <xdr:rowOff>41910</xdr:rowOff>
    </xdr:to>
    <xdr:cxnSp macro="">
      <xdr:nvCxnSpPr>
        <xdr:cNvPr id="697" name="直線コネクタ 696"/>
        <xdr:cNvCxnSpPr/>
      </xdr:nvCxnSpPr>
      <xdr:spPr>
        <a:xfrm flipV="1">
          <a:off x="13432790" y="1642237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698" name="フローチャート: 判断 697"/>
        <xdr:cNvSpPr/>
      </xdr:nvSpPr>
      <xdr:spPr>
        <a:xfrm>
          <a:off x="1425194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69850</xdr:rowOff>
    </xdr:from>
    <xdr:ext cx="533400" cy="259080"/>
    <xdr:sp macro="" textlink="">
      <xdr:nvSpPr>
        <xdr:cNvPr id="699" name="テキスト ボックス 698"/>
        <xdr:cNvSpPr txBox="1"/>
      </xdr:nvSpPr>
      <xdr:spPr>
        <a:xfrm>
          <a:off x="14039215" y="1595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16510</xdr:rowOff>
    </xdr:from>
    <xdr:to xmlns:xdr="http://schemas.openxmlformats.org/drawingml/2006/spreadsheetDrawing">
      <xdr:col>71</xdr:col>
      <xdr:colOff>177800</xdr:colOff>
      <xdr:row>99</xdr:row>
      <xdr:rowOff>41910</xdr:rowOff>
    </xdr:to>
    <xdr:cxnSp macro="">
      <xdr:nvCxnSpPr>
        <xdr:cNvPr id="700" name="直線コネクタ 699"/>
        <xdr:cNvCxnSpPr/>
      </xdr:nvCxnSpPr>
      <xdr:spPr>
        <a:xfrm>
          <a:off x="12559030" y="1641856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162560</xdr:rowOff>
    </xdr:from>
    <xdr:to xmlns:xdr="http://schemas.openxmlformats.org/drawingml/2006/spreadsheetDrawing">
      <xdr:col>72</xdr:col>
      <xdr:colOff>38100</xdr:colOff>
      <xdr:row>98</xdr:row>
      <xdr:rowOff>92710</xdr:rowOff>
    </xdr:to>
    <xdr:sp macro="" textlink="">
      <xdr:nvSpPr>
        <xdr:cNvPr id="701" name="フローチャート: 判断 700"/>
        <xdr:cNvSpPr/>
      </xdr:nvSpPr>
      <xdr:spPr>
        <a:xfrm>
          <a:off x="13381990" y="162217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109220</xdr:rowOff>
    </xdr:from>
    <xdr:ext cx="533400" cy="257810"/>
    <xdr:sp macro="" textlink="">
      <xdr:nvSpPr>
        <xdr:cNvPr id="702" name="テキスト ボックス 701"/>
        <xdr:cNvSpPr txBox="1"/>
      </xdr:nvSpPr>
      <xdr:spPr>
        <a:xfrm>
          <a:off x="13169265" y="1599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73025</xdr:rowOff>
    </xdr:to>
    <xdr:sp macro="" textlink="">
      <xdr:nvSpPr>
        <xdr:cNvPr id="703" name="フローチャート: 判断 702"/>
        <xdr:cNvSpPr/>
      </xdr:nvSpPr>
      <xdr:spPr>
        <a:xfrm>
          <a:off x="12508230" y="16202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89535</xdr:rowOff>
    </xdr:from>
    <xdr:ext cx="533400" cy="257810"/>
    <xdr:sp macro="" textlink="">
      <xdr:nvSpPr>
        <xdr:cNvPr id="704" name="テキスト ボックス 703"/>
        <xdr:cNvSpPr txBox="1"/>
      </xdr:nvSpPr>
      <xdr:spPr>
        <a:xfrm>
          <a:off x="12299315" y="15977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6" name="テキスト ボックス 705"/>
        <xdr:cNvSpPr txBox="1"/>
      </xdr:nvSpPr>
      <xdr:spPr>
        <a:xfrm>
          <a:off x="149860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07" name="テキスト ボックス 706"/>
        <xdr:cNvSpPr txBox="1"/>
      </xdr:nvSpPr>
      <xdr:spPr>
        <a:xfrm>
          <a:off x="141160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08" name="テキスト ボックス 707"/>
        <xdr:cNvSpPr txBox="1"/>
      </xdr:nvSpPr>
      <xdr:spPr>
        <a:xfrm>
          <a:off x="132461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9" name="テキスト ボックス 708"/>
        <xdr:cNvSpPr txBox="1"/>
      </xdr:nvSpPr>
      <xdr:spPr>
        <a:xfrm>
          <a:off x="123723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11430</xdr:rowOff>
    </xdr:from>
    <xdr:to xmlns:xdr="http://schemas.openxmlformats.org/drawingml/2006/spreadsheetDrawing">
      <xdr:col>85</xdr:col>
      <xdr:colOff>177800</xdr:colOff>
      <xdr:row>96</xdr:row>
      <xdr:rowOff>113030</xdr:rowOff>
    </xdr:to>
    <xdr:sp macro="" textlink="">
      <xdr:nvSpPr>
        <xdr:cNvPr id="710" name="楕円 709"/>
        <xdr:cNvSpPr/>
      </xdr:nvSpPr>
      <xdr:spPr>
        <a:xfrm>
          <a:off x="15944850" y="15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34290</xdr:rowOff>
    </xdr:from>
    <xdr:ext cx="533400" cy="259080"/>
    <xdr:sp macro="" textlink="">
      <xdr:nvSpPr>
        <xdr:cNvPr id="711" name="積立金該当値テキスト"/>
        <xdr:cNvSpPr txBox="1"/>
      </xdr:nvSpPr>
      <xdr:spPr>
        <a:xfrm>
          <a:off x="16046450" y="15750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80645</xdr:rowOff>
    </xdr:from>
    <xdr:to xmlns:xdr="http://schemas.openxmlformats.org/drawingml/2006/spreadsheetDrawing">
      <xdr:col>81</xdr:col>
      <xdr:colOff>101600</xdr:colOff>
      <xdr:row>97</xdr:row>
      <xdr:rowOff>10795</xdr:rowOff>
    </xdr:to>
    <xdr:sp macro="" textlink="">
      <xdr:nvSpPr>
        <xdr:cNvPr id="712" name="楕円 711"/>
        <xdr:cNvSpPr/>
      </xdr:nvSpPr>
      <xdr:spPr>
        <a:xfrm>
          <a:off x="15121890" y="159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27305</xdr:rowOff>
    </xdr:from>
    <xdr:ext cx="533400" cy="259080"/>
    <xdr:sp macro="" textlink="">
      <xdr:nvSpPr>
        <xdr:cNvPr id="713" name="テキスト ボックス 712"/>
        <xdr:cNvSpPr txBox="1"/>
      </xdr:nvSpPr>
      <xdr:spPr>
        <a:xfrm>
          <a:off x="14912975" y="15743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140970</xdr:rowOff>
    </xdr:from>
    <xdr:to xmlns:xdr="http://schemas.openxmlformats.org/drawingml/2006/spreadsheetDrawing">
      <xdr:col>76</xdr:col>
      <xdr:colOff>165100</xdr:colOff>
      <xdr:row>99</xdr:row>
      <xdr:rowOff>71120</xdr:rowOff>
    </xdr:to>
    <xdr:sp macro="" textlink="">
      <xdr:nvSpPr>
        <xdr:cNvPr id="714" name="楕円 713"/>
        <xdr:cNvSpPr/>
      </xdr:nvSpPr>
      <xdr:spPr>
        <a:xfrm>
          <a:off x="1425194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62230</xdr:rowOff>
    </xdr:from>
    <xdr:ext cx="469900" cy="259080"/>
    <xdr:sp macro="" textlink="">
      <xdr:nvSpPr>
        <xdr:cNvPr id="715" name="テキスト ボックス 714"/>
        <xdr:cNvSpPr txBox="1"/>
      </xdr:nvSpPr>
      <xdr:spPr>
        <a:xfrm>
          <a:off x="14071600" y="1646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162560</xdr:rowOff>
    </xdr:from>
    <xdr:to xmlns:xdr="http://schemas.openxmlformats.org/drawingml/2006/spreadsheetDrawing">
      <xdr:col>72</xdr:col>
      <xdr:colOff>38100</xdr:colOff>
      <xdr:row>99</xdr:row>
      <xdr:rowOff>92710</xdr:rowOff>
    </xdr:to>
    <xdr:sp macro="" textlink="">
      <xdr:nvSpPr>
        <xdr:cNvPr id="716" name="楕円 715"/>
        <xdr:cNvSpPr/>
      </xdr:nvSpPr>
      <xdr:spPr>
        <a:xfrm>
          <a:off x="13381990" y="16393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99</xdr:row>
      <xdr:rowOff>83820</xdr:rowOff>
    </xdr:from>
    <xdr:ext cx="377190" cy="259080"/>
    <xdr:sp macro="" textlink="">
      <xdr:nvSpPr>
        <xdr:cNvPr id="717" name="テキスト ボックス 716"/>
        <xdr:cNvSpPr txBox="1"/>
      </xdr:nvSpPr>
      <xdr:spPr>
        <a:xfrm>
          <a:off x="13247370" y="1648587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137160</xdr:rowOff>
    </xdr:from>
    <xdr:to xmlns:xdr="http://schemas.openxmlformats.org/drawingml/2006/spreadsheetDrawing">
      <xdr:col>67</xdr:col>
      <xdr:colOff>101600</xdr:colOff>
      <xdr:row>99</xdr:row>
      <xdr:rowOff>67310</xdr:rowOff>
    </xdr:to>
    <xdr:sp macro="" textlink="">
      <xdr:nvSpPr>
        <xdr:cNvPr id="718" name="楕円 717"/>
        <xdr:cNvSpPr/>
      </xdr:nvSpPr>
      <xdr:spPr>
        <a:xfrm>
          <a:off x="1250823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58420</xdr:rowOff>
    </xdr:from>
    <xdr:ext cx="469900" cy="259080"/>
    <xdr:sp macro="" textlink="">
      <xdr:nvSpPr>
        <xdr:cNvPr id="719" name="テキスト ボックス 718"/>
        <xdr:cNvSpPr txBox="1"/>
      </xdr:nvSpPr>
      <xdr:spPr>
        <a:xfrm>
          <a:off x="12327890" y="1646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7" name="正方形/長方形 726"/>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5425"/>
    <xdr:sp macro="" textlink="">
      <xdr:nvSpPr>
        <xdr:cNvPr id="728" name="テキスト ボックス 727"/>
        <xdr:cNvSpPr txBox="1"/>
      </xdr:nvSpPr>
      <xdr:spPr>
        <a:xfrm>
          <a:off x="1788795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9" name="直線コネクタ 728"/>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31" name="テキスト ボックス 730"/>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225" cy="257810"/>
    <xdr:sp macro="" textlink="">
      <xdr:nvSpPr>
        <xdr:cNvPr id="733" name="テキスト ボックス 732"/>
        <xdr:cNvSpPr txBox="1"/>
      </xdr:nvSpPr>
      <xdr:spPr>
        <a:xfrm>
          <a:off x="17402175" y="58394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34" name="直線コネクタ 733"/>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225" cy="259080"/>
    <xdr:sp macro="" textlink="">
      <xdr:nvSpPr>
        <xdr:cNvPr id="735" name="テキスト ボックス 734"/>
        <xdr:cNvSpPr txBox="1"/>
      </xdr:nvSpPr>
      <xdr:spPr>
        <a:xfrm>
          <a:off x="17402175" y="5401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225" cy="259080"/>
    <xdr:sp macro="" textlink="">
      <xdr:nvSpPr>
        <xdr:cNvPr id="737" name="テキスト ボックス 736"/>
        <xdr:cNvSpPr txBox="1"/>
      </xdr:nvSpPr>
      <xdr:spPr>
        <a:xfrm>
          <a:off x="17402175" y="4959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7810"/>
    <xdr:sp macro="" textlink="">
      <xdr:nvSpPr>
        <xdr:cNvPr id="739" name="テキスト ボックス 738"/>
        <xdr:cNvSpPr txBox="1"/>
      </xdr:nvSpPr>
      <xdr:spPr>
        <a:xfrm>
          <a:off x="17402175" y="4518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0"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59690</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1717635" y="534924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285" cy="259080"/>
    <xdr:sp macro="" textlink="">
      <xdr:nvSpPr>
        <xdr:cNvPr id="742" name="投資及び出資金最小値テキスト"/>
        <xdr:cNvSpPr txBox="1"/>
      </xdr:nvSpPr>
      <xdr:spPr>
        <a:xfrm>
          <a:off x="21770340" y="6423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6350</xdr:rowOff>
    </xdr:from>
    <xdr:ext cx="533400" cy="259080"/>
    <xdr:sp macro="" textlink="">
      <xdr:nvSpPr>
        <xdr:cNvPr id="744" name="投資及び出資金最大値テキスト"/>
        <xdr:cNvSpPr txBox="1"/>
      </xdr:nvSpPr>
      <xdr:spPr>
        <a:xfrm>
          <a:off x="21770340" y="5130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59690</xdr:rowOff>
    </xdr:from>
    <xdr:to xmlns:xdr="http://schemas.openxmlformats.org/drawingml/2006/spreadsheetDrawing">
      <xdr:col>116</xdr:col>
      <xdr:colOff>152400</xdr:colOff>
      <xdr:row>32</xdr:row>
      <xdr:rowOff>59690</xdr:rowOff>
    </xdr:to>
    <xdr:cxnSp macro="">
      <xdr:nvCxnSpPr>
        <xdr:cNvPr id="745" name="直線コネクタ 744"/>
        <xdr:cNvCxnSpPr/>
      </xdr:nvCxnSpPr>
      <xdr:spPr>
        <a:xfrm>
          <a:off x="21634450" y="5349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81280</xdr:rowOff>
    </xdr:from>
    <xdr:to xmlns:xdr="http://schemas.openxmlformats.org/drawingml/2006/spreadsheetDrawing">
      <xdr:col>116</xdr:col>
      <xdr:colOff>63500</xdr:colOff>
      <xdr:row>37</xdr:row>
      <xdr:rowOff>106045</xdr:rowOff>
    </xdr:to>
    <xdr:cxnSp macro="">
      <xdr:nvCxnSpPr>
        <xdr:cNvPr id="746" name="直線コネクタ 745"/>
        <xdr:cNvCxnSpPr/>
      </xdr:nvCxnSpPr>
      <xdr:spPr>
        <a:xfrm>
          <a:off x="20900390" y="6196330"/>
          <a:ext cx="8191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79375</xdr:rowOff>
    </xdr:from>
    <xdr:ext cx="468630" cy="259080"/>
    <xdr:sp macro="" textlink="">
      <xdr:nvSpPr>
        <xdr:cNvPr id="747" name="投資及び出資金平均値テキスト"/>
        <xdr:cNvSpPr txBox="1"/>
      </xdr:nvSpPr>
      <xdr:spPr>
        <a:xfrm>
          <a:off x="21770340" y="619442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100965</xdr:rowOff>
    </xdr:from>
    <xdr:to xmlns:xdr="http://schemas.openxmlformats.org/drawingml/2006/spreadsheetDrawing">
      <xdr:col>116</xdr:col>
      <xdr:colOff>114300</xdr:colOff>
      <xdr:row>38</xdr:row>
      <xdr:rowOff>31115</xdr:rowOff>
    </xdr:to>
    <xdr:sp macro="" textlink="">
      <xdr:nvSpPr>
        <xdr:cNvPr id="748" name="フローチャート: 判断 747"/>
        <xdr:cNvSpPr/>
      </xdr:nvSpPr>
      <xdr:spPr>
        <a:xfrm>
          <a:off x="21668740" y="6216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81280</xdr:rowOff>
    </xdr:from>
    <xdr:to xmlns:xdr="http://schemas.openxmlformats.org/drawingml/2006/spreadsheetDrawing">
      <xdr:col>111</xdr:col>
      <xdr:colOff>177800</xdr:colOff>
      <xdr:row>37</xdr:row>
      <xdr:rowOff>95885</xdr:rowOff>
    </xdr:to>
    <xdr:cxnSp macro="">
      <xdr:nvCxnSpPr>
        <xdr:cNvPr id="749" name="直線コネクタ 748"/>
        <xdr:cNvCxnSpPr/>
      </xdr:nvCxnSpPr>
      <xdr:spPr>
        <a:xfrm flipV="1">
          <a:off x="20026630" y="6196330"/>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97155</xdr:rowOff>
    </xdr:from>
    <xdr:to xmlns:xdr="http://schemas.openxmlformats.org/drawingml/2006/spreadsheetDrawing">
      <xdr:col>112</xdr:col>
      <xdr:colOff>38100</xdr:colOff>
      <xdr:row>38</xdr:row>
      <xdr:rowOff>27305</xdr:rowOff>
    </xdr:to>
    <xdr:sp macro="" textlink="">
      <xdr:nvSpPr>
        <xdr:cNvPr id="750" name="フローチャート: 判断 749"/>
        <xdr:cNvSpPr/>
      </xdr:nvSpPr>
      <xdr:spPr>
        <a:xfrm>
          <a:off x="20849590" y="62122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18415</xdr:rowOff>
    </xdr:from>
    <xdr:ext cx="469900" cy="257810"/>
    <xdr:sp macro="" textlink="">
      <xdr:nvSpPr>
        <xdr:cNvPr id="751" name="テキスト ボックス 750"/>
        <xdr:cNvSpPr txBox="1"/>
      </xdr:nvSpPr>
      <xdr:spPr>
        <a:xfrm>
          <a:off x="20669250" y="6298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89535</xdr:rowOff>
    </xdr:from>
    <xdr:to xmlns:xdr="http://schemas.openxmlformats.org/drawingml/2006/spreadsheetDrawing">
      <xdr:col>107</xdr:col>
      <xdr:colOff>50800</xdr:colOff>
      <xdr:row>37</xdr:row>
      <xdr:rowOff>95885</xdr:rowOff>
    </xdr:to>
    <xdr:cxnSp macro="">
      <xdr:nvCxnSpPr>
        <xdr:cNvPr id="752" name="直線コネクタ 751"/>
        <xdr:cNvCxnSpPr/>
      </xdr:nvCxnSpPr>
      <xdr:spPr>
        <a:xfrm>
          <a:off x="19156680" y="620458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92710</xdr:rowOff>
    </xdr:from>
    <xdr:to xmlns:xdr="http://schemas.openxmlformats.org/drawingml/2006/spreadsheetDrawing">
      <xdr:col>107</xdr:col>
      <xdr:colOff>101600</xdr:colOff>
      <xdr:row>38</xdr:row>
      <xdr:rowOff>22860</xdr:rowOff>
    </xdr:to>
    <xdr:sp macro="" textlink="">
      <xdr:nvSpPr>
        <xdr:cNvPr id="753" name="フローチャート: 判断 752"/>
        <xdr:cNvSpPr/>
      </xdr:nvSpPr>
      <xdr:spPr>
        <a:xfrm>
          <a:off x="19975830" y="6207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13970</xdr:rowOff>
    </xdr:from>
    <xdr:ext cx="469900" cy="259080"/>
    <xdr:sp macro="" textlink="">
      <xdr:nvSpPr>
        <xdr:cNvPr id="754" name="テキスト ボックス 753"/>
        <xdr:cNvSpPr txBox="1"/>
      </xdr:nvSpPr>
      <xdr:spPr>
        <a:xfrm>
          <a:off x="19795490" y="6294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89535</xdr:rowOff>
    </xdr:from>
    <xdr:to xmlns:xdr="http://schemas.openxmlformats.org/drawingml/2006/spreadsheetDrawing">
      <xdr:col>102</xdr:col>
      <xdr:colOff>114300</xdr:colOff>
      <xdr:row>37</xdr:row>
      <xdr:rowOff>97155</xdr:rowOff>
    </xdr:to>
    <xdr:cxnSp macro="">
      <xdr:nvCxnSpPr>
        <xdr:cNvPr id="755" name="直線コネクタ 754"/>
        <xdr:cNvCxnSpPr/>
      </xdr:nvCxnSpPr>
      <xdr:spPr>
        <a:xfrm flipV="1">
          <a:off x="18286730" y="620458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136525</xdr:rowOff>
    </xdr:from>
    <xdr:to xmlns:xdr="http://schemas.openxmlformats.org/drawingml/2006/spreadsheetDrawing">
      <xdr:col>102</xdr:col>
      <xdr:colOff>165100</xdr:colOff>
      <xdr:row>38</xdr:row>
      <xdr:rowOff>66675</xdr:rowOff>
    </xdr:to>
    <xdr:sp macro="" textlink="">
      <xdr:nvSpPr>
        <xdr:cNvPr id="756" name="フローチャート: 判断 755"/>
        <xdr:cNvSpPr/>
      </xdr:nvSpPr>
      <xdr:spPr>
        <a:xfrm>
          <a:off x="19105880" y="625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57785</xdr:rowOff>
    </xdr:from>
    <xdr:ext cx="469900" cy="257810"/>
    <xdr:sp macro="" textlink="">
      <xdr:nvSpPr>
        <xdr:cNvPr id="757" name="テキスト ボックス 756"/>
        <xdr:cNvSpPr txBox="1"/>
      </xdr:nvSpPr>
      <xdr:spPr>
        <a:xfrm>
          <a:off x="18925540" y="6337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144780</xdr:rowOff>
    </xdr:from>
    <xdr:to xmlns:xdr="http://schemas.openxmlformats.org/drawingml/2006/spreadsheetDrawing">
      <xdr:col>98</xdr:col>
      <xdr:colOff>38100</xdr:colOff>
      <xdr:row>38</xdr:row>
      <xdr:rowOff>74930</xdr:rowOff>
    </xdr:to>
    <xdr:sp macro="" textlink="">
      <xdr:nvSpPr>
        <xdr:cNvPr id="758" name="フローチャート: 判断 757"/>
        <xdr:cNvSpPr/>
      </xdr:nvSpPr>
      <xdr:spPr>
        <a:xfrm>
          <a:off x="18235930" y="62598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66040</xdr:rowOff>
    </xdr:from>
    <xdr:ext cx="469900" cy="259080"/>
    <xdr:sp macro="" textlink="">
      <xdr:nvSpPr>
        <xdr:cNvPr id="759" name="テキスト ボックス 758"/>
        <xdr:cNvSpPr txBox="1"/>
      </xdr:nvSpPr>
      <xdr:spPr>
        <a:xfrm>
          <a:off x="18055590" y="634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61" name="テキスト ボックス 760"/>
        <xdr:cNvSpPr txBox="1"/>
      </xdr:nvSpPr>
      <xdr:spPr>
        <a:xfrm>
          <a:off x="207137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2" name="テキスト ボックス 761"/>
        <xdr:cNvSpPr txBox="1"/>
      </xdr:nvSpPr>
      <xdr:spPr>
        <a:xfrm>
          <a:off x="198399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63" name="テキスト ボックス 762"/>
        <xdr:cNvSpPr txBox="1"/>
      </xdr:nvSpPr>
      <xdr:spPr>
        <a:xfrm>
          <a:off x="1896999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64" name="テキスト ボックス 763"/>
        <xdr:cNvSpPr txBox="1"/>
      </xdr:nvSpPr>
      <xdr:spPr>
        <a:xfrm>
          <a:off x="181000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55245</xdr:rowOff>
    </xdr:from>
    <xdr:to xmlns:xdr="http://schemas.openxmlformats.org/drawingml/2006/spreadsheetDrawing">
      <xdr:col>116</xdr:col>
      <xdr:colOff>114300</xdr:colOff>
      <xdr:row>37</xdr:row>
      <xdr:rowOff>156845</xdr:rowOff>
    </xdr:to>
    <xdr:sp macro="" textlink="">
      <xdr:nvSpPr>
        <xdr:cNvPr id="765" name="楕円 764"/>
        <xdr:cNvSpPr/>
      </xdr:nvSpPr>
      <xdr:spPr>
        <a:xfrm>
          <a:off x="2166874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78105</xdr:rowOff>
    </xdr:from>
    <xdr:ext cx="468630" cy="259080"/>
    <xdr:sp macro="" textlink="">
      <xdr:nvSpPr>
        <xdr:cNvPr id="766" name="投資及び出資金該当値テキスト"/>
        <xdr:cNvSpPr txBox="1"/>
      </xdr:nvSpPr>
      <xdr:spPr>
        <a:xfrm>
          <a:off x="21770340" y="6028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30480</xdr:rowOff>
    </xdr:from>
    <xdr:to xmlns:xdr="http://schemas.openxmlformats.org/drawingml/2006/spreadsheetDrawing">
      <xdr:col>112</xdr:col>
      <xdr:colOff>38100</xdr:colOff>
      <xdr:row>37</xdr:row>
      <xdr:rowOff>132080</xdr:rowOff>
    </xdr:to>
    <xdr:sp macro="" textlink="">
      <xdr:nvSpPr>
        <xdr:cNvPr id="767" name="楕円 766"/>
        <xdr:cNvSpPr/>
      </xdr:nvSpPr>
      <xdr:spPr>
        <a:xfrm>
          <a:off x="20849590" y="61455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149225</xdr:rowOff>
    </xdr:from>
    <xdr:ext cx="469900" cy="257810"/>
    <xdr:sp macro="" textlink="">
      <xdr:nvSpPr>
        <xdr:cNvPr id="768" name="テキスト ボックス 767"/>
        <xdr:cNvSpPr txBox="1"/>
      </xdr:nvSpPr>
      <xdr:spPr>
        <a:xfrm>
          <a:off x="20669250" y="5934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45085</xdr:rowOff>
    </xdr:from>
    <xdr:to xmlns:xdr="http://schemas.openxmlformats.org/drawingml/2006/spreadsheetDrawing">
      <xdr:col>107</xdr:col>
      <xdr:colOff>101600</xdr:colOff>
      <xdr:row>37</xdr:row>
      <xdr:rowOff>146685</xdr:rowOff>
    </xdr:to>
    <xdr:sp macro="" textlink="">
      <xdr:nvSpPr>
        <xdr:cNvPr id="769" name="楕円 768"/>
        <xdr:cNvSpPr/>
      </xdr:nvSpPr>
      <xdr:spPr>
        <a:xfrm>
          <a:off x="1997583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163195</xdr:rowOff>
    </xdr:from>
    <xdr:ext cx="469900" cy="257810"/>
    <xdr:sp macro="" textlink="">
      <xdr:nvSpPr>
        <xdr:cNvPr id="770" name="テキスト ボックス 769"/>
        <xdr:cNvSpPr txBox="1"/>
      </xdr:nvSpPr>
      <xdr:spPr>
        <a:xfrm>
          <a:off x="19795490" y="59480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38735</xdr:rowOff>
    </xdr:from>
    <xdr:to xmlns:xdr="http://schemas.openxmlformats.org/drawingml/2006/spreadsheetDrawing">
      <xdr:col>102</xdr:col>
      <xdr:colOff>165100</xdr:colOff>
      <xdr:row>37</xdr:row>
      <xdr:rowOff>140335</xdr:rowOff>
    </xdr:to>
    <xdr:sp macro="" textlink="">
      <xdr:nvSpPr>
        <xdr:cNvPr id="771" name="楕円 770"/>
        <xdr:cNvSpPr/>
      </xdr:nvSpPr>
      <xdr:spPr>
        <a:xfrm>
          <a:off x="1910588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156845</xdr:rowOff>
    </xdr:from>
    <xdr:ext cx="469900" cy="257810"/>
    <xdr:sp macro="" textlink="">
      <xdr:nvSpPr>
        <xdr:cNvPr id="772" name="テキスト ボックス 771"/>
        <xdr:cNvSpPr txBox="1"/>
      </xdr:nvSpPr>
      <xdr:spPr>
        <a:xfrm>
          <a:off x="18925540" y="59416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46355</xdr:rowOff>
    </xdr:from>
    <xdr:to xmlns:xdr="http://schemas.openxmlformats.org/drawingml/2006/spreadsheetDrawing">
      <xdr:col>98</xdr:col>
      <xdr:colOff>38100</xdr:colOff>
      <xdr:row>37</xdr:row>
      <xdr:rowOff>147955</xdr:rowOff>
    </xdr:to>
    <xdr:sp macro="" textlink="">
      <xdr:nvSpPr>
        <xdr:cNvPr id="773" name="楕円 772"/>
        <xdr:cNvSpPr/>
      </xdr:nvSpPr>
      <xdr:spPr>
        <a:xfrm>
          <a:off x="18235930" y="61614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164465</xdr:rowOff>
    </xdr:from>
    <xdr:ext cx="469900" cy="257810"/>
    <xdr:sp macro="" textlink="">
      <xdr:nvSpPr>
        <xdr:cNvPr id="774" name="テキスト ボックス 773"/>
        <xdr:cNvSpPr txBox="1"/>
      </xdr:nvSpPr>
      <xdr:spPr>
        <a:xfrm>
          <a:off x="18055590" y="5949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2" name="正方形/長方形 781"/>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5425"/>
    <xdr:sp macro="" textlink="">
      <xdr:nvSpPr>
        <xdr:cNvPr id="783" name="テキスト ボックス 782"/>
        <xdr:cNvSpPr txBox="1"/>
      </xdr:nvSpPr>
      <xdr:spPr>
        <a:xfrm>
          <a:off x="1788795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4" name="直線コネクタ 783"/>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86" name="テキスト ボックス 785"/>
        <xdr:cNvSpPr txBox="1"/>
      </xdr:nvSpPr>
      <xdr:spPr>
        <a:xfrm>
          <a:off x="1768094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225" cy="259080"/>
    <xdr:sp macro="" textlink="">
      <xdr:nvSpPr>
        <xdr:cNvPr id="788" name="テキスト ボックス 787"/>
        <xdr:cNvSpPr txBox="1"/>
      </xdr:nvSpPr>
      <xdr:spPr>
        <a:xfrm>
          <a:off x="17402175" y="9287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225" cy="259080"/>
    <xdr:sp macro="" textlink="">
      <xdr:nvSpPr>
        <xdr:cNvPr id="790" name="テキスト ボックス 789"/>
        <xdr:cNvSpPr txBox="1"/>
      </xdr:nvSpPr>
      <xdr:spPr>
        <a:xfrm>
          <a:off x="17402175" y="8921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225" cy="257810"/>
    <xdr:sp macro="" textlink="">
      <xdr:nvSpPr>
        <xdr:cNvPr id="792" name="テキスト ボックス 791"/>
        <xdr:cNvSpPr txBox="1"/>
      </xdr:nvSpPr>
      <xdr:spPr>
        <a:xfrm>
          <a:off x="17402175" y="8557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225" cy="257810"/>
    <xdr:sp macro="" textlink="">
      <xdr:nvSpPr>
        <xdr:cNvPr id="794" name="テキスト ボックス 793"/>
        <xdr:cNvSpPr txBox="1"/>
      </xdr:nvSpPr>
      <xdr:spPr>
        <a:xfrm>
          <a:off x="17402175" y="8188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225" cy="257810"/>
    <xdr:sp macro="" textlink="">
      <xdr:nvSpPr>
        <xdr:cNvPr id="796" name="テキスト ボックス 795"/>
        <xdr:cNvSpPr txBox="1"/>
      </xdr:nvSpPr>
      <xdr:spPr>
        <a:xfrm>
          <a:off x="17402175" y="7820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7"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144145</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1717635" y="84054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285" cy="259080"/>
    <xdr:sp macro="" textlink="">
      <xdr:nvSpPr>
        <xdr:cNvPr id="799" name="貸付金最小値テキスト"/>
        <xdr:cNvSpPr txBox="1"/>
      </xdr:nvSpPr>
      <xdr:spPr>
        <a:xfrm>
          <a:off x="21770340" y="9795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90805</xdr:rowOff>
    </xdr:from>
    <xdr:ext cx="533400" cy="257810"/>
    <xdr:sp macro="" textlink="">
      <xdr:nvSpPr>
        <xdr:cNvPr id="801" name="貸付金最大値テキスト"/>
        <xdr:cNvSpPr txBox="1"/>
      </xdr:nvSpPr>
      <xdr:spPr>
        <a:xfrm>
          <a:off x="21770340" y="8187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144145</xdr:rowOff>
    </xdr:from>
    <xdr:to xmlns:xdr="http://schemas.openxmlformats.org/drawingml/2006/spreadsheetDrawing">
      <xdr:col>116</xdr:col>
      <xdr:colOff>152400</xdr:colOff>
      <xdr:row>50</xdr:row>
      <xdr:rowOff>144145</xdr:rowOff>
    </xdr:to>
    <xdr:cxnSp macro="">
      <xdr:nvCxnSpPr>
        <xdr:cNvPr id="802" name="直線コネクタ 801"/>
        <xdr:cNvCxnSpPr/>
      </xdr:nvCxnSpPr>
      <xdr:spPr>
        <a:xfrm>
          <a:off x="21634450" y="8405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13335</xdr:rowOff>
    </xdr:from>
    <xdr:to xmlns:xdr="http://schemas.openxmlformats.org/drawingml/2006/spreadsheetDrawing">
      <xdr:col>116</xdr:col>
      <xdr:colOff>63500</xdr:colOff>
      <xdr:row>58</xdr:row>
      <xdr:rowOff>64135</xdr:rowOff>
    </xdr:to>
    <xdr:cxnSp macro="">
      <xdr:nvCxnSpPr>
        <xdr:cNvPr id="803" name="直線コネクタ 802"/>
        <xdr:cNvCxnSpPr/>
      </xdr:nvCxnSpPr>
      <xdr:spPr>
        <a:xfrm>
          <a:off x="20900390" y="9595485"/>
          <a:ext cx="8191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19050</xdr:rowOff>
    </xdr:from>
    <xdr:ext cx="468630" cy="257810"/>
    <xdr:sp macro="" textlink="">
      <xdr:nvSpPr>
        <xdr:cNvPr id="804" name="貸付金平均値テキスト"/>
        <xdr:cNvSpPr txBox="1"/>
      </xdr:nvSpPr>
      <xdr:spPr>
        <a:xfrm>
          <a:off x="21770340" y="943610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97790</xdr:rowOff>
    </xdr:to>
    <xdr:sp macro="" textlink="">
      <xdr:nvSpPr>
        <xdr:cNvPr id="805" name="フローチャート: 判断 804"/>
        <xdr:cNvSpPr/>
      </xdr:nvSpPr>
      <xdr:spPr>
        <a:xfrm>
          <a:off x="21668740" y="958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135890</xdr:rowOff>
    </xdr:from>
    <xdr:to xmlns:xdr="http://schemas.openxmlformats.org/drawingml/2006/spreadsheetDrawing">
      <xdr:col>111</xdr:col>
      <xdr:colOff>177800</xdr:colOff>
      <xdr:row>58</xdr:row>
      <xdr:rowOff>13335</xdr:rowOff>
    </xdr:to>
    <xdr:cxnSp macro="">
      <xdr:nvCxnSpPr>
        <xdr:cNvPr id="806" name="直線コネクタ 805"/>
        <xdr:cNvCxnSpPr/>
      </xdr:nvCxnSpPr>
      <xdr:spPr>
        <a:xfrm>
          <a:off x="20026630" y="9552940"/>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165100</xdr:rowOff>
    </xdr:from>
    <xdr:to xmlns:xdr="http://schemas.openxmlformats.org/drawingml/2006/spreadsheetDrawing">
      <xdr:col>112</xdr:col>
      <xdr:colOff>38100</xdr:colOff>
      <xdr:row>58</xdr:row>
      <xdr:rowOff>95250</xdr:rowOff>
    </xdr:to>
    <xdr:sp macro="" textlink="">
      <xdr:nvSpPr>
        <xdr:cNvPr id="807" name="フローチャート: 判断 806"/>
        <xdr:cNvSpPr/>
      </xdr:nvSpPr>
      <xdr:spPr>
        <a:xfrm>
          <a:off x="20849590" y="95821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86360</xdr:rowOff>
    </xdr:from>
    <xdr:ext cx="469900" cy="257810"/>
    <xdr:sp macro="" textlink="">
      <xdr:nvSpPr>
        <xdr:cNvPr id="808" name="テキスト ボックス 807"/>
        <xdr:cNvSpPr txBox="1"/>
      </xdr:nvSpPr>
      <xdr:spPr>
        <a:xfrm>
          <a:off x="20669250" y="966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73660</xdr:rowOff>
    </xdr:from>
    <xdr:to xmlns:xdr="http://schemas.openxmlformats.org/drawingml/2006/spreadsheetDrawing">
      <xdr:col>107</xdr:col>
      <xdr:colOff>50800</xdr:colOff>
      <xdr:row>57</xdr:row>
      <xdr:rowOff>135890</xdr:rowOff>
    </xdr:to>
    <xdr:cxnSp macro="">
      <xdr:nvCxnSpPr>
        <xdr:cNvPr id="809" name="直線コネクタ 808"/>
        <xdr:cNvCxnSpPr/>
      </xdr:nvCxnSpPr>
      <xdr:spPr>
        <a:xfrm>
          <a:off x="19156680" y="9490710"/>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142240</xdr:rowOff>
    </xdr:from>
    <xdr:to xmlns:xdr="http://schemas.openxmlformats.org/drawingml/2006/spreadsheetDrawing">
      <xdr:col>107</xdr:col>
      <xdr:colOff>101600</xdr:colOff>
      <xdr:row>58</xdr:row>
      <xdr:rowOff>72390</xdr:rowOff>
    </xdr:to>
    <xdr:sp macro="" textlink="">
      <xdr:nvSpPr>
        <xdr:cNvPr id="810" name="フローチャート: 判断 809"/>
        <xdr:cNvSpPr/>
      </xdr:nvSpPr>
      <xdr:spPr>
        <a:xfrm>
          <a:off x="19975830" y="9559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63500</xdr:rowOff>
    </xdr:from>
    <xdr:ext cx="469900" cy="257810"/>
    <xdr:sp macro="" textlink="">
      <xdr:nvSpPr>
        <xdr:cNvPr id="811" name="テキスト ボックス 810"/>
        <xdr:cNvSpPr txBox="1"/>
      </xdr:nvSpPr>
      <xdr:spPr>
        <a:xfrm>
          <a:off x="19795490" y="9645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21590</xdr:rowOff>
    </xdr:from>
    <xdr:to xmlns:xdr="http://schemas.openxmlformats.org/drawingml/2006/spreadsheetDrawing">
      <xdr:col>102</xdr:col>
      <xdr:colOff>114300</xdr:colOff>
      <xdr:row>57</xdr:row>
      <xdr:rowOff>73660</xdr:rowOff>
    </xdr:to>
    <xdr:cxnSp macro="">
      <xdr:nvCxnSpPr>
        <xdr:cNvPr id="812" name="直線コネクタ 811"/>
        <xdr:cNvCxnSpPr/>
      </xdr:nvCxnSpPr>
      <xdr:spPr>
        <a:xfrm>
          <a:off x="18286730" y="9438640"/>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3" name="フローチャート: 判断 812"/>
        <xdr:cNvSpPr/>
      </xdr:nvSpPr>
      <xdr:spPr>
        <a:xfrm>
          <a:off x="19105880" y="9563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67310</xdr:rowOff>
    </xdr:from>
    <xdr:ext cx="469900" cy="259080"/>
    <xdr:sp macro="" textlink="">
      <xdr:nvSpPr>
        <xdr:cNvPr id="814" name="テキスト ボックス 813"/>
        <xdr:cNvSpPr txBox="1"/>
      </xdr:nvSpPr>
      <xdr:spPr>
        <a:xfrm>
          <a:off x="18925540" y="964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130810</xdr:rowOff>
    </xdr:from>
    <xdr:to xmlns:xdr="http://schemas.openxmlformats.org/drawingml/2006/spreadsheetDrawing">
      <xdr:col>98</xdr:col>
      <xdr:colOff>38100</xdr:colOff>
      <xdr:row>58</xdr:row>
      <xdr:rowOff>60960</xdr:rowOff>
    </xdr:to>
    <xdr:sp macro="" textlink="">
      <xdr:nvSpPr>
        <xdr:cNvPr id="815" name="フローチャート: 判断 814"/>
        <xdr:cNvSpPr/>
      </xdr:nvSpPr>
      <xdr:spPr>
        <a:xfrm>
          <a:off x="18235930" y="95478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52070</xdr:rowOff>
    </xdr:from>
    <xdr:ext cx="469900" cy="257810"/>
    <xdr:sp macro="" textlink="">
      <xdr:nvSpPr>
        <xdr:cNvPr id="816" name="テキスト ボックス 815"/>
        <xdr:cNvSpPr txBox="1"/>
      </xdr:nvSpPr>
      <xdr:spPr>
        <a:xfrm>
          <a:off x="18055590" y="9634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18" name="テキスト ボックス 817"/>
        <xdr:cNvSpPr txBox="1"/>
      </xdr:nvSpPr>
      <xdr:spPr>
        <a:xfrm>
          <a:off x="207137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19" name="テキスト ボックス 818"/>
        <xdr:cNvSpPr txBox="1"/>
      </xdr:nvSpPr>
      <xdr:spPr>
        <a:xfrm>
          <a:off x="198399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20" name="テキスト ボックス 819"/>
        <xdr:cNvSpPr txBox="1"/>
      </xdr:nvSpPr>
      <xdr:spPr>
        <a:xfrm>
          <a:off x="1896999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21" name="テキスト ボックス 820"/>
        <xdr:cNvSpPr txBox="1"/>
      </xdr:nvSpPr>
      <xdr:spPr>
        <a:xfrm>
          <a:off x="181000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13335</xdr:rowOff>
    </xdr:from>
    <xdr:to xmlns:xdr="http://schemas.openxmlformats.org/drawingml/2006/spreadsheetDrawing">
      <xdr:col>116</xdr:col>
      <xdr:colOff>114300</xdr:colOff>
      <xdr:row>58</xdr:row>
      <xdr:rowOff>114935</xdr:rowOff>
    </xdr:to>
    <xdr:sp macro="" textlink="">
      <xdr:nvSpPr>
        <xdr:cNvPr id="822" name="楕円 821"/>
        <xdr:cNvSpPr/>
      </xdr:nvSpPr>
      <xdr:spPr>
        <a:xfrm>
          <a:off x="21668740" y="95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163195</xdr:rowOff>
    </xdr:from>
    <xdr:ext cx="468630" cy="257810"/>
    <xdr:sp macro="" textlink="">
      <xdr:nvSpPr>
        <xdr:cNvPr id="823" name="貸付金該当値テキスト"/>
        <xdr:cNvSpPr txBox="1"/>
      </xdr:nvSpPr>
      <xdr:spPr>
        <a:xfrm>
          <a:off x="21770340" y="9580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133985</xdr:rowOff>
    </xdr:from>
    <xdr:to xmlns:xdr="http://schemas.openxmlformats.org/drawingml/2006/spreadsheetDrawing">
      <xdr:col>112</xdr:col>
      <xdr:colOff>38100</xdr:colOff>
      <xdr:row>58</xdr:row>
      <xdr:rowOff>64135</xdr:rowOff>
    </xdr:to>
    <xdr:sp macro="" textlink="">
      <xdr:nvSpPr>
        <xdr:cNvPr id="824" name="楕円 823"/>
        <xdr:cNvSpPr/>
      </xdr:nvSpPr>
      <xdr:spPr>
        <a:xfrm>
          <a:off x="20849590" y="95510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80645</xdr:rowOff>
    </xdr:from>
    <xdr:ext cx="469900" cy="259080"/>
    <xdr:sp macro="" textlink="">
      <xdr:nvSpPr>
        <xdr:cNvPr id="825" name="テキスト ボックス 824"/>
        <xdr:cNvSpPr txBox="1"/>
      </xdr:nvSpPr>
      <xdr:spPr>
        <a:xfrm>
          <a:off x="20669250" y="933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85090</xdr:rowOff>
    </xdr:from>
    <xdr:to xmlns:xdr="http://schemas.openxmlformats.org/drawingml/2006/spreadsheetDrawing">
      <xdr:col>107</xdr:col>
      <xdr:colOff>101600</xdr:colOff>
      <xdr:row>58</xdr:row>
      <xdr:rowOff>15240</xdr:rowOff>
    </xdr:to>
    <xdr:sp macro="" textlink="">
      <xdr:nvSpPr>
        <xdr:cNvPr id="826" name="楕円 825"/>
        <xdr:cNvSpPr/>
      </xdr:nvSpPr>
      <xdr:spPr>
        <a:xfrm>
          <a:off x="19975830" y="9502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31750</xdr:rowOff>
    </xdr:from>
    <xdr:ext cx="469900" cy="257810"/>
    <xdr:sp macro="" textlink="">
      <xdr:nvSpPr>
        <xdr:cNvPr id="827" name="テキスト ボックス 826"/>
        <xdr:cNvSpPr txBox="1"/>
      </xdr:nvSpPr>
      <xdr:spPr>
        <a:xfrm>
          <a:off x="19795490" y="9283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22860</xdr:rowOff>
    </xdr:from>
    <xdr:to xmlns:xdr="http://schemas.openxmlformats.org/drawingml/2006/spreadsheetDrawing">
      <xdr:col>102</xdr:col>
      <xdr:colOff>165100</xdr:colOff>
      <xdr:row>57</xdr:row>
      <xdr:rowOff>124460</xdr:rowOff>
    </xdr:to>
    <xdr:sp macro="" textlink="">
      <xdr:nvSpPr>
        <xdr:cNvPr id="828" name="楕円 827"/>
        <xdr:cNvSpPr/>
      </xdr:nvSpPr>
      <xdr:spPr>
        <a:xfrm>
          <a:off x="1910588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140970</xdr:rowOff>
    </xdr:from>
    <xdr:ext cx="469900" cy="259080"/>
    <xdr:sp macro="" textlink="">
      <xdr:nvSpPr>
        <xdr:cNvPr id="829" name="テキスト ボックス 828"/>
        <xdr:cNvSpPr txBox="1"/>
      </xdr:nvSpPr>
      <xdr:spPr>
        <a:xfrm>
          <a:off x="18925540" y="922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142240</xdr:rowOff>
    </xdr:from>
    <xdr:to xmlns:xdr="http://schemas.openxmlformats.org/drawingml/2006/spreadsheetDrawing">
      <xdr:col>98</xdr:col>
      <xdr:colOff>38100</xdr:colOff>
      <xdr:row>57</xdr:row>
      <xdr:rowOff>72390</xdr:rowOff>
    </xdr:to>
    <xdr:sp macro="" textlink="">
      <xdr:nvSpPr>
        <xdr:cNvPr id="830" name="楕円 829"/>
        <xdr:cNvSpPr/>
      </xdr:nvSpPr>
      <xdr:spPr>
        <a:xfrm>
          <a:off x="18235930" y="93941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88900</xdr:rowOff>
    </xdr:from>
    <xdr:ext cx="469900" cy="258445"/>
    <xdr:sp macro="" textlink="">
      <xdr:nvSpPr>
        <xdr:cNvPr id="831" name="テキスト ボックス 830"/>
        <xdr:cNvSpPr txBox="1"/>
      </xdr:nvSpPr>
      <xdr:spPr>
        <a:xfrm>
          <a:off x="18055590" y="917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9" name="正方形/長方形 838"/>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5425"/>
    <xdr:sp macro="" textlink="">
      <xdr:nvSpPr>
        <xdr:cNvPr id="840" name="テキスト ボックス 839"/>
        <xdr:cNvSpPr txBox="1"/>
      </xdr:nvSpPr>
      <xdr:spPr>
        <a:xfrm>
          <a:off x="1788795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41" name="直線コネクタ 840"/>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42" name="テキスト ボックス 841"/>
        <xdr:cNvSpPr txBox="1"/>
      </xdr:nvSpPr>
      <xdr:spPr>
        <a:xfrm>
          <a:off x="176809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3" name="直線コネクタ 842"/>
        <xdr:cNvCxnSpPr/>
      </xdr:nvCxnSpPr>
      <xdr:spPr>
        <a:xfrm>
          <a:off x="1792224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0225" cy="259080"/>
    <xdr:sp macro="" textlink="">
      <xdr:nvSpPr>
        <xdr:cNvPr id="844" name="テキスト ボックス 843"/>
        <xdr:cNvSpPr txBox="1"/>
      </xdr:nvSpPr>
      <xdr:spPr>
        <a:xfrm>
          <a:off x="17402175" y="12884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5" name="直線コネクタ 844"/>
        <xdr:cNvCxnSpPr/>
      </xdr:nvCxnSpPr>
      <xdr:spPr>
        <a:xfrm>
          <a:off x="1792224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0225" cy="257810"/>
    <xdr:sp macro="" textlink="">
      <xdr:nvSpPr>
        <xdr:cNvPr id="846" name="テキスト ボックス 845"/>
        <xdr:cNvSpPr txBox="1"/>
      </xdr:nvSpPr>
      <xdr:spPr>
        <a:xfrm>
          <a:off x="17402175" y="124434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83185</xdr:rowOff>
    </xdr:from>
    <xdr:to xmlns:xdr="http://schemas.openxmlformats.org/drawingml/2006/spreadsheetDrawing">
      <xdr:col>120</xdr:col>
      <xdr:colOff>114300</xdr:colOff>
      <xdr:row>73</xdr:row>
      <xdr:rowOff>83185</xdr:rowOff>
    </xdr:to>
    <xdr:cxnSp macro="">
      <xdr:nvCxnSpPr>
        <xdr:cNvPr id="847" name="直線コネクタ 846"/>
        <xdr:cNvCxnSpPr/>
      </xdr:nvCxnSpPr>
      <xdr:spPr>
        <a:xfrm>
          <a:off x="1792224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0225" cy="259080"/>
    <xdr:sp macro="" textlink="">
      <xdr:nvSpPr>
        <xdr:cNvPr id="848" name="テキスト ボックス 847"/>
        <xdr:cNvSpPr txBox="1"/>
      </xdr:nvSpPr>
      <xdr:spPr>
        <a:xfrm>
          <a:off x="17402175" y="12005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9" name="直線コネクタ 848"/>
        <xdr:cNvCxnSpPr/>
      </xdr:nvCxnSpPr>
      <xdr:spPr>
        <a:xfrm>
          <a:off x="1792224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165100</xdr:rowOff>
    </xdr:from>
    <xdr:ext cx="530225" cy="259080"/>
    <xdr:sp macro="" textlink="">
      <xdr:nvSpPr>
        <xdr:cNvPr id="850" name="テキスト ボックス 849"/>
        <xdr:cNvSpPr txBox="1"/>
      </xdr:nvSpPr>
      <xdr:spPr>
        <a:xfrm>
          <a:off x="17402175" y="11563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810"/>
    <xdr:sp macro="" textlink="">
      <xdr:nvSpPr>
        <xdr:cNvPr id="852" name="テキスト ボックス 851"/>
        <xdr:cNvSpPr txBox="1"/>
      </xdr:nvSpPr>
      <xdr:spPr>
        <a:xfrm>
          <a:off x="1734185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3"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116205</xdr:rowOff>
    </xdr:from>
    <xdr:to xmlns:xdr="http://schemas.openxmlformats.org/drawingml/2006/spreadsheetDrawing">
      <xdr:col>116</xdr:col>
      <xdr:colOff>62865</xdr:colOff>
      <xdr:row>79</xdr:row>
      <xdr:rowOff>68580</xdr:rowOff>
    </xdr:to>
    <xdr:cxnSp macro="">
      <xdr:nvCxnSpPr>
        <xdr:cNvPr id="854" name="直線コネクタ 853"/>
        <xdr:cNvCxnSpPr/>
      </xdr:nvCxnSpPr>
      <xdr:spPr>
        <a:xfrm flipV="1">
          <a:off x="21717635" y="12009755"/>
          <a:ext cx="127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72390</xdr:rowOff>
    </xdr:from>
    <xdr:ext cx="533400" cy="259080"/>
    <xdr:sp macro="" textlink="">
      <xdr:nvSpPr>
        <xdr:cNvPr id="855" name="繰出金最小値テキスト"/>
        <xdr:cNvSpPr txBox="1"/>
      </xdr:nvSpPr>
      <xdr:spPr>
        <a:xfrm>
          <a:off x="21770340" y="13121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68580</xdr:rowOff>
    </xdr:from>
    <xdr:to xmlns:xdr="http://schemas.openxmlformats.org/drawingml/2006/spreadsheetDrawing">
      <xdr:col>116</xdr:col>
      <xdr:colOff>152400</xdr:colOff>
      <xdr:row>79</xdr:row>
      <xdr:rowOff>68580</xdr:rowOff>
    </xdr:to>
    <xdr:cxnSp macro="">
      <xdr:nvCxnSpPr>
        <xdr:cNvPr id="856" name="直線コネクタ 855"/>
        <xdr:cNvCxnSpPr/>
      </xdr:nvCxnSpPr>
      <xdr:spPr>
        <a:xfrm>
          <a:off x="21634450" y="13117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62865</xdr:rowOff>
    </xdr:from>
    <xdr:ext cx="533400" cy="257810"/>
    <xdr:sp macro="" textlink="">
      <xdr:nvSpPr>
        <xdr:cNvPr id="857" name="繰出金最大値テキスト"/>
        <xdr:cNvSpPr txBox="1"/>
      </xdr:nvSpPr>
      <xdr:spPr>
        <a:xfrm>
          <a:off x="21770340" y="11791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116205</xdr:rowOff>
    </xdr:from>
    <xdr:to xmlns:xdr="http://schemas.openxmlformats.org/drawingml/2006/spreadsheetDrawing">
      <xdr:col>116</xdr:col>
      <xdr:colOff>152400</xdr:colOff>
      <xdr:row>72</xdr:row>
      <xdr:rowOff>116205</xdr:rowOff>
    </xdr:to>
    <xdr:cxnSp macro="">
      <xdr:nvCxnSpPr>
        <xdr:cNvPr id="858" name="直線コネクタ 857"/>
        <xdr:cNvCxnSpPr/>
      </xdr:nvCxnSpPr>
      <xdr:spPr>
        <a:xfrm>
          <a:off x="21634450" y="12009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112395</xdr:rowOff>
    </xdr:from>
    <xdr:to xmlns:xdr="http://schemas.openxmlformats.org/drawingml/2006/spreadsheetDrawing">
      <xdr:col>116</xdr:col>
      <xdr:colOff>63500</xdr:colOff>
      <xdr:row>77</xdr:row>
      <xdr:rowOff>130810</xdr:rowOff>
    </xdr:to>
    <xdr:cxnSp macro="">
      <xdr:nvCxnSpPr>
        <xdr:cNvPr id="859" name="直線コネクタ 858"/>
        <xdr:cNvCxnSpPr/>
      </xdr:nvCxnSpPr>
      <xdr:spPr>
        <a:xfrm flipV="1">
          <a:off x="20900390" y="12831445"/>
          <a:ext cx="8191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73660</xdr:rowOff>
    </xdr:from>
    <xdr:ext cx="533400" cy="259080"/>
    <xdr:sp macro="" textlink="">
      <xdr:nvSpPr>
        <xdr:cNvPr id="860" name="繰出金平均値テキスト"/>
        <xdr:cNvSpPr txBox="1"/>
      </xdr:nvSpPr>
      <xdr:spPr>
        <a:xfrm>
          <a:off x="21770340" y="1246251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50800</xdr:rowOff>
    </xdr:from>
    <xdr:to xmlns:xdr="http://schemas.openxmlformats.org/drawingml/2006/spreadsheetDrawing">
      <xdr:col>116</xdr:col>
      <xdr:colOff>114300</xdr:colOff>
      <xdr:row>76</xdr:row>
      <xdr:rowOff>152400</xdr:rowOff>
    </xdr:to>
    <xdr:sp macro="" textlink="">
      <xdr:nvSpPr>
        <xdr:cNvPr id="861" name="フローチャート: 判断 860"/>
        <xdr:cNvSpPr/>
      </xdr:nvSpPr>
      <xdr:spPr>
        <a:xfrm>
          <a:off x="21668740" y="126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130810</xdr:rowOff>
    </xdr:from>
    <xdr:to xmlns:xdr="http://schemas.openxmlformats.org/drawingml/2006/spreadsheetDrawing">
      <xdr:col>111</xdr:col>
      <xdr:colOff>177800</xdr:colOff>
      <xdr:row>77</xdr:row>
      <xdr:rowOff>155575</xdr:rowOff>
    </xdr:to>
    <xdr:cxnSp macro="">
      <xdr:nvCxnSpPr>
        <xdr:cNvPr id="862" name="直線コネクタ 861"/>
        <xdr:cNvCxnSpPr/>
      </xdr:nvCxnSpPr>
      <xdr:spPr>
        <a:xfrm flipV="1">
          <a:off x="20026630" y="1284986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62230</xdr:rowOff>
    </xdr:from>
    <xdr:to xmlns:xdr="http://schemas.openxmlformats.org/drawingml/2006/spreadsheetDrawing">
      <xdr:col>112</xdr:col>
      <xdr:colOff>38100</xdr:colOff>
      <xdr:row>76</xdr:row>
      <xdr:rowOff>163830</xdr:rowOff>
    </xdr:to>
    <xdr:sp macro="" textlink="">
      <xdr:nvSpPr>
        <xdr:cNvPr id="863" name="フローチャート: 判断 862"/>
        <xdr:cNvSpPr/>
      </xdr:nvSpPr>
      <xdr:spPr>
        <a:xfrm>
          <a:off x="20849590" y="12616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8890</xdr:rowOff>
    </xdr:from>
    <xdr:ext cx="533400" cy="259080"/>
    <xdr:sp macro="" textlink="">
      <xdr:nvSpPr>
        <xdr:cNvPr id="864" name="テキスト ボックス 863"/>
        <xdr:cNvSpPr txBox="1"/>
      </xdr:nvSpPr>
      <xdr:spPr>
        <a:xfrm>
          <a:off x="20636865" y="1239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155575</xdr:rowOff>
    </xdr:from>
    <xdr:to xmlns:xdr="http://schemas.openxmlformats.org/drawingml/2006/spreadsheetDrawing">
      <xdr:col>107</xdr:col>
      <xdr:colOff>50800</xdr:colOff>
      <xdr:row>78</xdr:row>
      <xdr:rowOff>12065</xdr:rowOff>
    </xdr:to>
    <xdr:cxnSp macro="">
      <xdr:nvCxnSpPr>
        <xdr:cNvPr id="865" name="直線コネクタ 864"/>
        <xdr:cNvCxnSpPr/>
      </xdr:nvCxnSpPr>
      <xdr:spPr>
        <a:xfrm flipV="1">
          <a:off x="19156680" y="1287462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93345</xdr:rowOff>
    </xdr:from>
    <xdr:to xmlns:xdr="http://schemas.openxmlformats.org/drawingml/2006/spreadsheetDrawing">
      <xdr:col>107</xdr:col>
      <xdr:colOff>101600</xdr:colOff>
      <xdr:row>77</xdr:row>
      <xdr:rowOff>23495</xdr:rowOff>
    </xdr:to>
    <xdr:sp macro="" textlink="">
      <xdr:nvSpPr>
        <xdr:cNvPr id="866" name="フローチャート: 判断 865"/>
        <xdr:cNvSpPr/>
      </xdr:nvSpPr>
      <xdr:spPr>
        <a:xfrm>
          <a:off x="19975830" y="12647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40005</xdr:rowOff>
    </xdr:from>
    <xdr:ext cx="533400" cy="259080"/>
    <xdr:sp macro="" textlink="">
      <xdr:nvSpPr>
        <xdr:cNvPr id="867" name="テキスト ボックス 866"/>
        <xdr:cNvSpPr txBox="1"/>
      </xdr:nvSpPr>
      <xdr:spPr>
        <a:xfrm>
          <a:off x="19766915" y="12428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12065</xdr:rowOff>
    </xdr:from>
    <xdr:to xmlns:xdr="http://schemas.openxmlformats.org/drawingml/2006/spreadsheetDrawing">
      <xdr:col>102</xdr:col>
      <xdr:colOff>114300</xdr:colOff>
      <xdr:row>78</xdr:row>
      <xdr:rowOff>22225</xdr:rowOff>
    </xdr:to>
    <xdr:cxnSp macro="">
      <xdr:nvCxnSpPr>
        <xdr:cNvPr id="868" name="直線コネクタ 867"/>
        <xdr:cNvCxnSpPr/>
      </xdr:nvCxnSpPr>
      <xdr:spPr>
        <a:xfrm flipV="1">
          <a:off x="18286730" y="1289621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69" name="フローチャート: 判断 868"/>
        <xdr:cNvSpPr/>
      </xdr:nvSpPr>
      <xdr:spPr>
        <a:xfrm>
          <a:off x="19105880" y="1252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80645</xdr:rowOff>
    </xdr:from>
    <xdr:ext cx="533400" cy="259080"/>
    <xdr:sp macro="" textlink="">
      <xdr:nvSpPr>
        <xdr:cNvPr id="870" name="テキスト ボックス 869"/>
        <xdr:cNvSpPr txBox="1"/>
      </xdr:nvSpPr>
      <xdr:spPr>
        <a:xfrm>
          <a:off x="18893155" y="12304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103505</xdr:rowOff>
    </xdr:from>
    <xdr:to xmlns:xdr="http://schemas.openxmlformats.org/drawingml/2006/spreadsheetDrawing">
      <xdr:col>98</xdr:col>
      <xdr:colOff>38100</xdr:colOff>
      <xdr:row>76</xdr:row>
      <xdr:rowOff>33655</xdr:rowOff>
    </xdr:to>
    <xdr:sp macro="" textlink="">
      <xdr:nvSpPr>
        <xdr:cNvPr id="871" name="フローチャート: 判断 870"/>
        <xdr:cNvSpPr/>
      </xdr:nvSpPr>
      <xdr:spPr>
        <a:xfrm>
          <a:off x="18235930" y="124923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50165</xdr:rowOff>
    </xdr:from>
    <xdr:ext cx="533400" cy="257810"/>
    <xdr:sp macro="" textlink="">
      <xdr:nvSpPr>
        <xdr:cNvPr id="872" name="テキスト ボックス 871"/>
        <xdr:cNvSpPr txBox="1"/>
      </xdr:nvSpPr>
      <xdr:spPr>
        <a:xfrm>
          <a:off x="18023205" y="1227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0730" cy="259080"/>
    <xdr:sp macro="" textlink="">
      <xdr:nvSpPr>
        <xdr:cNvPr id="874" name="テキスト ボックス 873"/>
        <xdr:cNvSpPr txBox="1"/>
      </xdr:nvSpPr>
      <xdr:spPr>
        <a:xfrm>
          <a:off x="207137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75" name="テキスト ボックス 874"/>
        <xdr:cNvSpPr txBox="1"/>
      </xdr:nvSpPr>
      <xdr:spPr>
        <a:xfrm>
          <a:off x="198399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0730" cy="259080"/>
    <xdr:sp macro="" textlink="">
      <xdr:nvSpPr>
        <xdr:cNvPr id="876" name="テキスト ボックス 875"/>
        <xdr:cNvSpPr txBox="1"/>
      </xdr:nvSpPr>
      <xdr:spPr>
        <a:xfrm>
          <a:off x="1896999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0730" cy="259080"/>
    <xdr:sp macro="" textlink="">
      <xdr:nvSpPr>
        <xdr:cNvPr id="877" name="テキスト ボックス 876"/>
        <xdr:cNvSpPr txBox="1"/>
      </xdr:nvSpPr>
      <xdr:spPr>
        <a:xfrm>
          <a:off x="181000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61595</xdr:rowOff>
    </xdr:from>
    <xdr:to xmlns:xdr="http://schemas.openxmlformats.org/drawingml/2006/spreadsheetDrawing">
      <xdr:col>116</xdr:col>
      <xdr:colOff>114300</xdr:colOff>
      <xdr:row>77</xdr:row>
      <xdr:rowOff>163195</xdr:rowOff>
    </xdr:to>
    <xdr:sp macro="" textlink="">
      <xdr:nvSpPr>
        <xdr:cNvPr id="878" name="楕円 877"/>
        <xdr:cNvSpPr/>
      </xdr:nvSpPr>
      <xdr:spPr>
        <a:xfrm>
          <a:off x="2166874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40005</xdr:rowOff>
    </xdr:from>
    <xdr:ext cx="533400" cy="259080"/>
    <xdr:sp macro="" textlink="">
      <xdr:nvSpPr>
        <xdr:cNvPr id="879" name="繰出金該当値テキスト"/>
        <xdr:cNvSpPr txBox="1"/>
      </xdr:nvSpPr>
      <xdr:spPr>
        <a:xfrm>
          <a:off x="21770340" y="12759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80010</xdr:rowOff>
    </xdr:from>
    <xdr:to xmlns:xdr="http://schemas.openxmlformats.org/drawingml/2006/spreadsheetDrawing">
      <xdr:col>112</xdr:col>
      <xdr:colOff>38100</xdr:colOff>
      <xdr:row>78</xdr:row>
      <xdr:rowOff>10160</xdr:rowOff>
    </xdr:to>
    <xdr:sp macro="" textlink="">
      <xdr:nvSpPr>
        <xdr:cNvPr id="880" name="楕円 879"/>
        <xdr:cNvSpPr/>
      </xdr:nvSpPr>
      <xdr:spPr>
        <a:xfrm>
          <a:off x="20849590" y="127990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1270</xdr:rowOff>
    </xdr:from>
    <xdr:ext cx="533400" cy="259080"/>
    <xdr:sp macro="" textlink="">
      <xdr:nvSpPr>
        <xdr:cNvPr id="881" name="テキスト ボックス 880"/>
        <xdr:cNvSpPr txBox="1"/>
      </xdr:nvSpPr>
      <xdr:spPr>
        <a:xfrm>
          <a:off x="20636865" y="12885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104775</xdr:rowOff>
    </xdr:from>
    <xdr:to xmlns:xdr="http://schemas.openxmlformats.org/drawingml/2006/spreadsheetDrawing">
      <xdr:col>107</xdr:col>
      <xdr:colOff>101600</xdr:colOff>
      <xdr:row>78</xdr:row>
      <xdr:rowOff>34925</xdr:rowOff>
    </xdr:to>
    <xdr:sp macro="" textlink="">
      <xdr:nvSpPr>
        <xdr:cNvPr id="882" name="楕円 881"/>
        <xdr:cNvSpPr/>
      </xdr:nvSpPr>
      <xdr:spPr>
        <a:xfrm>
          <a:off x="19975830" y="12823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26035</xdr:rowOff>
    </xdr:from>
    <xdr:ext cx="533400" cy="257810"/>
    <xdr:sp macro="" textlink="">
      <xdr:nvSpPr>
        <xdr:cNvPr id="883" name="テキスト ボックス 882"/>
        <xdr:cNvSpPr txBox="1"/>
      </xdr:nvSpPr>
      <xdr:spPr>
        <a:xfrm>
          <a:off x="19766915" y="12910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132715</xdr:rowOff>
    </xdr:from>
    <xdr:to xmlns:xdr="http://schemas.openxmlformats.org/drawingml/2006/spreadsheetDrawing">
      <xdr:col>102</xdr:col>
      <xdr:colOff>165100</xdr:colOff>
      <xdr:row>78</xdr:row>
      <xdr:rowOff>62865</xdr:rowOff>
    </xdr:to>
    <xdr:sp macro="" textlink="">
      <xdr:nvSpPr>
        <xdr:cNvPr id="884" name="楕円 883"/>
        <xdr:cNvSpPr/>
      </xdr:nvSpPr>
      <xdr:spPr>
        <a:xfrm>
          <a:off x="19105880" y="1285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53975</xdr:rowOff>
    </xdr:from>
    <xdr:ext cx="533400" cy="257810"/>
    <xdr:sp macro="" textlink="">
      <xdr:nvSpPr>
        <xdr:cNvPr id="885" name="テキスト ボックス 884"/>
        <xdr:cNvSpPr txBox="1"/>
      </xdr:nvSpPr>
      <xdr:spPr>
        <a:xfrm>
          <a:off x="18893155" y="12938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142875</xdr:rowOff>
    </xdr:from>
    <xdr:to xmlns:xdr="http://schemas.openxmlformats.org/drawingml/2006/spreadsheetDrawing">
      <xdr:col>98</xdr:col>
      <xdr:colOff>38100</xdr:colOff>
      <xdr:row>78</xdr:row>
      <xdr:rowOff>73025</xdr:rowOff>
    </xdr:to>
    <xdr:sp macro="" textlink="">
      <xdr:nvSpPr>
        <xdr:cNvPr id="886" name="楕円 885"/>
        <xdr:cNvSpPr/>
      </xdr:nvSpPr>
      <xdr:spPr>
        <a:xfrm>
          <a:off x="18235930" y="128619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64135</xdr:rowOff>
    </xdr:from>
    <xdr:ext cx="533400" cy="257810"/>
    <xdr:sp macro="" textlink="">
      <xdr:nvSpPr>
        <xdr:cNvPr id="887" name="テキスト ボックス 886"/>
        <xdr:cNvSpPr txBox="1"/>
      </xdr:nvSpPr>
      <xdr:spPr>
        <a:xfrm>
          <a:off x="18023205" y="12948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5425"/>
    <xdr:sp macro="" textlink="">
      <xdr:nvSpPr>
        <xdr:cNvPr id="896" name="テキスト ボックス 895"/>
        <xdr:cNvSpPr txBox="1"/>
      </xdr:nvSpPr>
      <xdr:spPr>
        <a:xfrm>
          <a:off x="1788795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810"/>
    <xdr:sp macro="" textlink="">
      <xdr:nvSpPr>
        <xdr:cNvPr id="899" name="テキスト ボックス 898"/>
        <xdr:cNvSpPr txBox="1"/>
      </xdr:nvSpPr>
      <xdr:spPr>
        <a:xfrm>
          <a:off x="17680940" y="15542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7810"/>
    <xdr:sp macro="" textlink="">
      <xdr:nvSpPr>
        <xdr:cNvPr id="901" name="テキスト ボックス 900"/>
        <xdr:cNvSpPr txBox="1"/>
      </xdr:nvSpPr>
      <xdr:spPr>
        <a:xfrm>
          <a:off x="17680940" y="144246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285" cy="259080"/>
    <xdr:sp macro="" textlink="">
      <xdr:nvSpPr>
        <xdr:cNvPr id="904" name="前年度繰上充用金最小値テキスト"/>
        <xdr:cNvSpPr txBox="1"/>
      </xdr:nvSpPr>
      <xdr:spPr>
        <a:xfrm>
          <a:off x="2177034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285" cy="259080"/>
    <xdr:sp macro="" textlink="">
      <xdr:nvSpPr>
        <xdr:cNvPr id="906" name="前年度繰上充用金最大値テキスト"/>
        <xdr:cNvSpPr txBox="1"/>
      </xdr:nvSpPr>
      <xdr:spPr>
        <a:xfrm>
          <a:off x="21770340" y="1538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285" cy="259080"/>
    <xdr:sp macro="" textlink="">
      <xdr:nvSpPr>
        <xdr:cNvPr id="909" name="前年度繰上充用金平均値テキスト"/>
        <xdr:cNvSpPr txBox="1"/>
      </xdr:nvSpPr>
      <xdr:spPr>
        <a:xfrm>
          <a:off x="21770340" y="156121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3" name="テキスト ボックス 912"/>
        <xdr:cNvSpPr txBox="1"/>
      </xdr:nvSpPr>
      <xdr:spPr>
        <a:xfrm>
          <a:off x="2077593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6" name="テキスト ボックス 915"/>
        <xdr:cNvSpPr txBox="1"/>
      </xdr:nvSpPr>
      <xdr:spPr>
        <a:xfrm>
          <a:off x="1990598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9" name="テキスト ボックス 918"/>
        <xdr:cNvSpPr txBox="1"/>
      </xdr:nvSpPr>
      <xdr:spPr>
        <a:xfrm>
          <a:off x="1903603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1" name="テキスト ボックス 920"/>
        <xdr:cNvSpPr txBox="1"/>
      </xdr:nvSpPr>
      <xdr:spPr>
        <a:xfrm>
          <a:off x="1816227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730" cy="259080"/>
    <xdr:sp macro="" textlink="">
      <xdr:nvSpPr>
        <xdr:cNvPr id="923" name="テキスト ボックス 922"/>
        <xdr:cNvSpPr txBox="1"/>
      </xdr:nvSpPr>
      <xdr:spPr>
        <a:xfrm>
          <a:off x="207137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24" name="テキスト ボックス 923"/>
        <xdr:cNvSpPr txBox="1"/>
      </xdr:nvSpPr>
      <xdr:spPr>
        <a:xfrm>
          <a:off x="198399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730" cy="259080"/>
    <xdr:sp macro="" textlink="">
      <xdr:nvSpPr>
        <xdr:cNvPr id="925" name="テキスト ボックス 924"/>
        <xdr:cNvSpPr txBox="1"/>
      </xdr:nvSpPr>
      <xdr:spPr>
        <a:xfrm>
          <a:off x="1896999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730" cy="259080"/>
    <xdr:sp macro="" textlink="">
      <xdr:nvSpPr>
        <xdr:cNvPr id="926" name="テキスト ボックス 925"/>
        <xdr:cNvSpPr txBox="1"/>
      </xdr:nvSpPr>
      <xdr:spPr>
        <a:xfrm>
          <a:off x="181000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285" cy="259080"/>
    <xdr:sp macro="" textlink="">
      <xdr:nvSpPr>
        <xdr:cNvPr id="928" name="前年度繰上充用金該当値テキスト"/>
        <xdr:cNvSpPr txBox="1"/>
      </xdr:nvSpPr>
      <xdr:spPr>
        <a:xfrm>
          <a:off x="21770340" y="15497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0" name="テキスト ボックス 929"/>
        <xdr:cNvSpPr txBox="1"/>
      </xdr:nvSpPr>
      <xdr:spPr>
        <a:xfrm>
          <a:off x="2077593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2" name="テキスト ボックス 931"/>
        <xdr:cNvSpPr txBox="1"/>
      </xdr:nvSpPr>
      <xdr:spPr>
        <a:xfrm>
          <a:off x="1990598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4" name="テキスト ボックス 933"/>
        <xdr:cNvSpPr txBox="1"/>
      </xdr:nvSpPr>
      <xdr:spPr>
        <a:xfrm>
          <a:off x="1903603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6" name="テキスト ボックス 935"/>
        <xdr:cNvSpPr txBox="1"/>
      </xdr:nvSpPr>
      <xdr:spPr>
        <a:xfrm>
          <a:off x="1816227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歳出総額の住民一人当たりの決算額は</a:t>
          </a:r>
          <a:r>
            <a:rPr kumimoji="1" lang="en-US" altLang="ja-JP" sz="1300">
              <a:latin typeface="ＭＳ Ｐゴシック"/>
              <a:ea typeface="ＭＳ Ｐゴシック"/>
            </a:rPr>
            <a:t>450,176</a:t>
          </a:r>
          <a:r>
            <a:rPr kumimoji="1" lang="ja-JP" altLang="en-US" sz="1300">
              <a:latin typeface="ＭＳ Ｐゴシック"/>
              <a:ea typeface="ＭＳ Ｐゴシック"/>
            </a:rPr>
            <a:t>円であり、令和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a:t>
          </a:r>
          <a:r>
            <a:rPr kumimoji="1" lang="en-US" altLang="ja-JP" sz="1300">
              <a:latin typeface="ＭＳ Ｐゴシック"/>
              <a:ea typeface="ＭＳ Ｐゴシック"/>
            </a:rPr>
            <a:t>8,124</a:t>
          </a:r>
          <a:r>
            <a:rPr kumimoji="1" lang="ja-JP" altLang="en-US" sz="1300">
              <a:latin typeface="ＭＳ Ｐゴシック"/>
              <a:ea typeface="ＭＳ Ｐゴシック"/>
            </a:rPr>
            <a:t>円減少している。主な増減としては、扶助費</a:t>
          </a:r>
          <a:r>
            <a:rPr kumimoji="1" lang="en-US" altLang="ja-JP" sz="1300">
              <a:latin typeface="ＭＳ Ｐゴシック"/>
              <a:ea typeface="ＭＳ Ｐゴシック"/>
            </a:rPr>
            <a:t>10,967</a:t>
          </a:r>
          <a:r>
            <a:rPr kumimoji="1" lang="ja-JP" altLang="en-US" sz="1300">
              <a:latin typeface="ＭＳ Ｐゴシック"/>
              <a:ea typeface="ＭＳ Ｐゴシック"/>
            </a:rPr>
            <a:t>円の減少、積立金</a:t>
          </a:r>
          <a:r>
            <a:rPr kumimoji="1" lang="en-US" altLang="ja-JP" sz="1300">
              <a:latin typeface="ＭＳ Ｐゴシック"/>
              <a:ea typeface="ＭＳ Ｐゴシック"/>
            </a:rPr>
            <a:t>5,423</a:t>
          </a:r>
          <a:r>
            <a:rPr kumimoji="1" lang="ja-JP" altLang="en-US" sz="1300">
              <a:latin typeface="ＭＳ Ｐゴシック"/>
              <a:ea typeface="ＭＳ Ｐゴシック"/>
            </a:rPr>
            <a:t>円の上昇が挙げられる。個別に経費の推移を見ていくと、人件費では職員数の減少や通勤手当の適正化による減額があり前年度から</a:t>
          </a:r>
          <a:r>
            <a:rPr kumimoji="1" lang="en-US" altLang="ja-JP" sz="1300">
              <a:latin typeface="ＭＳ Ｐゴシック"/>
              <a:ea typeface="ＭＳ Ｐゴシック"/>
            </a:rPr>
            <a:t>1,139</a:t>
          </a:r>
          <a:r>
            <a:rPr kumimoji="1" lang="ja-JP" altLang="en-US" sz="1300">
              <a:latin typeface="ＭＳ Ｐゴシック"/>
              <a:ea typeface="ＭＳ Ｐゴシック"/>
            </a:rPr>
            <a:t>円減少している。補助費等は裾野市長泉町衛生施設組合への負担金が物価高騰による光熱水費の上昇の影響を受け増額となったが、前年度に実施した新型ｺﾛﾅｳｲﾙｽ感染症対応地方創生臨時交付金を活用した事業の終了により前年度から</a:t>
          </a:r>
          <a:r>
            <a:rPr kumimoji="1" lang="en-US" altLang="ja-JP" sz="1300">
              <a:latin typeface="ＭＳ Ｐゴシック"/>
              <a:ea typeface="ＭＳ Ｐゴシック"/>
            </a:rPr>
            <a:t>846</a:t>
          </a:r>
          <a:r>
            <a:rPr kumimoji="1" lang="ja-JP" altLang="en-US" sz="1300">
              <a:latin typeface="ＭＳ Ｐゴシック"/>
              <a:ea typeface="ＭＳ Ｐゴシック"/>
            </a:rPr>
            <a:t>円の減額となった。普通建設事業費は岩波駅周辺整備事業の進捗により新規整備分が前年度から</a:t>
          </a:r>
          <a:r>
            <a:rPr kumimoji="1" lang="en-US" altLang="ja-JP" sz="1300">
              <a:latin typeface="ＭＳ Ｐゴシック"/>
              <a:ea typeface="ＭＳ Ｐゴシック"/>
            </a:rPr>
            <a:t>7,460</a:t>
          </a:r>
          <a:r>
            <a:rPr kumimoji="1" lang="ja-JP" altLang="en-US" sz="1300">
              <a:latin typeface="ＭＳ Ｐゴシック"/>
              <a:ea typeface="ＭＳ Ｐゴシック"/>
            </a:rPr>
            <a:t>円上昇しているが、裾野駅周辺整備事業の事業費抑制や橋梁改修工事の完了により更新整備分は前年度から</a:t>
          </a:r>
          <a:r>
            <a:rPr kumimoji="1" lang="en-US" altLang="ja-JP" sz="1300">
              <a:latin typeface="ＭＳ Ｐゴシック"/>
              <a:ea typeface="ＭＳ Ｐゴシック"/>
            </a:rPr>
            <a:t>9,400</a:t>
          </a:r>
          <a:r>
            <a:rPr kumimoji="1" lang="ja-JP" altLang="en-US" sz="1300">
              <a:latin typeface="ＭＳ Ｐゴシック"/>
              <a:ea typeface="ＭＳ Ｐゴシック"/>
            </a:rPr>
            <a:t>円減少した。公債費は平成</a:t>
          </a:r>
          <a:r>
            <a:rPr kumimoji="1" lang="en-US" altLang="ja-JP" sz="1300">
              <a:latin typeface="ＭＳ Ｐゴシック"/>
              <a:ea typeface="ＭＳ Ｐゴシック"/>
            </a:rPr>
            <a:t>14</a:t>
          </a:r>
          <a:r>
            <a:rPr kumimoji="1" lang="ja-JP" altLang="en-US" sz="1300">
              <a:latin typeface="ＭＳ Ｐゴシック"/>
              <a:ea typeface="ＭＳ Ｐゴシック"/>
            </a:rPr>
            <a:t>年度借入臨時地方道整備事業債や平成</a:t>
          </a:r>
          <a:r>
            <a:rPr kumimoji="1" lang="en-US" altLang="ja-JP" sz="1300">
              <a:latin typeface="ＭＳ Ｐゴシック"/>
              <a:ea typeface="ＭＳ Ｐゴシック"/>
            </a:rPr>
            <a:t>22</a:t>
          </a:r>
          <a:r>
            <a:rPr kumimoji="1" lang="ja-JP" altLang="en-US" sz="1300">
              <a:latin typeface="ＭＳ Ｐゴシック"/>
              <a:ea typeface="ＭＳ Ｐゴシック"/>
            </a:rPr>
            <a:t>年度借入庁舎耐震化事業債の償還終了により前年度から</a:t>
          </a:r>
          <a:r>
            <a:rPr kumimoji="1" lang="en-US" altLang="ja-JP" sz="1300">
              <a:latin typeface="ＭＳ Ｐゴシック"/>
              <a:ea typeface="ＭＳ Ｐゴシック"/>
            </a:rPr>
            <a:t>1,181</a:t>
          </a:r>
          <a:r>
            <a:rPr kumimoji="1" lang="ja-JP" altLang="en-US" sz="1300">
              <a:latin typeface="ＭＳ Ｐゴシック"/>
              <a:ea typeface="ＭＳ Ｐゴシック"/>
            </a:rPr>
            <a:t>円減少した。物件費は物価高騰による光熱水費の上昇の影響があるものの、温浴施設の指定管理者変更による減額があったため微減する結果となった。積立金は企業版ふるさと納税地方創生基金への積立を行ったことが数値上昇の要因である。物件費については包括管理委託の導入や指定管理者制度の見直し、公債費については地方債の計画的発行を行うことにより、引き続き歳出規模の抑制を図り、財政運営の適正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87070" y="337185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5425"/>
    <xdr:sp macro="" textlink="">
      <xdr:nvSpPr>
        <xdr:cNvPr id="40" name="テキスト ボックス 39"/>
        <xdr:cNvSpPr txBox="1"/>
      </xdr:nvSpPr>
      <xdr:spPr>
        <a:xfrm>
          <a:off x="71247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7360" cy="259080"/>
    <xdr:sp macro="" textlink="">
      <xdr:nvSpPr>
        <xdr:cNvPr id="44" name="テキスト ボックス 43"/>
        <xdr:cNvSpPr txBox="1"/>
      </xdr:nvSpPr>
      <xdr:spPr>
        <a:xfrm>
          <a:off x="29083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7360" cy="257810"/>
    <xdr:sp macro="" textlink="">
      <xdr:nvSpPr>
        <xdr:cNvPr id="46" name="テキスト ボックス 45"/>
        <xdr:cNvSpPr txBox="1"/>
      </xdr:nvSpPr>
      <xdr:spPr>
        <a:xfrm>
          <a:off x="290830" y="58394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83185</xdr:rowOff>
    </xdr:from>
    <xdr:to xmlns:xdr="http://schemas.openxmlformats.org/drawingml/2006/spreadsheetDrawing">
      <xdr:col>28</xdr:col>
      <xdr:colOff>114300</xdr:colOff>
      <xdr:row>33</xdr:row>
      <xdr:rowOff>83185</xdr:rowOff>
    </xdr:to>
    <xdr:cxnSp macro="">
      <xdr:nvCxnSpPr>
        <xdr:cNvPr id="47" name="直線コネクタ 46"/>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7360" cy="259080"/>
    <xdr:sp macro="" textlink="">
      <xdr:nvSpPr>
        <xdr:cNvPr id="48" name="テキスト ボックス 47"/>
        <xdr:cNvSpPr txBox="1"/>
      </xdr:nvSpPr>
      <xdr:spPr>
        <a:xfrm>
          <a:off x="29083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7360" cy="259080"/>
    <xdr:sp macro="" textlink="">
      <xdr:nvSpPr>
        <xdr:cNvPr id="50" name="テキスト ボックス 49"/>
        <xdr:cNvSpPr txBox="1"/>
      </xdr:nvSpPr>
      <xdr:spPr>
        <a:xfrm>
          <a:off x="29083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7810"/>
    <xdr:sp macro="" textlink="">
      <xdr:nvSpPr>
        <xdr:cNvPr id="52" name="テキスト ボックス 51"/>
        <xdr:cNvSpPr txBox="1"/>
      </xdr:nvSpPr>
      <xdr:spPr>
        <a:xfrm>
          <a:off x="290830" y="45186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3"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151765</xdr:rowOff>
    </xdr:from>
    <xdr:to xmlns:xdr="http://schemas.openxmlformats.org/drawingml/2006/spreadsheetDrawing">
      <xdr:col>24</xdr:col>
      <xdr:colOff>62865</xdr:colOff>
      <xdr:row>38</xdr:row>
      <xdr:rowOff>38100</xdr:rowOff>
    </xdr:to>
    <xdr:cxnSp macro="">
      <xdr:nvCxnSpPr>
        <xdr:cNvPr id="54" name="直線コネクタ 53"/>
        <xdr:cNvCxnSpPr/>
      </xdr:nvCxnSpPr>
      <xdr:spPr>
        <a:xfrm flipV="1">
          <a:off x="4542155" y="527621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8630" cy="259080"/>
    <xdr:sp macro="" textlink="">
      <xdr:nvSpPr>
        <xdr:cNvPr id="55" name="議会費最小値テキスト"/>
        <xdr:cNvSpPr txBox="1"/>
      </xdr:nvSpPr>
      <xdr:spPr>
        <a:xfrm>
          <a:off x="4594860" y="6322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6" name="直線コネクタ 55"/>
        <xdr:cNvCxnSpPr/>
      </xdr:nvCxnSpPr>
      <xdr:spPr>
        <a:xfrm>
          <a:off x="4458970" y="6318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98425</xdr:rowOff>
    </xdr:from>
    <xdr:ext cx="468630" cy="257810"/>
    <xdr:sp macro="" textlink="">
      <xdr:nvSpPr>
        <xdr:cNvPr id="57" name="議会費最大値テキスト"/>
        <xdr:cNvSpPr txBox="1"/>
      </xdr:nvSpPr>
      <xdr:spPr>
        <a:xfrm>
          <a:off x="4594860" y="5057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151765</xdr:rowOff>
    </xdr:from>
    <xdr:to xmlns:xdr="http://schemas.openxmlformats.org/drawingml/2006/spreadsheetDrawing">
      <xdr:col>24</xdr:col>
      <xdr:colOff>152400</xdr:colOff>
      <xdr:row>31</xdr:row>
      <xdr:rowOff>151765</xdr:rowOff>
    </xdr:to>
    <xdr:cxnSp macro="">
      <xdr:nvCxnSpPr>
        <xdr:cNvPr id="58" name="直線コネクタ 57"/>
        <xdr:cNvCxnSpPr/>
      </xdr:nvCxnSpPr>
      <xdr:spPr>
        <a:xfrm>
          <a:off x="4458970" y="5276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83820</xdr:rowOff>
    </xdr:from>
    <xdr:to xmlns:xdr="http://schemas.openxmlformats.org/drawingml/2006/spreadsheetDrawing">
      <xdr:col>24</xdr:col>
      <xdr:colOff>63500</xdr:colOff>
      <xdr:row>34</xdr:row>
      <xdr:rowOff>159385</xdr:rowOff>
    </xdr:to>
    <xdr:cxnSp macro="">
      <xdr:nvCxnSpPr>
        <xdr:cNvPr id="59" name="直線コネクタ 58"/>
        <xdr:cNvCxnSpPr/>
      </xdr:nvCxnSpPr>
      <xdr:spPr>
        <a:xfrm flipV="1">
          <a:off x="3724910" y="5538470"/>
          <a:ext cx="8191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37465</xdr:rowOff>
    </xdr:from>
    <xdr:ext cx="468630" cy="259080"/>
    <xdr:sp macro="" textlink="">
      <xdr:nvSpPr>
        <xdr:cNvPr id="60" name="議会費平均値テキスト"/>
        <xdr:cNvSpPr txBox="1"/>
      </xdr:nvSpPr>
      <xdr:spPr>
        <a:xfrm>
          <a:off x="4594860" y="582231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58420</xdr:rowOff>
    </xdr:from>
    <xdr:to xmlns:xdr="http://schemas.openxmlformats.org/drawingml/2006/spreadsheetDrawing">
      <xdr:col>24</xdr:col>
      <xdr:colOff>114300</xdr:colOff>
      <xdr:row>35</xdr:row>
      <xdr:rowOff>160020</xdr:rowOff>
    </xdr:to>
    <xdr:sp macro="" textlink="">
      <xdr:nvSpPr>
        <xdr:cNvPr id="61" name="フローチャート: 判断 60"/>
        <xdr:cNvSpPr/>
      </xdr:nvSpPr>
      <xdr:spPr>
        <a:xfrm>
          <a:off x="449326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159385</xdr:rowOff>
    </xdr:from>
    <xdr:to xmlns:xdr="http://schemas.openxmlformats.org/drawingml/2006/spreadsheetDrawing">
      <xdr:col>19</xdr:col>
      <xdr:colOff>177800</xdr:colOff>
      <xdr:row>34</xdr:row>
      <xdr:rowOff>161925</xdr:rowOff>
    </xdr:to>
    <xdr:cxnSp macro="">
      <xdr:nvCxnSpPr>
        <xdr:cNvPr id="62" name="直線コネクタ 61"/>
        <xdr:cNvCxnSpPr/>
      </xdr:nvCxnSpPr>
      <xdr:spPr>
        <a:xfrm flipV="1">
          <a:off x="2851150" y="5779135"/>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67945</xdr:rowOff>
    </xdr:from>
    <xdr:to xmlns:xdr="http://schemas.openxmlformats.org/drawingml/2006/spreadsheetDrawing">
      <xdr:col>20</xdr:col>
      <xdr:colOff>38100</xdr:colOff>
      <xdr:row>35</xdr:row>
      <xdr:rowOff>165100</xdr:rowOff>
    </xdr:to>
    <xdr:sp macro="" textlink="">
      <xdr:nvSpPr>
        <xdr:cNvPr id="63" name="フローチャート: 判断 62"/>
        <xdr:cNvSpPr/>
      </xdr:nvSpPr>
      <xdr:spPr>
        <a:xfrm>
          <a:off x="3674110" y="585279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160655</xdr:rowOff>
    </xdr:from>
    <xdr:ext cx="469900" cy="257810"/>
    <xdr:sp macro="" textlink="">
      <xdr:nvSpPr>
        <xdr:cNvPr id="64" name="テキスト ボックス 63"/>
        <xdr:cNvSpPr txBox="1"/>
      </xdr:nvSpPr>
      <xdr:spPr>
        <a:xfrm>
          <a:off x="3493770" y="5945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111760</xdr:rowOff>
    </xdr:from>
    <xdr:to xmlns:xdr="http://schemas.openxmlformats.org/drawingml/2006/spreadsheetDrawing">
      <xdr:col>15</xdr:col>
      <xdr:colOff>50800</xdr:colOff>
      <xdr:row>34</xdr:row>
      <xdr:rowOff>161925</xdr:rowOff>
    </xdr:to>
    <xdr:cxnSp macro="">
      <xdr:nvCxnSpPr>
        <xdr:cNvPr id="65" name="直線コネクタ 64"/>
        <xdr:cNvCxnSpPr/>
      </xdr:nvCxnSpPr>
      <xdr:spPr>
        <a:xfrm>
          <a:off x="1981200" y="573151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75565</xdr:rowOff>
    </xdr:from>
    <xdr:to xmlns:xdr="http://schemas.openxmlformats.org/drawingml/2006/spreadsheetDrawing">
      <xdr:col>15</xdr:col>
      <xdr:colOff>101600</xdr:colOff>
      <xdr:row>36</xdr:row>
      <xdr:rowOff>5715</xdr:rowOff>
    </xdr:to>
    <xdr:sp macro="" textlink="">
      <xdr:nvSpPr>
        <xdr:cNvPr id="66" name="フローチャート: 判断 65"/>
        <xdr:cNvSpPr/>
      </xdr:nvSpPr>
      <xdr:spPr>
        <a:xfrm>
          <a:off x="2800350" y="586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165100</xdr:rowOff>
    </xdr:from>
    <xdr:ext cx="469900" cy="259080"/>
    <xdr:sp macro="" textlink="">
      <xdr:nvSpPr>
        <xdr:cNvPr id="67" name="テキスト ボックス 66"/>
        <xdr:cNvSpPr txBox="1"/>
      </xdr:nvSpPr>
      <xdr:spPr>
        <a:xfrm>
          <a:off x="2620010" y="594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85090</xdr:rowOff>
    </xdr:from>
    <xdr:to xmlns:xdr="http://schemas.openxmlformats.org/drawingml/2006/spreadsheetDrawing">
      <xdr:col>10</xdr:col>
      <xdr:colOff>114300</xdr:colOff>
      <xdr:row>34</xdr:row>
      <xdr:rowOff>111760</xdr:rowOff>
    </xdr:to>
    <xdr:cxnSp macro="">
      <xdr:nvCxnSpPr>
        <xdr:cNvPr id="68" name="直線コネクタ 67"/>
        <xdr:cNvCxnSpPr/>
      </xdr:nvCxnSpPr>
      <xdr:spPr>
        <a:xfrm>
          <a:off x="1111250" y="570484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99695</xdr:rowOff>
    </xdr:to>
    <xdr:sp macro="" textlink="">
      <xdr:nvSpPr>
        <xdr:cNvPr id="69" name="フローチャート: 判断 68"/>
        <xdr:cNvSpPr/>
      </xdr:nvSpPr>
      <xdr:spPr>
        <a:xfrm>
          <a:off x="1930400" y="5784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90805</xdr:rowOff>
    </xdr:from>
    <xdr:ext cx="469900" cy="257810"/>
    <xdr:sp macro="" textlink="">
      <xdr:nvSpPr>
        <xdr:cNvPr id="70" name="テキスト ボックス 69"/>
        <xdr:cNvSpPr txBox="1"/>
      </xdr:nvSpPr>
      <xdr:spPr>
        <a:xfrm>
          <a:off x="1750060" y="5875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98425</xdr:rowOff>
    </xdr:to>
    <xdr:sp macro="" textlink="">
      <xdr:nvSpPr>
        <xdr:cNvPr id="71" name="フローチャート: 判断 70"/>
        <xdr:cNvSpPr/>
      </xdr:nvSpPr>
      <xdr:spPr>
        <a:xfrm>
          <a:off x="1060450" y="57848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89535</xdr:rowOff>
    </xdr:from>
    <xdr:ext cx="469900" cy="257810"/>
    <xdr:sp macro="" textlink="">
      <xdr:nvSpPr>
        <xdr:cNvPr id="72" name="テキスト ボックス 71"/>
        <xdr:cNvSpPr txBox="1"/>
      </xdr:nvSpPr>
      <xdr:spPr>
        <a:xfrm>
          <a:off x="880110" y="5874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4" name="テキスト ボックス 73"/>
        <xdr:cNvSpPr txBox="1"/>
      </xdr:nvSpPr>
      <xdr:spPr>
        <a:xfrm>
          <a:off x="353822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5" name="テキスト ボックス 74"/>
        <xdr:cNvSpPr txBox="1"/>
      </xdr:nvSpPr>
      <xdr:spPr>
        <a:xfrm>
          <a:off x="26644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6" name="テキスト ボックス 75"/>
        <xdr:cNvSpPr txBox="1"/>
      </xdr:nvSpPr>
      <xdr:spPr>
        <a:xfrm>
          <a:off x="17945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7" name="テキスト ボックス 76"/>
        <xdr:cNvSpPr txBox="1"/>
      </xdr:nvSpPr>
      <xdr:spPr>
        <a:xfrm>
          <a:off x="9245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33020</xdr:rowOff>
    </xdr:from>
    <xdr:to xmlns:xdr="http://schemas.openxmlformats.org/drawingml/2006/spreadsheetDrawing">
      <xdr:col>24</xdr:col>
      <xdr:colOff>114300</xdr:colOff>
      <xdr:row>33</xdr:row>
      <xdr:rowOff>134620</xdr:rowOff>
    </xdr:to>
    <xdr:sp macro="" textlink="">
      <xdr:nvSpPr>
        <xdr:cNvPr id="78" name="楕円 77"/>
        <xdr:cNvSpPr/>
      </xdr:nvSpPr>
      <xdr:spPr>
        <a:xfrm>
          <a:off x="449326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55880</xdr:rowOff>
    </xdr:from>
    <xdr:ext cx="468630" cy="258445"/>
    <xdr:sp macro="" textlink="">
      <xdr:nvSpPr>
        <xdr:cNvPr id="79" name="議会費該当値テキスト"/>
        <xdr:cNvSpPr txBox="1"/>
      </xdr:nvSpPr>
      <xdr:spPr>
        <a:xfrm>
          <a:off x="4594860" y="53454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108585</xdr:rowOff>
    </xdr:from>
    <xdr:to xmlns:xdr="http://schemas.openxmlformats.org/drawingml/2006/spreadsheetDrawing">
      <xdr:col>20</xdr:col>
      <xdr:colOff>38100</xdr:colOff>
      <xdr:row>35</xdr:row>
      <xdr:rowOff>38735</xdr:rowOff>
    </xdr:to>
    <xdr:sp macro="" textlink="">
      <xdr:nvSpPr>
        <xdr:cNvPr id="80" name="楕円 79"/>
        <xdr:cNvSpPr/>
      </xdr:nvSpPr>
      <xdr:spPr>
        <a:xfrm>
          <a:off x="3674110" y="57283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55245</xdr:rowOff>
    </xdr:from>
    <xdr:ext cx="469900" cy="259080"/>
    <xdr:sp macro="" textlink="">
      <xdr:nvSpPr>
        <xdr:cNvPr id="81" name="テキスト ボックス 80"/>
        <xdr:cNvSpPr txBox="1"/>
      </xdr:nvSpPr>
      <xdr:spPr>
        <a:xfrm>
          <a:off x="3493770" y="550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111125</xdr:rowOff>
    </xdr:from>
    <xdr:to xmlns:xdr="http://schemas.openxmlformats.org/drawingml/2006/spreadsheetDrawing">
      <xdr:col>15</xdr:col>
      <xdr:colOff>101600</xdr:colOff>
      <xdr:row>35</xdr:row>
      <xdr:rowOff>41275</xdr:rowOff>
    </xdr:to>
    <xdr:sp macro="" textlink="">
      <xdr:nvSpPr>
        <xdr:cNvPr id="82" name="楕円 81"/>
        <xdr:cNvSpPr/>
      </xdr:nvSpPr>
      <xdr:spPr>
        <a:xfrm>
          <a:off x="2800350" y="5730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57785</xdr:rowOff>
    </xdr:from>
    <xdr:ext cx="469900" cy="257810"/>
    <xdr:sp macro="" textlink="">
      <xdr:nvSpPr>
        <xdr:cNvPr id="83" name="テキスト ボックス 82"/>
        <xdr:cNvSpPr txBox="1"/>
      </xdr:nvSpPr>
      <xdr:spPr>
        <a:xfrm>
          <a:off x="2620010" y="5512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60960</xdr:rowOff>
    </xdr:from>
    <xdr:to xmlns:xdr="http://schemas.openxmlformats.org/drawingml/2006/spreadsheetDrawing">
      <xdr:col>10</xdr:col>
      <xdr:colOff>165100</xdr:colOff>
      <xdr:row>34</xdr:row>
      <xdr:rowOff>162560</xdr:rowOff>
    </xdr:to>
    <xdr:sp macro="" textlink="">
      <xdr:nvSpPr>
        <xdr:cNvPr id="84" name="楕円 83"/>
        <xdr:cNvSpPr/>
      </xdr:nvSpPr>
      <xdr:spPr>
        <a:xfrm>
          <a:off x="19304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7620</xdr:rowOff>
    </xdr:from>
    <xdr:ext cx="469900" cy="259080"/>
    <xdr:sp macro="" textlink="">
      <xdr:nvSpPr>
        <xdr:cNvPr id="85" name="テキスト ボックス 84"/>
        <xdr:cNvSpPr txBox="1"/>
      </xdr:nvSpPr>
      <xdr:spPr>
        <a:xfrm>
          <a:off x="1750060" y="54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34290</xdr:rowOff>
    </xdr:from>
    <xdr:to xmlns:xdr="http://schemas.openxmlformats.org/drawingml/2006/spreadsheetDrawing">
      <xdr:col>6</xdr:col>
      <xdr:colOff>38100</xdr:colOff>
      <xdr:row>34</xdr:row>
      <xdr:rowOff>135890</xdr:rowOff>
    </xdr:to>
    <xdr:sp macro="" textlink="">
      <xdr:nvSpPr>
        <xdr:cNvPr id="86" name="楕円 85"/>
        <xdr:cNvSpPr/>
      </xdr:nvSpPr>
      <xdr:spPr>
        <a:xfrm>
          <a:off x="1060450" y="56540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152400</xdr:rowOff>
    </xdr:from>
    <xdr:ext cx="469900" cy="257810"/>
    <xdr:sp macro="" textlink="">
      <xdr:nvSpPr>
        <xdr:cNvPr id="87" name="テキスト ボックス 86"/>
        <xdr:cNvSpPr txBox="1"/>
      </xdr:nvSpPr>
      <xdr:spPr>
        <a:xfrm>
          <a:off x="880110" y="5441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5" name="正方形/長方形 94"/>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5425"/>
    <xdr:sp macro="" textlink="">
      <xdr:nvSpPr>
        <xdr:cNvPr id="96" name="テキスト ボックス 95"/>
        <xdr:cNvSpPr txBox="1"/>
      </xdr:nvSpPr>
      <xdr:spPr>
        <a:xfrm>
          <a:off x="71247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7" name="直線コネクタ 96"/>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98" name="テキスト ボックス 97"/>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225" cy="257810"/>
    <xdr:sp macro="" textlink="">
      <xdr:nvSpPr>
        <xdr:cNvPr id="100" name="テキスト ボックス 99"/>
        <xdr:cNvSpPr txBox="1"/>
      </xdr:nvSpPr>
      <xdr:spPr>
        <a:xfrm>
          <a:off x="226695" y="97104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225" cy="259080"/>
    <xdr:sp macro="" textlink="">
      <xdr:nvSpPr>
        <xdr:cNvPr id="102" name="テキスト ボックス 101"/>
        <xdr:cNvSpPr txBox="1"/>
      </xdr:nvSpPr>
      <xdr:spPr>
        <a:xfrm>
          <a:off x="226695" y="939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3" name="直線コネクタ 102"/>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225" cy="257810"/>
    <xdr:sp macro="" textlink="">
      <xdr:nvSpPr>
        <xdr:cNvPr id="104" name="テキスト ボックス 103"/>
        <xdr:cNvSpPr txBox="1"/>
      </xdr:nvSpPr>
      <xdr:spPr>
        <a:xfrm>
          <a:off x="226695" y="9082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6" name="テキスト ボックス 105"/>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08" name="テキスト ボックス 107"/>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0" name="テキスト ボックス 109"/>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2" name="テキスト ボックス 111"/>
        <xdr:cNvSpPr txBox="1"/>
      </xdr:nvSpPr>
      <xdr:spPr>
        <a:xfrm>
          <a:off x="16637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3"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153670</xdr:rowOff>
    </xdr:from>
    <xdr:to xmlns:xdr="http://schemas.openxmlformats.org/drawingml/2006/spreadsheetDrawing">
      <xdr:col>24</xdr:col>
      <xdr:colOff>62865</xdr:colOff>
      <xdr:row>59</xdr:row>
      <xdr:rowOff>40640</xdr:rowOff>
    </xdr:to>
    <xdr:cxnSp macro="">
      <xdr:nvCxnSpPr>
        <xdr:cNvPr id="114" name="直線コネクタ 113"/>
        <xdr:cNvCxnSpPr/>
      </xdr:nvCxnSpPr>
      <xdr:spPr>
        <a:xfrm flipV="1">
          <a:off x="4542155" y="824992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44450</xdr:rowOff>
    </xdr:from>
    <xdr:ext cx="533400" cy="259080"/>
    <xdr:sp macro="" textlink="">
      <xdr:nvSpPr>
        <xdr:cNvPr id="115" name="総務費最小値テキスト"/>
        <xdr:cNvSpPr txBox="1"/>
      </xdr:nvSpPr>
      <xdr:spPr>
        <a:xfrm>
          <a:off x="4594860" y="9791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40640</xdr:rowOff>
    </xdr:from>
    <xdr:to xmlns:xdr="http://schemas.openxmlformats.org/drawingml/2006/spreadsheetDrawing">
      <xdr:col>24</xdr:col>
      <xdr:colOff>152400</xdr:colOff>
      <xdr:row>59</xdr:row>
      <xdr:rowOff>40640</xdr:rowOff>
    </xdr:to>
    <xdr:cxnSp macro="">
      <xdr:nvCxnSpPr>
        <xdr:cNvPr id="116" name="直線コネクタ 115"/>
        <xdr:cNvCxnSpPr/>
      </xdr:nvCxnSpPr>
      <xdr:spPr>
        <a:xfrm>
          <a:off x="4458970" y="9787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100330</xdr:rowOff>
    </xdr:from>
    <xdr:ext cx="597535" cy="259080"/>
    <xdr:sp macro="" textlink="">
      <xdr:nvSpPr>
        <xdr:cNvPr id="117" name="総務費最大値テキスト"/>
        <xdr:cNvSpPr txBox="1"/>
      </xdr:nvSpPr>
      <xdr:spPr>
        <a:xfrm>
          <a:off x="4594860" y="8031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153670</xdr:rowOff>
    </xdr:from>
    <xdr:to xmlns:xdr="http://schemas.openxmlformats.org/drawingml/2006/spreadsheetDrawing">
      <xdr:col>24</xdr:col>
      <xdr:colOff>152400</xdr:colOff>
      <xdr:row>49</xdr:row>
      <xdr:rowOff>153670</xdr:rowOff>
    </xdr:to>
    <xdr:cxnSp macro="">
      <xdr:nvCxnSpPr>
        <xdr:cNvPr id="118" name="直線コネクタ 117"/>
        <xdr:cNvCxnSpPr/>
      </xdr:nvCxnSpPr>
      <xdr:spPr>
        <a:xfrm>
          <a:off x="4458970" y="8249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3810</xdr:rowOff>
    </xdr:from>
    <xdr:to xmlns:xdr="http://schemas.openxmlformats.org/drawingml/2006/spreadsheetDrawing">
      <xdr:col>24</xdr:col>
      <xdr:colOff>63500</xdr:colOff>
      <xdr:row>58</xdr:row>
      <xdr:rowOff>122555</xdr:rowOff>
    </xdr:to>
    <xdr:cxnSp macro="">
      <xdr:nvCxnSpPr>
        <xdr:cNvPr id="119" name="直線コネクタ 118"/>
        <xdr:cNvCxnSpPr/>
      </xdr:nvCxnSpPr>
      <xdr:spPr>
        <a:xfrm>
          <a:off x="3724910" y="9585960"/>
          <a:ext cx="8191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102870</xdr:rowOff>
    </xdr:from>
    <xdr:ext cx="533400" cy="259080"/>
    <xdr:sp macro="" textlink="">
      <xdr:nvSpPr>
        <xdr:cNvPr id="120" name="総務費平均値テキスト"/>
        <xdr:cNvSpPr txBox="1"/>
      </xdr:nvSpPr>
      <xdr:spPr>
        <a:xfrm>
          <a:off x="4594860" y="918972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10160</xdr:rowOff>
    </xdr:to>
    <xdr:sp macro="" textlink="">
      <xdr:nvSpPr>
        <xdr:cNvPr id="121" name="フローチャート: 判断 120"/>
        <xdr:cNvSpPr/>
      </xdr:nvSpPr>
      <xdr:spPr>
        <a:xfrm>
          <a:off x="4493260" y="9331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42545</xdr:rowOff>
    </xdr:from>
    <xdr:to xmlns:xdr="http://schemas.openxmlformats.org/drawingml/2006/spreadsheetDrawing">
      <xdr:col>19</xdr:col>
      <xdr:colOff>177800</xdr:colOff>
      <xdr:row>58</xdr:row>
      <xdr:rowOff>3810</xdr:rowOff>
    </xdr:to>
    <xdr:cxnSp macro="">
      <xdr:nvCxnSpPr>
        <xdr:cNvPr id="122" name="直線コネクタ 121"/>
        <xdr:cNvCxnSpPr/>
      </xdr:nvCxnSpPr>
      <xdr:spPr>
        <a:xfrm>
          <a:off x="2851150" y="8634095"/>
          <a:ext cx="873760" cy="951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26670</xdr:rowOff>
    </xdr:to>
    <xdr:sp macro="" textlink="">
      <xdr:nvSpPr>
        <xdr:cNvPr id="123" name="フローチャート: 判断 122"/>
        <xdr:cNvSpPr/>
      </xdr:nvSpPr>
      <xdr:spPr>
        <a:xfrm>
          <a:off x="3674110" y="9348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43180</xdr:rowOff>
    </xdr:from>
    <xdr:ext cx="533400" cy="259080"/>
    <xdr:sp macro="" textlink="">
      <xdr:nvSpPr>
        <xdr:cNvPr id="124" name="テキスト ボックス 123"/>
        <xdr:cNvSpPr txBox="1"/>
      </xdr:nvSpPr>
      <xdr:spPr>
        <a:xfrm>
          <a:off x="3461385" y="9130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42545</xdr:rowOff>
    </xdr:from>
    <xdr:to xmlns:xdr="http://schemas.openxmlformats.org/drawingml/2006/spreadsheetDrawing">
      <xdr:col>15</xdr:col>
      <xdr:colOff>50800</xdr:colOff>
      <xdr:row>58</xdr:row>
      <xdr:rowOff>155575</xdr:rowOff>
    </xdr:to>
    <xdr:cxnSp macro="">
      <xdr:nvCxnSpPr>
        <xdr:cNvPr id="125" name="直線コネクタ 124"/>
        <xdr:cNvCxnSpPr/>
      </xdr:nvCxnSpPr>
      <xdr:spPr>
        <a:xfrm flipV="1">
          <a:off x="1981200" y="8634095"/>
          <a:ext cx="86995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96520</xdr:rowOff>
    </xdr:from>
    <xdr:to xmlns:xdr="http://schemas.openxmlformats.org/drawingml/2006/spreadsheetDrawing">
      <xdr:col>15</xdr:col>
      <xdr:colOff>101600</xdr:colOff>
      <xdr:row>51</xdr:row>
      <xdr:rowOff>26670</xdr:rowOff>
    </xdr:to>
    <xdr:sp macro="" textlink="">
      <xdr:nvSpPr>
        <xdr:cNvPr id="126" name="フローチャート: 判断 125"/>
        <xdr:cNvSpPr/>
      </xdr:nvSpPr>
      <xdr:spPr>
        <a:xfrm>
          <a:off x="2800350" y="8357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43815</xdr:rowOff>
    </xdr:from>
    <xdr:ext cx="598805" cy="259080"/>
    <xdr:sp macro="" textlink="">
      <xdr:nvSpPr>
        <xdr:cNvPr id="127" name="テキスト ボックス 126"/>
        <xdr:cNvSpPr txBox="1"/>
      </xdr:nvSpPr>
      <xdr:spPr>
        <a:xfrm>
          <a:off x="2559050" y="8140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151130</xdr:rowOff>
    </xdr:from>
    <xdr:to xmlns:xdr="http://schemas.openxmlformats.org/drawingml/2006/spreadsheetDrawing">
      <xdr:col>10</xdr:col>
      <xdr:colOff>114300</xdr:colOff>
      <xdr:row>58</xdr:row>
      <xdr:rowOff>155575</xdr:rowOff>
    </xdr:to>
    <xdr:cxnSp macro="">
      <xdr:nvCxnSpPr>
        <xdr:cNvPr id="128" name="直線コネクタ 127"/>
        <xdr:cNvCxnSpPr/>
      </xdr:nvCxnSpPr>
      <xdr:spPr>
        <a:xfrm>
          <a:off x="1111250" y="973328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50165</xdr:rowOff>
    </xdr:from>
    <xdr:to xmlns:xdr="http://schemas.openxmlformats.org/drawingml/2006/spreadsheetDrawing">
      <xdr:col>10</xdr:col>
      <xdr:colOff>165100</xdr:colOff>
      <xdr:row>57</xdr:row>
      <xdr:rowOff>151130</xdr:rowOff>
    </xdr:to>
    <xdr:sp macro="" textlink="">
      <xdr:nvSpPr>
        <xdr:cNvPr id="129" name="フローチャート: 判断 128"/>
        <xdr:cNvSpPr/>
      </xdr:nvSpPr>
      <xdr:spPr>
        <a:xfrm>
          <a:off x="1930400" y="9467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165100</xdr:rowOff>
    </xdr:from>
    <xdr:ext cx="533400" cy="259080"/>
    <xdr:sp macro="" textlink="">
      <xdr:nvSpPr>
        <xdr:cNvPr id="130" name="テキスト ボックス 129"/>
        <xdr:cNvSpPr txBox="1"/>
      </xdr:nvSpPr>
      <xdr:spPr>
        <a:xfrm>
          <a:off x="1717675" y="925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64770</xdr:rowOff>
    </xdr:from>
    <xdr:to xmlns:xdr="http://schemas.openxmlformats.org/drawingml/2006/spreadsheetDrawing">
      <xdr:col>6</xdr:col>
      <xdr:colOff>38100</xdr:colOff>
      <xdr:row>57</xdr:row>
      <xdr:rowOff>165100</xdr:rowOff>
    </xdr:to>
    <xdr:sp macro="" textlink="">
      <xdr:nvSpPr>
        <xdr:cNvPr id="131" name="フローチャート: 判断 130"/>
        <xdr:cNvSpPr/>
      </xdr:nvSpPr>
      <xdr:spPr>
        <a:xfrm>
          <a:off x="1060450" y="94818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11430</xdr:rowOff>
    </xdr:from>
    <xdr:ext cx="533400" cy="259080"/>
    <xdr:sp macro="" textlink="">
      <xdr:nvSpPr>
        <xdr:cNvPr id="132" name="テキスト ボックス 131"/>
        <xdr:cNvSpPr txBox="1"/>
      </xdr:nvSpPr>
      <xdr:spPr>
        <a:xfrm>
          <a:off x="847725" y="9263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4" name="テキスト ボックス 133"/>
        <xdr:cNvSpPr txBox="1"/>
      </xdr:nvSpPr>
      <xdr:spPr>
        <a:xfrm>
          <a:off x="353822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5" name="テキスト ボックス 134"/>
        <xdr:cNvSpPr txBox="1"/>
      </xdr:nvSpPr>
      <xdr:spPr>
        <a:xfrm>
          <a:off x="26644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6" name="テキスト ボックス 135"/>
        <xdr:cNvSpPr txBox="1"/>
      </xdr:nvSpPr>
      <xdr:spPr>
        <a:xfrm>
          <a:off x="17945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7" name="テキスト ボックス 136"/>
        <xdr:cNvSpPr txBox="1"/>
      </xdr:nvSpPr>
      <xdr:spPr>
        <a:xfrm>
          <a:off x="9245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71755</xdr:rowOff>
    </xdr:from>
    <xdr:to xmlns:xdr="http://schemas.openxmlformats.org/drawingml/2006/spreadsheetDrawing">
      <xdr:col>24</xdr:col>
      <xdr:colOff>114300</xdr:colOff>
      <xdr:row>59</xdr:row>
      <xdr:rowOff>1905</xdr:rowOff>
    </xdr:to>
    <xdr:sp macro="" textlink="">
      <xdr:nvSpPr>
        <xdr:cNvPr id="138" name="楕円 137"/>
        <xdr:cNvSpPr/>
      </xdr:nvSpPr>
      <xdr:spPr>
        <a:xfrm>
          <a:off x="4493260" y="9653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158115</xdr:rowOff>
    </xdr:from>
    <xdr:ext cx="533400" cy="257810"/>
    <xdr:sp macro="" textlink="">
      <xdr:nvSpPr>
        <xdr:cNvPr id="139" name="総務費該当値テキスト"/>
        <xdr:cNvSpPr txBox="1"/>
      </xdr:nvSpPr>
      <xdr:spPr>
        <a:xfrm>
          <a:off x="4594860" y="9575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124460</xdr:rowOff>
    </xdr:from>
    <xdr:to xmlns:xdr="http://schemas.openxmlformats.org/drawingml/2006/spreadsheetDrawing">
      <xdr:col>20</xdr:col>
      <xdr:colOff>38100</xdr:colOff>
      <xdr:row>58</xdr:row>
      <xdr:rowOff>54610</xdr:rowOff>
    </xdr:to>
    <xdr:sp macro="" textlink="">
      <xdr:nvSpPr>
        <xdr:cNvPr id="140" name="楕円 139"/>
        <xdr:cNvSpPr/>
      </xdr:nvSpPr>
      <xdr:spPr>
        <a:xfrm>
          <a:off x="3674110" y="95415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45720</xdr:rowOff>
    </xdr:from>
    <xdr:ext cx="533400" cy="259080"/>
    <xdr:sp macro="" textlink="">
      <xdr:nvSpPr>
        <xdr:cNvPr id="141" name="テキスト ボックス 140"/>
        <xdr:cNvSpPr txBox="1"/>
      </xdr:nvSpPr>
      <xdr:spPr>
        <a:xfrm>
          <a:off x="3461385" y="962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163195</xdr:rowOff>
    </xdr:from>
    <xdr:to xmlns:xdr="http://schemas.openxmlformats.org/drawingml/2006/spreadsheetDrawing">
      <xdr:col>15</xdr:col>
      <xdr:colOff>101600</xdr:colOff>
      <xdr:row>52</xdr:row>
      <xdr:rowOff>93345</xdr:rowOff>
    </xdr:to>
    <xdr:sp macro="" textlink="">
      <xdr:nvSpPr>
        <xdr:cNvPr id="142" name="楕円 141"/>
        <xdr:cNvSpPr/>
      </xdr:nvSpPr>
      <xdr:spPr>
        <a:xfrm>
          <a:off x="2800350" y="8589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84455</xdr:rowOff>
    </xdr:from>
    <xdr:ext cx="598805" cy="257810"/>
    <xdr:sp macro="" textlink="">
      <xdr:nvSpPr>
        <xdr:cNvPr id="143" name="テキスト ボックス 142"/>
        <xdr:cNvSpPr txBox="1"/>
      </xdr:nvSpPr>
      <xdr:spPr>
        <a:xfrm>
          <a:off x="2559050" y="86760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104775</xdr:rowOff>
    </xdr:from>
    <xdr:to xmlns:xdr="http://schemas.openxmlformats.org/drawingml/2006/spreadsheetDrawing">
      <xdr:col>10</xdr:col>
      <xdr:colOff>165100</xdr:colOff>
      <xdr:row>59</xdr:row>
      <xdr:rowOff>34925</xdr:rowOff>
    </xdr:to>
    <xdr:sp macro="" textlink="">
      <xdr:nvSpPr>
        <xdr:cNvPr id="144" name="楕円 143"/>
        <xdr:cNvSpPr/>
      </xdr:nvSpPr>
      <xdr:spPr>
        <a:xfrm>
          <a:off x="1930400" y="9686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26035</xdr:rowOff>
    </xdr:from>
    <xdr:ext cx="533400" cy="257810"/>
    <xdr:sp macro="" textlink="">
      <xdr:nvSpPr>
        <xdr:cNvPr id="145" name="テキスト ボックス 144"/>
        <xdr:cNvSpPr txBox="1"/>
      </xdr:nvSpPr>
      <xdr:spPr>
        <a:xfrm>
          <a:off x="1717675" y="9773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100330</xdr:rowOff>
    </xdr:from>
    <xdr:to xmlns:xdr="http://schemas.openxmlformats.org/drawingml/2006/spreadsheetDrawing">
      <xdr:col>6</xdr:col>
      <xdr:colOff>38100</xdr:colOff>
      <xdr:row>59</xdr:row>
      <xdr:rowOff>30480</xdr:rowOff>
    </xdr:to>
    <xdr:sp macro="" textlink="">
      <xdr:nvSpPr>
        <xdr:cNvPr id="146" name="楕円 145"/>
        <xdr:cNvSpPr/>
      </xdr:nvSpPr>
      <xdr:spPr>
        <a:xfrm>
          <a:off x="1060450" y="96824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21590</xdr:rowOff>
    </xdr:from>
    <xdr:ext cx="533400" cy="257810"/>
    <xdr:sp macro="" textlink="">
      <xdr:nvSpPr>
        <xdr:cNvPr id="147" name="テキスト ボックス 146"/>
        <xdr:cNvSpPr txBox="1"/>
      </xdr:nvSpPr>
      <xdr:spPr>
        <a:xfrm>
          <a:off x="847725" y="9768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5" name="正方形/長方形 154"/>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5425"/>
    <xdr:sp macro="" textlink="">
      <xdr:nvSpPr>
        <xdr:cNvPr id="156" name="テキスト ボックス 155"/>
        <xdr:cNvSpPr txBox="1"/>
      </xdr:nvSpPr>
      <xdr:spPr>
        <a:xfrm>
          <a:off x="71247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7" name="直線コネクタ 156"/>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225" cy="259080"/>
    <xdr:sp macro="" textlink="">
      <xdr:nvSpPr>
        <xdr:cNvPr id="158" name="テキスト ボックス 157"/>
        <xdr:cNvSpPr txBox="1"/>
      </xdr:nvSpPr>
      <xdr:spPr>
        <a:xfrm>
          <a:off x="226695" y="13326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60" name="テキスト ボックス 159"/>
        <xdr:cNvSpPr txBox="1"/>
      </xdr:nvSpPr>
      <xdr:spPr>
        <a:xfrm>
          <a:off x="166370" y="12957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2" name="テキスト ボックス 161"/>
        <xdr:cNvSpPr txBox="1"/>
      </xdr:nvSpPr>
      <xdr:spPr>
        <a:xfrm>
          <a:off x="166370" y="12589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59080"/>
    <xdr:sp macro="" textlink="">
      <xdr:nvSpPr>
        <xdr:cNvPr id="164" name="テキスト ボックス 163"/>
        <xdr:cNvSpPr txBox="1"/>
      </xdr:nvSpPr>
      <xdr:spPr>
        <a:xfrm>
          <a:off x="166370" y="12223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7810"/>
    <xdr:sp macro="" textlink="">
      <xdr:nvSpPr>
        <xdr:cNvPr id="166" name="テキスト ボックス 165"/>
        <xdr:cNvSpPr txBox="1"/>
      </xdr:nvSpPr>
      <xdr:spPr>
        <a:xfrm>
          <a:off x="166370" y="11859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7810"/>
    <xdr:sp macro="" textlink="">
      <xdr:nvSpPr>
        <xdr:cNvPr id="168" name="テキスト ボックス 167"/>
        <xdr:cNvSpPr txBox="1"/>
      </xdr:nvSpPr>
      <xdr:spPr>
        <a:xfrm>
          <a:off x="166370" y="11490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70" name="テキスト ボックス 169"/>
        <xdr:cNvSpPr txBox="1"/>
      </xdr:nvSpPr>
      <xdr:spPr>
        <a:xfrm>
          <a:off x="16637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1"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542155" y="1167828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33020</xdr:rowOff>
    </xdr:from>
    <xdr:ext cx="597535" cy="259080"/>
    <xdr:sp macro="" textlink="">
      <xdr:nvSpPr>
        <xdr:cNvPr id="173" name="民生費最小値テキスト"/>
        <xdr:cNvSpPr txBox="1"/>
      </xdr:nvSpPr>
      <xdr:spPr>
        <a:xfrm>
          <a:off x="4594860" y="130822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458970" y="13078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7535" cy="257810"/>
    <xdr:sp macro="" textlink="">
      <xdr:nvSpPr>
        <xdr:cNvPr id="175" name="民生費最大値テキスト"/>
        <xdr:cNvSpPr txBox="1"/>
      </xdr:nvSpPr>
      <xdr:spPr>
        <a:xfrm>
          <a:off x="4594860" y="11459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6" name="直線コネクタ 175"/>
        <xdr:cNvCxnSpPr/>
      </xdr:nvCxnSpPr>
      <xdr:spPr>
        <a:xfrm>
          <a:off x="4458970" y="11678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57785</xdr:rowOff>
    </xdr:from>
    <xdr:to xmlns:xdr="http://schemas.openxmlformats.org/drawingml/2006/spreadsheetDrawing">
      <xdr:col>24</xdr:col>
      <xdr:colOff>63500</xdr:colOff>
      <xdr:row>77</xdr:row>
      <xdr:rowOff>116840</xdr:rowOff>
    </xdr:to>
    <xdr:cxnSp macro="">
      <xdr:nvCxnSpPr>
        <xdr:cNvPr id="177" name="直線コネクタ 176"/>
        <xdr:cNvCxnSpPr/>
      </xdr:nvCxnSpPr>
      <xdr:spPr>
        <a:xfrm>
          <a:off x="3724910" y="12776835"/>
          <a:ext cx="8191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97790</xdr:rowOff>
    </xdr:from>
    <xdr:ext cx="597535" cy="257810"/>
    <xdr:sp macro="" textlink="">
      <xdr:nvSpPr>
        <xdr:cNvPr id="178" name="民生費平均値テキスト"/>
        <xdr:cNvSpPr txBox="1"/>
      </xdr:nvSpPr>
      <xdr:spPr>
        <a:xfrm>
          <a:off x="4594860" y="1232154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5080</xdr:rowOff>
    </xdr:to>
    <xdr:sp macro="" textlink="">
      <xdr:nvSpPr>
        <xdr:cNvPr id="179" name="フローチャート: 判断 178"/>
        <xdr:cNvSpPr/>
      </xdr:nvSpPr>
      <xdr:spPr>
        <a:xfrm>
          <a:off x="4493260" y="1246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57785</xdr:rowOff>
    </xdr:from>
    <xdr:to xmlns:xdr="http://schemas.openxmlformats.org/drawingml/2006/spreadsheetDrawing">
      <xdr:col>19</xdr:col>
      <xdr:colOff>177800</xdr:colOff>
      <xdr:row>79</xdr:row>
      <xdr:rowOff>15875</xdr:rowOff>
    </xdr:to>
    <xdr:cxnSp macro="">
      <xdr:nvCxnSpPr>
        <xdr:cNvPr id="180" name="直線コネクタ 179"/>
        <xdr:cNvCxnSpPr/>
      </xdr:nvCxnSpPr>
      <xdr:spPr>
        <a:xfrm flipV="1">
          <a:off x="2851150" y="12776835"/>
          <a:ext cx="87376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140335</xdr:rowOff>
    </xdr:from>
    <xdr:to xmlns:xdr="http://schemas.openxmlformats.org/drawingml/2006/spreadsheetDrawing">
      <xdr:col>20</xdr:col>
      <xdr:colOff>38100</xdr:colOff>
      <xdr:row>75</xdr:row>
      <xdr:rowOff>70485</xdr:rowOff>
    </xdr:to>
    <xdr:sp macro="" textlink="">
      <xdr:nvSpPr>
        <xdr:cNvPr id="181" name="フローチャート: 判断 180"/>
        <xdr:cNvSpPr/>
      </xdr:nvSpPr>
      <xdr:spPr>
        <a:xfrm>
          <a:off x="3674110" y="123640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86995</xdr:rowOff>
    </xdr:from>
    <xdr:ext cx="598805" cy="257810"/>
    <xdr:sp macro="" textlink="">
      <xdr:nvSpPr>
        <xdr:cNvPr id="182" name="テキスト ボックス 181"/>
        <xdr:cNvSpPr txBox="1"/>
      </xdr:nvSpPr>
      <xdr:spPr>
        <a:xfrm>
          <a:off x="3429000" y="121456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15875</xdr:rowOff>
    </xdr:from>
    <xdr:to xmlns:xdr="http://schemas.openxmlformats.org/drawingml/2006/spreadsheetDrawing">
      <xdr:col>15</xdr:col>
      <xdr:colOff>50800</xdr:colOff>
      <xdr:row>79</xdr:row>
      <xdr:rowOff>36195</xdr:rowOff>
    </xdr:to>
    <xdr:cxnSp macro="">
      <xdr:nvCxnSpPr>
        <xdr:cNvPr id="183" name="直線コネクタ 182"/>
        <xdr:cNvCxnSpPr/>
      </xdr:nvCxnSpPr>
      <xdr:spPr>
        <a:xfrm flipV="1">
          <a:off x="1981200" y="13065125"/>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122555</xdr:rowOff>
    </xdr:from>
    <xdr:to xmlns:xdr="http://schemas.openxmlformats.org/drawingml/2006/spreadsheetDrawing">
      <xdr:col>15</xdr:col>
      <xdr:colOff>101600</xdr:colOff>
      <xdr:row>77</xdr:row>
      <xdr:rowOff>52705</xdr:rowOff>
    </xdr:to>
    <xdr:sp macro="" textlink="">
      <xdr:nvSpPr>
        <xdr:cNvPr id="184" name="フローチャート: 判断 183"/>
        <xdr:cNvSpPr/>
      </xdr:nvSpPr>
      <xdr:spPr>
        <a:xfrm>
          <a:off x="2800350" y="12676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69215</xdr:rowOff>
    </xdr:from>
    <xdr:ext cx="598805" cy="259080"/>
    <xdr:sp macro="" textlink="">
      <xdr:nvSpPr>
        <xdr:cNvPr id="185" name="テキスト ボックス 184"/>
        <xdr:cNvSpPr txBox="1"/>
      </xdr:nvSpPr>
      <xdr:spPr>
        <a:xfrm>
          <a:off x="2559050" y="12458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140335</xdr:rowOff>
    </xdr:from>
    <xdr:to xmlns:xdr="http://schemas.openxmlformats.org/drawingml/2006/spreadsheetDrawing">
      <xdr:col>10</xdr:col>
      <xdr:colOff>114300</xdr:colOff>
      <xdr:row>79</xdr:row>
      <xdr:rowOff>36195</xdr:rowOff>
    </xdr:to>
    <xdr:cxnSp macro="">
      <xdr:nvCxnSpPr>
        <xdr:cNvPr id="186" name="直線コネクタ 185"/>
        <xdr:cNvCxnSpPr/>
      </xdr:nvCxnSpPr>
      <xdr:spPr>
        <a:xfrm>
          <a:off x="1111250" y="13024485"/>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19050</xdr:rowOff>
    </xdr:from>
    <xdr:to xmlns:xdr="http://schemas.openxmlformats.org/drawingml/2006/spreadsheetDrawing">
      <xdr:col>10</xdr:col>
      <xdr:colOff>165100</xdr:colOff>
      <xdr:row>77</xdr:row>
      <xdr:rowOff>120650</xdr:rowOff>
    </xdr:to>
    <xdr:sp macro="" textlink="">
      <xdr:nvSpPr>
        <xdr:cNvPr id="187" name="フローチャート: 判断 186"/>
        <xdr:cNvSpPr/>
      </xdr:nvSpPr>
      <xdr:spPr>
        <a:xfrm>
          <a:off x="19304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137160</xdr:rowOff>
    </xdr:from>
    <xdr:ext cx="598805" cy="259080"/>
    <xdr:sp macro="" textlink="">
      <xdr:nvSpPr>
        <xdr:cNvPr id="188" name="テキスト ボックス 187"/>
        <xdr:cNvSpPr txBox="1"/>
      </xdr:nvSpPr>
      <xdr:spPr>
        <a:xfrm>
          <a:off x="1685290" y="12526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9" name="フローチャート: 判断 188"/>
        <xdr:cNvSpPr/>
      </xdr:nvSpPr>
      <xdr:spPr>
        <a:xfrm>
          <a:off x="1060450" y="128092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36830</xdr:rowOff>
    </xdr:from>
    <xdr:ext cx="598805" cy="259080"/>
    <xdr:sp macro="" textlink="">
      <xdr:nvSpPr>
        <xdr:cNvPr id="190" name="テキスト ボックス 189"/>
        <xdr:cNvSpPr txBox="1"/>
      </xdr:nvSpPr>
      <xdr:spPr>
        <a:xfrm>
          <a:off x="815340" y="1259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730" cy="259080"/>
    <xdr:sp macro="" textlink="">
      <xdr:nvSpPr>
        <xdr:cNvPr id="192" name="テキスト ボックス 191"/>
        <xdr:cNvSpPr txBox="1"/>
      </xdr:nvSpPr>
      <xdr:spPr>
        <a:xfrm>
          <a:off x="353822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3" name="テキスト ボックス 192"/>
        <xdr:cNvSpPr txBox="1"/>
      </xdr:nvSpPr>
      <xdr:spPr>
        <a:xfrm>
          <a:off x="26644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730" cy="259080"/>
    <xdr:sp macro="" textlink="">
      <xdr:nvSpPr>
        <xdr:cNvPr id="194" name="テキスト ボックス 193"/>
        <xdr:cNvSpPr txBox="1"/>
      </xdr:nvSpPr>
      <xdr:spPr>
        <a:xfrm>
          <a:off x="17945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730" cy="259080"/>
    <xdr:sp macro="" textlink="">
      <xdr:nvSpPr>
        <xdr:cNvPr id="195" name="テキスト ボックス 194"/>
        <xdr:cNvSpPr txBox="1"/>
      </xdr:nvSpPr>
      <xdr:spPr>
        <a:xfrm>
          <a:off x="9245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66040</xdr:rowOff>
    </xdr:from>
    <xdr:to xmlns:xdr="http://schemas.openxmlformats.org/drawingml/2006/spreadsheetDrawing">
      <xdr:col>24</xdr:col>
      <xdr:colOff>114300</xdr:colOff>
      <xdr:row>77</xdr:row>
      <xdr:rowOff>165100</xdr:rowOff>
    </xdr:to>
    <xdr:sp macro="" textlink="">
      <xdr:nvSpPr>
        <xdr:cNvPr id="196" name="楕円 195"/>
        <xdr:cNvSpPr/>
      </xdr:nvSpPr>
      <xdr:spPr>
        <a:xfrm>
          <a:off x="4493260" y="12785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44450</xdr:rowOff>
    </xdr:from>
    <xdr:ext cx="597535" cy="259080"/>
    <xdr:sp macro="" textlink="">
      <xdr:nvSpPr>
        <xdr:cNvPr id="197" name="民生費該当値テキスト"/>
        <xdr:cNvSpPr txBox="1"/>
      </xdr:nvSpPr>
      <xdr:spPr>
        <a:xfrm>
          <a:off x="4594860" y="12763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6985</xdr:rowOff>
    </xdr:from>
    <xdr:to xmlns:xdr="http://schemas.openxmlformats.org/drawingml/2006/spreadsheetDrawing">
      <xdr:col>20</xdr:col>
      <xdr:colOff>38100</xdr:colOff>
      <xdr:row>77</xdr:row>
      <xdr:rowOff>108585</xdr:rowOff>
    </xdr:to>
    <xdr:sp macro="" textlink="">
      <xdr:nvSpPr>
        <xdr:cNvPr id="198" name="楕円 197"/>
        <xdr:cNvSpPr/>
      </xdr:nvSpPr>
      <xdr:spPr>
        <a:xfrm>
          <a:off x="3674110" y="127260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99695</xdr:rowOff>
    </xdr:from>
    <xdr:ext cx="598805" cy="259080"/>
    <xdr:sp macro="" textlink="">
      <xdr:nvSpPr>
        <xdr:cNvPr id="199" name="テキスト ボックス 198"/>
        <xdr:cNvSpPr txBox="1"/>
      </xdr:nvSpPr>
      <xdr:spPr>
        <a:xfrm>
          <a:off x="3429000" y="12818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136525</xdr:rowOff>
    </xdr:from>
    <xdr:to xmlns:xdr="http://schemas.openxmlformats.org/drawingml/2006/spreadsheetDrawing">
      <xdr:col>15</xdr:col>
      <xdr:colOff>101600</xdr:colOff>
      <xdr:row>79</xdr:row>
      <xdr:rowOff>66675</xdr:rowOff>
    </xdr:to>
    <xdr:sp macro="" textlink="">
      <xdr:nvSpPr>
        <xdr:cNvPr id="200" name="楕円 199"/>
        <xdr:cNvSpPr/>
      </xdr:nvSpPr>
      <xdr:spPr>
        <a:xfrm>
          <a:off x="2800350" y="13020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57785</xdr:rowOff>
    </xdr:from>
    <xdr:ext cx="598805" cy="257810"/>
    <xdr:sp macro="" textlink="">
      <xdr:nvSpPr>
        <xdr:cNvPr id="201" name="テキスト ボックス 200"/>
        <xdr:cNvSpPr txBox="1"/>
      </xdr:nvSpPr>
      <xdr:spPr>
        <a:xfrm>
          <a:off x="2559050" y="131070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156845</xdr:rowOff>
    </xdr:from>
    <xdr:to xmlns:xdr="http://schemas.openxmlformats.org/drawingml/2006/spreadsheetDrawing">
      <xdr:col>10</xdr:col>
      <xdr:colOff>165100</xdr:colOff>
      <xdr:row>79</xdr:row>
      <xdr:rowOff>86995</xdr:rowOff>
    </xdr:to>
    <xdr:sp macro="" textlink="">
      <xdr:nvSpPr>
        <xdr:cNvPr id="202" name="楕円 201"/>
        <xdr:cNvSpPr/>
      </xdr:nvSpPr>
      <xdr:spPr>
        <a:xfrm>
          <a:off x="1930400" y="13040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78105</xdr:rowOff>
    </xdr:from>
    <xdr:ext cx="598805" cy="259080"/>
    <xdr:sp macro="" textlink="">
      <xdr:nvSpPr>
        <xdr:cNvPr id="203" name="テキスト ボックス 202"/>
        <xdr:cNvSpPr txBox="1"/>
      </xdr:nvSpPr>
      <xdr:spPr>
        <a:xfrm>
          <a:off x="1685290" y="13127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89535</xdr:rowOff>
    </xdr:from>
    <xdr:to xmlns:xdr="http://schemas.openxmlformats.org/drawingml/2006/spreadsheetDrawing">
      <xdr:col>6</xdr:col>
      <xdr:colOff>38100</xdr:colOff>
      <xdr:row>79</xdr:row>
      <xdr:rowOff>19685</xdr:rowOff>
    </xdr:to>
    <xdr:sp macro="" textlink="">
      <xdr:nvSpPr>
        <xdr:cNvPr id="204" name="楕円 203"/>
        <xdr:cNvSpPr/>
      </xdr:nvSpPr>
      <xdr:spPr>
        <a:xfrm>
          <a:off x="1060450" y="129736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10795</xdr:rowOff>
    </xdr:from>
    <xdr:ext cx="598805" cy="259080"/>
    <xdr:sp macro="" textlink="">
      <xdr:nvSpPr>
        <xdr:cNvPr id="205" name="テキスト ボックス 204"/>
        <xdr:cNvSpPr txBox="1"/>
      </xdr:nvSpPr>
      <xdr:spPr>
        <a:xfrm>
          <a:off x="815340" y="13060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5425"/>
    <xdr:sp macro="" textlink="">
      <xdr:nvSpPr>
        <xdr:cNvPr id="214" name="テキスト ボックス 213"/>
        <xdr:cNvSpPr txBox="1"/>
      </xdr:nvSpPr>
      <xdr:spPr>
        <a:xfrm>
          <a:off x="71247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810"/>
    <xdr:sp macro="" textlink="">
      <xdr:nvSpPr>
        <xdr:cNvPr id="216" name="テキスト ボックス 215"/>
        <xdr:cNvSpPr txBox="1"/>
      </xdr:nvSpPr>
      <xdr:spPr>
        <a:xfrm>
          <a:off x="505460"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225" cy="259080"/>
    <xdr:sp macro="" textlink="">
      <xdr:nvSpPr>
        <xdr:cNvPr id="218" name="テキスト ボックス 217"/>
        <xdr:cNvSpPr txBox="1"/>
      </xdr:nvSpPr>
      <xdr:spPr>
        <a:xfrm>
          <a:off x="226695" y="1630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225" cy="259080"/>
    <xdr:sp macro="" textlink="">
      <xdr:nvSpPr>
        <xdr:cNvPr id="220" name="テキスト ボックス 219"/>
        <xdr:cNvSpPr txBox="1"/>
      </xdr:nvSpPr>
      <xdr:spPr>
        <a:xfrm>
          <a:off x="22669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225" cy="257810"/>
    <xdr:sp macro="" textlink="">
      <xdr:nvSpPr>
        <xdr:cNvPr id="222" name="テキスト ボックス 221"/>
        <xdr:cNvSpPr txBox="1"/>
      </xdr:nvSpPr>
      <xdr:spPr>
        <a:xfrm>
          <a:off x="226695"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225" cy="259080"/>
    <xdr:sp macro="" textlink="">
      <xdr:nvSpPr>
        <xdr:cNvPr id="224" name="テキスト ボックス 223"/>
        <xdr:cNvSpPr txBox="1"/>
      </xdr:nvSpPr>
      <xdr:spPr>
        <a:xfrm>
          <a:off x="22669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7810"/>
    <xdr:sp macro="" textlink="">
      <xdr:nvSpPr>
        <xdr:cNvPr id="226" name="テキスト ボックス 225"/>
        <xdr:cNvSpPr txBox="1"/>
      </xdr:nvSpPr>
      <xdr:spPr>
        <a:xfrm>
          <a:off x="166370" y="14792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8" name="テキスト ボックス 227"/>
        <xdr:cNvSpPr txBox="1"/>
      </xdr:nvSpPr>
      <xdr:spPr>
        <a:xfrm>
          <a:off x="16637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130175</xdr:rowOff>
    </xdr:from>
    <xdr:to xmlns:xdr="http://schemas.openxmlformats.org/drawingml/2006/spreadsheetDrawing">
      <xdr:col>24</xdr:col>
      <xdr:colOff>62865</xdr:colOff>
      <xdr:row>98</xdr:row>
      <xdr:rowOff>89535</xdr:rowOff>
    </xdr:to>
    <xdr:cxnSp macro="">
      <xdr:nvCxnSpPr>
        <xdr:cNvPr id="230" name="直線コネクタ 229"/>
        <xdr:cNvCxnSpPr/>
      </xdr:nvCxnSpPr>
      <xdr:spPr>
        <a:xfrm flipV="1">
          <a:off x="4542155" y="14830425"/>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93345</xdr:rowOff>
    </xdr:from>
    <xdr:ext cx="533400" cy="259080"/>
    <xdr:sp macro="" textlink="">
      <xdr:nvSpPr>
        <xdr:cNvPr id="231" name="衛生費最小値テキスト"/>
        <xdr:cNvSpPr txBox="1"/>
      </xdr:nvSpPr>
      <xdr:spPr>
        <a:xfrm>
          <a:off x="4594860" y="16323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89535</xdr:rowOff>
    </xdr:from>
    <xdr:to xmlns:xdr="http://schemas.openxmlformats.org/drawingml/2006/spreadsheetDrawing">
      <xdr:col>24</xdr:col>
      <xdr:colOff>152400</xdr:colOff>
      <xdr:row>98</xdr:row>
      <xdr:rowOff>89535</xdr:rowOff>
    </xdr:to>
    <xdr:cxnSp macro="">
      <xdr:nvCxnSpPr>
        <xdr:cNvPr id="232" name="直線コネクタ 231"/>
        <xdr:cNvCxnSpPr/>
      </xdr:nvCxnSpPr>
      <xdr:spPr>
        <a:xfrm>
          <a:off x="4458970" y="1632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76835</xdr:rowOff>
    </xdr:from>
    <xdr:ext cx="597535" cy="259080"/>
    <xdr:sp macro="" textlink="">
      <xdr:nvSpPr>
        <xdr:cNvPr id="233" name="衛生費最大値テキスト"/>
        <xdr:cNvSpPr txBox="1"/>
      </xdr:nvSpPr>
      <xdr:spPr>
        <a:xfrm>
          <a:off x="4594860" y="14611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130175</xdr:rowOff>
    </xdr:from>
    <xdr:to xmlns:xdr="http://schemas.openxmlformats.org/drawingml/2006/spreadsheetDrawing">
      <xdr:col>24</xdr:col>
      <xdr:colOff>152400</xdr:colOff>
      <xdr:row>89</xdr:row>
      <xdr:rowOff>130175</xdr:rowOff>
    </xdr:to>
    <xdr:cxnSp macro="">
      <xdr:nvCxnSpPr>
        <xdr:cNvPr id="234" name="直線コネクタ 233"/>
        <xdr:cNvCxnSpPr/>
      </xdr:nvCxnSpPr>
      <xdr:spPr>
        <a:xfrm>
          <a:off x="4458970" y="14830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118745</xdr:rowOff>
    </xdr:from>
    <xdr:to xmlns:xdr="http://schemas.openxmlformats.org/drawingml/2006/spreadsheetDrawing">
      <xdr:col>24</xdr:col>
      <xdr:colOff>63500</xdr:colOff>
      <xdr:row>97</xdr:row>
      <xdr:rowOff>33655</xdr:rowOff>
    </xdr:to>
    <xdr:cxnSp macro="">
      <xdr:nvCxnSpPr>
        <xdr:cNvPr id="235" name="直線コネクタ 234"/>
        <xdr:cNvCxnSpPr/>
      </xdr:nvCxnSpPr>
      <xdr:spPr>
        <a:xfrm>
          <a:off x="3724910" y="16006445"/>
          <a:ext cx="8191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3175</xdr:rowOff>
    </xdr:from>
    <xdr:ext cx="533400" cy="259080"/>
    <xdr:sp macro="" textlink="">
      <xdr:nvSpPr>
        <xdr:cNvPr id="236" name="衛生費平均値テキスト"/>
        <xdr:cNvSpPr txBox="1"/>
      </xdr:nvSpPr>
      <xdr:spPr>
        <a:xfrm>
          <a:off x="4594860" y="1571942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151765</xdr:rowOff>
    </xdr:from>
    <xdr:to xmlns:xdr="http://schemas.openxmlformats.org/drawingml/2006/spreadsheetDrawing">
      <xdr:col>24</xdr:col>
      <xdr:colOff>114300</xdr:colOff>
      <xdr:row>96</xdr:row>
      <xdr:rowOff>81915</xdr:rowOff>
    </xdr:to>
    <xdr:sp macro="" textlink="">
      <xdr:nvSpPr>
        <xdr:cNvPr id="237" name="フローチャート: 判断 236"/>
        <xdr:cNvSpPr/>
      </xdr:nvSpPr>
      <xdr:spPr>
        <a:xfrm>
          <a:off x="4493260" y="1586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118745</xdr:rowOff>
    </xdr:from>
    <xdr:to xmlns:xdr="http://schemas.openxmlformats.org/drawingml/2006/spreadsheetDrawing">
      <xdr:col>19</xdr:col>
      <xdr:colOff>177800</xdr:colOff>
      <xdr:row>97</xdr:row>
      <xdr:rowOff>50800</xdr:rowOff>
    </xdr:to>
    <xdr:cxnSp macro="">
      <xdr:nvCxnSpPr>
        <xdr:cNvPr id="238" name="直線コネクタ 237"/>
        <xdr:cNvCxnSpPr/>
      </xdr:nvCxnSpPr>
      <xdr:spPr>
        <a:xfrm flipV="1">
          <a:off x="2851150" y="16006445"/>
          <a:ext cx="87376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9" name="フローチャート: 判断 238"/>
        <xdr:cNvSpPr/>
      </xdr:nvSpPr>
      <xdr:spPr>
        <a:xfrm>
          <a:off x="3674110" y="15850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3400" cy="259080"/>
    <xdr:sp macro="" textlink="">
      <xdr:nvSpPr>
        <xdr:cNvPr id="240" name="テキスト ボックス 239"/>
        <xdr:cNvSpPr txBox="1"/>
      </xdr:nvSpPr>
      <xdr:spPr>
        <a:xfrm>
          <a:off x="3461385" y="15625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45720</xdr:rowOff>
    </xdr:from>
    <xdr:to xmlns:xdr="http://schemas.openxmlformats.org/drawingml/2006/spreadsheetDrawing">
      <xdr:col>15</xdr:col>
      <xdr:colOff>50800</xdr:colOff>
      <xdr:row>97</xdr:row>
      <xdr:rowOff>50800</xdr:rowOff>
    </xdr:to>
    <xdr:cxnSp macro="">
      <xdr:nvCxnSpPr>
        <xdr:cNvPr id="241" name="直線コネクタ 240"/>
        <xdr:cNvCxnSpPr/>
      </xdr:nvCxnSpPr>
      <xdr:spPr>
        <a:xfrm>
          <a:off x="1981200" y="1610487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60325</xdr:rowOff>
    </xdr:from>
    <xdr:to xmlns:xdr="http://schemas.openxmlformats.org/drawingml/2006/spreadsheetDrawing">
      <xdr:col>15</xdr:col>
      <xdr:colOff>101600</xdr:colOff>
      <xdr:row>96</xdr:row>
      <xdr:rowOff>161925</xdr:rowOff>
    </xdr:to>
    <xdr:sp macro="" textlink="">
      <xdr:nvSpPr>
        <xdr:cNvPr id="242" name="フローチャート: 判断 241"/>
        <xdr:cNvSpPr/>
      </xdr:nvSpPr>
      <xdr:spPr>
        <a:xfrm>
          <a:off x="28003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6985</xdr:rowOff>
    </xdr:from>
    <xdr:ext cx="533400" cy="257810"/>
    <xdr:sp macro="" textlink="">
      <xdr:nvSpPr>
        <xdr:cNvPr id="243" name="テキスト ボックス 242"/>
        <xdr:cNvSpPr txBox="1"/>
      </xdr:nvSpPr>
      <xdr:spPr>
        <a:xfrm>
          <a:off x="2591435" y="15723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45720</xdr:rowOff>
    </xdr:from>
    <xdr:to xmlns:xdr="http://schemas.openxmlformats.org/drawingml/2006/spreadsheetDrawing">
      <xdr:col>10</xdr:col>
      <xdr:colOff>114300</xdr:colOff>
      <xdr:row>98</xdr:row>
      <xdr:rowOff>40640</xdr:rowOff>
    </xdr:to>
    <xdr:cxnSp macro="">
      <xdr:nvCxnSpPr>
        <xdr:cNvPr id="244" name="直線コネクタ 243"/>
        <xdr:cNvCxnSpPr/>
      </xdr:nvCxnSpPr>
      <xdr:spPr>
        <a:xfrm flipV="1">
          <a:off x="1111250" y="16104870"/>
          <a:ext cx="8699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160020</xdr:rowOff>
    </xdr:from>
    <xdr:to xmlns:xdr="http://schemas.openxmlformats.org/drawingml/2006/spreadsheetDrawing">
      <xdr:col>10</xdr:col>
      <xdr:colOff>165100</xdr:colOff>
      <xdr:row>97</xdr:row>
      <xdr:rowOff>90170</xdr:rowOff>
    </xdr:to>
    <xdr:sp macro="" textlink="">
      <xdr:nvSpPr>
        <xdr:cNvPr id="245" name="フローチャート: 判断 244"/>
        <xdr:cNvSpPr/>
      </xdr:nvSpPr>
      <xdr:spPr>
        <a:xfrm>
          <a:off x="1930400" y="16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106680</xdr:rowOff>
    </xdr:from>
    <xdr:ext cx="533400" cy="259080"/>
    <xdr:sp macro="" textlink="">
      <xdr:nvSpPr>
        <xdr:cNvPr id="246" name="テキスト ボックス 245"/>
        <xdr:cNvSpPr txBox="1"/>
      </xdr:nvSpPr>
      <xdr:spPr>
        <a:xfrm>
          <a:off x="1717675" y="1582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167005</xdr:rowOff>
    </xdr:from>
    <xdr:to xmlns:xdr="http://schemas.openxmlformats.org/drawingml/2006/spreadsheetDrawing">
      <xdr:col>6</xdr:col>
      <xdr:colOff>38100</xdr:colOff>
      <xdr:row>97</xdr:row>
      <xdr:rowOff>97790</xdr:rowOff>
    </xdr:to>
    <xdr:sp macro="" textlink="">
      <xdr:nvSpPr>
        <xdr:cNvPr id="247" name="フローチャート: 判断 246"/>
        <xdr:cNvSpPr/>
      </xdr:nvSpPr>
      <xdr:spPr>
        <a:xfrm>
          <a:off x="1060450" y="160547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113665</xdr:rowOff>
    </xdr:from>
    <xdr:ext cx="533400" cy="258445"/>
    <xdr:sp macro="" textlink="">
      <xdr:nvSpPr>
        <xdr:cNvPr id="248" name="テキスト ボックス 247"/>
        <xdr:cNvSpPr txBox="1"/>
      </xdr:nvSpPr>
      <xdr:spPr>
        <a:xfrm>
          <a:off x="847725" y="15829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50" name="テキスト ボックス 249"/>
        <xdr:cNvSpPr txBox="1"/>
      </xdr:nvSpPr>
      <xdr:spPr>
        <a:xfrm>
          <a:off x="353822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6644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2" name="テキスト ボックス 251"/>
        <xdr:cNvSpPr txBox="1"/>
      </xdr:nvSpPr>
      <xdr:spPr>
        <a:xfrm>
          <a:off x="17945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3" name="テキスト ボックス 252"/>
        <xdr:cNvSpPr txBox="1"/>
      </xdr:nvSpPr>
      <xdr:spPr>
        <a:xfrm>
          <a:off x="9245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154940</xdr:rowOff>
    </xdr:from>
    <xdr:to xmlns:xdr="http://schemas.openxmlformats.org/drawingml/2006/spreadsheetDrawing">
      <xdr:col>24</xdr:col>
      <xdr:colOff>114300</xdr:colOff>
      <xdr:row>97</xdr:row>
      <xdr:rowOff>84455</xdr:rowOff>
    </xdr:to>
    <xdr:sp macro="" textlink="">
      <xdr:nvSpPr>
        <xdr:cNvPr id="254" name="楕円 253"/>
        <xdr:cNvSpPr/>
      </xdr:nvSpPr>
      <xdr:spPr>
        <a:xfrm>
          <a:off x="4493260" y="16042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132715</xdr:rowOff>
    </xdr:from>
    <xdr:ext cx="533400" cy="257810"/>
    <xdr:sp macro="" textlink="">
      <xdr:nvSpPr>
        <xdr:cNvPr id="255" name="衛生費該当値テキスト"/>
        <xdr:cNvSpPr txBox="1"/>
      </xdr:nvSpPr>
      <xdr:spPr>
        <a:xfrm>
          <a:off x="4594860" y="16020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56" name="楕円 255"/>
        <xdr:cNvSpPr/>
      </xdr:nvSpPr>
      <xdr:spPr>
        <a:xfrm>
          <a:off x="3674110" y="159556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160655</xdr:rowOff>
    </xdr:from>
    <xdr:ext cx="533400" cy="259080"/>
    <xdr:sp macro="" textlink="">
      <xdr:nvSpPr>
        <xdr:cNvPr id="257" name="テキスト ボックス 256"/>
        <xdr:cNvSpPr txBox="1"/>
      </xdr:nvSpPr>
      <xdr:spPr>
        <a:xfrm>
          <a:off x="3461385" y="16048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0</xdr:rowOff>
    </xdr:from>
    <xdr:to xmlns:xdr="http://schemas.openxmlformats.org/drawingml/2006/spreadsheetDrawing">
      <xdr:col>15</xdr:col>
      <xdr:colOff>101600</xdr:colOff>
      <xdr:row>97</xdr:row>
      <xdr:rowOff>101600</xdr:rowOff>
    </xdr:to>
    <xdr:sp macro="" textlink="">
      <xdr:nvSpPr>
        <xdr:cNvPr id="258" name="楕円 257"/>
        <xdr:cNvSpPr/>
      </xdr:nvSpPr>
      <xdr:spPr>
        <a:xfrm>
          <a:off x="2800350" y="16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92710</xdr:rowOff>
    </xdr:from>
    <xdr:ext cx="533400" cy="259080"/>
    <xdr:sp macro="" textlink="">
      <xdr:nvSpPr>
        <xdr:cNvPr id="259" name="テキスト ボックス 258"/>
        <xdr:cNvSpPr txBox="1"/>
      </xdr:nvSpPr>
      <xdr:spPr>
        <a:xfrm>
          <a:off x="2591435" y="16151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166370</xdr:rowOff>
    </xdr:from>
    <xdr:to xmlns:xdr="http://schemas.openxmlformats.org/drawingml/2006/spreadsheetDrawing">
      <xdr:col>10</xdr:col>
      <xdr:colOff>165100</xdr:colOff>
      <xdr:row>97</xdr:row>
      <xdr:rowOff>96520</xdr:rowOff>
    </xdr:to>
    <xdr:sp macro="" textlink="">
      <xdr:nvSpPr>
        <xdr:cNvPr id="260" name="楕円 259"/>
        <xdr:cNvSpPr/>
      </xdr:nvSpPr>
      <xdr:spPr>
        <a:xfrm>
          <a:off x="19304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88265</xdr:rowOff>
    </xdr:from>
    <xdr:ext cx="533400" cy="257810"/>
    <xdr:sp macro="" textlink="">
      <xdr:nvSpPr>
        <xdr:cNvPr id="261" name="テキスト ボックス 260"/>
        <xdr:cNvSpPr txBox="1"/>
      </xdr:nvSpPr>
      <xdr:spPr>
        <a:xfrm>
          <a:off x="1717675" y="16147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161290</xdr:rowOff>
    </xdr:from>
    <xdr:to xmlns:xdr="http://schemas.openxmlformats.org/drawingml/2006/spreadsheetDrawing">
      <xdr:col>6</xdr:col>
      <xdr:colOff>38100</xdr:colOff>
      <xdr:row>98</xdr:row>
      <xdr:rowOff>91440</xdr:rowOff>
    </xdr:to>
    <xdr:sp macro="" textlink="">
      <xdr:nvSpPr>
        <xdr:cNvPr id="262" name="楕円 261"/>
        <xdr:cNvSpPr/>
      </xdr:nvSpPr>
      <xdr:spPr>
        <a:xfrm>
          <a:off x="1060450" y="16220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82550</xdr:rowOff>
    </xdr:from>
    <xdr:ext cx="533400" cy="259080"/>
    <xdr:sp macro="" textlink="">
      <xdr:nvSpPr>
        <xdr:cNvPr id="263" name="テキスト ボックス 262"/>
        <xdr:cNvSpPr txBox="1"/>
      </xdr:nvSpPr>
      <xdr:spPr>
        <a:xfrm>
          <a:off x="847725" y="1631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1" name="正方形/長方形 270"/>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5425"/>
    <xdr:sp macro="" textlink="">
      <xdr:nvSpPr>
        <xdr:cNvPr id="272" name="テキスト ボックス 271"/>
        <xdr:cNvSpPr txBox="1"/>
      </xdr:nvSpPr>
      <xdr:spPr>
        <a:xfrm>
          <a:off x="643636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3" name="直線コネクタ 272"/>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5" name="テキスト ボックス 274"/>
        <xdr:cNvSpPr txBox="1"/>
      </xdr:nvSpPr>
      <xdr:spPr>
        <a:xfrm>
          <a:off x="622935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7" name="テキスト ボックス 276"/>
        <xdr:cNvSpPr txBox="1"/>
      </xdr:nvSpPr>
      <xdr:spPr>
        <a:xfrm>
          <a:off x="601472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30225" cy="259080"/>
    <xdr:sp macro="" textlink="">
      <xdr:nvSpPr>
        <xdr:cNvPr id="279" name="テキスト ボックス 278"/>
        <xdr:cNvSpPr txBox="1"/>
      </xdr:nvSpPr>
      <xdr:spPr>
        <a:xfrm>
          <a:off x="5954395" y="5619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225" cy="257810"/>
    <xdr:sp macro="" textlink="">
      <xdr:nvSpPr>
        <xdr:cNvPr id="281" name="テキスト ボックス 280"/>
        <xdr:cNvSpPr txBox="1"/>
      </xdr:nvSpPr>
      <xdr:spPr>
        <a:xfrm>
          <a:off x="5954395" y="5255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225" cy="257810"/>
    <xdr:sp macro="" textlink="">
      <xdr:nvSpPr>
        <xdr:cNvPr id="283" name="テキスト ボックス 282"/>
        <xdr:cNvSpPr txBox="1"/>
      </xdr:nvSpPr>
      <xdr:spPr>
        <a:xfrm>
          <a:off x="5954395" y="4886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225" cy="257810"/>
    <xdr:sp macro="" textlink="">
      <xdr:nvSpPr>
        <xdr:cNvPr id="285" name="テキスト ボックス 284"/>
        <xdr:cNvSpPr txBox="1"/>
      </xdr:nvSpPr>
      <xdr:spPr>
        <a:xfrm>
          <a:off x="5954395" y="4518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6"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21590</xdr:rowOff>
    </xdr:from>
    <xdr:to xmlns:xdr="http://schemas.openxmlformats.org/drawingml/2006/spreadsheetDrawing">
      <xdr:col>54</xdr:col>
      <xdr:colOff>186690</xdr:colOff>
      <xdr:row>39</xdr:row>
      <xdr:rowOff>44450</xdr:rowOff>
    </xdr:to>
    <xdr:cxnSp macro="">
      <xdr:nvCxnSpPr>
        <xdr:cNvPr id="287" name="直線コネクタ 286"/>
        <xdr:cNvCxnSpPr/>
      </xdr:nvCxnSpPr>
      <xdr:spPr>
        <a:xfrm flipV="1">
          <a:off x="10267950" y="514604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285" cy="259080"/>
    <xdr:sp macro="" textlink="">
      <xdr:nvSpPr>
        <xdr:cNvPr id="288" name="労働費最小値テキスト"/>
        <xdr:cNvSpPr txBox="1"/>
      </xdr:nvSpPr>
      <xdr:spPr>
        <a:xfrm>
          <a:off x="10318750" y="649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139700</xdr:rowOff>
    </xdr:from>
    <xdr:ext cx="533400" cy="259080"/>
    <xdr:sp macro="" textlink="">
      <xdr:nvSpPr>
        <xdr:cNvPr id="290" name="労働費最大値テキスト"/>
        <xdr:cNvSpPr txBox="1"/>
      </xdr:nvSpPr>
      <xdr:spPr>
        <a:xfrm>
          <a:off x="10318750" y="4933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21590</xdr:rowOff>
    </xdr:from>
    <xdr:to xmlns:xdr="http://schemas.openxmlformats.org/drawingml/2006/spreadsheetDrawing">
      <xdr:col>55</xdr:col>
      <xdr:colOff>88900</xdr:colOff>
      <xdr:row>31</xdr:row>
      <xdr:rowOff>21590</xdr:rowOff>
    </xdr:to>
    <xdr:cxnSp macro="">
      <xdr:nvCxnSpPr>
        <xdr:cNvPr id="291" name="直線コネクタ 290"/>
        <xdr:cNvCxnSpPr/>
      </xdr:nvCxnSpPr>
      <xdr:spPr>
        <a:xfrm>
          <a:off x="10182860" y="5146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122555</xdr:rowOff>
    </xdr:from>
    <xdr:to xmlns:xdr="http://schemas.openxmlformats.org/drawingml/2006/spreadsheetDrawing">
      <xdr:col>55</xdr:col>
      <xdr:colOff>0</xdr:colOff>
      <xdr:row>37</xdr:row>
      <xdr:rowOff>46990</xdr:rowOff>
    </xdr:to>
    <xdr:cxnSp macro="">
      <xdr:nvCxnSpPr>
        <xdr:cNvPr id="292" name="直線コネクタ 291"/>
        <xdr:cNvCxnSpPr/>
      </xdr:nvCxnSpPr>
      <xdr:spPr>
        <a:xfrm>
          <a:off x="9448800" y="6072505"/>
          <a:ext cx="8191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50165</xdr:rowOff>
    </xdr:from>
    <xdr:ext cx="468630" cy="257810"/>
    <xdr:sp macro="" textlink="">
      <xdr:nvSpPr>
        <xdr:cNvPr id="293" name="労働費平均値テキスト"/>
        <xdr:cNvSpPr txBox="1"/>
      </xdr:nvSpPr>
      <xdr:spPr>
        <a:xfrm>
          <a:off x="10318750" y="633031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71755</xdr:rowOff>
    </xdr:from>
    <xdr:to xmlns:xdr="http://schemas.openxmlformats.org/drawingml/2006/spreadsheetDrawing">
      <xdr:col>55</xdr:col>
      <xdr:colOff>50800</xdr:colOff>
      <xdr:row>39</xdr:row>
      <xdr:rowOff>1905</xdr:rowOff>
    </xdr:to>
    <xdr:sp macro="" textlink="">
      <xdr:nvSpPr>
        <xdr:cNvPr id="294" name="フローチャート: 判断 293"/>
        <xdr:cNvSpPr/>
      </xdr:nvSpPr>
      <xdr:spPr>
        <a:xfrm>
          <a:off x="10220960" y="63519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23495</xdr:rowOff>
    </xdr:from>
    <xdr:to xmlns:xdr="http://schemas.openxmlformats.org/drawingml/2006/spreadsheetDrawing">
      <xdr:col>50</xdr:col>
      <xdr:colOff>114300</xdr:colOff>
      <xdr:row>36</xdr:row>
      <xdr:rowOff>122555</xdr:rowOff>
    </xdr:to>
    <xdr:cxnSp macro="">
      <xdr:nvCxnSpPr>
        <xdr:cNvPr id="295" name="直線コネクタ 294"/>
        <xdr:cNvCxnSpPr/>
      </xdr:nvCxnSpPr>
      <xdr:spPr>
        <a:xfrm>
          <a:off x="8578850" y="5973445"/>
          <a:ext cx="8699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70485</xdr:rowOff>
    </xdr:from>
    <xdr:to xmlns:xdr="http://schemas.openxmlformats.org/drawingml/2006/spreadsheetDrawing">
      <xdr:col>50</xdr:col>
      <xdr:colOff>165100</xdr:colOff>
      <xdr:row>39</xdr:row>
      <xdr:rowOff>635</xdr:rowOff>
    </xdr:to>
    <xdr:sp macro="" textlink="">
      <xdr:nvSpPr>
        <xdr:cNvPr id="296" name="フローチャート: 判断 295"/>
        <xdr:cNvSpPr/>
      </xdr:nvSpPr>
      <xdr:spPr>
        <a:xfrm>
          <a:off x="9398000" y="6350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163195</xdr:rowOff>
    </xdr:from>
    <xdr:ext cx="469900" cy="257810"/>
    <xdr:sp macro="" textlink="">
      <xdr:nvSpPr>
        <xdr:cNvPr id="297" name="テキスト ボックス 296"/>
        <xdr:cNvSpPr txBox="1"/>
      </xdr:nvSpPr>
      <xdr:spPr>
        <a:xfrm>
          <a:off x="9217660" y="6443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74930</xdr:rowOff>
    </xdr:from>
    <xdr:to xmlns:xdr="http://schemas.openxmlformats.org/drawingml/2006/spreadsheetDrawing">
      <xdr:col>45</xdr:col>
      <xdr:colOff>177800</xdr:colOff>
      <xdr:row>36</xdr:row>
      <xdr:rowOff>23495</xdr:rowOff>
    </xdr:to>
    <xdr:cxnSp macro="">
      <xdr:nvCxnSpPr>
        <xdr:cNvPr id="298" name="直線コネクタ 297"/>
        <xdr:cNvCxnSpPr/>
      </xdr:nvCxnSpPr>
      <xdr:spPr>
        <a:xfrm>
          <a:off x="7705090" y="5859780"/>
          <a:ext cx="87376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71120</xdr:rowOff>
    </xdr:from>
    <xdr:to xmlns:xdr="http://schemas.openxmlformats.org/drawingml/2006/spreadsheetDrawing">
      <xdr:col>46</xdr:col>
      <xdr:colOff>38100</xdr:colOff>
      <xdr:row>39</xdr:row>
      <xdr:rowOff>1270</xdr:rowOff>
    </xdr:to>
    <xdr:sp macro="" textlink="">
      <xdr:nvSpPr>
        <xdr:cNvPr id="299" name="フローチャート: 判断 298"/>
        <xdr:cNvSpPr/>
      </xdr:nvSpPr>
      <xdr:spPr>
        <a:xfrm>
          <a:off x="8528050" y="63512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163830</xdr:rowOff>
    </xdr:from>
    <xdr:ext cx="469900" cy="257810"/>
    <xdr:sp macro="" textlink="">
      <xdr:nvSpPr>
        <xdr:cNvPr id="300" name="テキスト ボックス 299"/>
        <xdr:cNvSpPr txBox="1"/>
      </xdr:nvSpPr>
      <xdr:spPr>
        <a:xfrm>
          <a:off x="8347710" y="6443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144145</xdr:rowOff>
    </xdr:from>
    <xdr:to xmlns:xdr="http://schemas.openxmlformats.org/drawingml/2006/spreadsheetDrawing">
      <xdr:col>41</xdr:col>
      <xdr:colOff>50800</xdr:colOff>
      <xdr:row>35</xdr:row>
      <xdr:rowOff>74930</xdr:rowOff>
    </xdr:to>
    <xdr:cxnSp macro="">
      <xdr:nvCxnSpPr>
        <xdr:cNvPr id="301" name="直線コネクタ 300"/>
        <xdr:cNvCxnSpPr/>
      </xdr:nvCxnSpPr>
      <xdr:spPr>
        <a:xfrm>
          <a:off x="6835140" y="5763895"/>
          <a:ext cx="8699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60960</xdr:rowOff>
    </xdr:from>
    <xdr:to xmlns:xdr="http://schemas.openxmlformats.org/drawingml/2006/spreadsheetDrawing">
      <xdr:col>41</xdr:col>
      <xdr:colOff>101600</xdr:colOff>
      <xdr:row>38</xdr:row>
      <xdr:rowOff>162560</xdr:rowOff>
    </xdr:to>
    <xdr:sp macro="" textlink="">
      <xdr:nvSpPr>
        <xdr:cNvPr id="302" name="フローチャート: 判断 301"/>
        <xdr:cNvSpPr/>
      </xdr:nvSpPr>
      <xdr:spPr>
        <a:xfrm>
          <a:off x="765429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153670</xdr:rowOff>
    </xdr:from>
    <xdr:ext cx="469900" cy="257810"/>
    <xdr:sp macro="" textlink="">
      <xdr:nvSpPr>
        <xdr:cNvPr id="303" name="テキスト ボックス 302"/>
        <xdr:cNvSpPr txBox="1"/>
      </xdr:nvSpPr>
      <xdr:spPr>
        <a:xfrm>
          <a:off x="7473950" y="6433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55245</xdr:rowOff>
    </xdr:from>
    <xdr:to xmlns:xdr="http://schemas.openxmlformats.org/drawingml/2006/spreadsheetDrawing">
      <xdr:col>36</xdr:col>
      <xdr:colOff>165100</xdr:colOff>
      <xdr:row>38</xdr:row>
      <xdr:rowOff>156845</xdr:rowOff>
    </xdr:to>
    <xdr:sp macro="" textlink="">
      <xdr:nvSpPr>
        <xdr:cNvPr id="304" name="フローチャート: 判断 303"/>
        <xdr:cNvSpPr/>
      </xdr:nvSpPr>
      <xdr:spPr>
        <a:xfrm>
          <a:off x="678434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147955</xdr:rowOff>
    </xdr:from>
    <xdr:ext cx="469900" cy="259080"/>
    <xdr:sp macro="" textlink="">
      <xdr:nvSpPr>
        <xdr:cNvPr id="305" name="テキスト ボックス 304"/>
        <xdr:cNvSpPr txBox="1"/>
      </xdr:nvSpPr>
      <xdr:spPr>
        <a:xfrm>
          <a:off x="6604000" y="6428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07" name="テキスト ボックス 306"/>
        <xdr:cNvSpPr txBox="1"/>
      </xdr:nvSpPr>
      <xdr:spPr>
        <a:xfrm>
          <a:off x="926211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08" name="テキスト ボックス 307"/>
        <xdr:cNvSpPr txBox="1"/>
      </xdr:nvSpPr>
      <xdr:spPr>
        <a:xfrm>
          <a:off x="839216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9" name="テキスト ボックス 308"/>
        <xdr:cNvSpPr txBox="1"/>
      </xdr:nvSpPr>
      <xdr:spPr>
        <a:xfrm>
          <a:off x="75184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0" name="テキスト ボックス 309"/>
        <xdr:cNvSpPr txBox="1"/>
      </xdr:nvSpPr>
      <xdr:spPr>
        <a:xfrm>
          <a:off x="66484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165100</xdr:rowOff>
    </xdr:from>
    <xdr:to xmlns:xdr="http://schemas.openxmlformats.org/drawingml/2006/spreadsheetDrawing">
      <xdr:col>55</xdr:col>
      <xdr:colOff>50800</xdr:colOff>
      <xdr:row>37</xdr:row>
      <xdr:rowOff>97790</xdr:rowOff>
    </xdr:to>
    <xdr:sp macro="" textlink="">
      <xdr:nvSpPr>
        <xdr:cNvPr id="311" name="楕円 310"/>
        <xdr:cNvSpPr/>
      </xdr:nvSpPr>
      <xdr:spPr>
        <a:xfrm>
          <a:off x="10220960" y="61150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19050</xdr:rowOff>
    </xdr:from>
    <xdr:ext cx="468630" cy="257810"/>
    <xdr:sp macro="" textlink="">
      <xdr:nvSpPr>
        <xdr:cNvPr id="312" name="労働費該当値テキスト"/>
        <xdr:cNvSpPr txBox="1"/>
      </xdr:nvSpPr>
      <xdr:spPr>
        <a:xfrm>
          <a:off x="10318750" y="596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71755</xdr:rowOff>
    </xdr:from>
    <xdr:to xmlns:xdr="http://schemas.openxmlformats.org/drawingml/2006/spreadsheetDrawing">
      <xdr:col>50</xdr:col>
      <xdr:colOff>165100</xdr:colOff>
      <xdr:row>37</xdr:row>
      <xdr:rowOff>1905</xdr:rowOff>
    </xdr:to>
    <xdr:sp macro="" textlink="">
      <xdr:nvSpPr>
        <xdr:cNvPr id="313" name="楕円 312"/>
        <xdr:cNvSpPr/>
      </xdr:nvSpPr>
      <xdr:spPr>
        <a:xfrm>
          <a:off x="9398000" y="602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18415</xdr:rowOff>
    </xdr:from>
    <xdr:ext cx="469900" cy="257810"/>
    <xdr:sp macro="" textlink="">
      <xdr:nvSpPr>
        <xdr:cNvPr id="314" name="テキスト ボックス 313"/>
        <xdr:cNvSpPr txBox="1"/>
      </xdr:nvSpPr>
      <xdr:spPr>
        <a:xfrm>
          <a:off x="9217660" y="5803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144145</xdr:rowOff>
    </xdr:from>
    <xdr:to xmlns:xdr="http://schemas.openxmlformats.org/drawingml/2006/spreadsheetDrawing">
      <xdr:col>46</xdr:col>
      <xdr:colOff>38100</xdr:colOff>
      <xdr:row>36</xdr:row>
      <xdr:rowOff>74295</xdr:rowOff>
    </xdr:to>
    <xdr:sp macro="" textlink="">
      <xdr:nvSpPr>
        <xdr:cNvPr id="315" name="楕円 314"/>
        <xdr:cNvSpPr/>
      </xdr:nvSpPr>
      <xdr:spPr>
        <a:xfrm>
          <a:off x="8528050" y="59289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90805</xdr:rowOff>
    </xdr:from>
    <xdr:ext cx="469900" cy="257810"/>
    <xdr:sp macro="" textlink="">
      <xdr:nvSpPr>
        <xdr:cNvPr id="316" name="テキスト ボックス 315"/>
        <xdr:cNvSpPr txBox="1"/>
      </xdr:nvSpPr>
      <xdr:spPr>
        <a:xfrm>
          <a:off x="8347710" y="5710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24130</xdr:rowOff>
    </xdr:from>
    <xdr:to xmlns:xdr="http://schemas.openxmlformats.org/drawingml/2006/spreadsheetDrawing">
      <xdr:col>41</xdr:col>
      <xdr:colOff>101600</xdr:colOff>
      <xdr:row>35</xdr:row>
      <xdr:rowOff>125730</xdr:rowOff>
    </xdr:to>
    <xdr:sp macro="" textlink="">
      <xdr:nvSpPr>
        <xdr:cNvPr id="317" name="楕円 316"/>
        <xdr:cNvSpPr/>
      </xdr:nvSpPr>
      <xdr:spPr>
        <a:xfrm>
          <a:off x="765429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142875</xdr:rowOff>
    </xdr:from>
    <xdr:ext cx="469900" cy="259080"/>
    <xdr:sp macro="" textlink="">
      <xdr:nvSpPr>
        <xdr:cNvPr id="318" name="テキスト ボックス 317"/>
        <xdr:cNvSpPr txBox="1"/>
      </xdr:nvSpPr>
      <xdr:spPr>
        <a:xfrm>
          <a:off x="7473950" y="559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93345</xdr:rowOff>
    </xdr:from>
    <xdr:to xmlns:xdr="http://schemas.openxmlformats.org/drawingml/2006/spreadsheetDrawing">
      <xdr:col>36</xdr:col>
      <xdr:colOff>165100</xdr:colOff>
      <xdr:row>35</xdr:row>
      <xdr:rowOff>23495</xdr:rowOff>
    </xdr:to>
    <xdr:sp macro="" textlink="">
      <xdr:nvSpPr>
        <xdr:cNvPr id="319" name="楕円 318"/>
        <xdr:cNvSpPr/>
      </xdr:nvSpPr>
      <xdr:spPr>
        <a:xfrm>
          <a:off x="6784340" y="5713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40005</xdr:rowOff>
    </xdr:from>
    <xdr:ext cx="469900" cy="259080"/>
    <xdr:sp macro="" textlink="">
      <xdr:nvSpPr>
        <xdr:cNvPr id="320" name="テキスト ボックス 319"/>
        <xdr:cNvSpPr txBox="1"/>
      </xdr:nvSpPr>
      <xdr:spPr>
        <a:xfrm>
          <a:off x="6604000" y="5494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8" name="正方形/長方形 327"/>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5425"/>
    <xdr:sp macro="" textlink="">
      <xdr:nvSpPr>
        <xdr:cNvPr id="329" name="テキスト ボックス 328"/>
        <xdr:cNvSpPr txBox="1"/>
      </xdr:nvSpPr>
      <xdr:spPr>
        <a:xfrm>
          <a:off x="643636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0" name="直線コネクタ 329"/>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7810"/>
    <xdr:sp macro="" textlink="">
      <xdr:nvSpPr>
        <xdr:cNvPr id="332" name="テキスト ボックス 331"/>
        <xdr:cNvSpPr txBox="1"/>
      </xdr:nvSpPr>
      <xdr:spPr>
        <a:xfrm>
          <a:off x="6229350" y="971042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225" cy="259080"/>
    <xdr:sp macro="" textlink="">
      <xdr:nvSpPr>
        <xdr:cNvPr id="334" name="テキスト ボックス 333"/>
        <xdr:cNvSpPr txBox="1"/>
      </xdr:nvSpPr>
      <xdr:spPr>
        <a:xfrm>
          <a:off x="5954395" y="939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5" name="直線コネクタ 334"/>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225" cy="257810"/>
    <xdr:sp macro="" textlink="">
      <xdr:nvSpPr>
        <xdr:cNvPr id="336" name="テキスト ボックス 335"/>
        <xdr:cNvSpPr txBox="1"/>
      </xdr:nvSpPr>
      <xdr:spPr>
        <a:xfrm>
          <a:off x="5954395" y="9082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225" cy="259080"/>
    <xdr:sp macro="" textlink="">
      <xdr:nvSpPr>
        <xdr:cNvPr id="338" name="テキスト ボックス 337"/>
        <xdr:cNvSpPr txBox="1"/>
      </xdr:nvSpPr>
      <xdr:spPr>
        <a:xfrm>
          <a:off x="5954395" y="8762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0225" cy="259080"/>
    <xdr:sp macro="" textlink="">
      <xdr:nvSpPr>
        <xdr:cNvPr id="340" name="テキスト ボックス 339"/>
        <xdr:cNvSpPr txBox="1"/>
      </xdr:nvSpPr>
      <xdr:spPr>
        <a:xfrm>
          <a:off x="5954395" y="8448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2" name="テキスト ボックス 341"/>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44" name="テキスト ボックス 343"/>
        <xdr:cNvSpPr txBox="1"/>
      </xdr:nvSpPr>
      <xdr:spPr>
        <a:xfrm>
          <a:off x="589026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5"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6350</xdr:rowOff>
    </xdr:from>
    <xdr:to xmlns:xdr="http://schemas.openxmlformats.org/drawingml/2006/spreadsheetDrawing">
      <xdr:col>54</xdr:col>
      <xdr:colOff>186690</xdr:colOff>
      <xdr:row>59</xdr:row>
      <xdr:rowOff>73025</xdr:rowOff>
    </xdr:to>
    <xdr:cxnSp macro="">
      <xdr:nvCxnSpPr>
        <xdr:cNvPr id="346" name="直線コネクタ 345"/>
        <xdr:cNvCxnSpPr/>
      </xdr:nvCxnSpPr>
      <xdr:spPr>
        <a:xfrm flipV="1">
          <a:off x="10267950" y="843280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76835</xdr:rowOff>
    </xdr:from>
    <xdr:ext cx="468630" cy="259080"/>
    <xdr:sp macro="" textlink="">
      <xdr:nvSpPr>
        <xdr:cNvPr id="347" name="農林水産業費最小値テキスト"/>
        <xdr:cNvSpPr txBox="1"/>
      </xdr:nvSpPr>
      <xdr:spPr>
        <a:xfrm>
          <a:off x="10318750" y="9824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73025</xdr:rowOff>
    </xdr:from>
    <xdr:to xmlns:xdr="http://schemas.openxmlformats.org/drawingml/2006/spreadsheetDrawing">
      <xdr:col>55</xdr:col>
      <xdr:colOff>88900</xdr:colOff>
      <xdr:row>59</xdr:row>
      <xdr:rowOff>73025</xdr:rowOff>
    </xdr:to>
    <xdr:cxnSp macro="">
      <xdr:nvCxnSpPr>
        <xdr:cNvPr id="348" name="直線コネクタ 347"/>
        <xdr:cNvCxnSpPr/>
      </xdr:nvCxnSpPr>
      <xdr:spPr>
        <a:xfrm>
          <a:off x="10182860" y="9820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124460</xdr:rowOff>
    </xdr:from>
    <xdr:ext cx="533400" cy="257810"/>
    <xdr:sp macro="" textlink="">
      <xdr:nvSpPr>
        <xdr:cNvPr id="349" name="農林水産業費最大値テキスト"/>
        <xdr:cNvSpPr txBox="1"/>
      </xdr:nvSpPr>
      <xdr:spPr>
        <a:xfrm>
          <a:off x="10318750" y="8220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6350</xdr:rowOff>
    </xdr:from>
    <xdr:to xmlns:xdr="http://schemas.openxmlformats.org/drawingml/2006/spreadsheetDrawing">
      <xdr:col>55</xdr:col>
      <xdr:colOff>88900</xdr:colOff>
      <xdr:row>51</xdr:row>
      <xdr:rowOff>6350</xdr:rowOff>
    </xdr:to>
    <xdr:cxnSp macro="">
      <xdr:nvCxnSpPr>
        <xdr:cNvPr id="350" name="直線コネクタ 349"/>
        <xdr:cNvCxnSpPr/>
      </xdr:nvCxnSpPr>
      <xdr:spPr>
        <a:xfrm>
          <a:off x="10182860" y="8432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157480</xdr:rowOff>
    </xdr:from>
    <xdr:to xmlns:xdr="http://schemas.openxmlformats.org/drawingml/2006/spreadsheetDrawing">
      <xdr:col>55</xdr:col>
      <xdr:colOff>0</xdr:colOff>
      <xdr:row>59</xdr:row>
      <xdr:rowOff>8255</xdr:rowOff>
    </xdr:to>
    <xdr:cxnSp macro="">
      <xdr:nvCxnSpPr>
        <xdr:cNvPr id="351" name="直線コネクタ 350"/>
        <xdr:cNvCxnSpPr/>
      </xdr:nvCxnSpPr>
      <xdr:spPr>
        <a:xfrm flipV="1">
          <a:off x="9448800" y="9739630"/>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3810</xdr:rowOff>
    </xdr:from>
    <xdr:ext cx="533400" cy="259080"/>
    <xdr:sp macro="" textlink="">
      <xdr:nvSpPr>
        <xdr:cNvPr id="352" name="農林水産業費平均値テキスト"/>
        <xdr:cNvSpPr txBox="1"/>
      </xdr:nvSpPr>
      <xdr:spPr>
        <a:xfrm>
          <a:off x="10318750" y="94208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152400</xdr:rowOff>
    </xdr:from>
    <xdr:to xmlns:xdr="http://schemas.openxmlformats.org/drawingml/2006/spreadsheetDrawing">
      <xdr:col>55</xdr:col>
      <xdr:colOff>50800</xdr:colOff>
      <xdr:row>58</xdr:row>
      <xdr:rowOff>83185</xdr:rowOff>
    </xdr:to>
    <xdr:sp macro="" textlink="">
      <xdr:nvSpPr>
        <xdr:cNvPr id="353" name="フローチャート: 判断 352"/>
        <xdr:cNvSpPr/>
      </xdr:nvSpPr>
      <xdr:spPr>
        <a:xfrm>
          <a:off x="10220960" y="956945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158750</xdr:rowOff>
    </xdr:from>
    <xdr:to xmlns:xdr="http://schemas.openxmlformats.org/drawingml/2006/spreadsheetDrawing">
      <xdr:col>50</xdr:col>
      <xdr:colOff>114300</xdr:colOff>
      <xdr:row>59</xdr:row>
      <xdr:rowOff>8255</xdr:rowOff>
    </xdr:to>
    <xdr:cxnSp macro="">
      <xdr:nvCxnSpPr>
        <xdr:cNvPr id="354" name="直線コネクタ 353"/>
        <xdr:cNvCxnSpPr/>
      </xdr:nvCxnSpPr>
      <xdr:spPr>
        <a:xfrm>
          <a:off x="8578850" y="974090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160020</xdr:rowOff>
    </xdr:from>
    <xdr:to xmlns:xdr="http://schemas.openxmlformats.org/drawingml/2006/spreadsheetDrawing">
      <xdr:col>50</xdr:col>
      <xdr:colOff>165100</xdr:colOff>
      <xdr:row>58</xdr:row>
      <xdr:rowOff>90170</xdr:rowOff>
    </xdr:to>
    <xdr:sp macro="" textlink="">
      <xdr:nvSpPr>
        <xdr:cNvPr id="355" name="フローチャート: 判断 354"/>
        <xdr:cNvSpPr/>
      </xdr:nvSpPr>
      <xdr:spPr>
        <a:xfrm>
          <a:off x="9398000" y="9577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106680</xdr:rowOff>
    </xdr:from>
    <xdr:ext cx="533400" cy="259080"/>
    <xdr:sp macro="" textlink="">
      <xdr:nvSpPr>
        <xdr:cNvPr id="356" name="テキスト ボックス 355"/>
        <xdr:cNvSpPr txBox="1"/>
      </xdr:nvSpPr>
      <xdr:spPr>
        <a:xfrm>
          <a:off x="9185275" y="9358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158750</xdr:rowOff>
    </xdr:from>
    <xdr:to xmlns:xdr="http://schemas.openxmlformats.org/drawingml/2006/spreadsheetDrawing">
      <xdr:col>45</xdr:col>
      <xdr:colOff>177800</xdr:colOff>
      <xdr:row>59</xdr:row>
      <xdr:rowOff>8255</xdr:rowOff>
    </xdr:to>
    <xdr:cxnSp macro="">
      <xdr:nvCxnSpPr>
        <xdr:cNvPr id="357" name="直線コネクタ 356"/>
        <xdr:cNvCxnSpPr/>
      </xdr:nvCxnSpPr>
      <xdr:spPr>
        <a:xfrm flipV="1">
          <a:off x="7705090" y="9740900"/>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113665</xdr:rowOff>
    </xdr:to>
    <xdr:sp macro="" textlink="">
      <xdr:nvSpPr>
        <xdr:cNvPr id="358" name="フローチャート: 判断 357"/>
        <xdr:cNvSpPr/>
      </xdr:nvSpPr>
      <xdr:spPr>
        <a:xfrm>
          <a:off x="8528050" y="9594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130175</xdr:rowOff>
    </xdr:from>
    <xdr:ext cx="533400" cy="257810"/>
    <xdr:sp macro="" textlink="">
      <xdr:nvSpPr>
        <xdr:cNvPr id="359" name="テキスト ボックス 358"/>
        <xdr:cNvSpPr txBox="1"/>
      </xdr:nvSpPr>
      <xdr:spPr>
        <a:xfrm>
          <a:off x="8315325" y="9382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165100</xdr:rowOff>
    </xdr:from>
    <xdr:to xmlns:xdr="http://schemas.openxmlformats.org/drawingml/2006/spreadsheetDrawing">
      <xdr:col>41</xdr:col>
      <xdr:colOff>50800</xdr:colOff>
      <xdr:row>59</xdr:row>
      <xdr:rowOff>8255</xdr:rowOff>
    </xdr:to>
    <xdr:cxnSp macro="">
      <xdr:nvCxnSpPr>
        <xdr:cNvPr id="360" name="直線コネクタ 359"/>
        <xdr:cNvCxnSpPr/>
      </xdr:nvCxnSpPr>
      <xdr:spPr>
        <a:xfrm>
          <a:off x="6835140" y="974725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165100</xdr:rowOff>
    </xdr:from>
    <xdr:to xmlns:xdr="http://schemas.openxmlformats.org/drawingml/2006/spreadsheetDrawing">
      <xdr:col>41</xdr:col>
      <xdr:colOff>101600</xdr:colOff>
      <xdr:row>58</xdr:row>
      <xdr:rowOff>99695</xdr:rowOff>
    </xdr:to>
    <xdr:sp macro="" textlink="">
      <xdr:nvSpPr>
        <xdr:cNvPr id="361" name="フローチャート: 判断 360"/>
        <xdr:cNvSpPr/>
      </xdr:nvSpPr>
      <xdr:spPr>
        <a:xfrm>
          <a:off x="7654290" y="9582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116205</xdr:rowOff>
    </xdr:from>
    <xdr:ext cx="533400" cy="257810"/>
    <xdr:sp macro="" textlink="">
      <xdr:nvSpPr>
        <xdr:cNvPr id="362" name="テキスト ボックス 361"/>
        <xdr:cNvSpPr txBox="1"/>
      </xdr:nvSpPr>
      <xdr:spPr>
        <a:xfrm>
          <a:off x="7445375" y="9368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63" name="フローチャート: 判断 362"/>
        <xdr:cNvSpPr/>
      </xdr:nvSpPr>
      <xdr:spPr>
        <a:xfrm>
          <a:off x="678434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128905</xdr:rowOff>
    </xdr:from>
    <xdr:ext cx="533400" cy="257810"/>
    <xdr:sp macro="" textlink="">
      <xdr:nvSpPr>
        <xdr:cNvPr id="364" name="テキスト ボックス 363"/>
        <xdr:cNvSpPr txBox="1"/>
      </xdr:nvSpPr>
      <xdr:spPr>
        <a:xfrm>
          <a:off x="6571615" y="9380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66" name="テキスト ボックス 365"/>
        <xdr:cNvSpPr txBox="1"/>
      </xdr:nvSpPr>
      <xdr:spPr>
        <a:xfrm>
          <a:off x="926211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67" name="テキスト ボックス 366"/>
        <xdr:cNvSpPr txBox="1"/>
      </xdr:nvSpPr>
      <xdr:spPr>
        <a:xfrm>
          <a:off x="839216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8" name="テキスト ボックス 367"/>
        <xdr:cNvSpPr txBox="1"/>
      </xdr:nvSpPr>
      <xdr:spPr>
        <a:xfrm>
          <a:off x="75184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69" name="テキスト ボックス 368"/>
        <xdr:cNvSpPr txBox="1"/>
      </xdr:nvSpPr>
      <xdr:spPr>
        <a:xfrm>
          <a:off x="66484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106680</xdr:rowOff>
    </xdr:from>
    <xdr:to xmlns:xdr="http://schemas.openxmlformats.org/drawingml/2006/spreadsheetDrawing">
      <xdr:col>55</xdr:col>
      <xdr:colOff>50800</xdr:colOff>
      <xdr:row>59</xdr:row>
      <xdr:rowOff>36830</xdr:rowOff>
    </xdr:to>
    <xdr:sp macro="" textlink="">
      <xdr:nvSpPr>
        <xdr:cNvPr id="370" name="楕円 369"/>
        <xdr:cNvSpPr/>
      </xdr:nvSpPr>
      <xdr:spPr>
        <a:xfrm>
          <a:off x="10220960" y="96888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21590</xdr:rowOff>
    </xdr:from>
    <xdr:ext cx="468630" cy="257810"/>
    <xdr:sp macro="" textlink="">
      <xdr:nvSpPr>
        <xdr:cNvPr id="371" name="農林水産業費該当値テキスト"/>
        <xdr:cNvSpPr txBox="1"/>
      </xdr:nvSpPr>
      <xdr:spPr>
        <a:xfrm>
          <a:off x="10318750" y="9603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128905</xdr:rowOff>
    </xdr:from>
    <xdr:to xmlns:xdr="http://schemas.openxmlformats.org/drawingml/2006/spreadsheetDrawing">
      <xdr:col>50</xdr:col>
      <xdr:colOff>165100</xdr:colOff>
      <xdr:row>59</xdr:row>
      <xdr:rowOff>59055</xdr:rowOff>
    </xdr:to>
    <xdr:sp macro="" textlink="">
      <xdr:nvSpPr>
        <xdr:cNvPr id="372" name="楕円 371"/>
        <xdr:cNvSpPr/>
      </xdr:nvSpPr>
      <xdr:spPr>
        <a:xfrm>
          <a:off x="9398000" y="9711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50165</xdr:rowOff>
    </xdr:from>
    <xdr:ext cx="469900" cy="257810"/>
    <xdr:sp macro="" textlink="">
      <xdr:nvSpPr>
        <xdr:cNvPr id="373" name="テキスト ボックス 372"/>
        <xdr:cNvSpPr txBox="1"/>
      </xdr:nvSpPr>
      <xdr:spPr>
        <a:xfrm>
          <a:off x="9217660" y="9797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107950</xdr:rowOff>
    </xdr:from>
    <xdr:to xmlns:xdr="http://schemas.openxmlformats.org/drawingml/2006/spreadsheetDrawing">
      <xdr:col>46</xdr:col>
      <xdr:colOff>38100</xdr:colOff>
      <xdr:row>59</xdr:row>
      <xdr:rowOff>38100</xdr:rowOff>
    </xdr:to>
    <xdr:sp macro="" textlink="">
      <xdr:nvSpPr>
        <xdr:cNvPr id="374" name="楕円 373"/>
        <xdr:cNvSpPr/>
      </xdr:nvSpPr>
      <xdr:spPr>
        <a:xfrm>
          <a:off x="8528050" y="9690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29210</xdr:rowOff>
    </xdr:from>
    <xdr:ext cx="469900" cy="257810"/>
    <xdr:sp macro="" textlink="">
      <xdr:nvSpPr>
        <xdr:cNvPr id="375" name="テキスト ボックス 374"/>
        <xdr:cNvSpPr txBox="1"/>
      </xdr:nvSpPr>
      <xdr:spPr>
        <a:xfrm>
          <a:off x="8347710" y="977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128905</xdr:rowOff>
    </xdr:from>
    <xdr:to xmlns:xdr="http://schemas.openxmlformats.org/drawingml/2006/spreadsheetDrawing">
      <xdr:col>41</xdr:col>
      <xdr:colOff>101600</xdr:colOff>
      <xdr:row>59</xdr:row>
      <xdr:rowOff>59055</xdr:rowOff>
    </xdr:to>
    <xdr:sp macro="" textlink="">
      <xdr:nvSpPr>
        <xdr:cNvPr id="376" name="楕円 375"/>
        <xdr:cNvSpPr/>
      </xdr:nvSpPr>
      <xdr:spPr>
        <a:xfrm>
          <a:off x="7654290" y="9711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50165</xdr:rowOff>
    </xdr:from>
    <xdr:ext cx="469900" cy="257810"/>
    <xdr:sp macro="" textlink="">
      <xdr:nvSpPr>
        <xdr:cNvPr id="377" name="テキスト ボックス 376"/>
        <xdr:cNvSpPr txBox="1"/>
      </xdr:nvSpPr>
      <xdr:spPr>
        <a:xfrm>
          <a:off x="7473950" y="9797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120650</xdr:rowOff>
    </xdr:from>
    <xdr:to xmlns:xdr="http://schemas.openxmlformats.org/drawingml/2006/spreadsheetDrawing">
      <xdr:col>36</xdr:col>
      <xdr:colOff>165100</xdr:colOff>
      <xdr:row>59</xdr:row>
      <xdr:rowOff>50800</xdr:rowOff>
    </xdr:to>
    <xdr:sp macro="" textlink="">
      <xdr:nvSpPr>
        <xdr:cNvPr id="378" name="楕円 377"/>
        <xdr:cNvSpPr/>
      </xdr:nvSpPr>
      <xdr:spPr>
        <a:xfrm>
          <a:off x="678434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41910</xdr:rowOff>
    </xdr:from>
    <xdr:ext cx="469900" cy="259080"/>
    <xdr:sp macro="" textlink="">
      <xdr:nvSpPr>
        <xdr:cNvPr id="379" name="テキスト ボックス 378"/>
        <xdr:cNvSpPr txBox="1"/>
      </xdr:nvSpPr>
      <xdr:spPr>
        <a:xfrm>
          <a:off x="6604000" y="978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7" name="正方形/長方形 386"/>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5425"/>
    <xdr:sp macro="" textlink="">
      <xdr:nvSpPr>
        <xdr:cNvPr id="388" name="テキスト ボックス 387"/>
        <xdr:cNvSpPr txBox="1"/>
      </xdr:nvSpPr>
      <xdr:spPr>
        <a:xfrm>
          <a:off x="643636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9" name="直線コネクタ 388"/>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1" name="テキスト ボックス 390"/>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225" cy="259080"/>
    <xdr:sp macro="" textlink="">
      <xdr:nvSpPr>
        <xdr:cNvPr id="393" name="テキスト ボックス 392"/>
        <xdr:cNvSpPr txBox="1"/>
      </xdr:nvSpPr>
      <xdr:spPr>
        <a:xfrm>
          <a:off x="5954395" y="1258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225" cy="259080"/>
    <xdr:sp macro="" textlink="">
      <xdr:nvSpPr>
        <xdr:cNvPr id="395" name="テキスト ボックス 394"/>
        <xdr:cNvSpPr txBox="1"/>
      </xdr:nvSpPr>
      <xdr:spPr>
        <a:xfrm>
          <a:off x="5954395" y="12223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225" cy="257810"/>
    <xdr:sp macro="" textlink="">
      <xdr:nvSpPr>
        <xdr:cNvPr id="397" name="テキスト ボックス 396"/>
        <xdr:cNvSpPr txBox="1"/>
      </xdr:nvSpPr>
      <xdr:spPr>
        <a:xfrm>
          <a:off x="5954395" y="11859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225" cy="257810"/>
    <xdr:sp macro="" textlink="">
      <xdr:nvSpPr>
        <xdr:cNvPr id="399" name="テキスト ボックス 398"/>
        <xdr:cNvSpPr txBox="1"/>
      </xdr:nvSpPr>
      <xdr:spPr>
        <a:xfrm>
          <a:off x="5954395" y="1149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401" name="テキスト ボックス 400"/>
        <xdr:cNvSpPr txBox="1"/>
      </xdr:nvSpPr>
      <xdr:spPr>
        <a:xfrm>
          <a:off x="589026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2"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95250</xdr:rowOff>
    </xdr:from>
    <xdr:to xmlns:xdr="http://schemas.openxmlformats.org/drawingml/2006/spreadsheetDrawing">
      <xdr:col>54</xdr:col>
      <xdr:colOff>186690</xdr:colOff>
      <xdr:row>78</xdr:row>
      <xdr:rowOff>159385</xdr:rowOff>
    </xdr:to>
    <xdr:cxnSp macro="">
      <xdr:nvCxnSpPr>
        <xdr:cNvPr id="403" name="直線コネクタ 402"/>
        <xdr:cNvCxnSpPr/>
      </xdr:nvCxnSpPr>
      <xdr:spPr>
        <a:xfrm flipV="1">
          <a:off x="10267950" y="1182370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163195</xdr:rowOff>
    </xdr:from>
    <xdr:ext cx="468630" cy="257810"/>
    <xdr:sp macro="" textlink="">
      <xdr:nvSpPr>
        <xdr:cNvPr id="404" name="商工費最小値テキスト"/>
        <xdr:cNvSpPr txBox="1"/>
      </xdr:nvSpPr>
      <xdr:spPr>
        <a:xfrm>
          <a:off x="10318750" y="13047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159385</xdr:rowOff>
    </xdr:from>
    <xdr:to xmlns:xdr="http://schemas.openxmlformats.org/drawingml/2006/spreadsheetDrawing">
      <xdr:col>55</xdr:col>
      <xdr:colOff>88900</xdr:colOff>
      <xdr:row>78</xdr:row>
      <xdr:rowOff>159385</xdr:rowOff>
    </xdr:to>
    <xdr:cxnSp macro="">
      <xdr:nvCxnSpPr>
        <xdr:cNvPr id="405" name="直線コネクタ 404"/>
        <xdr:cNvCxnSpPr/>
      </xdr:nvCxnSpPr>
      <xdr:spPr>
        <a:xfrm>
          <a:off x="10182860" y="13043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41910</xdr:rowOff>
    </xdr:from>
    <xdr:ext cx="533400" cy="259080"/>
    <xdr:sp macro="" textlink="">
      <xdr:nvSpPr>
        <xdr:cNvPr id="406" name="商工費最大値テキスト"/>
        <xdr:cNvSpPr txBox="1"/>
      </xdr:nvSpPr>
      <xdr:spPr>
        <a:xfrm>
          <a:off x="10318750" y="11605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95250</xdr:rowOff>
    </xdr:from>
    <xdr:to xmlns:xdr="http://schemas.openxmlformats.org/drawingml/2006/spreadsheetDrawing">
      <xdr:col>55</xdr:col>
      <xdr:colOff>88900</xdr:colOff>
      <xdr:row>71</xdr:row>
      <xdr:rowOff>95250</xdr:rowOff>
    </xdr:to>
    <xdr:cxnSp macro="">
      <xdr:nvCxnSpPr>
        <xdr:cNvPr id="407" name="直線コネクタ 406"/>
        <xdr:cNvCxnSpPr/>
      </xdr:nvCxnSpPr>
      <xdr:spPr>
        <a:xfrm>
          <a:off x="10182860" y="1182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105410</xdr:rowOff>
    </xdr:from>
    <xdr:to xmlns:xdr="http://schemas.openxmlformats.org/drawingml/2006/spreadsheetDrawing">
      <xdr:col>55</xdr:col>
      <xdr:colOff>0</xdr:colOff>
      <xdr:row>78</xdr:row>
      <xdr:rowOff>126365</xdr:rowOff>
    </xdr:to>
    <xdr:cxnSp macro="">
      <xdr:nvCxnSpPr>
        <xdr:cNvPr id="408" name="直線コネクタ 407"/>
        <xdr:cNvCxnSpPr/>
      </xdr:nvCxnSpPr>
      <xdr:spPr>
        <a:xfrm>
          <a:off x="9448800" y="12989560"/>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31750</xdr:rowOff>
    </xdr:from>
    <xdr:ext cx="533400" cy="257810"/>
    <xdr:sp macro="" textlink="">
      <xdr:nvSpPr>
        <xdr:cNvPr id="409" name="商工費平均値テキスト"/>
        <xdr:cNvSpPr txBox="1"/>
      </xdr:nvSpPr>
      <xdr:spPr>
        <a:xfrm>
          <a:off x="10318750" y="1258570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8890</xdr:rowOff>
    </xdr:from>
    <xdr:to xmlns:xdr="http://schemas.openxmlformats.org/drawingml/2006/spreadsheetDrawing">
      <xdr:col>55</xdr:col>
      <xdr:colOff>50800</xdr:colOff>
      <xdr:row>77</xdr:row>
      <xdr:rowOff>110490</xdr:rowOff>
    </xdr:to>
    <xdr:sp macro="" textlink="">
      <xdr:nvSpPr>
        <xdr:cNvPr id="410" name="フローチャート: 判断 409"/>
        <xdr:cNvSpPr/>
      </xdr:nvSpPr>
      <xdr:spPr>
        <a:xfrm>
          <a:off x="10220960" y="12727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151765</xdr:rowOff>
    </xdr:from>
    <xdr:to xmlns:xdr="http://schemas.openxmlformats.org/drawingml/2006/spreadsheetDrawing">
      <xdr:col>50</xdr:col>
      <xdr:colOff>114300</xdr:colOff>
      <xdr:row>78</xdr:row>
      <xdr:rowOff>105410</xdr:rowOff>
    </xdr:to>
    <xdr:cxnSp macro="">
      <xdr:nvCxnSpPr>
        <xdr:cNvPr id="411" name="直線コネクタ 410"/>
        <xdr:cNvCxnSpPr/>
      </xdr:nvCxnSpPr>
      <xdr:spPr>
        <a:xfrm>
          <a:off x="8578850" y="12870815"/>
          <a:ext cx="8699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19050</xdr:rowOff>
    </xdr:from>
    <xdr:to xmlns:xdr="http://schemas.openxmlformats.org/drawingml/2006/spreadsheetDrawing">
      <xdr:col>50</xdr:col>
      <xdr:colOff>165100</xdr:colOff>
      <xdr:row>77</xdr:row>
      <xdr:rowOff>120650</xdr:rowOff>
    </xdr:to>
    <xdr:sp macro="" textlink="">
      <xdr:nvSpPr>
        <xdr:cNvPr id="412" name="フローチャート: 判断 411"/>
        <xdr:cNvSpPr/>
      </xdr:nvSpPr>
      <xdr:spPr>
        <a:xfrm>
          <a:off x="93980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137160</xdr:rowOff>
    </xdr:from>
    <xdr:ext cx="533400" cy="259080"/>
    <xdr:sp macro="" textlink="">
      <xdr:nvSpPr>
        <xdr:cNvPr id="413" name="テキスト ボックス 412"/>
        <xdr:cNvSpPr txBox="1"/>
      </xdr:nvSpPr>
      <xdr:spPr>
        <a:xfrm>
          <a:off x="9185275" y="1252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151765</xdr:rowOff>
    </xdr:from>
    <xdr:to xmlns:xdr="http://schemas.openxmlformats.org/drawingml/2006/spreadsheetDrawing">
      <xdr:col>45</xdr:col>
      <xdr:colOff>177800</xdr:colOff>
      <xdr:row>78</xdr:row>
      <xdr:rowOff>36830</xdr:rowOff>
    </xdr:to>
    <xdr:cxnSp macro="">
      <xdr:nvCxnSpPr>
        <xdr:cNvPr id="414" name="直線コネクタ 413"/>
        <xdr:cNvCxnSpPr/>
      </xdr:nvCxnSpPr>
      <xdr:spPr>
        <a:xfrm flipV="1">
          <a:off x="7705090" y="12870815"/>
          <a:ext cx="8737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149225</xdr:rowOff>
    </xdr:from>
    <xdr:to xmlns:xdr="http://schemas.openxmlformats.org/drawingml/2006/spreadsheetDrawing">
      <xdr:col>46</xdr:col>
      <xdr:colOff>38100</xdr:colOff>
      <xdr:row>77</xdr:row>
      <xdr:rowOff>79375</xdr:rowOff>
    </xdr:to>
    <xdr:sp macro="" textlink="">
      <xdr:nvSpPr>
        <xdr:cNvPr id="415" name="フローチャート: 判断 414"/>
        <xdr:cNvSpPr/>
      </xdr:nvSpPr>
      <xdr:spPr>
        <a:xfrm>
          <a:off x="8528050" y="127031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95885</xdr:rowOff>
    </xdr:from>
    <xdr:ext cx="533400" cy="257810"/>
    <xdr:sp macro="" textlink="">
      <xdr:nvSpPr>
        <xdr:cNvPr id="416" name="テキスト ボックス 415"/>
        <xdr:cNvSpPr txBox="1"/>
      </xdr:nvSpPr>
      <xdr:spPr>
        <a:xfrm>
          <a:off x="8315325" y="12484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36830</xdr:rowOff>
    </xdr:from>
    <xdr:to xmlns:xdr="http://schemas.openxmlformats.org/drawingml/2006/spreadsheetDrawing">
      <xdr:col>41</xdr:col>
      <xdr:colOff>50800</xdr:colOff>
      <xdr:row>78</xdr:row>
      <xdr:rowOff>102235</xdr:rowOff>
    </xdr:to>
    <xdr:cxnSp macro="">
      <xdr:nvCxnSpPr>
        <xdr:cNvPr id="417" name="直線コネクタ 416"/>
        <xdr:cNvCxnSpPr/>
      </xdr:nvCxnSpPr>
      <xdr:spPr>
        <a:xfrm flipV="1">
          <a:off x="6835140" y="12920980"/>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103505</xdr:rowOff>
    </xdr:from>
    <xdr:to xmlns:xdr="http://schemas.openxmlformats.org/drawingml/2006/spreadsheetDrawing">
      <xdr:col>41</xdr:col>
      <xdr:colOff>101600</xdr:colOff>
      <xdr:row>78</xdr:row>
      <xdr:rowOff>33655</xdr:rowOff>
    </xdr:to>
    <xdr:sp macro="" textlink="">
      <xdr:nvSpPr>
        <xdr:cNvPr id="418" name="フローチャート: 判断 417"/>
        <xdr:cNvSpPr/>
      </xdr:nvSpPr>
      <xdr:spPr>
        <a:xfrm>
          <a:off x="7654290" y="12822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50165</xdr:rowOff>
    </xdr:from>
    <xdr:ext cx="533400" cy="257810"/>
    <xdr:sp macro="" textlink="">
      <xdr:nvSpPr>
        <xdr:cNvPr id="419" name="テキスト ボックス 418"/>
        <xdr:cNvSpPr txBox="1"/>
      </xdr:nvSpPr>
      <xdr:spPr>
        <a:xfrm>
          <a:off x="7445375" y="12604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116205</xdr:rowOff>
    </xdr:from>
    <xdr:to xmlns:xdr="http://schemas.openxmlformats.org/drawingml/2006/spreadsheetDrawing">
      <xdr:col>36</xdr:col>
      <xdr:colOff>165100</xdr:colOff>
      <xdr:row>78</xdr:row>
      <xdr:rowOff>46355</xdr:rowOff>
    </xdr:to>
    <xdr:sp macro="" textlink="">
      <xdr:nvSpPr>
        <xdr:cNvPr id="420" name="フローチャート: 判断 419"/>
        <xdr:cNvSpPr/>
      </xdr:nvSpPr>
      <xdr:spPr>
        <a:xfrm>
          <a:off x="6784340" y="12835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62865</xdr:rowOff>
    </xdr:from>
    <xdr:ext cx="533400" cy="257810"/>
    <xdr:sp macro="" textlink="">
      <xdr:nvSpPr>
        <xdr:cNvPr id="421" name="テキスト ボックス 420"/>
        <xdr:cNvSpPr txBox="1"/>
      </xdr:nvSpPr>
      <xdr:spPr>
        <a:xfrm>
          <a:off x="6571615" y="12616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730" cy="259080"/>
    <xdr:sp macro="" textlink="">
      <xdr:nvSpPr>
        <xdr:cNvPr id="423" name="テキスト ボックス 422"/>
        <xdr:cNvSpPr txBox="1"/>
      </xdr:nvSpPr>
      <xdr:spPr>
        <a:xfrm>
          <a:off x="926211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730" cy="259080"/>
    <xdr:sp macro="" textlink="">
      <xdr:nvSpPr>
        <xdr:cNvPr id="424" name="テキスト ボックス 423"/>
        <xdr:cNvSpPr txBox="1"/>
      </xdr:nvSpPr>
      <xdr:spPr>
        <a:xfrm>
          <a:off x="839216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5" name="テキスト ボックス 424"/>
        <xdr:cNvSpPr txBox="1"/>
      </xdr:nvSpPr>
      <xdr:spPr>
        <a:xfrm>
          <a:off x="75184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730" cy="259080"/>
    <xdr:sp macro="" textlink="">
      <xdr:nvSpPr>
        <xdr:cNvPr id="426" name="テキスト ボックス 425"/>
        <xdr:cNvSpPr txBox="1"/>
      </xdr:nvSpPr>
      <xdr:spPr>
        <a:xfrm>
          <a:off x="66484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5715</xdr:rowOff>
    </xdr:to>
    <xdr:sp macro="" textlink="">
      <xdr:nvSpPr>
        <xdr:cNvPr id="427" name="楕円 426"/>
        <xdr:cNvSpPr/>
      </xdr:nvSpPr>
      <xdr:spPr>
        <a:xfrm>
          <a:off x="10220960" y="129597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161925</xdr:rowOff>
    </xdr:from>
    <xdr:ext cx="468630" cy="257810"/>
    <xdr:sp macro="" textlink="">
      <xdr:nvSpPr>
        <xdr:cNvPr id="428" name="商工費該当値テキスト"/>
        <xdr:cNvSpPr txBox="1"/>
      </xdr:nvSpPr>
      <xdr:spPr>
        <a:xfrm>
          <a:off x="10318750" y="12880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156210</xdr:rowOff>
    </xdr:to>
    <xdr:sp macro="" textlink="">
      <xdr:nvSpPr>
        <xdr:cNvPr id="429" name="楕円 428"/>
        <xdr:cNvSpPr/>
      </xdr:nvSpPr>
      <xdr:spPr>
        <a:xfrm>
          <a:off x="9398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147320</xdr:rowOff>
    </xdr:from>
    <xdr:ext cx="469900" cy="259080"/>
    <xdr:sp macro="" textlink="">
      <xdr:nvSpPr>
        <xdr:cNvPr id="430" name="テキスト ボックス 429"/>
        <xdr:cNvSpPr txBox="1"/>
      </xdr:nvSpPr>
      <xdr:spPr>
        <a:xfrm>
          <a:off x="9217660" y="1303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100965</xdr:rowOff>
    </xdr:from>
    <xdr:to xmlns:xdr="http://schemas.openxmlformats.org/drawingml/2006/spreadsheetDrawing">
      <xdr:col>46</xdr:col>
      <xdr:colOff>38100</xdr:colOff>
      <xdr:row>78</xdr:row>
      <xdr:rowOff>31115</xdr:rowOff>
    </xdr:to>
    <xdr:sp macro="" textlink="">
      <xdr:nvSpPr>
        <xdr:cNvPr id="431" name="楕円 430"/>
        <xdr:cNvSpPr/>
      </xdr:nvSpPr>
      <xdr:spPr>
        <a:xfrm>
          <a:off x="8528050" y="128200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22225</xdr:rowOff>
    </xdr:from>
    <xdr:ext cx="533400" cy="259080"/>
    <xdr:sp macro="" textlink="">
      <xdr:nvSpPr>
        <xdr:cNvPr id="432" name="テキスト ボックス 431"/>
        <xdr:cNvSpPr txBox="1"/>
      </xdr:nvSpPr>
      <xdr:spPr>
        <a:xfrm>
          <a:off x="8315325" y="12906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157480</xdr:rowOff>
    </xdr:from>
    <xdr:to xmlns:xdr="http://schemas.openxmlformats.org/drawingml/2006/spreadsheetDrawing">
      <xdr:col>41</xdr:col>
      <xdr:colOff>101600</xdr:colOff>
      <xdr:row>78</xdr:row>
      <xdr:rowOff>87630</xdr:rowOff>
    </xdr:to>
    <xdr:sp macro="" textlink="">
      <xdr:nvSpPr>
        <xdr:cNvPr id="433" name="楕円 432"/>
        <xdr:cNvSpPr/>
      </xdr:nvSpPr>
      <xdr:spPr>
        <a:xfrm>
          <a:off x="7654290" y="12876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78740</xdr:rowOff>
    </xdr:from>
    <xdr:ext cx="469900" cy="259080"/>
    <xdr:sp macro="" textlink="">
      <xdr:nvSpPr>
        <xdr:cNvPr id="434" name="テキスト ボックス 433"/>
        <xdr:cNvSpPr txBox="1"/>
      </xdr:nvSpPr>
      <xdr:spPr>
        <a:xfrm>
          <a:off x="7473950" y="1296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51435</xdr:rowOff>
    </xdr:from>
    <xdr:to xmlns:xdr="http://schemas.openxmlformats.org/drawingml/2006/spreadsheetDrawing">
      <xdr:col>36</xdr:col>
      <xdr:colOff>165100</xdr:colOff>
      <xdr:row>78</xdr:row>
      <xdr:rowOff>153035</xdr:rowOff>
    </xdr:to>
    <xdr:sp macro="" textlink="">
      <xdr:nvSpPr>
        <xdr:cNvPr id="435" name="楕円 434"/>
        <xdr:cNvSpPr/>
      </xdr:nvSpPr>
      <xdr:spPr>
        <a:xfrm>
          <a:off x="678434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144145</xdr:rowOff>
    </xdr:from>
    <xdr:ext cx="469900" cy="259080"/>
    <xdr:sp macro="" textlink="">
      <xdr:nvSpPr>
        <xdr:cNvPr id="436" name="テキスト ボックス 435"/>
        <xdr:cNvSpPr txBox="1"/>
      </xdr:nvSpPr>
      <xdr:spPr>
        <a:xfrm>
          <a:off x="6604000" y="1302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5425"/>
    <xdr:sp macro="" textlink="">
      <xdr:nvSpPr>
        <xdr:cNvPr id="445" name="テキスト ボックス 444"/>
        <xdr:cNvSpPr txBox="1"/>
      </xdr:nvSpPr>
      <xdr:spPr>
        <a:xfrm>
          <a:off x="643636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7810"/>
    <xdr:sp macro="" textlink="">
      <xdr:nvSpPr>
        <xdr:cNvPr id="447" name="テキスト ボックス 446"/>
        <xdr:cNvSpPr txBox="1"/>
      </xdr:nvSpPr>
      <xdr:spPr>
        <a:xfrm>
          <a:off x="6229350"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49" name="テキスト ボックス 448"/>
        <xdr:cNvSpPr txBox="1"/>
      </xdr:nvSpPr>
      <xdr:spPr>
        <a:xfrm>
          <a:off x="5954395" y="1630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51" name="テキスト ボックス 450"/>
        <xdr:cNvSpPr txBox="1"/>
      </xdr:nvSpPr>
      <xdr:spPr>
        <a:xfrm>
          <a:off x="595439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810"/>
    <xdr:sp macro="" textlink="">
      <xdr:nvSpPr>
        <xdr:cNvPr id="453" name="テキスト ボックス 452"/>
        <xdr:cNvSpPr txBox="1"/>
      </xdr:nvSpPr>
      <xdr:spPr>
        <a:xfrm>
          <a:off x="5954395"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5" name="テキスト ボックス 454"/>
        <xdr:cNvSpPr txBox="1"/>
      </xdr:nvSpPr>
      <xdr:spPr>
        <a:xfrm>
          <a:off x="595439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7810"/>
    <xdr:sp macro="" textlink="">
      <xdr:nvSpPr>
        <xdr:cNvPr id="457" name="テキスト ボックス 456"/>
        <xdr:cNvSpPr txBox="1"/>
      </xdr:nvSpPr>
      <xdr:spPr>
        <a:xfrm>
          <a:off x="5890260" y="14792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9" name="テキスト ボックス 458"/>
        <xdr:cNvSpPr txBox="1"/>
      </xdr:nvSpPr>
      <xdr:spPr>
        <a:xfrm>
          <a:off x="589026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52070</xdr:rowOff>
    </xdr:from>
    <xdr:to xmlns:xdr="http://schemas.openxmlformats.org/drawingml/2006/spreadsheetDrawing">
      <xdr:col>54</xdr:col>
      <xdr:colOff>186690</xdr:colOff>
      <xdr:row>99</xdr:row>
      <xdr:rowOff>66675</xdr:rowOff>
    </xdr:to>
    <xdr:cxnSp macro="">
      <xdr:nvCxnSpPr>
        <xdr:cNvPr id="461" name="直線コネクタ 460"/>
        <xdr:cNvCxnSpPr/>
      </xdr:nvCxnSpPr>
      <xdr:spPr>
        <a:xfrm flipV="1">
          <a:off x="10267950" y="1508252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70485</xdr:rowOff>
    </xdr:from>
    <xdr:ext cx="533400" cy="259080"/>
    <xdr:sp macro="" textlink="">
      <xdr:nvSpPr>
        <xdr:cNvPr id="462" name="土木費最小値テキスト"/>
        <xdr:cNvSpPr txBox="1"/>
      </xdr:nvSpPr>
      <xdr:spPr>
        <a:xfrm>
          <a:off x="10318750" y="1647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66675</xdr:rowOff>
    </xdr:from>
    <xdr:to xmlns:xdr="http://schemas.openxmlformats.org/drawingml/2006/spreadsheetDrawing">
      <xdr:col>55</xdr:col>
      <xdr:colOff>88900</xdr:colOff>
      <xdr:row>99</xdr:row>
      <xdr:rowOff>66675</xdr:rowOff>
    </xdr:to>
    <xdr:cxnSp macro="">
      <xdr:nvCxnSpPr>
        <xdr:cNvPr id="463" name="直線コネクタ 462"/>
        <xdr:cNvCxnSpPr/>
      </xdr:nvCxnSpPr>
      <xdr:spPr>
        <a:xfrm>
          <a:off x="10182860" y="16468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533400" cy="259080"/>
    <xdr:sp macro="" textlink="">
      <xdr:nvSpPr>
        <xdr:cNvPr id="464" name="土木費最大値テキスト"/>
        <xdr:cNvSpPr txBox="1"/>
      </xdr:nvSpPr>
      <xdr:spPr>
        <a:xfrm>
          <a:off x="10318750" y="1486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5" name="直線コネクタ 464"/>
        <xdr:cNvCxnSpPr/>
      </xdr:nvCxnSpPr>
      <xdr:spPr>
        <a:xfrm>
          <a:off x="10182860" y="15082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52070</xdr:rowOff>
    </xdr:from>
    <xdr:to xmlns:xdr="http://schemas.openxmlformats.org/drawingml/2006/spreadsheetDrawing">
      <xdr:col>55</xdr:col>
      <xdr:colOff>0</xdr:colOff>
      <xdr:row>92</xdr:row>
      <xdr:rowOff>106045</xdr:rowOff>
    </xdr:to>
    <xdr:cxnSp macro="">
      <xdr:nvCxnSpPr>
        <xdr:cNvPr id="466" name="直線コネクタ 465"/>
        <xdr:cNvCxnSpPr/>
      </xdr:nvCxnSpPr>
      <xdr:spPr>
        <a:xfrm flipV="1">
          <a:off x="9448800" y="15082520"/>
          <a:ext cx="8191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3400" cy="257810"/>
    <xdr:sp macro="" textlink="">
      <xdr:nvSpPr>
        <xdr:cNvPr id="467" name="土木費平均値テキスト"/>
        <xdr:cNvSpPr txBox="1"/>
      </xdr:nvSpPr>
      <xdr:spPr>
        <a:xfrm>
          <a:off x="10318750" y="1588579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19685</xdr:rowOff>
    </xdr:from>
    <xdr:to xmlns:xdr="http://schemas.openxmlformats.org/drawingml/2006/spreadsheetDrawing">
      <xdr:col>55</xdr:col>
      <xdr:colOff>50800</xdr:colOff>
      <xdr:row>96</xdr:row>
      <xdr:rowOff>121285</xdr:rowOff>
    </xdr:to>
    <xdr:sp macro="" textlink="">
      <xdr:nvSpPr>
        <xdr:cNvPr id="468" name="フローチャート: 判断 467"/>
        <xdr:cNvSpPr/>
      </xdr:nvSpPr>
      <xdr:spPr>
        <a:xfrm>
          <a:off x="10220960" y="159073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106045</xdr:rowOff>
    </xdr:from>
    <xdr:to xmlns:xdr="http://schemas.openxmlformats.org/drawingml/2006/spreadsheetDrawing">
      <xdr:col>50</xdr:col>
      <xdr:colOff>114300</xdr:colOff>
      <xdr:row>93</xdr:row>
      <xdr:rowOff>107950</xdr:rowOff>
    </xdr:to>
    <xdr:cxnSp macro="">
      <xdr:nvCxnSpPr>
        <xdr:cNvPr id="469" name="直線コネクタ 468"/>
        <xdr:cNvCxnSpPr/>
      </xdr:nvCxnSpPr>
      <xdr:spPr>
        <a:xfrm flipV="1">
          <a:off x="8578850" y="15307945"/>
          <a:ext cx="8699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70" name="フローチャート: 判断 469"/>
        <xdr:cNvSpPr/>
      </xdr:nvSpPr>
      <xdr:spPr>
        <a:xfrm>
          <a:off x="9398000" y="159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33400" cy="259080"/>
    <xdr:sp macro="" textlink="">
      <xdr:nvSpPr>
        <xdr:cNvPr id="471" name="テキスト ボックス 470"/>
        <xdr:cNvSpPr txBox="1"/>
      </xdr:nvSpPr>
      <xdr:spPr>
        <a:xfrm>
          <a:off x="9185275" y="16014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107950</xdr:rowOff>
    </xdr:from>
    <xdr:to xmlns:xdr="http://schemas.openxmlformats.org/drawingml/2006/spreadsheetDrawing">
      <xdr:col>45</xdr:col>
      <xdr:colOff>177800</xdr:colOff>
      <xdr:row>94</xdr:row>
      <xdr:rowOff>137795</xdr:rowOff>
    </xdr:to>
    <xdr:cxnSp macro="">
      <xdr:nvCxnSpPr>
        <xdr:cNvPr id="472" name="直線コネクタ 471"/>
        <xdr:cNvCxnSpPr/>
      </xdr:nvCxnSpPr>
      <xdr:spPr>
        <a:xfrm flipV="1">
          <a:off x="7705090" y="15481300"/>
          <a:ext cx="87376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35560</xdr:rowOff>
    </xdr:from>
    <xdr:to xmlns:xdr="http://schemas.openxmlformats.org/drawingml/2006/spreadsheetDrawing">
      <xdr:col>46</xdr:col>
      <xdr:colOff>38100</xdr:colOff>
      <xdr:row>96</xdr:row>
      <xdr:rowOff>137160</xdr:rowOff>
    </xdr:to>
    <xdr:sp macro="" textlink="">
      <xdr:nvSpPr>
        <xdr:cNvPr id="473" name="フローチャート: 判断 472"/>
        <xdr:cNvSpPr/>
      </xdr:nvSpPr>
      <xdr:spPr>
        <a:xfrm>
          <a:off x="8528050" y="159232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128270</xdr:rowOff>
    </xdr:from>
    <xdr:ext cx="533400" cy="259080"/>
    <xdr:sp macro="" textlink="">
      <xdr:nvSpPr>
        <xdr:cNvPr id="474" name="テキスト ボックス 473"/>
        <xdr:cNvSpPr txBox="1"/>
      </xdr:nvSpPr>
      <xdr:spPr>
        <a:xfrm>
          <a:off x="8315325" y="16015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137795</xdr:rowOff>
    </xdr:from>
    <xdr:to xmlns:xdr="http://schemas.openxmlformats.org/drawingml/2006/spreadsheetDrawing">
      <xdr:col>41</xdr:col>
      <xdr:colOff>50800</xdr:colOff>
      <xdr:row>95</xdr:row>
      <xdr:rowOff>1905</xdr:rowOff>
    </xdr:to>
    <xdr:cxnSp macro="">
      <xdr:nvCxnSpPr>
        <xdr:cNvPr id="475" name="直線コネクタ 474"/>
        <xdr:cNvCxnSpPr/>
      </xdr:nvCxnSpPr>
      <xdr:spPr>
        <a:xfrm flipV="1">
          <a:off x="6835140" y="15682595"/>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6" name="フローチャート: 判断 475"/>
        <xdr:cNvSpPr/>
      </xdr:nvSpPr>
      <xdr:spPr>
        <a:xfrm>
          <a:off x="7654290" y="159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143510</xdr:rowOff>
    </xdr:from>
    <xdr:ext cx="533400" cy="257810"/>
    <xdr:sp macro="" textlink="">
      <xdr:nvSpPr>
        <xdr:cNvPr id="477" name="テキスト ボックス 476"/>
        <xdr:cNvSpPr txBox="1"/>
      </xdr:nvSpPr>
      <xdr:spPr>
        <a:xfrm>
          <a:off x="7445375" y="16031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59055</xdr:rowOff>
    </xdr:from>
    <xdr:to xmlns:xdr="http://schemas.openxmlformats.org/drawingml/2006/spreadsheetDrawing">
      <xdr:col>36</xdr:col>
      <xdr:colOff>165100</xdr:colOff>
      <xdr:row>96</xdr:row>
      <xdr:rowOff>160655</xdr:rowOff>
    </xdr:to>
    <xdr:sp macro="" textlink="">
      <xdr:nvSpPr>
        <xdr:cNvPr id="478" name="フローチャート: 判断 477"/>
        <xdr:cNvSpPr/>
      </xdr:nvSpPr>
      <xdr:spPr>
        <a:xfrm>
          <a:off x="678434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151765</xdr:rowOff>
    </xdr:from>
    <xdr:ext cx="533400" cy="259080"/>
    <xdr:sp macro="" textlink="">
      <xdr:nvSpPr>
        <xdr:cNvPr id="479" name="テキスト ボックス 478"/>
        <xdr:cNvSpPr txBox="1"/>
      </xdr:nvSpPr>
      <xdr:spPr>
        <a:xfrm>
          <a:off x="6571615" y="16039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81" name="テキスト ボックス 480"/>
        <xdr:cNvSpPr txBox="1"/>
      </xdr:nvSpPr>
      <xdr:spPr>
        <a:xfrm>
          <a:off x="926211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82" name="テキスト ボックス 481"/>
        <xdr:cNvSpPr txBox="1"/>
      </xdr:nvSpPr>
      <xdr:spPr>
        <a:xfrm>
          <a:off x="839216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3" name="テキスト ボックス 482"/>
        <xdr:cNvSpPr txBox="1"/>
      </xdr:nvSpPr>
      <xdr:spPr>
        <a:xfrm>
          <a:off x="75184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4" name="テキスト ボックス 483"/>
        <xdr:cNvSpPr txBox="1"/>
      </xdr:nvSpPr>
      <xdr:spPr>
        <a:xfrm>
          <a:off x="66484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1270</xdr:rowOff>
    </xdr:from>
    <xdr:to xmlns:xdr="http://schemas.openxmlformats.org/drawingml/2006/spreadsheetDrawing">
      <xdr:col>55</xdr:col>
      <xdr:colOff>50800</xdr:colOff>
      <xdr:row>91</xdr:row>
      <xdr:rowOff>102870</xdr:rowOff>
    </xdr:to>
    <xdr:sp macro="" textlink="">
      <xdr:nvSpPr>
        <xdr:cNvPr id="485" name="楕円 484"/>
        <xdr:cNvSpPr/>
      </xdr:nvSpPr>
      <xdr:spPr>
        <a:xfrm>
          <a:off x="10220960" y="150317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125730</xdr:rowOff>
    </xdr:from>
    <xdr:ext cx="533400" cy="257810"/>
    <xdr:sp macro="" textlink="">
      <xdr:nvSpPr>
        <xdr:cNvPr id="486" name="土木費該当値テキスト"/>
        <xdr:cNvSpPr txBox="1"/>
      </xdr:nvSpPr>
      <xdr:spPr>
        <a:xfrm>
          <a:off x="10318750" y="14991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55245</xdr:rowOff>
    </xdr:from>
    <xdr:to xmlns:xdr="http://schemas.openxmlformats.org/drawingml/2006/spreadsheetDrawing">
      <xdr:col>50</xdr:col>
      <xdr:colOff>165100</xdr:colOff>
      <xdr:row>92</xdr:row>
      <xdr:rowOff>156845</xdr:rowOff>
    </xdr:to>
    <xdr:sp macro="" textlink="">
      <xdr:nvSpPr>
        <xdr:cNvPr id="487" name="楕円 486"/>
        <xdr:cNvSpPr/>
      </xdr:nvSpPr>
      <xdr:spPr>
        <a:xfrm>
          <a:off x="9398000" y="152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1905</xdr:rowOff>
    </xdr:from>
    <xdr:ext cx="533400" cy="259080"/>
    <xdr:sp macro="" textlink="">
      <xdr:nvSpPr>
        <xdr:cNvPr id="488" name="テキスト ボックス 487"/>
        <xdr:cNvSpPr txBox="1"/>
      </xdr:nvSpPr>
      <xdr:spPr>
        <a:xfrm>
          <a:off x="9185275" y="15032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57150</xdr:rowOff>
    </xdr:from>
    <xdr:to xmlns:xdr="http://schemas.openxmlformats.org/drawingml/2006/spreadsheetDrawing">
      <xdr:col>46</xdr:col>
      <xdr:colOff>38100</xdr:colOff>
      <xdr:row>93</xdr:row>
      <xdr:rowOff>158750</xdr:rowOff>
    </xdr:to>
    <xdr:sp macro="" textlink="">
      <xdr:nvSpPr>
        <xdr:cNvPr id="489" name="楕円 488"/>
        <xdr:cNvSpPr/>
      </xdr:nvSpPr>
      <xdr:spPr>
        <a:xfrm>
          <a:off x="8528050" y="154305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3810</xdr:rowOff>
    </xdr:from>
    <xdr:ext cx="533400" cy="259080"/>
    <xdr:sp macro="" textlink="">
      <xdr:nvSpPr>
        <xdr:cNvPr id="490" name="テキスト ボックス 489"/>
        <xdr:cNvSpPr txBox="1"/>
      </xdr:nvSpPr>
      <xdr:spPr>
        <a:xfrm>
          <a:off x="8315325" y="15205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86995</xdr:rowOff>
    </xdr:from>
    <xdr:to xmlns:xdr="http://schemas.openxmlformats.org/drawingml/2006/spreadsheetDrawing">
      <xdr:col>41</xdr:col>
      <xdr:colOff>101600</xdr:colOff>
      <xdr:row>95</xdr:row>
      <xdr:rowOff>17780</xdr:rowOff>
    </xdr:to>
    <xdr:sp macro="" textlink="">
      <xdr:nvSpPr>
        <xdr:cNvPr id="491" name="楕円 490"/>
        <xdr:cNvSpPr/>
      </xdr:nvSpPr>
      <xdr:spPr>
        <a:xfrm>
          <a:off x="7654290" y="15631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33655</xdr:rowOff>
    </xdr:from>
    <xdr:ext cx="533400" cy="258445"/>
    <xdr:sp macro="" textlink="">
      <xdr:nvSpPr>
        <xdr:cNvPr id="492" name="テキスト ボックス 491"/>
        <xdr:cNvSpPr txBox="1"/>
      </xdr:nvSpPr>
      <xdr:spPr>
        <a:xfrm>
          <a:off x="7445375" y="15407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122555</xdr:rowOff>
    </xdr:from>
    <xdr:to xmlns:xdr="http://schemas.openxmlformats.org/drawingml/2006/spreadsheetDrawing">
      <xdr:col>36</xdr:col>
      <xdr:colOff>165100</xdr:colOff>
      <xdr:row>95</xdr:row>
      <xdr:rowOff>52705</xdr:rowOff>
    </xdr:to>
    <xdr:sp macro="" textlink="">
      <xdr:nvSpPr>
        <xdr:cNvPr id="493" name="楕円 492"/>
        <xdr:cNvSpPr/>
      </xdr:nvSpPr>
      <xdr:spPr>
        <a:xfrm>
          <a:off x="6784340" y="15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69215</xdr:rowOff>
    </xdr:from>
    <xdr:ext cx="533400" cy="259080"/>
    <xdr:sp macro="" textlink="">
      <xdr:nvSpPr>
        <xdr:cNvPr id="494" name="テキスト ボックス 493"/>
        <xdr:cNvSpPr txBox="1"/>
      </xdr:nvSpPr>
      <xdr:spPr>
        <a:xfrm>
          <a:off x="6571615" y="15442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2" name="正方形/長方形 501"/>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5425"/>
    <xdr:sp macro="" textlink="">
      <xdr:nvSpPr>
        <xdr:cNvPr id="503" name="テキスト ボックス 502"/>
        <xdr:cNvSpPr txBox="1"/>
      </xdr:nvSpPr>
      <xdr:spPr>
        <a:xfrm>
          <a:off x="1216025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4" name="直線コネクタ 503"/>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9080"/>
    <xdr:sp macro="" textlink="">
      <xdr:nvSpPr>
        <xdr:cNvPr id="505" name="テキスト ボックス 504"/>
        <xdr:cNvSpPr txBox="1"/>
      </xdr:nvSpPr>
      <xdr:spPr>
        <a:xfrm>
          <a:off x="1195324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6" name="直線コネクタ 505"/>
        <xdr:cNvCxnSpPr/>
      </xdr:nvCxnSpPr>
      <xdr:spPr>
        <a:xfrm>
          <a:off x="1219835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0225" cy="257810"/>
    <xdr:sp macro="" textlink="">
      <xdr:nvSpPr>
        <xdr:cNvPr id="507" name="テキスト ボックス 506"/>
        <xdr:cNvSpPr txBox="1"/>
      </xdr:nvSpPr>
      <xdr:spPr>
        <a:xfrm>
          <a:off x="11678285" y="6169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225" cy="259080"/>
    <xdr:sp macro="" textlink="">
      <xdr:nvSpPr>
        <xdr:cNvPr id="509" name="テキスト ボックス 508"/>
        <xdr:cNvSpPr txBox="1"/>
      </xdr:nvSpPr>
      <xdr:spPr>
        <a:xfrm>
          <a:off x="11678285" y="5619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83185</xdr:rowOff>
    </xdr:from>
    <xdr:to xmlns:xdr="http://schemas.openxmlformats.org/drawingml/2006/spreadsheetDrawing">
      <xdr:col>89</xdr:col>
      <xdr:colOff>177800</xdr:colOff>
      <xdr:row>31</xdr:row>
      <xdr:rowOff>83185</xdr:rowOff>
    </xdr:to>
    <xdr:cxnSp macro="">
      <xdr:nvCxnSpPr>
        <xdr:cNvPr id="510" name="直線コネクタ 509"/>
        <xdr:cNvCxnSpPr/>
      </xdr:nvCxnSpPr>
      <xdr:spPr>
        <a:xfrm>
          <a:off x="1219835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0225" cy="259080"/>
    <xdr:sp macro="" textlink="">
      <xdr:nvSpPr>
        <xdr:cNvPr id="511" name="テキスト ボックス 510"/>
        <xdr:cNvSpPr txBox="1"/>
      </xdr:nvSpPr>
      <xdr:spPr>
        <a:xfrm>
          <a:off x="11678285" y="5071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225" cy="257810"/>
    <xdr:sp macro="" textlink="">
      <xdr:nvSpPr>
        <xdr:cNvPr id="513" name="テキスト ボックス 512"/>
        <xdr:cNvSpPr txBox="1"/>
      </xdr:nvSpPr>
      <xdr:spPr>
        <a:xfrm>
          <a:off x="11678285" y="4518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4"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44450</xdr:rowOff>
    </xdr:from>
    <xdr:to xmlns:xdr="http://schemas.openxmlformats.org/drawingml/2006/spreadsheetDrawing">
      <xdr:col>85</xdr:col>
      <xdr:colOff>126365</xdr:colOff>
      <xdr:row>38</xdr:row>
      <xdr:rowOff>15875</xdr:rowOff>
    </xdr:to>
    <xdr:cxnSp macro="">
      <xdr:nvCxnSpPr>
        <xdr:cNvPr id="515" name="直線コネクタ 514"/>
        <xdr:cNvCxnSpPr/>
      </xdr:nvCxnSpPr>
      <xdr:spPr>
        <a:xfrm flipV="1">
          <a:off x="15993745" y="516890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3400" cy="257810"/>
    <xdr:sp macro="" textlink="">
      <xdr:nvSpPr>
        <xdr:cNvPr id="516" name="消防費最小値テキスト"/>
        <xdr:cNvSpPr txBox="1"/>
      </xdr:nvSpPr>
      <xdr:spPr>
        <a:xfrm>
          <a:off x="16046450" y="62998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17" name="直線コネクタ 516"/>
        <xdr:cNvCxnSpPr/>
      </xdr:nvCxnSpPr>
      <xdr:spPr>
        <a:xfrm>
          <a:off x="15906750" y="6296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162560</xdr:rowOff>
    </xdr:from>
    <xdr:ext cx="533400" cy="257810"/>
    <xdr:sp macro="" textlink="">
      <xdr:nvSpPr>
        <xdr:cNvPr id="518" name="消防費最大値テキスト"/>
        <xdr:cNvSpPr txBox="1"/>
      </xdr:nvSpPr>
      <xdr:spPr>
        <a:xfrm>
          <a:off x="16046450" y="4956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44450</xdr:rowOff>
    </xdr:from>
    <xdr:to xmlns:xdr="http://schemas.openxmlformats.org/drawingml/2006/spreadsheetDrawing">
      <xdr:col>86</xdr:col>
      <xdr:colOff>25400</xdr:colOff>
      <xdr:row>31</xdr:row>
      <xdr:rowOff>44450</xdr:rowOff>
    </xdr:to>
    <xdr:cxnSp macro="">
      <xdr:nvCxnSpPr>
        <xdr:cNvPr id="519" name="直線コネクタ 518"/>
        <xdr:cNvCxnSpPr/>
      </xdr:nvCxnSpPr>
      <xdr:spPr>
        <a:xfrm>
          <a:off x="15906750" y="5168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110490</xdr:rowOff>
    </xdr:from>
    <xdr:to xmlns:xdr="http://schemas.openxmlformats.org/drawingml/2006/spreadsheetDrawing">
      <xdr:col>85</xdr:col>
      <xdr:colOff>127000</xdr:colOff>
      <xdr:row>36</xdr:row>
      <xdr:rowOff>21590</xdr:rowOff>
    </xdr:to>
    <xdr:cxnSp macro="">
      <xdr:nvCxnSpPr>
        <xdr:cNvPr id="520" name="直線コネクタ 519"/>
        <xdr:cNvCxnSpPr/>
      </xdr:nvCxnSpPr>
      <xdr:spPr>
        <a:xfrm flipV="1">
          <a:off x="15172690" y="5895340"/>
          <a:ext cx="8229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100330</xdr:rowOff>
    </xdr:from>
    <xdr:ext cx="533400" cy="259080"/>
    <xdr:sp macro="" textlink="">
      <xdr:nvSpPr>
        <xdr:cNvPr id="521" name="消防費平均値テキスト"/>
        <xdr:cNvSpPr txBox="1"/>
      </xdr:nvSpPr>
      <xdr:spPr>
        <a:xfrm>
          <a:off x="16046450" y="58851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121920</xdr:rowOff>
    </xdr:from>
    <xdr:to xmlns:xdr="http://schemas.openxmlformats.org/drawingml/2006/spreadsheetDrawing">
      <xdr:col>85</xdr:col>
      <xdr:colOff>177800</xdr:colOff>
      <xdr:row>36</xdr:row>
      <xdr:rowOff>52070</xdr:rowOff>
    </xdr:to>
    <xdr:sp macro="" textlink="">
      <xdr:nvSpPr>
        <xdr:cNvPr id="522" name="フローチャート: 判断 521"/>
        <xdr:cNvSpPr/>
      </xdr:nvSpPr>
      <xdr:spPr>
        <a:xfrm>
          <a:off x="15944850" y="590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165100</xdr:rowOff>
    </xdr:from>
    <xdr:to xmlns:xdr="http://schemas.openxmlformats.org/drawingml/2006/spreadsheetDrawing">
      <xdr:col>81</xdr:col>
      <xdr:colOff>50800</xdr:colOff>
      <xdr:row>36</xdr:row>
      <xdr:rowOff>21590</xdr:rowOff>
    </xdr:to>
    <xdr:cxnSp macro="">
      <xdr:nvCxnSpPr>
        <xdr:cNvPr id="523" name="直線コネクタ 522"/>
        <xdr:cNvCxnSpPr/>
      </xdr:nvCxnSpPr>
      <xdr:spPr>
        <a:xfrm>
          <a:off x="14302740" y="594995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112395</xdr:rowOff>
    </xdr:from>
    <xdr:to xmlns:xdr="http://schemas.openxmlformats.org/drawingml/2006/spreadsheetDrawing">
      <xdr:col>81</xdr:col>
      <xdr:colOff>101600</xdr:colOff>
      <xdr:row>36</xdr:row>
      <xdr:rowOff>42545</xdr:rowOff>
    </xdr:to>
    <xdr:sp macro="" textlink="">
      <xdr:nvSpPr>
        <xdr:cNvPr id="524" name="フローチャート: 判断 523"/>
        <xdr:cNvSpPr/>
      </xdr:nvSpPr>
      <xdr:spPr>
        <a:xfrm>
          <a:off x="15121890" y="589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59055</xdr:rowOff>
    </xdr:from>
    <xdr:ext cx="533400" cy="257810"/>
    <xdr:sp macro="" textlink="">
      <xdr:nvSpPr>
        <xdr:cNvPr id="525" name="テキスト ボックス 524"/>
        <xdr:cNvSpPr txBox="1"/>
      </xdr:nvSpPr>
      <xdr:spPr>
        <a:xfrm>
          <a:off x="14912975" y="5678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164465</xdr:rowOff>
    </xdr:from>
    <xdr:to xmlns:xdr="http://schemas.openxmlformats.org/drawingml/2006/spreadsheetDrawing">
      <xdr:col>76</xdr:col>
      <xdr:colOff>114300</xdr:colOff>
      <xdr:row>35</xdr:row>
      <xdr:rowOff>165100</xdr:rowOff>
    </xdr:to>
    <xdr:cxnSp macro="">
      <xdr:nvCxnSpPr>
        <xdr:cNvPr id="526" name="直線コネクタ 525"/>
        <xdr:cNvCxnSpPr/>
      </xdr:nvCxnSpPr>
      <xdr:spPr>
        <a:xfrm>
          <a:off x="13432790" y="594931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91440</xdr:rowOff>
    </xdr:from>
    <xdr:to xmlns:xdr="http://schemas.openxmlformats.org/drawingml/2006/spreadsheetDrawing">
      <xdr:col>76</xdr:col>
      <xdr:colOff>165100</xdr:colOff>
      <xdr:row>36</xdr:row>
      <xdr:rowOff>21590</xdr:rowOff>
    </xdr:to>
    <xdr:sp macro="" textlink="">
      <xdr:nvSpPr>
        <xdr:cNvPr id="527" name="フローチャート: 判断 526"/>
        <xdr:cNvSpPr/>
      </xdr:nvSpPr>
      <xdr:spPr>
        <a:xfrm>
          <a:off x="14251940" y="587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38100</xdr:rowOff>
    </xdr:from>
    <xdr:ext cx="533400" cy="259080"/>
    <xdr:sp macro="" textlink="">
      <xdr:nvSpPr>
        <xdr:cNvPr id="528" name="テキスト ボックス 527"/>
        <xdr:cNvSpPr txBox="1"/>
      </xdr:nvSpPr>
      <xdr:spPr>
        <a:xfrm>
          <a:off x="14039215" y="5657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41275</xdr:rowOff>
    </xdr:from>
    <xdr:to xmlns:xdr="http://schemas.openxmlformats.org/drawingml/2006/spreadsheetDrawing">
      <xdr:col>71</xdr:col>
      <xdr:colOff>177800</xdr:colOff>
      <xdr:row>35</xdr:row>
      <xdr:rowOff>164465</xdr:rowOff>
    </xdr:to>
    <xdr:cxnSp macro="">
      <xdr:nvCxnSpPr>
        <xdr:cNvPr id="529" name="直線コネクタ 528"/>
        <xdr:cNvCxnSpPr/>
      </xdr:nvCxnSpPr>
      <xdr:spPr>
        <a:xfrm>
          <a:off x="12559030" y="5826125"/>
          <a:ext cx="8737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107315</xdr:rowOff>
    </xdr:from>
    <xdr:to xmlns:xdr="http://schemas.openxmlformats.org/drawingml/2006/spreadsheetDrawing">
      <xdr:col>72</xdr:col>
      <xdr:colOff>38100</xdr:colOff>
      <xdr:row>36</xdr:row>
      <xdr:rowOff>37465</xdr:rowOff>
    </xdr:to>
    <xdr:sp macro="" textlink="">
      <xdr:nvSpPr>
        <xdr:cNvPr id="530" name="フローチャート: 判断 529"/>
        <xdr:cNvSpPr/>
      </xdr:nvSpPr>
      <xdr:spPr>
        <a:xfrm>
          <a:off x="13381990" y="58921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53975</xdr:rowOff>
    </xdr:from>
    <xdr:ext cx="533400" cy="257810"/>
    <xdr:sp macro="" textlink="">
      <xdr:nvSpPr>
        <xdr:cNvPr id="531" name="テキスト ボックス 530"/>
        <xdr:cNvSpPr txBox="1"/>
      </xdr:nvSpPr>
      <xdr:spPr>
        <a:xfrm>
          <a:off x="13169265" y="5673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147320</xdr:rowOff>
    </xdr:from>
    <xdr:to xmlns:xdr="http://schemas.openxmlformats.org/drawingml/2006/spreadsheetDrawing">
      <xdr:col>67</xdr:col>
      <xdr:colOff>101600</xdr:colOff>
      <xdr:row>36</xdr:row>
      <xdr:rowOff>77470</xdr:rowOff>
    </xdr:to>
    <xdr:sp macro="" textlink="">
      <xdr:nvSpPr>
        <xdr:cNvPr id="532" name="フローチャート: 判断 531"/>
        <xdr:cNvSpPr/>
      </xdr:nvSpPr>
      <xdr:spPr>
        <a:xfrm>
          <a:off x="12508230" y="5932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68580</xdr:rowOff>
    </xdr:from>
    <xdr:ext cx="533400" cy="259080"/>
    <xdr:sp macro="" textlink="">
      <xdr:nvSpPr>
        <xdr:cNvPr id="533" name="テキスト ボックス 532"/>
        <xdr:cNvSpPr txBox="1"/>
      </xdr:nvSpPr>
      <xdr:spPr>
        <a:xfrm>
          <a:off x="12299315" y="6018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5" name="テキスト ボックス 534"/>
        <xdr:cNvSpPr txBox="1"/>
      </xdr:nvSpPr>
      <xdr:spPr>
        <a:xfrm>
          <a:off x="149860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36" name="テキスト ボックス 535"/>
        <xdr:cNvSpPr txBox="1"/>
      </xdr:nvSpPr>
      <xdr:spPr>
        <a:xfrm>
          <a:off x="1411605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37" name="テキスト ボックス 536"/>
        <xdr:cNvSpPr txBox="1"/>
      </xdr:nvSpPr>
      <xdr:spPr>
        <a:xfrm>
          <a:off x="132461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8" name="テキスト ボックス 537"/>
        <xdr:cNvSpPr txBox="1"/>
      </xdr:nvSpPr>
      <xdr:spPr>
        <a:xfrm>
          <a:off x="123723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59690</xdr:rowOff>
    </xdr:from>
    <xdr:to xmlns:xdr="http://schemas.openxmlformats.org/drawingml/2006/spreadsheetDrawing">
      <xdr:col>85</xdr:col>
      <xdr:colOff>177800</xdr:colOff>
      <xdr:row>35</xdr:row>
      <xdr:rowOff>161290</xdr:rowOff>
    </xdr:to>
    <xdr:sp macro="" textlink="">
      <xdr:nvSpPr>
        <xdr:cNvPr id="539" name="楕円 538"/>
        <xdr:cNvSpPr/>
      </xdr:nvSpPr>
      <xdr:spPr>
        <a:xfrm>
          <a:off x="1594485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83185</xdr:rowOff>
    </xdr:from>
    <xdr:ext cx="533400" cy="257810"/>
    <xdr:sp macro="" textlink="">
      <xdr:nvSpPr>
        <xdr:cNvPr id="540" name="消防費該当値テキスト"/>
        <xdr:cNvSpPr txBox="1"/>
      </xdr:nvSpPr>
      <xdr:spPr>
        <a:xfrm>
          <a:off x="16046450" y="5702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142240</xdr:rowOff>
    </xdr:from>
    <xdr:to xmlns:xdr="http://schemas.openxmlformats.org/drawingml/2006/spreadsheetDrawing">
      <xdr:col>81</xdr:col>
      <xdr:colOff>101600</xdr:colOff>
      <xdr:row>36</xdr:row>
      <xdr:rowOff>72390</xdr:rowOff>
    </xdr:to>
    <xdr:sp macro="" textlink="">
      <xdr:nvSpPr>
        <xdr:cNvPr id="541" name="楕円 540"/>
        <xdr:cNvSpPr/>
      </xdr:nvSpPr>
      <xdr:spPr>
        <a:xfrm>
          <a:off x="15121890" y="592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63500</xdr:rowOff>
    </xdr:from>
    <xdr:ext cx="533400" cy="257810"/>
    <xdr:sp macro="" textlink="">
      <xdr:nvSpPr>
        <xdr:cNvPr id="542" name="テキスト ボックス 541"/>
        <xdr:cNvSpPr txBox="1"/>
      </xdr:nvSpPr>
      <xdr:spPr>
        <a:xfrm>
          <a:off x="14912975" y="6013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120015</xdr:rowOff>
    </xdr:from>
    <xdr:to xmlns:xdr="http://schemas.openxmlformats.org/drawingml/2006/spreadsheetDrawing">
      <xdr:col>76</xdr:col>
      <xdr:colOff>165100</xdr:colOff>
      <xdr:row>36</xdr:row>
      <xdr:rowOff>50165</xdr:rowOff>
    </xdr:to>
    <xdr:sp macro="" textlink="">
      <xdr:nvSpPr>
        <xdr:cNvPr id="543" name="楕円 542"/>
        <xdr:cNvSpPr/>
      </xdr:nvSpPr>
      <xdr:spPr>
        <a:xfrm>
          <a:off x="14251940" y="5904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41275</xdr:rowOff>
    </xdr:from>
    <xdr:ext cx="533400" cy="259080"/>
    <xdr:sp macro="" textlink="">
      <xdr:nvSpPr>
        <xdr:cNvPr id="544" name="テキスト ボックス 543"/>
        <xdr:cNvSpPr txBox="1"/>
      </xdr:nvSpPr>
      <xdr:spPr>
        <a:xfrm>
          <a:off x="14039215" y="5991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113665</xdr:rowOff>
    </xdr:from>
    <xdr:to xmlns:xdr="http://schemas.openxmlformats.org/drawingml/2006/spreadsheetDrawing">
      <xdr:col>72</xdr:col>
      <xdr:colOff>38100</xdr:colOff>
      <xdr:row>36</xdr:row>
      <xdr:rowOff>43815</xdr:rowOff>
    </xdr:to>
    <xdr:sp macro="" textlink="">
      <xdr:nvSpPr>
        <xdr:cNvPr id="545" name="楕円 544"/>
        <xdr:cNvSpPr/>
      </xdr:nvSpPr>
      <xdr:spPr>
        <a:xfrm>
          <a:off x="13381990" y="58985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34925</xdr:rowOff>
    </xdr:from>
    <xdr:ext cx="533400" cy="259080"/>
    <xdr:sp macro="" textlink="">
      <xdr:nvSpPr>
        <xdr:cNvPr id="546" name="テキスト ボックス 545"/>
        <xdr:cNvSpPr txBox="1"/>
      </xdr:nvSpPr>
      <xdr:spPr>
        <a:xfrm>
          <a:off x="13169265" y="5984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161925</xdr:rowOff>
    </xdr:from>
    <xdr:to xmlns:xdr="http://schemas.openxmlformats.org/drawingml/2006/spreadsheetDrawing">
      <xdr:col>67</xdr:col>
      <xdr:colOff>101600</xdr:colOff>
      <xdr:row>35</xdr:row>
      <xdr:rowOff>92075</xdr:rowOff>
    </xdr:to>
    <xdr:sp macro="" textlink="">
      <xdr:nvSpPr>
        <xdr:cNvPr id="547" name="楕円 546"/>
        <xdr:cNvSpPr/>
      </xdr:nvSpPr>
      <xdr:spPr>
        <a:xfrm>
          <a:off x="12508230" y="5781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108585</xdr:rowOff>
    </xdr:from>
    <xdr:ext cx="533400" cy="259080"/>
    <xdr:sp macro="" textlink="">
      <xdr:nvSpPr>
        <xdr:cNvPr id="548" name="テキスト ボックス 547"/>
        <xdr:cNvSpPr txBox="1"/>
      </xdr:nvSpPr>
      <xdr:spPr>
        <a:xfrm>
          <a:off x="12299315" y="5563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6" name="正方形/長方形 555"/>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5425"/>
    <xdr:sp macro="" textlink="">
      <xdr:nvSpPr>
        <xdr:cNvPr id="557" name="テキスト ボックス 556"/>
        <xdr:cNvSpPr txBox="1"/>
      </xdr:nvSpPr>
      <xdr:spPr>
        <a:xfrm>
          <a:off x="1216025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8" name="直線コネクタ 557"/>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9080"/>
    <xdr:sp macro="" textlink="">
      <xdr:nvSpPr>
        <xdr:cNvPr id="559" name="テキスト ボックス 558"/>
        <xdr:cNvSpPr txBox="1"/>
      </xdr:nvSpPr>
      <xdr:spPr>
        <a:xfrm>
          <a:off x="1195324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0" name="直線コネクタ 559"/>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225" cy="259080"/>
    <xdr:sp macro="" textlink="">
      <xdr:nvSpPr>
        <xdr:cNvPr id="561" name="テキスト ボックス 560"/>
        <xdr:cNvSpPr txBox="1"/>
      </xdr:nvSpPr>
      <xdr:spPr>
        <a:xfrm>
          <a:off x="11678285" y="9655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2" name="直線コネクタ 561"/>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225" cy="259080"/>
    <xdr:sp macro="" textlink="">
      <xdr:nvSpPr>
        <xdr:cNvPr id="563" name="テキスト ボックス 562"/>
        <xdr:cNvSpPr txBox="1"/>
      </xdr:nvSpPr>
      <xdr:spPr>
        <a:xfrm>
          <a:off x="11678285" y="9287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0225" cy="259080"/>
    <xdr:sp macro="" textlink="">
      <xdr:nvSpPr>
        <xdr:cNvPr id="565" name="テキスト ボックス 564"/>
        <xdr:cNvSpPr txBox="1"/>
      </xdr:nvSpPr>
      <xdr:spPr>
        <a:xfrm>
          <a:off x="11678285" y="8921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6" name="直線コネクタ 565"/>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7810"/>
    <xdr:sp macro="" textlink="">
      <xdr:nvSpPr>
        <xdr:cNvPr id="567" name="テキスト ボックス 566"/>
        <xdr:cNvSpPr txBox="1"/>
      </xdr:nvSpPr>
      <xdr:spPr>
        <a:xfrm>
          <a:off x="11614150" y="8557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8" name="直線コネクタ 567"/>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7810"/>
    <xdr:sp macro="" textlink="">
      <xdr:nvSpPr>
        <xdr:cNvPr id="569" name="テキスト ボックス 568"/>
        <xdr:cNvSpPr txBox="1"/>
      </xdr:nvSpPr>
      <xdr:spPr>
        <a:xfrm>
          <a:off x="11614150" y="8188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7810"/>
    <xdr:sp macro="" textlink="">
      <xdr:nvSpPr>
        <xdr:cNvPr id="571" name="テキスト ボックス 570"/>
        <xdr:cNvSpPr txBox="1"/>
      </xdr:nvSpPr>
      <xdr:spPr>
        <a:xfrm>
          <a:off x="1161415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2"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14605</xdr:rowOff>
    </xdr:from>
    <xdr:to xmlns:xdr="http://schemas.openxmlformats.org/drawingml/2006/spreadsheetDrawing">
      <xdr:col>85</xdr:col>
      <xdr:colOff>126365</xdr:colOff>
      <xdr:row>59</xdr:row>
      <xdr:rowOff>86360</xdr:rowOff>
    </xdr:to>
    <xdr:cxnSp macro="">
      <xdr:nvCxnSpPr>
        <xdr:cNvPr id="573" name="直線コネクタ 572"/>
        <xdr:cNvCxnSpPr/>
      </xdr:nvCxnSpPr>
      <xdr:spPr>
        <a:xfrm flipV="1">
          <a:off x="15993745" y="8441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90170</xdr:rowOff>
    </xdr:from>
    <xdr:ext cx="533400" cy="257810"/>
    <xdr:sp macro="" textlink="">
      <xdr:nvSpPr>
        <xdr:cNvPr id="574" name="教育費最小値テキスト"/>
        <xdr:cNvSpPr txBox="1"/>
      </xdr:nvSpPr>
      <xdr:spPr>
        <a:xfrm>
          <a:off x="16046450" y="9837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75" name="直線コネクタ 574"/>
        <xdr:cNvCxnSpPr/>
      </xdr:nvCxnSpPr>
      <xdr:spPr>
        <a:xfrm>
          <a:off x="15906750" y="983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132715</xdr:rowOff>
    </xdr:from>
    <xdr:ext cx="597535" cy="259080"/>
    <xdr:sp macro="" textlink="">
      <xdr:nvSpPr>
        <xdr:cNvPr id="576" name="教育費最大値テキスト"/>
        <xdr:cNvSpPr txBox="1"/>
      </xdr:nvSpPr>
      <xdr:spPr>
        <a:xfrm>
          <a:off x="16046450" y="8228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14605</xdr:rowOff>
    </xdr:from>
    <xdr:to xmlns:xdr="http://schemas.openxmlformats.org/drawingml/2006/spreadsheetDrawing">
      <xdr:col>86</xdr:col>
      <xdr:colOff>25400</xdr:colOff>
      <xdr:row>51</xdr:row>
      <xdr:rowOff>14605</xdr:rowOff>
    </xdr:to>
    <xdr:cxnSp macro="">
      <xdr:nvCxnSpPr>
        <xdr:cNvPr id="577" name="直線コネクタ 576"/>
        <xdr:cNvCxnSpPr/>
      </xdr:nvCxnSpPr>
      <xdr:spPr>
        <a:xfrm>
          <a:off x="15906750" y="8441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156210</xdr:rowOff>
    </xdr:from>
    <xdr:to xmlns:xdr="http://schemas.openxmlformats.org/drawingml/2006/spreadsheetDrawing">
      <xdr:col>85</xdr:col>
      <xdr:colOff>127000</xdr:colOff>
      <xdr:row>58</xdr:row>
      <xdr:rowOff>8890</xdr:rowOff>
    </xdr:to>
    <xdr:cxnSp macro="">
      <xdr:nvCxnSpPr>
        <xdr:cNvPr id="578" name="直線コネクタ 577"/>
        <xdr:cNvCxnSpPr/>
      </xdr:nvCxnSpPr>
      <xdr:spPr>
        <a:xfrm flipV="1">
          <a:off x="15172690" y="9573260"/>
          <a:ext cx="8229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60325</xdr:rowOff>
    </xdr:from>
    <xdr:ext cx="533400" cy="257810"/>
    <xdr:sp macro="" textlink="">
      <xdr:nvSpPr>
        <xdr:cNvPr id="579" name="教育費平均値テキスト"/>
        <xdr:cNvSpPr txBox="1"/>
      </xdr:nvSpPr>
      <xdr:spPr>
        <a:xfrm>
          <a:off x="16046450" y="931227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37465</xdr:rowOff>
    </xdr:from>
    <xdr:to xmlns:xdr="http://schemas.openxmlformats.org/drawingml/2006/spreadsheetDrawing">
      <xdr:col>85</xdr:col>
      <xdr:colOff>177800</xdr:colOff>
      <xdr:row>57</xdr:row>
      <xdr:rowOff>139065</xdr:rowOff>
    </xdr:to>
    <xdr:sp macro="" textlink="">
      <xdr:nvSpPr>
        <xdr:cNvPr id="580" name="フローチャート: 判断 579"/>
        <xdr:cNvSpPr/>
      </xdr:nvSpPr>
      <xdr:spPr>
        <a:xfrm>
          <a:off x="1594485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30480</xdr:rowOff>
    </xdr:from>
    <xdr:to xmlns:xdr="http://schemas.openxmlformats.org/drawingml/2006/spreadsheetDrawing">
      <xdr:col>81</xdr:col>
      <xdr:colOff>50800</xdr:colOff>
      <xdr:row>58</xdr:row>
      <xdr:rowOff>8890</xdr:rowOff>
    </xdr:to>
    <xdr:cxnSp macro="">
      <xdr:nvCxnSpPr>
        <xdr:cNvPr id="581" name="直線コネクタ 580"/>
        <xdr:cNvCxnSpPr/>
      </xdr:nvCxnSpPr>
      <xdr:spPr>
        <a:xfrm>
          <a:off x="14302740" y="9282430"/>
          <a:ext cx="86995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165100</xdr:rowOff>
    </xdr:to>
    <xdr:sp macro="" textlink="">
      <xdr:nvSpPr>
        <xdr:cNvPr id="582" name="フローチャート: 判断 581"/>
        <xdr:cNvSpPr/>
      </xdr:nvSpPr>
      <xdr:spPr>
        <a:xfrm>
          <a:off x="15121890" y="9481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3400" cy="259080"/>
    <xdr:sp macro="" textlink="">
      <xdr:nvSpPr>
        <xdr:cNvPr id="583" name="テキスト ボックス 582"/>
        <xdr:cNvSpPr txBox="1"/>
      </xdr:nvSpPr>
      <xdr:spPr>
        <a:xfrm>
          <a:off x="14912975" y="9263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30480</xdr:rowOff>
    </xdr:from>
    <xdr:to xmlns:xdr="http://schemas.openxmlformats.org/drawingml/2006/spreadsheetDrawing">
      <xdr:col>76</xdr:col>
      <xdr:colOff>114300</xdr:colOff>
      <xdr:row>57</xdr:row>
      <xdr:rowOff>6350</xdr:rowOff>
    </xdr:to>
    <xdr:cxnSp macro="">
      <xdr:nvCxnSpPr>
        <xdr:cNvPr id="584" name="直線コネクタ 583"/>
        <xdr:cNvCxnSpPr/>
      </xdr:nvCxnSpPr>
      <xdr:spPr>
        <a:xfrm flipV="1">
          <a:off x="13432790" y="9282430"/>
          <a:ext cx="8699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165100</xdr:rowOff>
    </xdr:from>
    <xdr:to xmlns:xdr="http://schemas.openxmlformats.org/drawingml/2006/spreadsheetDrawing">
      <xdr:col>76</xdr:col>
      <xdr:colOff>165100</xdr:colOff>
      <xdr:row>57</xdr:row>
      <xdr:rowOff>100965</xdr:rowOff>
    </xdr:to>
    <xdr:sp macro="" textlink="">
      <xdr:nvSpPr>
        <xdr:cNvPr id="585" name="フローチャート: 判断 584"/>
        <xdr:cNvSpPr/>
      </xdr:nvSpPr>
      <xdr:spPr>
        <a:xfrm>
          <a:off x="14251940" y="941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92075</xdr:rowOff>
    </xdr:from>
    <xdr:ext cx="533400" cy="257810"/>
    <xdr:sp macro="" textlink="">
      <xdr:nvSpPr>
        <xdr:cNvPr id="586" name="テキスト ボックス 585"/>
        <xdr:cNvSpPr txBox="1"/>
      </xdr:nvSpPr>
      <xdr:spPr>
        <a:xfrm>
          <a:off x="14039215" y="9509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104140</xdr:rowOff>
    </xdr:to>
    <xdr:cxnSp macro="">
      <xdr:nvCxnSpPr>
        <xdr:cNvPr id="587" name="直線コネクタ 586"/>
        <xdr:cNvCxnSpPr/>
      </xdr:nvCxnSpPr>
      <xdr:spPr>
        <a:xfrm flipV="1">
          <a:off x="12559030" y="9423400"/>
          <a:ext cx="8737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37465</xdr:rowOff>
    </xdr:from>
    <xdr:to xmlns:xdr="http://schemas.openxmlformats.org/drawingml/2006/spreadsheetDrawing">
      <xdr:col>72</xdr:col>
      <xdr:colOff>38100</xdr:colOff>
      <xdr:row>57</xdr:row>
      <xdr:rowOff>139065</xdr:rowOff>
    </xdr:to>
    <xdr:sp macro="" textlink="">
      <xdr:nvSpPr>
        <xdr:cNvPr id="588" name="フローチャート: 判断 587"/>
        <xdr:cNvSpPr/>
      </xdr:nvSpPr>
      <xdr:spPr>
        <a:xfrm>
          <a:off x="13381990" y="9454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130175</xdr:rowOff>
    </xdr:from>
    <xdr:ext cx="533400" cy="257810"/>
    <xdr:sp macro="" textlink="">
      <xdr:nvSpPr>
        <xdr:cNvPr id="589" name="テキスト ボックス 588"/>
        <xdr:cNvSpPr txBox="1"/>
      </xdr:nvSpPr>
      <xdr:spPr>
        <a:xfrm>
          <a:off x="13169265" y="9547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114935</xdr:rowOff>
    </xdr:from>
    <xdr:to xmlns:xdr="http://schemas.openxmlformats.org/drawingml/2006/spreadsheetDrawing">
      <xdr:col>67</xdr:col>
      <xdr:colOff>101600</xdr:colOff>
      <xdr:row>58</xdr:row>
      <xdr:rowOff>45085</xdr:rowOff>
    </xdr:to>
    <xdr:sp macro="" textlink="">
      <xdr:nvSpPr>
        <xdr:cNvPr id="590" name="フローチャート: 判断 589"/>
        <xdr:cNvSpPr/>
      </xdr:nvSpPr>
      <xdr:spPr>
        <a:xfrm>
          <a:off x="12508230" y="9531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36195</xdr:rowOff>
    </xdr:from>
    <xdr:ext cx="533400" cy="259080"/>
    <xdr:sp macro="" textlink="">
      <xdr:nvSpPr>
        <xdr:cNvPr id="591" name="テキスト ボックス 590"/>
        <xdr:cNvSpPr txBox="1"/>
      </xdr:nvSpPr>
      <xdr:spPr>
        <a:xfrm>
          <a:off x="12299315" y="9618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3" name="テキスト ボックス 592"/>
        <xdr:cNvSpPr txBox="1"/>
      </xdr:nvSpPr>
      <xdr:spPr>
        <a:xfrm>
          <a:off x="149860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94" name="テキスト ボックス 593"/>
        <xdr:cNvSpPr txBox="1"/>
      </xdr:nvSpPr>
      <xdr:spPr>
        <a:xfrm>
          <a:off x="1411605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95" name="テキスト ボックス 594"/>
        <xdr:cNvSpPr txBox="1"/>
      </xdr:nvSpPr>
      <xdr:spPr>
        <a:xfrm>
          <a:off x="132461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6" name="テキスト ボックス 595"/>
        <xdr:cNvSpPr txBox="1"/>
      </xdr:nvSpPr>
      <xdr:spPr>
        <a:xfrm>
          <a:off x="123723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105410</xdr:rowOff>
    </xdr:from>
    <xdr:to xmlns:xdr="http://schemas.openxmlformats.org/drawingml/2006/spreadsheetDrawing">
      <xdr:col>85</xdr:col>
      <xdr:colOff>177800</xdr:colOff>
      <xdr:row>58</xdr:row>
      <xdr:rowOff>35560</xdr:rowOff>
    </xdr:to>
    <xdr:sp macro="" textlink="">
      <xdr:nvSpPr>
        <xdr:cNvPr id="597" name="楕円 596"/>
        <xdr:cNvSpPr/>
      </xdr:nvSpPr>
      <xdr:spPr>
        <a:xfrm>
          <a:off x="15944850" y="9522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83820</xdr:rowOff>
    </xdr:from>
    <xdr:ext cx="533400" cy="257810"/>
    <xdr:sp macro="" textlink="">
      <xdr:nvSpPr>
        <xdr:cNvPr id="598" name="教育費該当値テキスト"/>
        <xdr:cNvSpPr txBox="1"/>
      </xdr:nvSpPr>
      <xdr:spPr>
        <a:xfrm>
          <a:off x="16046450" y="9500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129540</xdr:rowOff>
    </xdr:from>
    <xdr:to xmlns:xdr="http://schemas.openxmlformats.org/drawingml/2006/spreadsheetDrawing">
      <xdr:col>81</xdr:col>
      <xdr:colOff>101600</xdr:colOff>
      <xdr:row>58</xdr:row>
      <xdr:rowOff>59690</xdr:rowOff>
    </xdr:to>
    <xdr:sp macro="" textlink="">
      <xdr:nvSpPr>
        <xdr:cNvPr id="599" name="楕円 598"/>
        <xdr:cNvSpPr/>
      </xdr:nvSpPr>
      <xdr:spPr>
        <a:xfrm>
          <a:off x="15121890" y="9546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50800</xdr:rowOff>
    </xdr:from>
    <xdr:ext cx="533400" cy="257810"/>
    <xdr:sp macro="" textlink="">
      <xdr:nvSpPr>
        <xdr:cNvPr id="600" name="テキスト ボックス 599"/>
        <xdr:cNvSpPr txBox="1"/>
      </xdr:nvSpPr>
      <xdr:spPr>
        <a:xfrm>
          <a:off x="14912975" y="9632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151130</xdr:rowOff>
    </xdr:from>
    <xdr:to xmlns:xdr="http://schemas.openxmlformats.org/drawingml/2006/spreadsheetDrawing">
      <xdr:col>76</xdr:col>
      <xdr:colOff>165100</xdr:colOff>
      <xdr:row>56</xdr:row>
      <xdr:rowOff>81280</xdr:rowOff>
    </xdr:to>
    <xdr:sp macro="" textlink="">
      <xdr:nvSpPr>
        <xdr:cNvPr id="601" name="楕円 600"/>
        <xdr:cNvSpPr/>
      </xdr:nvSpPr>
      <xdr:spPr>
        <a:xfrm>
          <a:off x="14251940" y="9237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97790</xdr:rowOff>
    </xdr:from>
    <xdr:ext cx="533400" cy="257810"/>
    <xdr:sp macro="" textlink="">
      <xdr:nvSpPr>
        <xdr:cNvPr id="602" name="テキスト ボックス 601"/>
        <xdr:cNvSpPr txBox="1"/>
      </xdr:nvSpPr>
      <xdr:spPr>
        <a:xfrm>
          <a:off x="14039215" y="901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3" name="楕円 602"/>
        <xdr:cNvSpPr/>
      </xdr:nvSpPr>
      <xdr:spPr>
        <a:xfrm>
          <a:off x="13381990" y="93789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73660</xdr:rowOff>
    </xdr:from>
    <xdr:ext cx="533400" cy="259080"/>
    <xdr:sp macro="" textlink="">
      <xdr:nvSpPr>
        <xdr:cNvPr id="604" name="テキスト ボックス 603"/>
        <xdr:cNvSpPr txBox="1"/>
      </xdr:nvSpPr>
      <xdr:spPr>
        <a:xfrm>
          <a:off x="13169265" y="9160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53340</xdr:rowOff>
    </xdr:from>
    <xdr:to xmlns:xdr="http://schemas.openxmlformats.org/drawingml/2006/spreadsheetDrawing">
      <xdr:col>67</xdr:col>
      <xdr:colOff>101600</xdr:colOff>
      <xdr:row>57</xdr:row>
      <xdr:rowOff>154940</xdr:rowOff>
    </xdr:to>
    <xdr:sp macro="" textlink="">
      <xdr:nvSpPr>
        <xdr:cNvPr id="605" name="楕円 604"/>
        <xdr:cNvSpPr/>
      </xdr:nvSpPr>
      <xdr:spPr>
        <a:xfrm>
          <a:off x="1250823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0</xdr:rowOff>
    </xdr:from>
    <xdr:ext cx="533400" cy="259080"/>
    <xdr:sp macro="" textlink="">
      <xdr:nvSpPr>
        <xdr:cNvPr id="606" name="テキスト ボックス 605"/>
        <xdr:cNvSpPr txBox="1"/>
      </xdr:nvSpPr>
      <xdr:spPr>
        <a:xfrm>
          <a:off x="12299315" y="925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4" name="正方形/長方形 613"/>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5425"/>
    <xdr:sp macro="" textlink="">
      <xdr:nvSpPr>
        <xdr:cNvPr id="615" name="テキスト ボックス 614"/>
        <xdr:cNvSpPr txBox="1"/>
      </xdr:nvSpPr>
      <xdr:spPr>
        <a:xfrm>
          <a:off x="12160250" y="11074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6" name="直線コネクタ 615"/>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7" name="直線コネクタ 616"/>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920" cy="259080"/>
    <xdr:sp macro="" textlink="">
      <xdr:nvSpPr>
        <xdr:cNvPr id="618" name="テキスト ボックス 617"/>
        <xdr:cNvSpPr txBox="1"/>
      </xdr:nvSpPr>
      <xdr:spPr>
        <a:xfrm>
          <a:off x="1195324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9" name="直線コネクタ 618"/>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225" cy="257810"/>
    <xdr:sp macro="" textlink="">
      <xdr:nvSpPr>
        <xdr:cNvPr id="620" name="テキスト ボックス 619"/>
        <xdr:cNvSpPr txBox="1"/>
      </xdr:nvSpPr>
      <xdr:spPr>
        <a:xfrm>
          <a:off x="11678285" y="124434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21" name="直線コネクタ 620"/>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225" cy="259080"/>
    <xdr:sp macro="" textlink="">
      <xdr:nvSpPr>
        <xdr:cNvPr id="622" name="テキスト ボックス 621"/>
        <xdr:cNvSpPr txBox="1"/>
      </xdr:nvSpPr>
      <xdr:spPr>
        <a:xfrm>
          <a:off x="11678285" y="12005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3" name="直線コネクタ 622"/>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225" cy="259080"/>
    <xdr:sp macro="" textlink="">
      <xdr:nvSpPr>
        <xdr:cNvPr id="624" name="テキスト ボックス 623"/>
        <xdr:cNvSpPr txBox="1"/>
      </xdr:nvSpPr>
      <xdr:spPr>
        <a:xfrm>
          <a:off x="11678285" y="11563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225" cy="257810"/>
    <xdr:sp macro="" textlink="">
      <xdr:nvSpPr>
        <xdr:cNvPr id="626" name="テキスト ボックス 625"/>
        <xdr:cNvSpPr txBox="1"/>
      </xdr:nvSpPr>
      <xdr:spPr>
        <a:xfrm>
          <a:off x="11678285" y="11122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7"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113030</xdr:rowOff>
    </xdr:from>
    <xdr:to xmlns:xdr="http://schemas.openxmlformats.org/drawingml/2006/spreadsheetDrawing">
      <xdr:col>85</xdr:col>
      <xdr:colOff>126365</xdr:colOff>
      <xdr:row>78</xdr:row>
      <xdr:rowOff>139700</xdr:rowOff>
    </xdr:to>
    <xdr:cxnSp macro="">
      <xdr:nvCxnSpPr>
        <xdr:cNvPr id="628" name="直線コネクタ 627"/>
        <xdr:cNvCxnSpPr/>
      </xdr:nvCxnSpPr>
      <xdr:spPr>
        <a:xfrm flipV="1">
          <a:off x="15993745" y="118414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8285" cy="259080"/>
    <xdr:sp macro="" textlink="">
      <xdr:nvSpPr>
        <xdr:cNvPr id="629" name="災害復旧費最小値テキスト"/>
        <xdr:cNvSpPr txBox="1"/>
      </xdr:nvSpPr>
      <xdr:spPr>
        <a:xfrm>
          <a:off x="16046450" y="13027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0" name="直線コネクタ 629"/>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59690</xdr:rowOff>
    </xdr:from>
    <xdr:ext cx="533400" cy="257810"/>
    <xdr:sp macro="" textlink="">
      <xdr:nvSpPr>
        <xdr:cNvPr id="631" name="災害復旧費最大値テキスト"/>
        <xdr:cNvSpPr txBox="1"/>
      </xdr:nvSpPr>
      <xdr:spPr>
        <a:xfrm>
          <a:off x="16046450" y="11623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113030</xdr:rowOff>
    </xdr:from>
    <xdr:to xmlns:xdr="http://schemas.openxmlformats.org/drawingml/2006/spreadsheetDrawing">
      <xdr:col>86</xdr:col>
      <xdr:colOff>25400</xdr:colOff>
      <xdr:row>71</xdr:row>
      <xdr:rowOff>113030</xdr:rowOff>
    </xdr:to>
    <xdr:cxnSp macro="">
      <xdr:nvCxnSpPr>
        <xdr:cNvPr id="632" name="直線コネクタ 631"/>
        <xdr:cNvCxnSpPr/>
      </xdr:nvCxnSpPr>
      <xdr:spPr>
        <a:xfrm>
          <a:off x="15906750" y="11841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65405</xdr:rowOff>
    </xdr:from>
    <xdr:to xmlns:xdr="http://schemas.openxmlformats.org/drawingml/2006/spreadsheetDrawing">
      <xdr:col>85</xdr:col>
      <xdr:colOff>127000</xdr:colOff>
      <xdr:row>78</xdr:row>
      <xdr:rowOff>102870</xdr:rowOff>
    </xdr:to>
    <xdr:cxnSp macro="">
      <xdr:nvCxnSpPr>
        <xdr:cNvPr id="633" name="直線コネクタ 632"/>
        <xdr:cNvCxnSpPr/>
      </xdr:nvCxnSpPr>
      <xdr:spPr>
        <a:xfrm>
          <a:off x="15172690" y="12949555"/>
          <a:ext cx="8229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54610</xdr:rowOff>
    </xdr:from>
    <xdr:ext cx="468630" cy="257810"/>
    <xdr:sp macro="" textlink="">
      <xdr:nvSpPr>
        <xdr:cNvPr id="634" name="災害復旧費平均値テキスト"/>
        <xdr:cNvSpPr txBox="1"/>
      </xdr:nvSpPr>
      <xdr:spPr>
        <a:xfrm>
          <a:off x="16046450" y="127736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31750</xdr:rowOff>
    </xdr:from>
    <xdr:to xmlns:xdr="http://schemas.openxmlformats.org/drawingml/2006/spreadsheetDrawing">
      <xdr:col>85</xdr:col>
      <xdr:colOff>177800</xdr:colOff>
      <xdr:row>78</xdr:row>
      <xdr:rowOff>133350</xdr:rowOff>
    </xdr:to>
    <xdr:sp macro="" textlink="">
      <xdr:nvSpPr>
        <xdr:cNvPr id="635" name="フローチャート: 判断 634"/>
        <xdr:cNvSpPr/>
      </xdr:nvSpPr>
      <xdr:spPr>
        <a:xfrm>
          <a:off x="1594485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65405</xdr:rowOff>
    </xdr:from>
    <xdr:to xmlns:xdr="http://schemas.openxmlformats.org/drawingml/2006/spreadsheetDrawing">
      <xdr:col>81</xdr:col>
      <xdr:colOff>50800</xdr:colOff>
      <xdr:row>78</xdr:row>
      <xdr:rowOff>110490</xdr:rowOff>
    </xdr:to>
    <xdr:cxnSp macro="">
      <xdr:nvCxnSpPr>
        <xdr:cNvPr id="636" name="直線コネクタ 635"/>
        <xdr:cNvCxnSpPr/>
      </xdr:nvCxnSpPr>
      <xdr:spPr>
        <a:xfrm flipV="1">
          <a:off x="14302740" y="1294955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34290</xdr:rowOff>
    </xdr:from>
    <xdr:to xmlns:xdr="http://schemas.openxmlformats.org/drawingml/2006/spreadsheetDrawing">
      <xdr:col>81</xdr:col>
      <xdr:colOff>101600</xdr:colOff>
      <xdr:row>78</xdr:row>
      <xdr:rowOff>135890</xdr:rowOff>
    </xdr:to>
    <xdr:sp macro="" textlink="">
      <xdr:nvSpPr>
        <xdr:cNvPr id="637" name="フローチャート: 判断 636"/>
        <xdr:cNvSpPr/>
      </xdr:nvSpPr>
      <xdr:spPr>
        <a:xfrm>
          <a:off x="1512189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127000</xdr:rowOff>
    </xdr:from>
    <xdr:ext cx="469900" cy="257810"/>
    <xdr:sp macro="" textlink="">
      <xdr:nvSpPr>
        <xdr:cNvPr id="638" name="テキスト ボックス 637"/>
        <xdr:cNvSpPr txBox="1"/>
      </xdr:nvSpPr>
      <xdr:spPr>
        <a:xfrm>
          <a:off x="14941550" y="13011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106680</xdr:rowOff>
    </xdr:from>
    <xdr:to xmlns:xdr="http://schemas.openxmlformats.org/drawingml/2006/spreadsheetDrawing">
      <xdr:col>76</xdr:col>
      <xdr:colOff>114300</xdr:colOff>
      <xdr:row>78</xdr:row>
      <xdr:rowOff>110490</xdr:rowOff>
    </xdr:to>
    <xdr:cxnSp macro="">
      <xdr:nvCxnSpPr>
        <xdr:cNvPr id="639" name="直線コネクタ 638"/>
        <xdr:cNvCxnSpPr/>
      </xdr:nvCxnSpPr>
      <xdr:spPr>
        <a:xfrm>
          <a:off x="13432790" y="1299083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40" name="フローチャート: 判断 639"/>
        <xdr:cNvSpPr/>
      </xdr:nvSpPr>
      <xdr:spPr>
        <a:xfrm>
          <a:off x="14251940" y="12880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108585</xdr:rowOff>
    </xdr:from>
    <xdr:ext cx="469900" cy="259080"/>
    <xdr:sp macro="" textlink="">
      <xdr:nvSpPr>
        <xdr:cNvPr id="641" name="テキスト ボックス 640"/>
        <xdr:cNvSpPr txBox="1"/>
      </xdr:nvSpPr>
      <xdr:spPr>
        <a:xfrm>
          <a:off x="14071600" y="1266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106680</xdr:rowOff>
    </xdr:from>
    <xdr:to xmlns:xdr="http://schemas.openxmlformats.org/drawingml/2006/spreadsheetDrawing">
      <xdr:col>71</xdr:col>
      <xdr:colOff>177800</xdr:colOff>
      <xdr:row>78</xdr:row>
      <xdr:rowOff>139700</xdr:rowOff>
    </xdr:to>
    <xdr:cxnSp macro="">
      <xdr:nvCxnSpPr>
        <xdr:cNvPr id="642" name="直線コネクタ 641"/>
        <xdr:cNvCxnSpPr/>
      </xdr:nvCxnSpPr>
      <xdr:spPr>
        <a:xfrm flipV="1">
          <a:off x="12559030" y="1299083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12700</xdr:rowOff>
    </xdr:from>
    <xdr:to xmlns:xdr="http://schemas.openxmlformats.org/drawingml/2006/spreadsheetDrawing">
      <xdr:col>72</xdr:col>
      <xdr:colOff>38100</xdr:colOff>
      <xdr:row>78</xdr:row>
      <xdr:rowOff>114300</xdr:rowOff>
    </xdr:to>
    <xdr:sp macro="" textlink="">
      <xdr:nvSpPr>
        <xdr:cNvPr id="643" name="フローチャート: 判断 642"/>
        <xdr:cNvSpPr/>
      </xdr:nvSpPr>
      <xdr:spPr>
        <a:xfrm>
          <a:off x="13381990" y="12896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130810</xdr:rowOff>
    </xdr:from>
    <xdr:ext cx="469900" cy="257810"/>
    <xdr:sp macro="" textlink="">
      <xdr:nvSpPr>
        <xdr:cNvPr id="644" name="テキスト ボックス 643"/>
        <xdr:cNvSpPr txBox="1"/>
      </xdr:nvSpPr>
      <xdr:spPr>
        <a:xfrm>
          <a:off x="13201650" y="12684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5" name="フローチャート: 判断 644"/>
        <xdr:cNvSpPr/>
      </xdr:nvSpPr>
      <xdr:spPr>
        <a:xfrm>
          <a:off x="1250823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157480</xdr:rowOff>
    </xdr:from>
    <xdr:ext cx="469900" cy="257810"/>
    <xdr:sp macro="" textlink="">
      <xdr:nvSpPr>
        <xdr:cNvPr id="646" name="テキスト ボックス 645"/>
        <xdr:cNvSpPr txBox="1"/>
      </xdr:nvSpPr>
      <xdr:spPr>
        <a:xfrm>
          <a:off x="12327890" y="12711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8" name="テキスト ボックス 647"/>
        <xdr:cNvSpPr txBox="1"/>
      </xdr:nvSpPr>
      <xdr:spPr>
        <a:xfrm>
          <a:off x="149860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730" cy="259080"/>
    <xdr:sp macro="" textlink="">
      <xdr:nvSpPr>
        <xdr:cNvPr id="649" name="テキスト ボックス 648"/>
        <xdr:cNvSpPr txBox="1"/>
      </xdr:nvSpPr>
      <xdr:spPr>
        <a:xfrm>
          <a:off x="1411605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730" cy="259080"/>
    <xdr:sp macro="" textlink="">
      <xdr:nvSpPr>
        <xdr:cNvPr id="650" name="テキスト ボックス 649"/>
        <xdr:cNvSpPr txBox="1"/>
      </xdr:nvSpPr>
      <xdr:spPr>
        <a:xfrm>
          <a:off x="1324610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1" name="テキスト ボックス 650"/>
        <xdr:cNvSpPr txBox="1"/>
      </xdr:nvSpPr>
      <xdr:spPr>
        <a:xfrm>
          <a:off x="12372340" y="1345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52070</xdr:rowOff>
    </xdr:from>
    <xdr:to xmlns:xdr="http://schemas.openxmlformats.org/drawingml/2006/spreadsheetDrawing">
      <xdr:col>85</xdr:col>
      <xdr:colOff>177800</xdr:colOff>
      <xdr:row>78</xdr:row>
      <xdr:rowOff>153670</xdr:rowOff>
    </xdr:to>
    <xdr:sp macro="" textlink="">
      <xdr:nvSpPr>
        <xdr:cNvPr id="652" name="楕円 651"/>
        <xdr:cNvSpPr/>
      </xdr:nvSpPr>
      <xdr:spPr>
        <a:xfrm>
          <a:off x="1594485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10160</xdr:rowOff>
    </xdr:from>
    <xdr:ext cx="468630" cy="259080"/>
    <xdr:sp macro="" textlink="">
      <xdr:nvSpPr>
        <xdr:cNvPr id="653" name="災害復旧費該当値テキスト"/>
        <xdr:cNvSpPr txBox="1"/>
      </xdr:nvSpPr>
      <xdr:spPr>
        <a:xfrm>
          <a:off x="16046450" y="1289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14605</xdr:rowOff>
    </xdr:from>
    <xdr:to xmlns:xdr="http://schemas.openxmlformats.org/drawingml/2006/spreadsheetDrawing">
      <xdr:col>81</xdr:col>
      <xdr:colOff>101600</xdr:colOff>
      <xdr:row>78</xdr:row>
      <xdr:rowOff>116205</xdr:rowOff>
    </xdr:to>
    <xdr:sp macro="" textlink="">
      <xdr:nvSpPr>
        <xdr:cNvPr id="654" name="楕円 653"/>
        <xdr:cNvSpPr/>
      </xdr:nvSpPr>
      <xdr:spPr>
        <a:xfrm>
          <a:off x="1512189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132715</xdr:rowOff>
    </xdr:from>
    <xdr:ext cx="469900" cy="259080"/>
    <xdr:sp macro="" textlink="">
      <xdr:nvSpPr>
        <xdr:cNvPr id="655" name="テキスト ボックス 654"/>
        <xdr:cNvSpPr txBox="1"/>
      </xdr:nvSpPr>
      <xdr:spPr>
        <a:xfrm>
          <a:off x="14941550" y="1268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59690</xdr:rowOff>
    </xdr:from>
    <xdr:to xmlns:xdr="http://schemas.openxmlformats.org/drawingml/2006/spreadsheetDrawing">
      <xdr:col>76</xdr:col>
      <xdr:colOff>165100</xdr:colOff>
      <xdr:row>78</xdr:row>
      <xdr:rowOff>161290</xdr:rowOff>
    </xdr:to>
    <xdr:sp macro="" textlink="">
      <xdr:nvSpPr>
        <xdr:cNvPr id="656" name="楕円 655"/>
        <xdr:cNvSpPr/>
      </xdr:nvSpPr>
      <xdr:spPr>
        <a:xfrm>
          <a:off x="1425194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152400</xdr:rowOff>
    </xdr:from>
    <xdr:ext cx="469900" cy="257810"/>
    <xdr:sp macro="" textlink="">
      <xdr:nvSpPr>
        <xdr:cNvPr id="657" name="テキスト ボックス 656"/>
        <xdr:cNvSpPr txBox="1"/>
      </xdr:nvSpPr>
      <xdr:spPr>
        <a:xfrm>
          <a:off x="14071600" y="13036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55880</xdr:rowOff>
    </xdr:from>
    <xdr:to xmlns:xdr="http://schemas.openxmlformats.org/drawingml/2006/spreadsheetDrawing">
      <xdr:col>72</xdr:col>
      <xdr:colOff>38100</xdr:colOff>
      <xdr:row>78</xdr:row>
      <xdr:rowOff>157480</xdr:rowOff>
    </xdr:to>
    <xdr:sp macro="" textlink="">
      <xdr:nvSpPr>
        <xdr:cNvPr id="658" name="楕円 657"/>
        <xdr:cNvSpPr/>
      </xdr:nvSpPr>
      <xdr:spPr>
        <a:xfrm>
          <a:off x="13381990" y="129400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149225</xdr:rowOff>
    </xdr:from>
    <xdr:ext cx="469900" cy="257810"/>
    <xdr:sp macro="" textlink="">
      <xdr:nvSpPr>
        <xdr:cNvPr id="659" name="テキスト ボックス 658"/>
        <xdr:cNvSpPr txBox="1"/>
      </xdr:nvSpPr>
      <xdr:spPr>
        <a:xfrm>
          <a:off x="13201650" y="13033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0" name="楕円 659"/>
        <xdr:cNvSpPr/>
      </xdr:nvSpPr>
      <xdr:spPr>
        <a:xfrm>
          <a:off x="1250823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285" cy="259080"/>
    <xdr:sp macro="" textlink="">
      <xdr:nvSpPr>
        <xdr:cNvPr id="661" name="テキスト ボックス 660"/>
        <xdr:cNvSpPr txBox="1"/>
      </xdr:nvSpPr>
      <xdr:spPr>
        <a:xfrm>
          <a:off x="12438380" y="13059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5425"/>
    <xdr:sp macro="" textlink="">
      <xdr:nvSpPr>
        <xdr:cNvPr id="670" name="テキスト ボックス 669"/>
        <xdr:cNvSpPr txBox="1"/>
      </xdr:nvSpPr>
      <xdr:spPr>
        <a:xfrm>
          <a:off x="12160250" y="14376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3" name="テキスト ボックス 672"/>
        <xdr:cNvSpPr txBox="1"/>
      </xdr:nvSpPr>
      <xdr:spPr>
        <a:xfrm>
          <a:off x="1195324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7810"/>
    <xdr:sp macro="" textlink="">
      <xdr:nvSpPr>
        <xdr:cNvPr id="675" name="テキスト ボックス 674"/>
        <xdr:cNvSpPr txBox="1"/>
      </xdr:nvSpPr>
      <xdr:spPr>
        <a:xfrm>
          <a:off x="11678285"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77" name="テキスト ボックス 676"/>
        <xdr:cNvSpPr txBox="1"/>
      </xdr:nvSpPr>
      <xdr:spPr>
        <a:xfrm>
          <a:off x="1167828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225" cy="257810"/>
    <xdr:sp macro="" textlink="">
      <xdr:nvSpPr>
        <xdr:cNvPr id="679" name="テキスト ボックス 678"/>
        <xdr:cNvSpPr txBox="1"/>
      </xdr:nvSpPr>
      <xdr:spPr>
        <a:xfrm>
          <a:off x="11678285" y="15379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225" cy="258445"/>
    <xdr:sp macro="" textlink="">
      <xdr:nvSpPr>
        <xdr:cNvPr id="681" name="テキスト ボックス 680"/>
        <xdr:cNvSpPr txBox="1"/>
      </xdr:nvSpPr>
      <xdr:spPr>
        <a:xfrm>
          <a:off x="11678285" y="15052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2" name="直線コネクタ 681"/>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3" name="テキスト ボックス 682"/>
        <xdr:cNvSpPr txBox="1"/>
      </xdr:nvSpPr>
      <xdr:spPr>
        <a:xfrm>
          <a:off x="1161415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85" name="テキスト ボックス 684"/>
        <xdr:cNvSpPr txBox="1"/>
      </xdr:nvSpPr>
      <xdr:spPr>
        <a:xfrm>
          <a:off x="1161415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1905</xdr:rowOff>
    </xdr:from>
    <xdr:to xmlns:xdr="http://schemas.openxmlformats.org/drawingml/2006/spreadsheetDrawing">
      <xdr:col>85</xdr:col>
      <xdr:colOff>126365</xdr:colOff>
      <xdr:row>98</xdr:row>
      <xdr:rowOff>107950</xdr:rowOff>
    </xdr:to>
    <xdr:cxnSp macro="">
      <xdr:nvCxnSpPr>
        <xdr:cNvPr id="687" name="直線コネクタ 686"/>
        <xdr:cNvCxnSpPr/>
      </xdr:nvCxnSpPr>
      <xdr:spPr>
        <a:xfrm flipV="1">
          <a:off x="15993745" y="1486725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111760</xdr:rowOff>
    </xdr:from>
    <xdr:ext cx="468630" cy="257810"/>
    <xdr:sp macro="" textlink="">
      <xdr:nvSpPr>
        <xdr:cNvPr id="688" name="公債費最小値テキスト"/>
        <xdr:cNvSpPr txBox="1"/>
      </xdr:nvSpPr>
      <xdr:spPr>
        <a:xfrm>
          <a:off x="16046450" y="16342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107950</xdr:rowOff>
    </xdr:from>
    <xdr:to xmlns:xdr="http://schemas.openxmlformats.org/drawingml/2006/spreadsheetDrawing">
      <xdr:col>86</xdr:col>
      <xdr:colOff>25400</xdr:colOff>
      <xdr:row>98</xdr:row>
      <xdr:rowOff>107950</xdr:rowOff>
    </xdr:to>
    <xdr:cxnSp macro="">
      <xdr:nvCxnSpPr>
        <xdr:cNvPr id="689" name="直線コネクタ 688"/>
        <xdr:cNvCxnSpPr/>
      </xdr:nvCxnSpPr>
      <xdr:spPr>
        <a:xfrm>
          <a:off x="15906750" y="16338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120015</xdr:rowOff>
    </xdr:from>
    <xdr:ext cx="597535" cy="257810"/>
    <xdr:sp macro="" textlink="">
      <xdr:nvSpPr>
        <xdr:cNvPr id="690" name="公債費最大値テキスト"/>
        <xdr:cNvSpPr txBox="1"/>
      </xdr:nvSpPr>
      <xdr:spPr>
        <a:xfrm>
          <a:off x="16046450" y="14655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1905</xdr:rowOff>
    </xdr:from>
    <xdr:to xmlns:xdr="http://schemas.openxmlformats.org/drawingml/2006/spreadsheetDrawing">
      <xdr:col>86</xdr:col>
      <xdr:colOff>25400</xdr:colOff>
      <xdr:row>90</xdr:row>
      <xdr:rowOff>1905</xdr:rowOff>
    </xdr:to>
    <xdr:cxnSp macro="">
      <xdr:nvCxnSpPr>
        <xdr:cNvPr id="691" name="直線コネクタ 690"/>
        <xdr:cNvCxnSpPr/>
      </xdr:nvCxnSpPr>
      <xdr:spPr>
        <a:xfrm>
          <a:off x="15906750" y="1486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158750</xdr:rowOff>
    </xdr:from>
    <xdr:to xmlns:xdr="http://schemas.openxmlformats.org/drawingml/2006/spreadsheetDrawing">
      <xdr:col>85</xdr:col>
      <xdr:colOff>127000</xdr:colOff>
      <xdr:row>95</xdr:row>
      <xdr:rowOff>6350</xdr:rowOff>
    </xdr:to>
    <xdr:cxnSp macro="">
      <xdr:nvCxnSpPr>
        <xdr:cNvPr id="692" name="直線コネクタ 691"/>
        <xdr:cNvCxnSpPr/>
      </xdr:nvCxnSpPr>
      <xdr:spPr>
        <a:xfrm>
          <a:off x="15172690" y="15703550"/>
          <a:ext cx="8229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6985</xdr:rowOff>
    </xdr:from>
    <xdr:ext cx="533400" cy="257810"/>
    <xdr:sp macro="" textlink="">
      <xdr:nvSpPr>
        <xdr:cNvPr id="693" name="公債費平均値テキスト"/>
        <xdr:cNvSpPr txBox="1"/>
      </xdr:nvSpPr>
      <xdr:spPr>
        <a:xfrm>
          <a:off x="16046450" y="1572323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29210</xdr:rowOff>
    </xdr:from>
    <xdr:to xmlns:xdr="http://schemas.openxmlformats.org/drawingml/2006/spreadsheetDrawing">
      <xdr:col>85</xdr:col>
      <xdr:colOff>177800</xdr:colOff>
      <xdr:row>95</xdr:row>
      <xdr:rowOff>130175</xdr:rowOff>
    </xdr:to>
    <xdr:sp macro="" textlink="">
      <xdr:nvSpPr>
        <xdr:cNvPr id="694" name="フローチャート: 判断 693"/>
        <xdr:cNvSpPr/>
      </xdr:nvSpPr>
      <xdr:spPr>
        <a:xfrm>
          <a:off x="15944850"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158750</xdr:rowOff>
    </xdr:from>
    <xdr:to xmlns:xdr="http://schemas.openxmlformats.org/drawingml/2006/spreadsheetDrawing">
      <xdr:col>81</xdr:col>
      <xdr:colOff>50800</xdr:colOff>
      <xdr:row>95</xdr:row>
      <xdr:rowOff>67310</xdr:rowOff>
    </xdr:to>
    <xdr:cxnSp macro="">
      <xdr:nvCxnSpPr>
        <xdr:cNvPr id="695" name="直線コネクタ 694"/>
        <xdr:cNvCxnSpPr/>
      </xdr:nvCxnSpPr>
      <xdr:spPr>
        <a:xfrm flipV="1">
          <a:off x="14302740" y="15703550"/>
          <a:ext cx="869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24130</xdr:rowOff>
    </xdr:from>
    <xdr:to xmlns:xdr="http://schemas.openxmlformats.org/drawingml/2006/spreadsheetDrawing">
      <xdr:col>81</xdr:col>
      <xdr:colOff>101600</xdr:colOff>
      <xdr:row>95</xdr:row>
      <xdr:rowOff>125730</xdr:rowOff>
    </xdr:to>
    <xdr:sp macro="" textlink="">
      <xdr:nvSpPr>
        <xdr:cNvPr id="696" name="フローチャート: 判断 695"/>
        <xdr:cNvSpPr/>
      </xdr:nvSpPr>
      <xdr:spPr>
        <a:xfrm>
          <a:off x="15121890" y="157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116840</xdr:rowOff>
    </xdr:from>
    <xdr:ext cx="533400" cy="259080"/>
    <xdr:sp macro="" textlink="">
      <xdr:nvSpPr>
        <xdr:cNvPr id="697" name="テキスト ボックス 696"/>
        <xdr:cNvSpPr txBox="1"/>
      </xdr:nvSpPr>
      <xdr:spPr>
        <a:xfrm>
          <a:off x="14912975" y="15833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67310</xdr:rowOff>
    </xdr:from>
    <xdr:to xmlns:xdr="http://schemas.openxmlformats.org/drawingml/2006/spreadsheetDrawing">
      <xdr:col>76</xdr:col>
      <xdr:colOff>114300</xdr:colOff>
      <xdr:row>95</xdr:row>
      <xdr:rowOff>99060</xdr:rowOff>
    </xdr:to>
    <xdr:cxnSp macro="">
      <xdr:nvCxnSpPr>
        <xdr:cNvPr id="698" name="直線コネクタ 697"/>
        <xdr:cNvCxnSpPr/>
      </xdr:nvCxnSpPr>
      <xdr:spPr>
        <a:xfrm flipV="1">
          <a:off x="13432790" y="1578356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86360</xdr:rowOff>
    </xdr:from>
    <xdr:to xmlns:xdr="http://schemas.openxmlformats.org/drawingml/2006/spreadsheetDrawing">
      <xdr:col>76</xdr:col>
      <xdr:colOff>165100</xdr:colOff>
      <xdr:row>96</xdr:row>
      <xdr:rowOff>15875</xdr:rowOff>
    </xdr:to>
    <xdr:sp macro="" textlink="">
      <xdr:nvSpPr>
        <xdr:cNvPr id="699" name="フローチャート: 判断 698"/>
        <xdr:cNvSpPr/>
      </xdr:nvSpPr>
      <xdr:spPr>
        <a:xfrm>
          <a:off x="14251940" y="15802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xdr:rowOff>
    </xdr:from>
    <xdr:ext cx="533400" cy="257810"/>
    <xdr:sp macro="" textlink="">
      <xdr:nvSpPr>
        <xdr:cNvPr id="700" name="テキスト ボックス 699"/>
        <xdr:cNvSpPr txBox="1"/>
      </xdr:nvSpPr>
      <xdr:spPr>
        <a:xfrm>
          <a:off x="14039215" y="15894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99060</xdr:rowOff>
    </xdr:from>
    <xdr:to xmlns:xdr="http://schemas.openxmlformats.org/drawingml/2006/spreadsheetDrawing">
      <xdr:col>71</xdr:col>
      <xdr:colOff>177800</xdr:colOff>
      <xdr:row>95</xdr:row>
      <xdr:rowOff>150495</xdr:rowOff>
    </xdr:to>
    <xdr:cxnSp macro="">
      <xdr:nvCxnSpPr>
        <xdr:cNvPr id="701" name="直線コネクタ 700"/>
        <xdr:cNvCxnSpPr/>
      </xdr:nvCxnSpPr>
      <xdr:spPr>
        <a:xfrm flipV="1">
          <a:off x="12559030" y="15815310"/>
          <a:ext cx="8737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5080</xdr:rowOff>
    </xdr:to>
    <xdr:sp macro="" textlink="">
      <xdr:nvSpPr>
        <xdr:cNvPr id="702" name="フローチャート: 判断 701"/>
        <xdr:cNvSpPr/>
      </xdr:nvSpPr>
      <xdr:spPr>
        <a:xfrm>
          <a:off x="13381990" y="15791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167640</xdr:rowOff>
    </xdr:from>
    <xdr:ext cx="533400" cy="257810"/>
    <xdr:sp macro="" textlink="">
      <xdr:nvSpPr>
        <xdr:cNvPr id="703" name="テキスト ボックス 702"/>
        <xdr:cNvSpPr txBox="1"/>
      </xdr:nvSpPr>
      <xdr:spPr>
        <a:xfrm>
          <a:off x="13169265" y="15883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65405</xdr:rowOff>
    </xdr:from>
    <xdr:to xmlns:xdr="http://schemas.openxmlformats.org/drawingml/2006/spreadsheetDrawing">
      <xdr:col>67</xdr:col>
      <xdr:colOff>101600</xdr:colOff>
      <xdr:row>95</xdr:row>
      <xdr:rowOff>167005</xdr:rowOff>
    </xdr:to>
    <xdr:sp macro="" textlink="">
      <xdr:nvSpPr>
        <xdr:cNvPr id="704" name="フローチャート: 判断 703"/>
        <xdr:cNvSpPr/>
      </xdr:nvSpPr>
      <xdr:spPr>
        <a:xfrm>
          <a:off x="12508230" y="157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12065</xdr:rowOff>
    </xdr:from>
    <xdr:ext cx="533400" cy="259080"/>
    <xdr:sp macro="" textlink="">
      <xdr:nvSpPr>
        <xdr:cNvPr id="705" name="テキスト ボックス 704"/>
        <xdr:cNvSpPr txBox="1"/>
      </xdr:nvSpPr>
      <xdr:spPr>
        <a:xfrm>
          <a:off x="12299315" y="15556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7" name="テキスト ボックス 706"/>
        <xdr:cNvSpPr txBox="1"/>
      </xdr:nvSpPr>
      <xdr:spPr>
        <a:xfrm>
          <a:off x="149860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08" name="テキスト ボックス 707"/>
        <xdr:cNvSpPr txBox="1"/>
      </xdr:nvSpPr>
      <xdr:spPr>
        <a:xfrm>
          <a:off x="1411605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09" name="テキスト ボックス 708"/>
        <xdr:cNvSpPr txBox="1"/>
      </xdr:nvSpPr>
      <xdr:spPr>
        <a:xfrm>
          <a:off x="1324610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0" name="テキスト ボックス 709"/>
        <xdr:cNvSpPr txBox="1"/>
      </xdr:nvSpPr>
      <xdr:spPr>
        <a:xfrm>
          <a:off x="12372340" y="168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127000</xdr:rowOff>
    </xdr:from>
    <xdr:to xmlns:xdr="http://schemas.openxmlformats.org/drawingml/2006/spreadsheetDrawing">
      <xdr:col>85</xdr:col>
      <xdr:colOff>177800</xdr:colOff>
      <xdr:row>95</xdr:row>
      <xdr:rowOff>57150</xdr:rowOff>
    </xdr:to>
    <xdr:sp macro="" textlink="">
      <xdr:nvSpPr>
        <xdr:cNvPr id="711" name="楕円 710"/>
        <xdr:cNvSpPr/>
      </xdr:nvSpPr>
      <xdr:spPr>
        <a:xfrm>
          <a:off x="15944850" y="156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149860</xdr:rowOff>
    </xdr:from>
    <xdr:ext cx="533400" cy="259080"/>
    <xdr:sp macro="" textlink="">
      <xdr:nvSpPr>
        <xdr:cNvPr id="712" name="公債費該当値テキスト"/>
        <xdr:cNvSpPr txBox="1"/>
      </xdr:nvSpPr>
      <xdr:spPr>
        <a:xfrm>
          <a:off x="16046450" y="15523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107950</xdr:rowOff>
    </xdr:from>
    <xdr:to xmlns:xdr="http://schemas.openxmlformats.org/drawingml/2006/spreadsheetDrawing">
      <xdr:col>81</xdr:col>
      <xdr:colOff>101600</xdr:colOff>
      <xdr:row>95</xdr:row>
      <xdr:rowOff>38100</xdr:rowOff>
    </xdr:to>
    <xdr:sp macro="" textlink="">
      <xdr:nvSpPr>
        <xdr:cNvPr id="713" name="楕円 712"/>
        <xdr:cNvSpPr/>
      </xdr:nvSpPr>
      <xdr:spPr>
        <a:xfrm>
          <a:off x="15121890" y="156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54610</xdr:rowOff>
    </xdr:from>
    <xdr:ext cx="533400" cy="257810"/>
    <xdr:sp macro="" textlink="">
      <xdr:nvSpPr>
        <xdr:cNvPr id="714" name="テキスト ボックス 713"/>
        <xdr:cNvSpPr txBox="1"/>
      </xdr:nvSpPr>
      <xdr:spPr>
        <a:xfrm>
          <a:off x="14912975" y="15427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16510</xdr:rowOff>
    </xdr:from>
    <xdr:to xmlns:xdr="http://schemas.openxmlformats.org/drawingml/2006/spreadsheetDrawing">
      <xdr:col>76</xdr:col>
      <xdr:colOff>165100</xdr:colOff>
      <xdr:row>95</xdr:row>
      <xdr:rowOff>118110</xdr:rowOff>
    </xdr:to>
    <xdr:sp macro="" textlink="">
      <xdr:nvSpPr>
        <xdr:cNvPr id="715" name="楕円 714"/>
        <xdr:cNvSpPr/>
      </xdr:nvSpPr>
      <xdr:spPr>
        <a:xfrm>
          <a:off x="14251940" y="157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134620</xdr:rowOff>
    </xdr:from>
    <xdr:ext cx="533400" cy="257810"/>
    <xdr:sp macro="" textlink="">
      <xdr:nvSpPr>
        <xdr:cNvPr id="716" name="テキスト ボックス 715"/>
        <xdr:cNvSpPr txBox="1"/>
      </xdr:nvSpPr>
      <xdr:spPr>
        <a:xfrm>
          <a:off x="14039215" y="15507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48260</xdr:rowOff>
    </xdr:from>
    <xdr:to xmlns:xdr="http://schemas.openxmlformats.org/drawingml/2006/spreadsheetDrawing">
      <xdr:col>72</xdr:col>
      <xdr:colOff>38100</xdr:colOff>
      <xdr:row>95</xdr:row>
      <xdr:rowOff>149860</xdr:rowOff>
    </xdr:to>
    <xdr:sp macro="" textlink="">
      <xdr:nvSpPr>
        <xdr:cNvPr id="717" name="楕円 716"/>
        <xdr:cNvSpPr/>
      </xdr:nvSpPr>
      <xdr:spPr>
        <a:xfrm>
          <a:off x="13381990" y="15764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166370</xdr:rowOff>
    </xdr:from>
    <xdr:ext cx="533400" cy="257810"/>
    <xdr:sp macro="" textlink="">
      <xdr:nvSpPr>
        <xdr:cNvPr id="718" name="テキスト ボックス 717"/>
        <xdr:cNvSpPr txBox="1"/>
      </xdr:nvSpPr>
      <xdr:spPr>
        <a:xfrm>
          <a:off x="13169265" y="15539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99695</xdr:rowOff>
    </xdr:from>
    <xdr:to xmlns:xdr="http://schemas.openxmlformats.org/drawingml/2006/spreadsheetDrawing">
      <xdr:col>67</xdr:col>
      <xdr:colOff>101600</xdr:colOff>
      <xdr:row>96</xdr:row>
      <xdr:rowOff>29845</xdr:rowOff>
    </xdr:to>
    <xdr:sp macro="" textlink="">
      <xdr:nvSpPr>
        <xdr:cNvPr id="719" name="楕円 718"/>
        <xdr:cNvSpPr/>
      </xdr:nvSpPr>
      <xdr:spPr>
        <a:xfrm>
          <a:off x="12508230" y="158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20955</xdr:rowOff>
    </xdr:from>
    <xdr:ext cx="533400" cy="257810"/>
    <xdr:sp macro="" textlink="">
      <xdr:nvSpPr>
        <xdr:cNvPr id="720" name="テキスト ボックス 719"/>
        <xdr:cNvSpPr txBox="1"/>
      </xdr:nvSpPr>
      <xdr:spPr>
        <a:xfrm>
          <a:off x="12299315" y="15908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8" name="正方形/長方形 727"/>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5425"/>
    <xdr:sp macro="" textlink="">
      <xdr:nvSpPr>
        <xdr:cNvPr id="729" name="テキスト ボックス 728"/>
        <xdr:cNvSpPr txBox="1"/>
      </xdr:nvSpPr>
      <xdr:spPr>
        <a:xfrm>
          <a:off x="17887950" y="4470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0" name="直線コネクタ 729"/>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32" name="テキスト ボックス 731"/>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225" cy="257810"/>
    <xdr:sp macro="" textlink="">
      <xdr:nvSpPr>
        <xdr:cNvPr id="734" name="テキスト ボックス 733"/>
        <xdr:cNvSpPr txBox="1"/>
      </xdr:nvSpPr>
      <xdr:spPr>
        <a:xfrm>
          <a:off x="17402175" y="58394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35" name="直線コネクタ 734"/>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225" cy="259080"/>
    <xdr:sp macro="" textlink="">
      <xdr:nvSpPr>
        <xdr:cNvPr id="736" name="テキスト ボックス 735"/>
        <xdr:cNvSpPr txBox="1"/>
      </xdr:nvSpPr>
      <xdr:spPr>
        <a:xfrm>
          <a:off x="17402175" y="5401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225" cy="259080"/>
    <xdr:sp macro="" textlink="">
      <xdr:nvSpPr>
        <xdr:cNvPr id="738" name="テキスト ボックス 737"/>
        <xdr:cNvSpPr txBox="1"/>
      </xdr:nvSpPr>
      <xdr:spPr>
        <a:xfrm>
          <a:off x="17402175" y="4959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7810"/>
    <xdr:sp macro="" textlink="">
      <xdr:nvSpPr>
        <xdr:cNvPr id="740" name="テキスト ボックス 739"/>
        <xdr:cNvSpPr txBox="1"/>
      </xdr:nvSpPr>
      <xdr:spPr>
        <a:xfrm>
          <a:off x="17402175" y="4518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1"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81915</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1717635" y="537146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8285" cy="259080"/>
    <xdr:sp macro="" textlink="">
      <xdr:nvSpPr>
        <xdr:cNvPr id="743" name="諸支出金最小値テキスト"/>
        <xdr:cNvSpPr txBox="1"/>
      </xdr:nvSpPr>
      <xdr:spPr>
        <a:xfrm>
          <a:off x="21770340" y="645160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28575</xdr:rowOff>
    </xdr:from>
    <xdr:ext cx="533400" cy="257810"/>
    <xdr:sp macro="" textlink="">
      <xdr:nvSpPr>
        <xdr:cNvPr id="745" name="諸支出金最大値テキスト"/>
        <xdr:cNvSpPr txBox="1"/>
      </xdr:nvSpPr>
      <xdr:spPr>
        <a:xfrm>
          <a:off x="21770340" y="5153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81915</xdr:rowOff>
    </xdr:from>
    <xdr:to xmlns:xdr="http://schemas.openxmlformats.org/drawingml/2006/spreadsheetDrawing">
      <xdr:col>116</xdr:col>
      <xdr:colOff>152400</xdr:colOff>
      <xdr:row>32</xdr:row>
      <xdr:rowOff>81915</xdr:rowOff>
    </xdr:to>
    <xdr:cxnSp macro="">
      <xdr:nvCxnSpPr>
        <xdr:cNvPr id="746" name="直線コネクタ 745"/>
        <xdr:cNvCxnSpPr/>
      </xdr:nvCxnSpPr>
      <xdr:spPr>
        <a:xfrm>
          <a:off x="21634450" y="5371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95250</xdr:rowOff>
    </xdr:from>
    <xdr:ext cx="377190" cy="257810"/>
    <xdr:sp macro="" textlink="">
      <xdr:nvSpPr>
        <xdr:cNvPr id="748" name="諸支出金平均値テキスト"/>
        <xdr:cNvSpPr txBox="1"/>
      </xdr:nvSpPr>
      <xdr:spPr>
        <a:xfrm>
          <a:off x="21770340" y="621030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2540</xdr:rowOff>
    </xdr:to>
    <xdr:sp macro="" textlink="">
      <xdr:nvSpPr>
        <xdr:cNvPr id="749" name="フローチャート: 判断 748"/>
        <xdr:cNvSpPr/>
      </xdr:nvSpPr>
      <xdr:spPr>
        <a:xfrm>
          <a:off x="21668740" y="635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751" name="フローチャート: 判断 750"/>
        <xdr:cNvSpPr/>
      </xdr:nvSpPr>
      <xdr:spPr>
        <a:xfrm>
          <a:off x="20849590" y="63519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18415</xdr:rowOff>
    </xdr:from>
    <xdr:ext cx="377190" cy="257810"/>
    <xdr:sp macro="" textlink="">
      <xdr:nvSpPr>
        <xdr:cNvPr id="752" name="テキスト ボックス 751"/>
        <xdr:cNvSpPr txBox="1"/>
      </xdr:nvSpPr>
      <xdr:spPr>
        <a:xfrm>
          <a:off x="20714970" y="613346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15875</xdr:rowOff>
    </xdr:to>
    <xdr:sp macro="" textlink="">
      <xdr:nvSpPr>
        <xdr:cNvPr id="754" name="フローチャート: 判断 753"/>
        <xdr:cNvSpPr/>
      </xdr:nvSpPr>
      <xdr:spPr>
        <a:xfrm>
          <a:off x="19975830" y="636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32385</xdr:rowOff>
    </xdr:from>
    <xdr:ext cx="313690" cy="257810"/>
    <xdr:sp macro="" textlink="">
      <xdr:nvSpPr>
        <xdr:cNvPr id="755" name="テキスト ボックス 754"/>
        <xdr:cNvSpPr txBox="1"/>
      </xdr:nvSpPr>
      <xdr:spPr>
        <a:xfrm>
          <a:off x="19873595" y="61474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15240</xdr:rowOff>
    </xdr:to>
    <xdr:sp macro="" textlink="">
      <xdr:nvSpPr>
        <xdr:cNvPr id="757" name="フローチャート: 判断 756"/>
        <xdr:cNvSpPr/>
      </xdr:nvSpPr>
      <xdr:spPr>
        <a:xfrm>
          <a:off x="19105880" y="636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31750</xdr:rowOff>
    </xdr:from>
    <xdr:ext cx="313690" cy="257810"/>
    <xdr:sp macro="" textlink="">
      <xdr:nvSpPr>
        <xdr:cNvPr id="758" name="テキスト ボックス 757"/>
        <xdr:cNvSpPr txBox="1"/>
      </xdr:nvSpPr>
      <xdr:spPr>
        <a:xfrm>
          <a:off x="19003645" y="614680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59" name="フローチャート: 判断 758"/>
        <xdr:cNvSpPr/>
      </xdr:nvSpPr>
      <xdr:spPr>
        <a:xfrm>
          <a:off x="18235930" y="6365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31750</xdr:rowOff>
    </xdr:from>
    <xdr:ext cx="313690" cy="257810"/>
    <xdr:sp macro="" textlink="">
      <xdr:nvSpPr>
        <xdr:cNvPr id="760" name="テキスト ボックス 759"/>
        <xdr:cNvSpPr txBox="1"/>
      </xdr:nvSpPr>
      <xdr:spPr>
        <a:xfrm>
          <a:off x="18129885" y="614680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62" name="テキスト ボックス 761"/>
        <xdr:cNvSpPr txBox="1"/>
      </xdr:nvSpPr>
      <xdr:spPr>
        <a:xfrm>
          <a:off x="2071370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3" name="テキスト ボックス 762"/>
        <xdr:cNvSpPr txBox="1"/>
      </xdr:nvSpPr>
      <xdr:spPr>
        <a:xfrm>
          <a:off x="198399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64" name="テキスト ボックス 763"/>
        <xdr:cNvSpPr txBox="1"/>
      </xdr:nvSpPr>
      <xdr:spPr>
        <a:xfrm>
          <a:off x="1896999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65" name="テキスト ボックス 764"/>
        <xdr:cNvSpPr txBox="1"/>
      </xdr:nvSpPr>
      <xdr:spPr>
        <a:xfrm>
          <a:off x="18100040" y="685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50800</xdr:rowOff>
    </xdr:from>
    <xdr:ext cx="248285" cy="257810"/>
    <xdr:sp macro="" textlink="">
      <xdr:nvSpPr>
        <xdr:cNvPr id="767" name="諸支出金該当値テキスト"/>
        <xdr:cNvSpPr txBox="1"/>
      </xdr:nvSpPr>
      <xdr:spPr>
        <a:xfrm>
          <a:off x="21770340" y="63309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9" name="テキスト ボックス 768"/>
        <xdr:cNvSpPr txBox="1"/>
      </xdr:nvSpPr>
      <xdr:spPr>
        <a:xfrm>
          <a:off x="20775930" y="6455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71" name="テキスト ボックス 770"/>
        <xdr:cNvSpPr txBox="1"/>
      </xdr:nvSpPr>
      <xdr:spPr>
        <a:xfrm>
          <a:off x="19905980" y="6455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3" name="テキスト ボックス 772"/>
        <xdr:cNvSpPr txBox="1"/>
      </xdr:nvSpPr>
      <xdr:spPr>
        <a:xfrm>
          <a:off x="19036030" y="6455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5" name="テキスト ボックス 774"/>
        <xdr:cNvSpPr txBox="1"/>
      </xdr:nvSpPr>
      <xdr:spPr>
        <a:xfrm>
          <a:off x="18162270" y="6455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3" name="正方形/長方形 782"/>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5425"/>
    <xdr:sp macro="" textlink="">
      <xdr:nvSpPr>
        <xdr:cNvPr id="784" name="テキスト ボックス 783"/>
        <xdr:cNvSpPr txBox="1"/>
      </xdr:nvSpPr>
      <xdr:spPr>
        <a:xfrm>
          <a:off x="17887950" y="77724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5" name="直線コネクタ 784"/>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87" name="テキスト ボックス 786"/>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7810"/>
    <xdr:sp macro="" textlink="">
      <xdr:nvSpPr>
        <xdr:cNvPr id="789" name="テキスト ボックス 788"/>
        <xdr:cNvSpPr txBox="1"/>
      </xdr:nvSpPr>
      <xdr:spPr>
        <a:xfrm>
          <a:off x="17680940" y="78206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0"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285" cy="259080"/>
    <xdr:sp macro="" textlink="">
      <xdr:nvSpPr>
        <xdr:cNvPr id="792" name="前年度繰上充用金最小値テキスト"/>
        <xdr:cNvSpPr txBox="1"/>
      </xdr:nvSpPr>
      <xdr:spPr>
        <a:xfrm>
          <a:off x="2177034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285" cy="259080"/>
    <xdr:sp macro="" textlink="">
      <xdr:nvSpPr>
        <xdr:cNvPr id="794" name="前年度繰上充用金最大値テキスト"/>
        <xdr:cNvSpPr txBox="1"/>
      </xdr:nvSpPr>
      <xdr:spPr>
        <a:xfrm>
          <a:off x="21770340" y="8766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285" cy="259080"/>
    <xdr:sp macro="" textlink="">
      <xdr:nvSpPr>
        <xdr:cNvPr id="797" name="前年度繰上充用金平均値テキスト"/>
        <xdr:cNvSpPr txBox="1"/>
      </xdr:nvSpPr>
      <xdr:spPr>
        <a:xfrm>
          <a:off x="21770340" y="898906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1" name="テキスト ボックス 800"/>
        <xdr:cNvSpPr txBox="1"/>
      </xdr:nvSpPr>
      <xdr:spPr>
        <a:xfrm>
          <a:off x="2077593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4" name="テキスト ボックス 803"/>
        <xdr:cNvSpPr txBox="1"/>
      </xdr:nvSpPr>
      <xdr:spPr>
        <a:xfrm>
          <a:off x="1990598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7" name="テキスト ボックス 806"/>
        <xdr:cNvSpPr txBox="1"/>
      </xdr:nvSpPr>
      <xdr:spPr>
        <a:xfrm>
          <a:off x="1903603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9" name="テキスト ボックス 808"/>
        <xdr:cNvSpPr txBox="1"/>
      </xdr:nvSpPr>
      <xdr:spPr>
        <a:xfrm>
          <a:off x="1816227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11" name="テキスト ボックス 810"/>
        <xdr:cNvSpPr txBox="1"/>
      </xdr:nvSpPr>
      <xdr:spPr>
        <a:xfrm>
          <a:off x="2071370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12" name="テキスト ボックス 811"/>
        <xdr:cNvSpPr txBox="1"/>
      </xdr:nvSpPr>
      <xdr:spPr>
        <a:xfrm>
          <a:off x="198399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13" name="テキスト ボックス 812"/>
        <xdr:cNvSpPr txBox="1"/>
      </xdr:nvSpPr>
      <xdr:spPr>
        <a:xfrm>
          <a:off x="1896999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14" name="テキスト ボックス 813"/>
        <xdr:cNvSpPr txBox="1"/>
      </xdr:nvSpPr>
      <xdr:spPr>
        <a:xfrm>
          <a:off x="18100040" y="1015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285" cy="257810"/>
    <xdr:sp macro="" textlink="">
      <xdr:nvSpPr>
        <xdr:cNvPr id="816" name="前年度繰上充用金該当値テキスト"/>
        <xdr:cNvSpPr txBox="1"/>
      </xdr:nvSpPr>
      <xdr:spPr>
        <a:xfrm>
          <a:off x="21770340" y="88811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8" name="テキスト ボックス 817"/>
        <xdr:cNvSpPr txBox="1"/>
      </xdr:nvSpPr>
      <xdr:spPr>
        <a:xfrm>
          <a:off x="2077593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0" name="テキスト ボックス 819"/>
        <xdr:cNvSpPr txBox="1"/>
      </xdr:nvSpPr>
      <xdr:spPr>
        <a:xfrm>
          <a:off x="1990598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2" name="テキスト ボックス 821"/>
        <xdr:cNvSpPr txBox="1"/>
      </xdr:nvSpPr>
      <xdr:spPr>
        <a:xfrm>
          <a:off x="1903603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4" name="テキスト ボックス 823"/>
        <xdr:cNvSpPr txBox="1"/>
      </xdr:nvSpPr>
      <xdr:spPr>
        <a:xfrm>
          <a:off x="18162270" y="8792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議会費は住民一人当たり</a:t>
          </a:r>
          <a:r>
            <a:rPr kumimoji="1" lang="en-US" altLang="ja-JP" sz="1300">
              <a:latin typeface="ＭＳ Ｐゴシック"/>
              <a:ea typeface="ＭＳ Ｐゴシック"/>
            </a:rPr>
            <a:t>3,997</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540</a:t>
          </a:r>
          <a:r>
            <a:rPr kumimoji="1" lang="ja-JP" altLang="en-US" sz="1300">
              <a:latin typeface="ＭＳ Ｐゴシック"/>
              <a:ea typeface="ＭＳ Ｐゴシック"/>
            </a:rPr>
            <a:t>円増加しているが、これは議場改修による増加である。</a:t>
          </a:r>
        </a:p>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141,323</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4,635</a:t>
          </a:r>
          <a:r>
            <a:rPr kumimoji="1" lang="ja-JP" altLang="en-US" sz="1300">
              <a:latin typeface="ＭＳ Ｐゴシック"/>
              <a:ea typeface="ＭＳ Ｐゴシック"/>
            </a:rPr>
            <a:t>円減少している。住民税非課税世帯に対する臨時特別給付金給付事業や子育て世帯への臨時特別支援事業の終了により減少したものである。</a:t>
          </a: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91,605</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11,849</a:t>
          </a:r>
          <a:r>
            <a:rPr kumimoji="1" lang="ja-JP" altLang="en-US" sz="1300">
              <a:latin typeface="ＭＳ Ｐゴシック"/>
              <a:ea typeface="ＭＳ Ｐゴシック"/>
            </a:rPr>
            <a:t>円増加している。企業版ふるさと納税を活用した岩波駅周辺整備事業の進捗により増加したものである。土木費は裾野駅周辺整備事業や岩波駅周辺整備事業の進捗により今後も上昇傾向にある。　　　　　　　　　　　　　　　　　　　　　　　　　　　　　　　　　　　　　　　　　　　　　　　　　　　　　　　　　　　　　　　　　　　　　　　　　　　　　                                                       　　　　　　　教育費は住民一人当たり</a:t>
          </a:r>
          <a:r>
            <a:rPr kumimoji="1" lang="en-US" altLang="ja-JP" sz="1300">
              <a:latin typeface="ＭＳ Ｐゴシック"/>
              <a:ea typeface="ＭＳ Ｐゴシック"/>
            </a:rPr>
            <a:t>48,205</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1,905</a:t>
          </a:r>
          <a:r>
            <a:rPr kumimoji="1" lang="ja-JP" altLang="en-US" sz="1300">
              <a:latin typeface="ＭＳ Ｐゴシック"/>
              <a:ea typeface="ＭＳ Ｐゴシック"/>
            </a:rPr>
            <a:t>円増加している。これは物価高騰による光熱水費の上昇や民間こども園への幼児教育施設等補助給付費が増加したものである。教育費は小中学校等の学校再編事業に着手予定であるため、今後上昇傾向にあると見込む。</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47,665</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1,181</a:t>
          </a:r>
          <a:r>
            <a:rPr kumimoji="1" lang="ja-JP" altLang="en-US" sz="1300">
              <a:latin typeface="ＭＳ Ｐゴシック"/>
              <a:ea typeface="ＭＳ Ｐゴシック"/>
            </a:rPr>
            <a:t>円減少している。これは令和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年度借入新火葬施設整備事業債等の償還が開始されたが、平成</a:t>
          </a:r>
          <a:r>
            <a:rPr kumimoji="1" lang="en-US" altLang="ja-JP" sz="1300">
              <a:latin typeface="ＭＳ Ｐゴシック"/>
              <a:ea typeface="ＭＳ Ｐゴシック"/>
            </a:rPr>
            <a:t>14</a:t>
          </a:r>
          <a:r>
            <a:rPr kumimoji="1" lang="ja-JP" altLang="en-US" sz="1300">
              <a:latin typeface="ＭＳ Ｐゴシック"/>
              <a:ea typeface="ＭＳ Ｐゴシック"/>
            </a:rPr>
            <a:t>年度借入臨時地方道整備事業債や平成</a:t>
          </a:r>
          <a:r>
            <a:rPr kumimoji="1" lang="en-US" altLang="ja-JP" sz="1300">
              <a:latin typeface="ＭＳ Ｐゴシック"/>
              <a:ea typeface="ＭＳ Ｐゴシック"/>
            </a:rPr>
            <a:t>22</a:t>
          </a:r>
          <a:r>
            <a:rPr kumimoji="1" lang="ja-JP" altLang="en-US" sz="1300">
              <a:latin typeface="ＭＳ Ｐゴシック"/>
              <a:ea typeface="ＭＳ Ｐゴシック"/>
            </a:rPr>
            <a:t>年度借入庁舎耐震化事業債が償還終了したことによるものである。公債費はこれまでの地方債発行額から今後も同水準を維持する見込みである。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a:t>
          </a:r>
          <a:r>
            <a:rPr kumimoji="1" lang="en-US" altLang="ja-JP" sz="1400">
              <a:latin typeface="ＭＳ ゴシック"/>
              <a:ea typeface="ＭＳ ゴシック"/>
            </a:rPr>
            <a:t>2</a:t>
          </a:r>
          <a:r>
            <a:rPr kumimoji="1" lang="ja-JP" altLang="en-US" sz="1400">
              <a:latin typeface="ＭＳ ゴシック"/>
              <a:ea typeface="ＭＳ ゴシック"/>
            </a:rPr>
            <a:t>月に発出した財政非常事態宣言により一層の歳出抑制に努めたため、令和</a:t>
          </a:r>
          <a:r>
            <a:rPr kumimoji="1" lang="en-US" altLang="ja-JP" sz="1400">
              <a:latin typeface="ＭＳ ゴシック"/>
              <a:ea typeface="ＭＳ ゴシック"/>
            </a:rPr>
            <a:t>4</a:t>
          </a:r>
          <a:r>
            <a:rPr kumimoji="1" lang="ja-JP" altLang="en-US" sz="1400">
              <a:latin typeface="ＭＳ ゴシック"/>
              <a:ea typeface="ＭＳ ゴシック"/>
            </a:rPr>
            <a:t>年度における実質単年度収支は平成</a:t>
          </a:r>
          <a:r>
            <a:rPr kumimoji="1" lang="en-US" altLang="ja-JP" sz="1400">
              <a:latin typeface="ＭＳ ゴシック"/>
              <a:ea typeface="ＭＳ ゴシック"/>
            </a:rPr>
            <a:t>20</a:t>
          </a:r>
          <a:r>
            <a:rPr kumimoji="1" lang="ja-JP" altLang="en-US" sz="1400">
              <a:latin typeface="ＭＳ ゴシック"/>
              <a:ea typeface="ＭＳ ゴシック"/>
            </a:rPr>
            <a:t>年度以来の黒字となった。合わせて財政調整基金残高も前年度より増加となった。ただし、この要因として市税が令和</a:t>
          </a:r>
          <a:r>
            <a:rPr kumimoji="1" lang="en-US" altLang="ja-JP" sz="1400">
              <a:latin typeface="ＭＳ ゴシック"/>
              <a:ea typeface="ＭＳ ゴシック"/>
            </a:rPr>
            <a:t>3</a:t>
          </a:r>
          <a:r>
            <a:rPr kumimoji="1" lang="ja-JP" altLang="en-US" sz="1400">
              <a:latin typeface="ＭＳ ゴシック"/>
              <a:ea typeface="ＭＳ ゴシック"/>
            </a:rPr>
            <a:t>年度から令和</a:t>
          </a:r>
          <a:r>
            <a:rPr kumimoji="1" lang="en-US" altLang="ja-JP" sz="1400">
              <a:latin typeface="ＭＳ ゴシック"/>
              <a:ea typeface="ＭＳ ゴシック"/>
            </a:rPr>
            <a:t>4</a:t>
          </a:r>
          <a:r>
            <a:rPr kumimoji="1" lang="ja-JP" altLang="en-US" sz="1400">
              <a:latin typeface="ＭＳ ゴシック"/>
              <a:ea typeface="ＭＳ ゴシック"/>
            </a:rPr>
            <a:t>年度にかけて</a:t>
          </a:r>
          <a:r>
            <a:rPr kumimoji="1" lang="en-US" altLang="ja-JP" sz="1400">
              <a:latin typeface="ＭＳ ゴシック"/>
              <a:ea typeface="ＭＳ ゴシック"/>
            </a:rPr>
            <a:t>667</a:t>
          </a:r>
          <a:r>
            <a:rPr kumimoji="1" lang="ja-JP" altLang="en-US" sz="1400">
              <a:latin typeface="ＭＳ ゴシック"/>
              <a:ea typeface="ＭＳ ゴシック"/>
            </a:rPr>
            <a:t>百万円増加しており、これは為替変動による市内企業の営業利益増収の影響であるため、数値については今後も注視していく必要がある。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4</a:t>
          </a:r>
          <a:r>
            <a:rPr kumimoji="1" lang="ja-JP" altLang="en-US" sz="1400">
              <a:latin typeface="ＭＳ ゴシック"/>
              <a:ea typeface="ＭＳ ゴシック"/>
            </a:rPr>
            <a:t>年度決算は会計全体としては黒字比率が増加している。</a:t>
          </a:r>
        </a:p>
        <a:p>
          <a:endParaRPr kumimoji="1" lang="ja-JP" altLang="en-US" sz="1400">
            <a:latin typeface="ＭＳ ゴシック"/>
            <a:ea typeface="ＭＳ ゴシック"/>
          </a:endParaRPr>
        </a:p>
        <a:p>
          <a:r>
            <a:rPr kumimoji="1" lang="ja-JP" altLang="en-US" sz="1400">
              <a:latin typeface="ＭＳ ゴシック"/>
              <a:ea typeface="ＭＳ ゴシック"/>
            </a:rPr>
            <a:t>一般会計は市税が前年度から</a:t>
          </a:r>
          <a:r>
            <a:rPr kumimoji="1" lang="en-US" altLang="ja-JP" sz="1400">
              <a:latin typeface="ＭＳ ゴシック"/>
              <a:ea typeface="ＭＳ ゴシック"/>
            </a:rPr>
            <a:t>667</a:t>
          </a:r>
          <a:r>
            <a:rPr kumimoji="1" lang="ja-JP" altLang="en-US" sz="1400">
              <a:latin typeface="ＭＳ ゴシック"/>
              <a:ea typeface="ＭＳ ゴシック"/>
            </a:rPr>
            <a:t>百万円増加した影響により実質収支が前年度から増加し黒字比率を上昇させる要因となった。しかし、令和</a:t>
          </a:r>
          <a:r>
            <a:rPr kumimoji="1" lang="en-US" altLang="ja-JP" sz="1400">
              <a:latin typeface="ＭＳ ゴシック"/>
              <a:ea typeface="ＭＳ ゴシック"/>
            </a:rPr>
            <a:t>4</a:t>
          </a:r>
          <a:r>
            <a:rPr kumimoji="1" lang="ja-JP" altLang="en-US" sz="1400">
              <a:latin typeface="ＭＳ ゴシック"/>
              <a:ea typeface="ＭＳ ゴシック"/>
            </a:rPr>
            <a:t>年度の市税収入は一時的な要因であるため、今後の黒字比率は減少傾向にあると見込む。</a:t>
          </a:r>
        </a:p>
        <a:p>
          <a:endParaRPr kumimoji="1" lang="ja-JP" altLang="en-US" sz="1400">
            <a:latin typeface="ＭＳ ゴシック"/>
            <a:ea typeface="ＭＳ ゴシック"/>
          </a:endParaRPr>
        </a:p>
        <a:p>
          <a:r>
            <a:rPr kumimoji="1" lang="ja-JP" altLang="en-US" sz="1400">
              <a:latin typeface="ＭＳ ゴシック"/>
              <a:ea typeface="ＭＳ ゴシック"/>
            </a:rPr>
            <a:t>国民健康保険特別会計においては被保険者数の減少により国民健康保険税の減少している。一方、歳出については対象者の高齢化等の影響により医療費全体が前年度から上昇しているため、今後も黒字幅は減少する見込みである。</a:t>
          </a:r>
        </a:p>
        <a:p>
          <a:endParaRPr kumimoji="1" lang="ja-JP" altLang="en-US" sz="1400">
            <a:latin typeface="ＭＳ ゴシック"/>
            <a:ea typeface="ＭＳ ゴシック"/>
          </a:endParaRPr>
        </a:p>
        <a:p>
          <a:r>
            <a:rPr kumimoji="1" lang="ja-JP" altLang="en-US" sz="1400">
              <a:latin typeface="ＭＳ ゴシック"/>
              <a:ea typeface="ＭＳ ゴシック"/>
            </a:rPr>
            <a:t>水道事業会計については、現金預金が増加したことにより流動資産が</a:t>
          </a:r>
          <a:r>
            <a:rPr kumimoji="1" lang="en-US" altLang="ja-JP" sz="1400">
              <a:latin typeface="ＭＳ ゴシック"/>
              <a:ea typeface="ＭＳ ゴシック"/>
            </a:rPr>
            <a:t>282</a:t>
          </a:r>
          <a:r>
            <a:rPr kumimoji="1" lang="ja-JP" altLang="en-US" sz="1400">
              <a:latin typeface="ＭＳ ゴシック"/>
              <a:ea typeface="ＭＳ ゴシック"/>
            </a:rPr>
            <a:t>百万円増加したことが黒字比率上昇の要因である。</a:t>
          </a:r>
        </a:p>
        <a:p>
          <a:r>
            <a:rPr kumimoji="1" lang="ja-JP" altLang="en-US" sz="1400">
              <a:latin typeface="ＭＳ ゴシック"/>
              <a:ea typeface="ＭＳ ゴシック"/>
            </a:rPr>
            <a:t>下水道事業会計については、資金剰余額は減少しているものの標準財政規模が減少しているため当該値は横ばいとなった。</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令和元年度から着手している行財政構造改革により普通建設事業費の抑制及び地方債発行の抑制に取り組んでいるため、将来的には地方債の元利償還金は減少傾向する見込みである。一方、過年度の地方債発行により元利償還金は令和</a:t>
          </a:r>
          <a:r>
            <a:rPr kumimoji="1" lang="en-US" altLang="ja-JP" sz="1300">
              <a:latin typeface="ＭＳ ゴシック"/>
              <a:ea typeface="ＭＳ ゴシック"/>
            </a:rPr>
            <a:t>11</a:t>
          </a:r>
          <a:r>
            <a:rPr kumimoji="1" lang="ja-JP" altLang="en-US" sz="1300">
              <a:latin typeface="ＭＳ ゴシック"/>
              <a:ea typeface="ＭＳ ゴシック"/>
            </a:rPr>
            <a:t>年度まで現在の水準が維持される見込みである。</a:t>
          </a:r>
        </a:p>
        <a:p>
          <a:r>
            <a:rPr kumimoji="1" lang="ja-JP" altLang="en-US" sz="1300">
              <a:latin typeface="ＭＳ ゴシック"/>
              <a:ea typeface="ＭＳ ゴシック"/>
            </a:rPr>
            <a:t>一方、公営企業債の元利償還金に対する繰入金は減少傾向であるため、実質公債費比率の分子の上昇を抑制する一因となっている。</a:t>
          </a:r>
        </a:p>
        <a:p>
          <a:r>
            <a:rPr kumimoji="1" lang="ja-JP" altLang="en-US" sz="1300">
              <a:latin typeface="ＭＳ ゴシック"/>
              <a:ea typeface="ＭＳ ゴシック"/>
            </a:rPr>
            <a:t>算入公債費も今後数年は同水準を維持できるものと見込んでいる。</a:t>
          </a:r>
        </a:p>
        <a:p>
          <a:r>
            <a:rPr kumimoji="1" lang="ja-JP" altLang="en-US" sz="1300">
              <a:latin typeface="ＭＳ ゴシック"/>
              <a:ea typeface="ＭＳ ゴシック"/>
            </a:rPr>
            <a:t>以上のことから、実質公債費比率の分子については令和</a:t>
          </a:r>
          <a:r>
            <a:rPr kumimoji="1" lang="en-US" altLang="ja-JP" sz="1300">
              <a:latin typeface="ＭＳ ゴシック"/>
              <a:ea typeface="ＭＳ ゴシック"/>
            </a:rPr>
            <a:t>11</a:t>
          </a:r>
          <a:r>
            <a:rPr kumimoji="1" lang="ja-JP" altLang="en-US" sz="1300">
              <a:latin typeface="ＭＳ ゴシック"/>
              <a:ea typeface="ＭＳ ゴシック"/>
            </a:rPr>
            <a:t>年度までは現在の水準が継続されると見込んでいる。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近年、減債基金への積立は行っていない。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令和</a:t>
          </a:r>
          <a:r>
            <a:rPr kumimoji="1" lang="en-US" altLang="ja-JP" sz="1350">
              <a:latin typeface="ＭＳ ゴシック"/>
              <a:ea typeface="ＭＳ ゴシック"/>
            </a:rPr>
            <a:t>4</a:t>
          </a:r>
          <a:r>
            <a:rPr kumimoji="1" lang="ja-JP" altLang="en-US" sz="1350">
              <a:latin typeface="ＭＳ ゴシック"/>
              <a:ea typeface="ＭＳ ゴシック"/>
            </a:rPr>
            <a:t>年度の将来負担額は</a:t>
          </a:r>
          <a:r>
            <a:rPr kumimoji="1" lang="en-US" altLang="ja-JP" sz="1350">
              <a:latin typeface="ＭＳ ゴシック"/>
              <a:ea typeface="ＭＳ ゴシック"/>
            </a:rPr>
            <a:t>23,508</a:t>
          </a:r>
          <a:r>
            <a:rPr kumimoji="1" lang="ja-JP" altLang="en-US" sz="1350">
              <a:latin typeface="ＭＳ ゴシック"/>
              <a:ea typeface="ＭＳ ゴシック"/>
            </a:rPr>
            <a:t>百万円で前年度から</a:t>
          </a:r>
          <a:r>
            <a:rPr kumimoji="1" lang="en-US" altLang="ja-JP" sz="1350">
              <a:latin typeface="ＭＳ ゴシック"/>
              <a:ea typeface="ＭＳ ゴシック"/>
            </a:rPr>
            <a:t>1,681</a:t>
          </a:r>
          <a:r>
            <a:rPr kumimoji="1" lang="ja-JP" altLang="en-US" sz="1350">
              <a:latin typeface="ＭＳ ゴシック"/>
              <a:ea typeface="ＭＳ ゴシック"/>
            </a:rPr>
            <a:t>百万円減少している。一般会計等に係る地方債の現在高が</a:t>
          </a:r>
          <a:r>
            <a:rPr kumimoji="1" lang="en-US" altLang="ja-JP" sz="1350">
              <a:latin typeface="ＭＳ ゴシック"/>
              <a:ea typeface="ＭＳ ゴシック"/>
            </a:rPr>
            <a:t>1,262</a:t>
          </a:r>
          <a:r>
            <a:rPr kumimoji="1" lang="ja-JP" altLang="en-US" sz="1350">
              <a:latin typeface="ＭＳ ゴシック"/>
              <a:ea typeface="ＭＳ ゴシック"/>
            </a:rPr>
            <a:t>百万円減少しており、今後も地方債の元利償還金が地方債発行額を上回ると見込んでいるため、地方債の現在高は減少傾向にある。</a:t>
          </a:r>
        </a:p>
        <a:p>
          <a:r>
            <a:rPr kumimoji="1" lang="ja-JP" altLang="en-US" sz="1350">
              <a:latin typeface="ＭＳ ゴシック"/>
              <a:ea typeface="ＭＳ ゴシック"/>
            </a:rPr>
            <a:t>一方、基準財政需要額に算入される地方債の現在高も減少しており、基準財政需要額算入見込額は減少傾向にある。また、充当可能基金である財政調整基金やその他特定目的基金を毎年度取崩していることから、充当可能財源等は全体として減少傾向にある。</a:t>
          </a:r>
        </a:p>
        <a:p>
          <a:r>
            <a:rPr kumimoji="1" lang="ja-JP" altLang="en-US" sz="1350">
              <a:latin typeface="ＭＳ ゴシック"/>
              <a:ea typeface="ＭＳ ゴシック"/>
            </a:rPr>
            <a:t>このため、地方債の現在高の減少額ほど将来負担比率</a:t>
          </a:r>
          <a:r>
            <a:rPr kumimoji="1" lang="en-US" altLang="ja-JP" sz="1350">
              <a:latin typeface="ＭＳ ゴシック"/>
              <a:ea typeface="ＭＳ ゴシック"/>
            </a:rPr>
            <a:t>(</a:t>
          </a:r>
          <a:r>
            <a:rPr kumimoji="1" lang="ja-JP" altLang="en-US" sz="1350">
              <a:latin typeface="ＭＳ ゴシック"/>
              <a:ea typeface="ＭＳ ゴシック"/>
            </a:rPr>
            <a:t>分子</a:t>
          </a:r>
          <a:r>
            <a:rPr kumimoji="1" lang="en-US" altLang="ja-JP" sz="1350">
              <a:latin typeface="ＭＳ ゴシック"/>
              <a:ea typeface="ＭＳ ゴシック"/>
            </a:rPr>
            <a:t>)</a:t>
          </a:r>
          <a:r>
            <a:rPr kumimoji="1" lang="ja-JP" altLang="en-US" sz="1350">
              <a:latin typeface="ＭＳ ゴシック"/>
              <a:ea typeface="ＭＳ ゴシック"/>
            </a:rPr>
            <a:t>への影響は少ないものと見込んでいる。</a:t>
          </a:r>
        </a:p>
        <a:p>
          <a:r>
            <a:rPr kumimoji="1" lang="ja-JP" altLang="en-US" sz="1350">
              <a:latin typeface="ＭＳ ゴシック"/>
              <a:ea typeface="ＭＳ ゴシック"/>
            </a:rPr>
            <a:t>今後、行財政構造改革により歳出の抑制を行い財政調整基金の残高を確保することで、将来負担比率の分子の上昇抑制に努める。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静岡県裾野市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財政調整基金は市税等の歳入の増加により積立金が増加し前年度より</a:t>
          </a:r>
          <a:r>
            <a:rPr kumimoji="1" lang="en-US" altLang="ja-JP" sz="1300">
              <a:solidFill>
                <a:schemeClr val="dk1"/>
              </a:solidFill>
              <a:effectLst/>
              <a:latin typeface="ＭＳ ゴシック"/>
              <a:ea typeface="ＭＳ ゴシック"/>
              <a:cs typeface="+mn-cs"/>
            </a:rPr>
            <a:t>541</a:t>
          </a:r>
          <a:r>
            <a:rPr kumimoji="1" lang="ja-JP" altLang="en-US" sz="1300">
              <a:solidFill>
                <a:schemeClr val="dk1"/>
              </a:solidFill>
              <a:effectLst/>
              <a:latin typeface="ＭＳ ゴシック"/>
              <a:ea typeface="ＭＳ ゴシック"/>
              <a:cs typeface="+mn-cs"/>
            </a:rPr>
            <a:t>百万円の増加となった。</a:t>
          </a:r>
        </a:p>
        <a:p>
          <a:r>
            <a:rPr kumimoji="1" lang="ja-JP" altLang="en-US" sz="1300">
              <a:solidFill>
                <a:schemeClr val="dk1"/>
              </a:solidFill>
              <a:effectLst/>
              <a:latin typeface="ＭＳ ゴシック"/>
              <a:ea typeface="ＭＳ ゴシック"/>
              <a:cs typeface="+mn-cs"/>
            </a:rPr>
            <a:t>その他特定目的基金の内、裾野市都市施設建設基金は裾野駅周辺整理事業に</a:t>
          </a:r>
          <a:r>
            <a:rPr kumimoji="1" lang="en-US" altLang="ja-JP" sz="1300">
              <a:solidFill>
                <a:schemeClr val="dk1"/>
              </a:solidFill>
              <a:effectLst/>
              <a:latin typeface="ＭＳ ゴシック"/>
              <a:ea typeface="ＭＳ ゴシック"/>
              <a:cs typeface="+mn-cs"/>
            </a:rPr>
            <a:t>85</a:t>
          </a:r>
          <a:r>
            <a:rPr kumimoji="1" lang="ja-JP" altLang="en-US" sz="1300">
              <a:solidFill>
                <a:schemeClr val="dk1"/>
              </a:solidFill>
              <a:effectLst/>
              <a:latin typeface="ＭＳ ゴシック"/>
              <a:ea typeface="ＭＳ ゴシック"/>
              <a:cs typeface="+mn-cs"/>
            </a:rPr>
            <a:t>百万円充当したことにより前年度より</a:t>
          </a:r>
          <a:r>
            <a:rPr kumimoji="1" lang="en-US" altLang="ja-JP" sz="1300">
              <a:solidFill>
                <a:schemeClr val="dk1"/>
              </a:solidFill>
              <a:effectLst/>
              <a:latin typeface="ＭＳ ゴシック"/>
              <a:ea typeface="ＭＳ ゴシック"/>
              <a:cs typeface="+mn-cs"/>
            </a:rPr>
            <a:t>74</a:t>
          </a:r>
          <a:r>
            <a:rPr kumimoji="1" lang="ja-JP" altLang="en-US" sz="1300">
              <a:solidFill>
                <a:schemeClr val="dk1"/>
              </a:solidFill>
              <a:effectLst/>
              <a:latin typeface="ＭＳ ゴシック"/>
              <a:ea typeface="ＭＳ ゴシック"/>
              <a:cs typeface="+mn-cs"/>
            </a:rPr>
            <a:t>百万円の減少となった。また、裾野市企業版ふるさと納税地方創生基金は企業版ふるさと納税の積立により</a:t>
          </a:r>
          <a:r>
            <a:rPr kumimoji="1" lang="en-US" altLang="ja-JP" sz="1300">
              <a:solidFill>
                <a:schemeClr val="dk1"/>
              </a:solidFill>
              <a:effectLst/>
              <a:latin typeface="ＭＳ ゴシック"/>
              <a:ea typeface="ＭＳ ゴシック"/>
              <a:cs typeface="+mn-cs"/>
            </a:rPr>
            <a:t>1,189</a:t>
          </a:r>
          <a:r>
            <a:rPr kumimoji="1" lang="ja-JP" altLang="en-US" sz="1300">
              <a:solidFill>
                <a:schemeClr val="dk1"/>
              </a:solidFill>
              <a:effectLst/>
              <a:latin typeface="ＭＳ ゴシック"/>
              <a:ea typeface="ＭＳ ゴシック"/>
              <a:cs typeface="+mn-cs"/>
            </a:rPr>
            <a:t>百万円増加し、裾野市特定防衛施設周辺整備調整交付金事業基金は予防接種事業やこども医療費助成事業への充当と積立に伴い</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百万円減少した。また、防衛省所管の再編関連訓練移転等交付金を原資とした裾野市再編関連訓練移転等交付金事業基金を創設したため同基金へ</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百万円を積立てた。基金全体では</a:t>
          </a:r>
          <a:r>
            <a:rPr kumimoji="1" lang="en-US" altLang="ja-JP" sz="1300">
              <a:solidFill>
                <a:schemeClr val="dk1"/>
              </a:solidFill>
              <a:effectLst/>
              <a:latin typeface="ＭＳ ゴシック"/>
              <a:ea typeface="ＭＳ ゴシック"/>
              <a:cs typeface="+mn-cs"/>
            </a:rPr>
            <a:t>1,617</a:t>
          </a:r>
          <a:r>
            <a:rPr kumimoji="1" lang="ja-JP" altLang="en-US" sz="1300">
              <a:solidFill>
                <a:schemeClr val="dk1"/>
              </a:solidFill>
              <a:effectLst/>
              <a:latin typeface="ＭＳ ゴシック"/>
              <a:ea typeface="ＭＳ ゴシック"/>
              <a:cs typeface="+mn-cs"/>
            </a:rPr>
            <a:t>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年度は財政調整基金の取崩はなかったが、今後の財政見通しにおいては財政調整基金の取崩しが想定されるため、行財政構造改革の取り組みを推進し取崩し額の減少に努める。</a:t>
          </a:r>
        </a:p>
        <a:p>
          <a:r>
            <a:rPr kumimoji="1" lang="ja-JP" altLang="en-US" sz="1300">
              <a:solidFill>
                <a:schemeClr val="dk1"/>
              </a:solidFill>
              <a:effectLst/>
              <a:latin typeface="ＭＳ ゴシック"/>
              <a:ea typeface="ＭＳ ゴシック"/>
              <a:cs typeface="+mn-cs"/>
            </a:rPr>
            <a:t>また、公共施設の大規模改修事業実施のため、裾野市都市施設建設基金や裾野市学校教育施設整備基金は当該事業の財源として活用することを見込んでいる。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裾野市企業版ふるさと納税地方創生基金：企業版ふるさと納税を活用した地方創生事業の推進　　　　　　　　　　　　　　　　　　　　　　　　　　　　　　　　　　　　　　　　　　　　　　　　　　　　　　　　　　　　　　　　　　　　　　　　　　　　　　　　　　　　　　　　　　　　　　裾野市都市施設建設基金：都市施設建設事業の推進　　　　　　　　　　　　　　　　　　　　　　　　　　　　　　　　　　　　　　　　　　　　　　　　　　　　　　　　　　　　　　　　　　　　　　　　　　　　　　　　　　　　　　　　　　　　　　　　　裾野市公共施設マネジメント基金：裾野市公共施設等総合管理計画に定められた公共施設等マネジメントの推進</a:t>
          </a:r>
        </a:p>
        <a:p>
          <a:r>
            <a:rPr kumimoji="1" lang="ja-JP" altLang="en-US" sz="1300">
              <a:solidFill>
                <a:schemeClr val="dk1"/>
              </a:solidFill>
              <a:effectLst/>
              <a:latin typeface="ＭＳ ゴシック"/>
              <a:ea typeface="ＭＳ ゴシック"/>
              <a:cs typeface="+mn-cs"/>
            </a:rPr>
            <a:t>裾野市学校教育施設整備基金：学校教育施設の建設、取得、改修その他の整備</a:t>
          </a:r>
        </a:p>
        <a:p>
          <a:r>
            <a:rPr kumimoji="1" lang="ja-JP" altLang="en-US" sz="1300">
              <a:solidFill>
                <a:schemeClr val="dk1"/>
              </a:solidFill>
              <a:effectLst/>
              <a:latin typeface="ＭＳ ゴシック"/>
              <a:ea typeface="ＭＳ ゴシック"/>
              <a:cs typeface="+mn-cs"/>
            </a:rPr>
            <a:t>裾野市特定防衛施設周辺整備調整交付金事業基金：防衛施設周辺整備調整交付金を財源とした公共施設の整備または事業の実施</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裾野市企業版ふるさと納税地方創生基金：企業版ふるさと納税による寄附金を</a:t>
          </a:r>
          <a:r>
            <a:rPr kumimoji="1" lang="en-US" altLang="ja-JP" sz="1300">
              <a:solidFill>
                <a:schemeClr val="dk1"/>
              </a:solidFill>
              <a:effectLst/>
              <a:latin typeface="ＭＳ ゴシック"/>
              <a:ea typeface="ＭＳ ゴシック"/>
              <a:cs typeface="+mn-cs"/>
            </a:rPr>
            <a:t>1,546</a:t>
          </a:r>
          <a:r>
            <a:rPr kumimoji="1" lang="ja-JP" altLang="en-US" sz="1300">
              <a:solidFill>
                <a:schemeClr val="dk1"/>
              </a:solidFill>
              <a:effectLst/>
              <a:latin typeface="ＭＳ ゴシック"/>
              <a:ea typeface="ＭＳ ゴシック"/>
              <a:cs typeface="+mn-cs"/>
            </a:rPr>
            <a:t>百万円積立てたことによる増</a:t>
          </a:r>
        </a:p>
        <a:p>
          <a:r>
            <a:rPr kumimoji="1" lang="ja-JP" altLang="en-US" sz="1300">
              <a:solidFill>
                <a:schemeClr val="dk1"/>
              </a:solidFill>
              <a:effectLst/>
              <a:latin typeface="ＭＳ ゴシック"/>
              <a:ea typeface="ＭＳ ゴシック"/>
              <a:cs typeface="+mn-cs"/>
            </a:rPr>
            <a:t>裾野市都市施設設建設基金：裾野駅周辺整備事業へ</a:t>
          </a:r>
          <a:r>
            <a:rPr kumimoji="1" lang="en-US" altLang="ja-JP" sz="1300">
              <a:solidFill>
                <a:schemeClr val="dk1"/>
              </a:solidFill>
              <a:effectLst/>
              <a:latin typeface="ＭＳ ゴシック"/>
              <a:ea typeface="ＭＳ ゴシック"/>
              <a:cs typeface="+mn-cs"/>
            </a:rPr>
            <a:t>85</a:t>
          </a:r>
          <a:r>
            <a:rPr kumimoji="1" lang="ja-JP" altLang="en-US" sz="1300">
              <a:solidFill>
                <a:schemeClr val="dk1"/>
              </a:solidFill>
              <a:effectLst/>
              <a:latin typeface="ＭＳ ゴシック"/>
              <a:ea typeface="ＭＳ ゴシック"/>
              <a:cs typeface="+mn-cs"/>
            </a:rPr>
            <a:t>百万円充当したことによる減</a:t>
          </a:r>
        </a:p>
        <a:p>
          <a:r>
            <a:rPr kumimoji="1" lang="ja-JP" altLang="en-US" sz="1300">
              <a:solidFill>
                <a:schemeClr val="dk1"/>
              </a:solidFill>
              <a:effectLst/>
              <a:latin typeface="ＭＳ ゴシック"/>
              <a:ea typeface="ＭＳ ゴシック"/>
              <a:cs typeface="+mn-cs"/>
            </a:rPr>
            <a:t>裾野市公共施設マネジメント基金：運用益を</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百万円積立てたことによる増　　　　　　　　　　　　　　　　　　　　　　　　　　　　　　　　　　　　　　　　　　　　　　　　　　　　　　　　　　　　　　　　　　　　　　　　　　</a:t>
          </a:r>
        </a:p>
        <a:p>
          <a:r>
            <a:rPr kumimoji="1" lang="ja-JP" altLang="en-US" sz="1300">
              <a:solidFill>
                <a:schemeClr val="dk1"/>
              </a:solidFill>
              <a:effectLst/>
              <a:latin typeface="ＭＳ ゴシック"/>
              <a:ea typeface="ＭＳ ゴシック"/>
              <a:cs typeface="+mn-cs"/>
            </a:rPr>
            <a:t>裾野市学校教育施設整備基金：小学校・中学校高圧電気設備修繕事業等と幼稚園の大規模修繕工事に</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百万円充当したことによる減</a:t>
          </a:r>
        </a:p>
        <a:p>
          <a:r>
            <a:rPr kumimoji="1" lang="ja-JP" altLang="en-US" sz="1300">
              <a:solidFill>
                <a:schemeClr val="dk1"/>
              </a:solidFill>
              <a:effectLst/>
              <a:latin typeface="ＭＳ ゴシック"/>
              <a:ea typeface="ＭＳ ゴシック"/>
              <a:cs typeface="+mn-cs"/>
            </a:rPr>
            <a:t>裾野市特定防衛施設周辺整備調整交付金事業基金：予防接種事業やこども医療費助成事業へ</a:t>
          </a:r>
          <a:r>
            <a:rPr kumimoji="1" lang="en-US" altLang="ja-JP" sz="1300">
              <a:solidFill>
                <a:schemeClr val="dk1"/>
              </a:solidFill>
              <a:effectLst/>
              <a:latin typeface="ＭＳ ゴシック"/>
              <a:ea typeface="ＭＳ ゴシック"/>
              <a:cs typeface="+mn-cs"/>
            </a:rPr>
            <a:t>150</a:t>
          </a:r>
          <a:r>
            <a:rPr kumimoji="1" lang="ja-JP" altLang="en-US" sz="1300">
              <a:solidFill>
                <a:schemeClr val="dk1"/>
              </a:solidFill>
              <a:effectLst/>
              <a:latin typeface="ＭＳ ゴシック"/>
              <a:ea typeface="ＭＳ ゴシック"/>
              <a:cs typeface="+mn-cs"/>
            </a:rPr>
            <a:t>百万円充当し、次年度の同事業への財源として防衛</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条交付金を</a:t>
          </a:r>
          <a:r>
            <a:rPr kumimoji="1" lang="en-US" altLang="ja-JP" sz="1300">
              <a:solidFill>
                <a:schemeClr val="dk1"/>
              </a:solidFill>
              <a:effectLst/>
              <a:latin typeface="ＭＳ ゴシック"/>
              <a:ea typeface="ＭＳ ゴシック"/>
              <a:cs typeface="+mn-cs"/>
            </a:rPr>
            <a:t>137</a:t>
          </a:r>
          <a:r>
            <a:rPr kumimoji="1" lang="ja-JP" altLang="en-US" sz="1300">
              <a:solidFill>
                <a:schemeClr val="dk1"/>
              </a:solidFill>
              <a:effectLst/>
              <a:latin typeface="ＭＳ ゴシック"/>
              <a:ea typeface="ＭＳ ゴシック"/>
              <a:cs typeface="+mn-cs"/>
            </a:rPr>
            <a:t>百万円積立したこと等による増減</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法人市民税減少に伴い一般財源が不足しており定期的な積み立ては難しい状況にあるが、遊休地の売却等を行い積み立て可能な財源を確保する。特に、その財源の性質や経緯などを勘案し、今後も継続実施される裾野駅周辺整備事業や学校教育施設再編事業に充当するため、裾野市都市施設建設基金及び裾野市学校教育施設整備基金並びに裾野市公共施設ﾏﾈｼﾞﾒﾝﾄ基金について優先的に積み立てを行う。また、企業版ふるさと納税を活用して岩波駅周辺整備を行うため、裾野市企業版ふるさと納税地方創生基金に計画的に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為替変動による市内企業の営業利益増収の影響により法人市民税が増加し</a:t>
          </a:r>
          <a:r>
            <a:rPr kumimoji="1" lang="en-US" altLang="ja-JP" sz="1300">
              <a:solidFill>
                <a:schemeClr val="dk1"/>
              </a:solidFill>
              <a:effectLst/>
              <a:latin typeface="ＭＳ ゴシック"/>
              <a:ea typeface="ＭＳ ゴシック"/>
              <a:cs typeface="+mn-cs"/>
            </a:rPr>
            <a:t>150</a:t>
          </a:r>
          <a:r>
            <a:rPr kumimoji="1" lang="ja-JP" altLang="en-US" sz="1300">
              <a:solidFill>
                <a:schemeClr val="dk1"/>
              </a:solidFill>
              <a:effectLst/>
              <a:latin typeface="ＭＳ ゴシック"/>
              <a:ea typeface="ＭＳ ゴシック"/>
              <a:cs typeface="+mn-cs"/>
            </a:rPr>
            <a:t>百万円を積立て、また決算積立により</a:t>
          </a:r>
          <a:r>
            <a:rPr kumimoji="1" lang="en-US" altLang="ja-JP" sz="1300">
              <a:solidFill>
                <a:schemeClr val="dk1"/>
              </a:solidFill>
              <a:effectLst/>
              <a:latin typeface="ＭＳ ゴシック"/>
              <a:ea typeface="ＭＳ ゴシック"/>
              <a:cs typeface="+mn-cs"/>
            </a:rPr>
            <a:t>390</a:t>
          </a:r>
          <a:r>
            <a:rPr kumimoji="1" lang="ja-JP" altLang="en-US" sz="1300">
              <a:solidFill>
                <a:schemeClr val="dk1"/>
              </a:solidFill>
              <a:effectLst/>
              <a:latin typeface="ＭＳ ゴシック"/>
              <a:ea typeface="ＭＳ ゴシック"/>
              <a:cs typeface="+mn-cs"/>
            </a:rPr>
            <a:t>百万円積立てを行ったことにより前年度より</a:t>
          </a:r>
          <a:r>
            <a:rPr kumimoji="1" lang="en-US" altLang="ja-JP" sz="1300">
              <a:solidFill>
                <a:schemeClr val="dk1"/>
              </a:solidFill>
              <a:effectLst/>
              <a:latin typeface="ＭＳ ゴシック"/>
              <a:ea typeface="ＭＳ ゴシック"/>
              <a:cs typeface="+mn-cs"/>
            </a:rPr>
            <a:t>541</a:t>
          </a:r>
          <a:r>
            <a:rPr kumimoji="1" lang="ja-JP" altLang="en-US" sz="1300">
              <a:solidFill>
                <a:schemeClr val="dk1"/>
              </a:solidFill>
              <a:effectLst/>
              <a:latin typeface="ＭＳ ゴシック"/>
              <a:ea typeface="ＭＳ ゴシック"/>
              <a:cs typeface="+mn-cs"/>
            </a:rPr>
            <a:t>百万円増加となった。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財政見通しにおいて財政調整基金の取崩しを見込んでいるが、行財政構造改革の集中取組期間を定めており、期間中に歳出抑制に取組み財政調整基金の取崩額を減少させる方針である。また、災害時に必要となる財政出動を考え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％程度の残高を確保する。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運用益の</a:t>
          </a:r>
          <a:r>
            <a:rPr kumimoji="1" lang="en-US" altLang="ja-JP" sz="1300">
              <a:solidFill>
                <a:schemeClr val="dk1"/>
              </a:solidFill>
              <a:effectLst/>
              <a:latin typeface="ＭＳ ゴシック"/>
              <a:ea typeface="ＭＳ ゴシック"/>
              <a:cs typeface="+mn-cs"/>
            </a:rPr>
            <a:t>0.1</a:t>
          </a:r>
          <a:r>
            <a:rPr kumimoji="1" lang="ja-JP" altLang="en-US" sz="1300">
              <a:solidFill>
                <a:schemeClr val="dk1"/>
              </a:solidFill>
              <a:effectLst/>
              <a:latin typeface="ＭＳ ゴシック"/>
              <a:ea typeface="ＭＳ ゴシック"/>
              <a:cs typeface="+mn-cs"/>
            </a:rPr>
            <a:t>百万円により前年度より</a:t>
          </a:r>
          <a:r>
            <a:rPr kumimoji="1" lang="en-US" altLang="ja-JP" sz="1300">
              <a:solidFill>
                <a:schemeClr val="dk1"/>
              </a:solidFill>
              <a:effectLst/>
              <a:latin typeface="ＭＳ ゴシック"/>
              <a:ea typeface="ＭＳ ゴシック"/>
              <a:cs typeface="+mn-cs"/>
            </a:rPr>
            <a:t>0.1</a:t>
          </a:r>
          <a:r>
            <a:rPr kumimoji="1" lang="ja-JP" altLang="en-US" sz="1300">
              <a:solidFill>
                <a:schemeClr val="dk1"/>
              </a:solidFill>
              <a:effectLst/>
              <a:latin typeface="ＭＳ ゴシック"/>
              <a:ea typeface="ＭＳ ゴシック"/>
              <a:cs typeface="+mn-cs"/>
            </a:rPr>
            <a:t>百万円の増加となった。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運用益以外の積み立ては予定していない。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49530</xdr:rowOff>
    </xdr:from>
    <xdr:to xmlns:xdr="http://schemas.openxmlformats.org/drawingml/2006/spreadsheetDrawing">
      <xdr:col>37</xdr:col>
      <xdr:colOff>57150</xdr:colOff>
      <xdr:row>60</xdr:row>
      <xdr:rowOff>123825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144145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72390</xdr:rowOff>
    </xdr:to>
    <xdr:sp macro="" textlink="">
      <xdr:nvSpPr>
        <xdr:cNvPr id="12" name="正方形/長方形 11"/>
        <xdr:cNvSpPr/>
      </xdr:nvSpPr>
      <xdr:spPr>
        <a:xfrm>
          <a:off x="608330" y="921385"/>
          <a:ext cx="1369695"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72390</xdr:rowOff>
    </xdr:to>
    <xdr:sp macro="" textlink="">
      <xdr:nvSpPr>
        <xdr:cNvPr id="13" name="正方形/長方形 12"/>
        <xdr:cNvSpPr/>
      </xdr:nvSpPr>
      <xdr:spPr>
        <a:xfrm>
          <a:off x="1915160" y="921385"/>
          <a:ext cx="130683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72390</xdr:rowOff>
    </xdr:to>
    <xdr:sp macro="" textlink="">
      <xdr:nvSpPr>
        <xdr:cNvPr id="14" name="正方形/長方形 13"/>
        <xdr:cNvSpPr/>
      </xdr:nvSpPr>
      <xdr:spPr>
        <a:xfrm>
          <a:off x="3221990" y="921385"/>
          <a:ext cx="149352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2540</xdr:rowOff>
    </xdr:to>
    <xdr:sp macro="" textlink="">
      <xdr:nvSpPr>
        <xdr:cNvPr id="15" name="正方形/長方形 14"/>
        <xdr:cNvSpPr/>
      </xdr:nvSpPr>
      <xdr:spPr>
        <a:xfrm>
          <a:off x="4715510" y="940435"/>
          <a:ext cx="199009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2540</xdr:rowOff>
    </xdr:to>
    <xdr:sp macro="" textlink="">
      <xdr:nvSpPr>
        <xdr:cNvPr id="16" name="正方形/長方形 15"/>
        <xdr:cNvSpPr/>
      </xdr:nvSpPr>
      <xdr:spPr>
        <a:xfrm>
          <a:off x="6705600" y="940435"/>
          <a:ext cx="1246505"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129540</xdr:rowOff>
    </xdr:to>
    <xdr:sp macro="" textlink="">
      <xdr:nvSpPr>
        <xdr:cNvPr id="18" name="正方形/長方形 17"/>
        <xdr:cNvSpPr/>
      </xdr:nvSpPr>
      <xdr:spPr>
        <a:xfrm>
          <a:off x="4715510" y="1714500"/>
          <a:ext cx="199009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129540</xdr:rowOff>
    </xdr:to>
    <xdr:sp macro="" textlink="">
      <xdr:nvSpPr>
        <xdr:cNvPr id="19" name="正方形/長方形 18"/>
        <xdr:cNvSpPr/>
      </xdr:nvSpPr>
      <xdr:spPr>
        <a:xfrm>
          <a:off x="6769100" y="1714500"/>
          <a:ext cx="360997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27940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8565"/>
          <a:ext cx="1306830" cy="521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27940</xdr:rowOff>
    </xdr:from>
    <xdr:to xmlns:xdr="http://schemas.openxmlformats.org/drawingml/2006/spreadsheetDrawing">
      <xdr:col>65</xdr:col>
      <xdr:colOff>117475</xdr:colOff>
      <xdr:row>8</xdr:row>
      <xdr:rowOff>161290</xdr:rowOff>
    </xdr:to>
    <xdr:sp macro="" textlink="">
      <xdr:nvSpPr>
        <xdr:cNvPr id="23" name="正方形/長方形 22"/>
        <xdr:cNvSpPr/>
      </xdr:nvSpPr>
      <xdr:spPr>
        <a:xfrm>
          <a:off x="11120120" y="1561465"/>
          <a:ext cx="143002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7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1040745" y="156146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961370" y="15614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94615</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995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431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2540</xdr:rowOff>
    </xdr:from>
    <xdr:ext cx="8231505" cy="259080"/>
    <xdr:sp macro="" textlink="">
      <xdr:nvSpPr>
        <xdr:cNvPr id="33" name="テキスト ボックス 32"/>
        <xdr:cNvSpPr txBox="1"/>
      </xdr:nvSpPr>
      <xdr:spPr>
        <a:xfrm>
          <a:off x="419100" y="325056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72390</xdr:rowOff>
    </xdr:from>
    <xdr:ext cx="11031855" cy="259080"/>
    <xdr:sp macro="" textlink="">
      <xdr:nvSpPr>
        <xdr:cNvPr id="34" name="テキスト ボックス 33"/>
        <xdr:cNvSpPr txBox="1"/>
      </xdr:nvSpPr>
      <xdr:spPr>
        <a:xfrm>
          <a:off x="419100" y="349186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142240</xdr:rowOff>
    </xdr:from>
    <xdr:ext cx="4433570" cy="259080"/>
    <xdr:sp macro="" textlink="">
      <xdr:nvSpPr>
        <xdr:cNvPr id="35" name="テキスト ボックス 34"/>
        <xdr:cNvSpPr txBox="1"/>
      </xdr:nvSpPr>
      <xdr:spPr>
        <a:xfrm>
          <a:off x="419100" y="3733165"/>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253490" y="4254500"/>
          <a:ext cx="4157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58340" y="4624705"/>
          <a:ext cx="17043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61105" y="4608195"/>
          <a:ext cx="8356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91440</xdr:rowOff>
    </xdr:to>
    <xdr:sp macro="" textlink="">
      <xdr:nvSpPr>
        <xdr:cNvPr id="39" name="正方形/長方形 38"/>
        <xdr:cNvSpPr/>
      </xdr:nvSpPr>
      <xdr:spPr>
        <a:xfrm>
          <a:off x="536067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6067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91440</xdr:rowOff>
    </xdr:to>
    <xdr:sp macro="" textlink="">
      <xdr:nvSpPr>
        <xdr:cNvPr id="41" name="正方形/長方形 40"/>
        <xdr:cNvSpPr/>
      </xdr:nvSpPr>
      <xdr:spPr>
        <a:xfrm>
          <a:off x="685419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5419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91440</xdr:rowOff>
    </xdr:to>
    <xdr:sp macro="" textlink="">
      <xdr:nvSpPr>
        <xdr:cNvPr id="43" name="正方形/長方形 42"/>
        <xdr:cNvSpPr/>
      </xdr:nvSpPr>
      <xdr:spPr>
        <a:xfrm>
          <a:off x="847471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7471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253490" y="4953000"/>
          <a:ext cx="4157980" cy="2155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674360" y="4953000"/>
          <a:ext cx="4667250" cy="2155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129540</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74360" y="5015865"/>
          <a:ext cx="4480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46750" y="5245100"/>
          <a:ext cx="446786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有形固定資産減価償却率については、</a:t>
          </a:r>
          <a:r>
            <a:rPr kumimoji="1" lang="ja-JP" altLang="ja-JP" sz="1100">
              <a:solidFill>
                <a:schemeClr val="dk1"/>
              </a:solidFill>
              <a:effectLst/>
              <a:latin typeface="ＭＳ Ｐゴシック"/>
              <a:ea typeface="ＭＳ Ｐゴシック"/>
              <a:cs typeface="+mn-cs"/>
            </a:rPr>
            <a:t>類似団体平均より低いが、</a:t>
          </a:r>
          <a:r>
            <a:rPr kumimoji="1" lang="ja-JP" altLang="en-US" sz="1100">
              <a:solidFill>
                <a:schemeClr val="dk1"/>
              </a:solidFill>
              <a:effectLst/>
              <a:latin typeface="ＭＳ Ｐゴシック"/>
              <a:ea typeface="ＭＳ Ｐゴシック"/>
              <a:cs typeface="+mn-cs"/>
            </a:rPr>
            <a:t>年々数値が上昇している状況である。また公営住宅など高い数値を示している施設もあり、対応が急がれる施設が存在する。</a:t>
          </a:r>
          <a:r>
            <a:rPr kumimoji="1" lang="ja-JP" altLang="ja-JP" sz="1100">
              <a:solidFill>
                <a:schemeClr val="dk1"/>
              </a:solidFill>
              <a:effectLst/>
              <a:latin typeface="ＭＳ Ｐゴシック"/>
              <a:ea typeface="ＭＳ Ｐゴシック"/>
              <a:cs typeface="+mn-cs"/>
            </a:rPr>
            <a:t>公共施設等総合管理計画において</a:t>
          </a:r>
          <a:r>
            <a:rPr kumimoji="1" lang="en-US" altLang="ja-JP" sz="1100">
              <a:solidFill>
                <a:schemeClr val="dk1"/>
              </a:solidFill>
              <a:effectLst/>
              <a:latin typeface="ＭＳ Ｐゴシック"/>
              <a:ea typeface="ＭＳ Ｐゴシック"/>
              <a:cs typeface="+mn-cs"/>
            </a:rPr>
            <a:t>2016</a:t>
          </a:r>
          <a:r>
            <a:rPr kumimoji="1" lang="ja-JP" altLang="ja-JP" sz="1100">
              <a:solidFill>
                <a:schemeClr val="dk1"/>
              </a:solidFill>
              <a:effectLst/>
              <a:latin typeface="ＭＳ Ｐゴシック"/>
              <a:ea typeface="ＭＳ Ｐゴシック"/>
              <a:cs typeface="+mn-cs"/>
            </a:rPr>
            <a:t>年度から</a:t>
          </a:r>
          <a:r>
            <a:rPr kumimoji="1" lang="en-US" altLang="ja-JP" sz="1100">
              <a:solidFill>
                <a:schemeClr val="dk1"/>
              </a:solidFill>
              <a:effectLst/>
              <a:latin typeface="ＭＳ Ｐゴシック"/>
              <a:ea typeface="ＭＳ Ｐゴシック"/>
              <a:cs typeface="+mn-cs"/>
            </a:rPr>
            <a:t>2045</a:t>
          </a:r>
          <a:r>
            <a:rPr kumimoji="1" lang="ja-JP" altLang="ja-JP" sz="1100">
              <a:solidFill>
                <a:schemeClr val="dk1"/>
              </a:solidFill>
              <a:effectLst/>
              <a:latin typeface="ＭＳ Ｐゴシック"/>
              <a:ea typeface="ＭＳ Ｐゴシック"/>
              <a:cs typeface="+mn-cs"/>
            </a:rPr>
            <a:t>年度の</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年間で公共施設全体の延べ床面積を</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％削減することとして</a:t>
          </a:r>
          <a:r>
            <a:rPr kumimoji="1" lang="ja-JP" altLang="en-US" sz="1100">
              <a:solidFill>
                <a:schemeClr val="dk1"/>
              </a:solidFill>
              <a:effectLst/>
              <a:latin typeface="ＭＳ Ｐゴシック"/>
              <a:ea typeface="ＭＳ Ｐゴシック"/>
              <a:cs typeface="+mn-cs"/>
            </a:rPr>
            <a:t>おり、</a:t>
          </a:r>
          <a:r>
            <a:rPr kumimoji="1" lang="ja-JP" altLang="ja-JP" sz="1100">
              <a:solidFill>
                <a:schemeClr val="dk1"/>
              </a:solidFill>
              <a:effectLst/>
              <a:latin typeface="ＭＳ Ｐゴシック"/>
              <a:ea typeface="ＭＳ Ｐゴシック"/>
              <a:cs typeface="+mn-cs"/>
            </a:rPr>
            <a:t>今後策定の個別管理計画を基に施設の適正化を推進していく</a:t>
          </a:r>
          <a:r>
            <a:rPr kumimoji="1" lang="ja-JP" altLang="en-US"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192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253490" y="710819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73660</xdr:rowOff>
    </xdr:from>
    <xdr:ext cx="358140" cy="225425"/>
    <xdr:sp macro="" textlink="">
      <xdr:nvSpPr>
        <xdr:cNvPr id="51" name="テキスト ボックス 50"/>
        <xdr:cNvSpPr txBox="1"/>
      </xdr:nvSpPr>
      <xdr:spPr>
        <a:xfrm>
          <a:off x="842010" y="701738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150495</xdr:rowOff>
    </xdr:from>
    <xdr:to xmlns:xdr="http://schemas.openxmlformats.org/drawingml/2006/spreadsheetDrawing">
      <xdr:col>27</xdr:col>
      <xdr:colOff>73025</xdr:colOff>
      <xdr:row>34</xdr:row>
      <xdr:rowOff>150495</xdr:rowOff>
    </xdr:to>
    <xdr:cxnSp macro="">
      <xdr:nvCxnSpPr>
        <xdr:cNvPr id="52" name="直線コネクタ 51"/>
        <xdr:cNvCxnSpPr/>
      </xdr:nvCxnSpPr>
      <xdr:spPr>
        <a:xfrm>
          <a:off x="1253490" y="675132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57150</xdr:rowOff>
    </xdr:from>
    <xdr:ext cx="358140" cy="224155"/>
    <xdr:sp macro="" textlink="">
      <xdr:nvSpPr>
        <xdr:cNvPr id="53" name="テキスト ボックス 52"/>
        <xdr:cNvSpPr txBox="1"/>
      </xdr:nvSpPr>
      <xdr:spPr>
        <a:xfrm>
          <a:off x="842010" y="665797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53490" y="639254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790"/>
    <xdr:sp macro="" textlink="">
      <xdr:nvSpPr>
        <xdr:cNvPr id="55" name="テキスト ボックス 54"/>
        <xdr:cNvSpPr txBox="1"/>
      </xdr:nvSpPr>
      <xdr:spPr>
        <a:xfrm>
          <a:off x="842010" y="629856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116840</xdr:rowOff>
    </xdr:from>
    <xdr:to xmlns:xdr="http://schemas.openxmlformats.org/drawingml/2006/spreadsheetDrawing">
      <xdr:col>27</xdr:col>
      <xdr:colOff>73025</xdr:colOff>
      <xdr:row>30</xdr:row>
      <xdr:rowOff>116840</xdr:rowOff>
    </xdr:to>
    <xdr:cxnSp macro="">
      <xdr:nvCxnSpPr>
        <xdr:cNvPr id="56" name="直線コネクタ 55"/>
        <xdr:cNvCxnSpPr/>
      </xdr:nvCxnSpPr>
      <xdr:spPr>
        <a:xfrm>
          <a:off x="1253490" y="603186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140" cy="224790"/>
    <xdr:sp macro="" textlink="">
      <xdr:nvSpPr>
        <xdr:cNvPr id="57" name="テキスト ボックス 56"/>
        <xdr:cNvSpPr txBox="1"/>
      </xdr:nvSpPr>
      <xdr:spPr>
        <a:xfrm>
          <a:off x="842010" y="593788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53490" y="567245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790"/>
    <xdr:sp macro="" textlink="">
      <xdr:nvSpPr>
        <xdr:cNvPr id="59" name="テキスト ボックス 58"/>
        <xdr:cNvSpPr txBox="1"/>
      </xdr:nvSpPr>
      <xdr:spPr>
        <a:xfrm>
          <a:off x="842010" y="557911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83185</xdr:rowOff>
    </xdr:from>
    <xdr:to xmlns:xdr="http://schemas.openxmlformats.org/drawingml/2006/spreadsheetDrawing">
      <xdr:col>27</xdr:col>
      <xdr:colOff>73025</xdr:colOff>
      <xdr:row>26</xdr:row>
      <xdr:rowOff>83185</xdr:rowOff>
    </xdr:to>
    <xdr:cxnSp macro="">
      <xdr:nvCxnSpPr>
        <xdr:cNvPr id="60" name="直線コネクタ 59"/>
        <xdr:cNvCxnSpPr/>
      </xdr:nvCxnSpPr>
      <xdr:spPr>
        <a:xfrm>
          <a:off x="1253490" y="531241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160655</xdr:rowOff>
    </xdr:from>
    <xdr:ext cx="358140" cy="224155"/>
    <xdr:sp macro="" textlink="">
      <xdr:nvSpPr>
        <xdr:cNvPr id="61" name="テキスト ボックス 60"/>
        <xdr:cNvSpPr txBox="1"/>
      </xdr:nvSpPr>
      <xdr:spPr>
        <a:xfrm>
          <a:off x="842010" y="52184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53490" y="49530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790"/>
    <xdr:sp macro="" textlink="">
      <xdr:nvSpPr>
        <xdr:cNvPr id="63" name="テキスト ボックス 62"/>
        <xdr:cNvSpPr txBox="1"/>
      </xdr:nvSpPr>
      <xdr:spPr>
        <a:xfrm>
          <a:off x="842010" y="485902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253490" y="4953000"/>
          <a:ext cx="4157980" cy="2155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69850</xdr:rowOff>
    </xdr:from>
    <xdr:to xmlns:xdr="http://schemas.openxmlformats.org/drawingml/2006/spreadsheetDrawing">
      <xdr:col>23</xdr:col>
      <xdr:colOff>85090</xdr:colOff>
      <xdr:row>34</xdr:row>
      <xdr:rowOff>60960</xdr:rowOff>
    </xdr:to>
    <xdr:cxnSp macro="">
      <xdr:nvCxnSpPr>
        <xdr:cNvPr id="65" name="直線コネクタ 64"/>
        <xdr:cNvCxnSpPr/>
      </xdr:nvCxnSpPr>
      <xdr:spPr>
        <a:xfrm flipV="1">
          <a:off x="4675505" y="547052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65405</xdr:rowOff>
    </xdr:from>
    <xdr:ext cx="403860" cy="257175"/>
    <xdr:sp macro="" textlink="">
      <xdr:nvSpPr>
        <xdr:cNvPr id="66" name="有形固定資産減価償却率最小値テキスト"/>
        <xdr:cNvSpPr txBox="1"/>
      </xdr:nvSpPr>
      <xdr:spPr>
        <a:xfrm>
          <a:off x="4728210" y="666623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34</xdr:row>
      <xdr:rowOff>60960</xdr:rowOff>
    </xdr:from>
    <xdr:to xmlns:xdr="http://schemas.openxmlformats.org/drawingml/2006/spreadsheetDrawing">
      <xdr:col>23</xdr:col>
      <xdr:colOff>174625</xdr:colOff>
      <xdr:row>34</xdr:row>
      <xdr:rowOff>60960</xdr:rowOff>
    </xdr:to>
    <xdr:cxnSp macro="">
      <xdr:nvCxnSpPr>
        <xdr:cNvPr id="67" name="直線コネクタ 66"/>
        <xdr:cNvCxnSpPr/>
      </xdr:nvCxnSpPr>
      <xdr:spPr>
        <a:xfrm>
          <a:off x="4591685" y="66617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16510</xdr:rowOff>
    </xdr:from>
    <xdr:ext cx="403860" cy="258445"/>
    <xdr:sp macro="" textlink="">
      <xdr:nvSpPr>
        <xdr:cNvPr id="68" name="有形固定資産減価償却率最大値テキスト"/>
        <xdr:cNvSpPr txBox="1"/>
      </xdr:nvSpPr>
      <xdr:spPr>
        <a:xfrm>
          <a:off x="4728210" y="52457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69850</xdr:rowOff>
    </xdr:from>
    <xdr:to xmlns:xdr="http://schemas.openxmlformats.org/drawingml/2006/spreadsheetDrawing">
      <xdr:col>23</xdr:col>
      <xdr:colOff>174625</xdr:colOff>
      <xdr:row>27</xdr:row>
      <xdr:rowOff>69850</xdr:rowOff>
    </xdr:to>
    <xdr:cxnSp macro="">
      <xdr:nvCxnSpPr>
        <xdr:cNvPr id="69" name="直線コネクタ 68"/>
        <xdr:cNvCxnSpPr/>
      </xdr:nvCxnSpPr>
      <xdr:spPr>
        <a:xfrm>
          <a:off x="4591685" y="54705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156845</xdr:rowOff>
    </xdr:from>
    <xdr:ext cx="403860" cy="257175"/>
    <xdr:sp macro="" textlink="">
      <xdr:nvSpPr>
        <xdr:cNvPr id="70" name="有形固定資産減価償却率平均値テキスト"/>
        <xdr:cNvSpPr txBox="1"/>
      </xdr:nvSpPr>
      <xdr:spPr>
        <a:xfrm>
          <a:off x="4728210" y="607187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6985</xdr:rowOff>
    </xdr:from>
    <xdr:to xmlns:xdr="http://schemas.openxmlformats.org/drawingml/2006/spreadsheetDrawing">
      <xdr:col>23</xdr:col>
      <xdr:colOff>136525</xdr:colOff>
      <xdr:row>31</xdr:row>
      <xdr:rowOff>107950</xdr:rowOff>
    </xdr:to>
    <xdr:sp macro="" textlink="">
      <xdr:nvSpPr>
        <xdr:cNvPr id="71" name="フローチャート: 判断 70"/>
        <xdr:cNvSpPr/>
      </xdr:nvSpPr>
      <xdr:spPr>
        <a:xfrm>
          <a:off x="4626610" y="6093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141605</xdr:rowOff>
    </xdr:from>
    <xdr:to xmlns:xdr="http://schemas.openxmlformats.org/drawingml/2006/spreadsheetDrawing">
      <xdr:col>19</xdr:col>
      <xdr:colOff>186690</xdr:colOff>
      <xdr:row>31</xdr:row>
      <xdr:rowOff>71755</xdr:rowOff>
    </xdr:to>
    <xdr:sp macro="" textlink="">
      <xdr:nvSpPr>
        <xdr:cNvPr id="72" name="フローチャート: 判断 71"/>
        <xdr:cNvSpPr/>
      </xdr:nvSpPr>
      <xdr:spPr>
        <a:xfrm>
          <a:off x="3930650" y="60566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102870</xdr:rowOff>
    </xdr:from>
    <xdr:to xmlns:xdr="http://schemas.openxmlformats.org/drawingml/2006/spreadsheetDrawing">
      <xdr:col>15</xdr:col>
      <xdr:colOff>186690</xdr:colOff>
      <xdr:row>31</xdr:row>
      <xdr:rowOff>33020</xdr:rowOff>
    </xdr:to>
    <xdr:sp macro="" textlink="">
      <xdr:nvSpPr>
        <xdr:cNvPr id="73" name="フローチャート: 判断 72"/>
        <xdr:cNvSpPr/>
      </xdr:nvSpPr>
      <xdr:spPr>
        <a:xfrm>
          <a:off x="3183890" y="60178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99060</xdr:rowOff>
    </xdr:from>
    <xdr:to xmlns:xdr="http://schemas.openxmlformats.org/drawingml/2006/spreadsheetDrawing">
      <xdr:col>11</xdr:col>
      <xdr:colOff>186690</xdr:colOff>
      <xdr:row>31</xdr:row>
      <xdr:rowOff>29210</xdr:rowOff>
    </xdr:to>
    <xdr:sp macro="" textlink="">
      <xdr:nvSpPr>
        <xdr:cNvPr id="74" name="フローチャート: 判断 73"/>
        <xdr:cNvSpPr/>
      </xdr:nvSpPr>
      <xdr:spPr>
        <a:xfrm>
          <a:off x="2437130" y="60140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55245</xdr:rowOff>
    </xdr:from>
    <xdr:to xmlns:xdr="http://schemas.openxmlformats.org/drawingml/2006/spreadsheetDrawing">
      <xdr:col>7</xdr:col>
      <xdr:colOff>186690</xdr:colOff>
      <xdr:row>30</xdr:row>
      <xdr:rowOff>157480</xdr:rowOff>
    </xdr:to>
    <xdr:sp macro="" textlink="">
      <xdr:nvSpPr>
        <xdr:cNvPr id="75" name="フローチャート: 判断 74"/>
        <xdr:cNvSpPr/>
      </xdr:nvSpPr>
      <xdr:spPr>
        <a:xfrm>
          <a:off x="1690370" y="5970270"/>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730" cy="224790"/>
    <xdr:sp macro="" textlink="">
      <xdr:nvSpPr>
        <xdr:cNvPr id="76" name="テキスト ボックス 75"/>
        <xdr:cNvSpPr txBox="1"/>
      </xdr:nvSpPr>
      <xdr:spPr>
        <a:xfrm>
          <a:off x="450342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4790"/>
    <xdr:sp macro="" textlink="">
      <xdr:nvSpPr>
        <xdr:cNvPr id="77" name="テキスト ボックス 76"/>
        <xdr:cNvSpPr txBox="1"/>
      </xdr:nvSpPr>
      <xdr:spPr>
        <a:xfrm>
          <a:off x="380746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4790"/>
    <xdr:sp macro="" textlink="">
      <xdr:nvSpPr>
        <xdr:cNvPr id="78" name="テキスト ボックス 77"/>
        <xdr:cNvSpPr txBox="1"/>
      </xdr:nvSpPr>
      <xdr:spPr>
        <a:xfrm>
          <a:off x="3060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4790"/>
    <xdr:sp macro="" textlink="">
      <xdr:nvSpPr>
        <xdr:cNvPr id="79" name="テキスト ボックス 78"/>
        <xdr:cNvSpPr txBox="1"/>
      </xdr:nvSpPr>
      <xdr:spPr>
        <a:xfrm>
          <a:off x="231394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4790"/>
    <xdr:sp macro="" textlink="">
      <xdr:nvSpPr>
        <xdr:cNvPr id="80" name="テキスト ボックス 79"/>
        <xdr:cNvSpPr txBox="1"/>
      </xdr:nvSpPr>
      <xdr:spPr>
        <a:xfrm>
          <a:off x="156718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91440</xdr:rowOff>
    </xdr:from>
    <xdr:to xmlns:xdr="http://schemas.openxmlformats.org/drawingml/2006/spreadsheetDrawing">
      <xdr:col>23</xdr:col>
      <xdr:colOff>136525</xdr:colOff>
      <xdr:row>31</xdr:row>
      <xdr:rowOff>21590</xdr:rowOff>
    </xdr:to>
    <xdr:sp macro="" textlink="">
      <xdr:nvSpPr>
        <xdr:cNvPr id="81" name="楕円 80"/>
        <xdr:cNvSpPr/>
      </xdr:nvSpPr>
      <xdr:spPr>
        <a:xfrm>
          <a:off x="462661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114935</xdr:rowOff>
    </xdr:from>
    <xdr:ext cx="403860" cy="259080"/>
    <xdr:sp macro="" textlink="">
      <xdr:nvSpPr>
        <xdr:cNvPr id="82" name="有形固定資産減価償却率該当値テキスト"/>
        <xdr:cNvSpPr txBox="1"/>
      </xdr:nvSpPr>
      <xdr:spPr>
        <a:xfrm>
          <a:off x="4728210" y="5858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30480</xdr:rowOff>
    </xdr:from>
    <xdr:to xmlns:xdr="http://schemas.openxmlformats.org/drawingml/2006/spreadsheetDrawing">
      <xdr:col>19</xdr:col>
      <xdr:colOff>186690</xdr:colOff>
      <xdr:row>30</xdr:row>
      <xdr:rowOff>132080</xdr:rowOff>
    </xdr:to>
    <xdr:sp macro="" textlink="">
      <xdr:nvSpPr>
        <xdr:cNvPr id="83" name="楕円 82"/>
        <xdr:cNvSpPr/>
      </xdr:nvSpPr>
      <xdr:spPr>
        <a:xfrm>
          <a:off x="3930650" y="59455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81280</xdr:rowOff>
    </xdr:from>
    <xdr:to xmlns:xdr="http://schemas.openxmlformats.org/drawingml/2006/spreadsheetDrawing">
      <xdr:col>23</xdr:col>
      <xdr:colOff>85725</xdr:colOff>
      <xdr:row>30</xdr:row>
      <xdr:rowOff>142240</xdr:rowOff>
    </xdr:to>
    <xdr:cxnSp macro="">
      <xdr:nvCxnSpPr>
        <xdr:cNvPr id="84" name="直線コネクタ 83"/>
        <xdr:cNvCxnSpPr/>
      </xdr:nvCxnSpPr>
      <xdr:spPr>
        <a:xfrm>
          <a:off x="3981450" y="5996305"/>
          <a:ext cx="6959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133985</xdr:rowOff>
    </xdr:from>
    <xdr:to xmlns:xdr="http://schemas.openxmlformats.org/drawingml/2006/spreadsheetDrawing">
      <xdr:col>15</xdr:col>
      <xdr:colOff>186690</xdr:colOff>
      <xdr:row>30</xdr:row>
      <xdr:rowOff>64135</xdr:rowOff>
    </xdr:to>
    <xdr:sp macro="" textlink="">
      <xdr:nvSpPr>
        <xdr:cNvPr id="85" name="楕円 84"/>
        <xdr:cNvSpPr/>
      </xdr:nvSpPr>
      <xdr:spPr>
        <a:xfrm>
          <a:off x="3183890" y="5877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13335</xdr:rowOff>
    </xdr:from>
    <xdr:to xmlns:xdr="http://schemas.openxmlformats.org/drawingml/2006/spreadsheetDrawing">
      <xdr:col>19</xdr:col>
      <xdr:colOff>136525</xdr:colOff>
      <xdr:row>30</xdr:row>
      <xdr:rowOff>81280</xdr:rowOff>
    </xdr:to>
    <xdr:cxnSp macro="">
      <xdr:nvCxnSpPr>
        <xdr:cNvPr id="86" name="直線コネクタ 85"/>
        <xdr:cNvCxnSpPr/>
      </xdr:nvCxnSpPr>
      <xdr:spPr>
        <a:xfrm>
          <a:off x="3234690" y="5928360"/>
          <a:ext cx="74676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112395</xdr:rowOff>
    </xdr:from>
    <xdr:to xmlns:xdr="http://schemas.openxmlformats.org/drawingml/2006/spreadsheetDrawing">
      <xdr:col>11</xdr:col>
      <xdr:colOff>186690</xdr:colOff>
      <xdr:row>30</xdr:row>
      <xdr:rowOff>42545</xdr:rowOff>
    </xdr:to>
    <xdr:sp macro="" textlink="">
      <xdr:nvSpPr>
        <xdr:cNvPr id="87" name="楕円 86"/>
        <xdr:cNvSpPr/>
      </xdr:nvSpPr>
      <xdr:spPr>
        <a:xfrm>
          <a:off x="2437130" y="58559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162560</xdr:rowOff>
    </xdr:from>
    <xdr:to xmlns:xdr="http://schemas.openxmlformats.org/drawingml/2006/spreadsheetDrawing">
      <xdr:col>15</xdr:col>
      <xdr:colOff>136525</xdr:colOff>
      <xdr:row>30</xdr:row>
      <xdr:rowOff>13335</xdr:rowOff>
    </xdr:to>
    <xdr:cxnSp macro="">
      <xdr:nvCxnSpPr>
        <xdr:cNvPr id="88" name="直線コネクタ 87"/>
        <xdr:cNvCxnSpPr/>
      </xdr:nvCxnSpPr>
      <xdr:spPr>
        <a:xfrm>
          <a:off x="2487930" y="5906135"/>
          <a:ext cx="746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60960</xdr:rowOff>
    </xdr:from>
    <xdr:to xmlns:xdr="http://schemas.openxmlformats.org/drawingml/2006/spreadsheetDrawing">
      <xdr:col>7</xdr:col>
      <xdr:colOff>186690</xdr:colOff>
      <xdr:row>29</xdr:row>
      <xdr:rowOff>162560</xdr:rowOff>
    </xdr:to>
    <xdr:sp macro="" textlink="">
      <xdr:nvSpPr>
        <xdr:cNvPr id="89" name="楕円 88"/>
        <xdr:cNvSpPr/>
      </xdr:nvSpPr>
      <xdr:spPr>
        <a:xfrm>
          <a:off x="1690370" y="58045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112395</xdr:rowOff>
    </xdr:from>
    <xdr:to xmlns:xdr="http://schemas.openxmlformats.org/drawingml/2006/spreadsheetDrawing">
      <xdr:col>11</xdr:col>
      <xdr:colOff>136525</xdr:colOff>
      <xdr:row>29</xdr:row>
      <xdr:rowOff>162560</xdr:rowOff>
    </xdr:to>
    <xdr:cxnSp macro="">
      <xdr:nvCxnSpPr>
        <xdr:cNvPr id="90" name="直線コネクタ 89"/>
        <xdr:cNvCxnSpPr/>
      </xdr:nvCxnSpPr>
      <xdr:spPr>
        <a:xfrm>
          <a:off x="1741170" y="5855970"/>
          <a:ext cx="7467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63500</xdr:rowOff>
    </xdr:from>
    <xdr:ext cx="403860" cy="257175"/>
    <xdr:sp macro="" textlink="">
      <xdr:nvSpPr>
        <xdr:cNvPr id="91" name="n_1aveValue有形固定資産減価償却率"/>
        <xdr:cNvSpPr txBox="1"/>
      </xdr:nvSpPr>
      <xdr:spPr>
        <a:xfrm>
          <a:off x="3769995" y="614997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23495</xdr:rowOff>
    </xdr:from>
    <xdr:ext cx="405130" cy="257810"/>
    <xdr:sp macro="" textlink="">
      <xdr:nvSpPr>
        <xdr:cNvPr id="92" name="n_2aveValue有形固定資産減価償却率"/>
        <xdr:cNvSpPr txBox="1"/>
      </xdr:nvSpPr>
      <xdr:spPr>
        <a:xfrm>
          <a:off x="3035935" y="6109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19685</xdr:rowOff>
    </xdr:from>
    <xdr:ext cx="405130" cy="257810"/>
    <xdr:sp macro="" textlink="">
      <xdr:nvSpPr>
        <xdr:cNvPr id="93" name="n_3aveValue有形固定資産減価償却率"/>
        <xdr:cNvSpPr txBox="1"/>
      </xdr:nvSpPr>
      <xdr:spPr>
        <a:xfrm>
          <a:off x="2289175" y="6106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148590</xdr:rowOff>
    </xdr:from>
    <xdr:ext cx="405130" cy="258445"/>
    <xdr:sp macro="" textlink="">
      <xdr:nvSpPr>
        <xdr:cNvPr id="94" name="n_4aveValue有形固定資産減価償却率"/>
        <xdr:cNvSpPr txBox="1"/>
      </xdr:nvSpPr>
      <xdr:spPr>
        <a:xfrm>
          <a:off x="1542415" y="6063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148590</xdr:rowOff>
    </xdr:from>
    <xdr:ext cx="403860" cy="258445"/>
    <xdr:sp macro="" textlink="">
      <xdr:nvSpPr>
        <xdr:cNvPr id="95" name="n_1mainValue有形固定資産減価償却率"/>
        <xdr:cNvSpPr txBox="1"/>
      </xdr:nvSpPr>
      <xdr:spPr>
        <a:xfrm>
          <a:off x="3769995" y="57207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80645</xdr:rowOff>
    </xdr:from>
    <xdr:ext cx="405130" cy="259080"/>
    <xdr:sp macro="" textlink="">
      <xdr:nvSpPr>
        <xdr:cNvPr id="96" name="n_2mainValue有形固定資産減価償却率"/>
        <xdr:cNvSpPr txBox="1"/>
      </xdr:nvSpPr>
      <xdr:spPr>
        <a:xfrm>
          <a:off x="3035935" y="565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58420</xdr:rowOff>
    </xdr:from>
    <xdr:ext cx="405130" cy="257810"/>
    <xdr:sp macro="" textlink="">
      <xdr:nvSpPr>
        <xdr:cNvPr id="97" name="n_3mainValue有形固定資産減価償却率"/>
        <xdr:cNvSpPr txBox="1"/>
      </xdr:nvSpPr>
      <xdr:spPr>
        <a:xfrm>
          <a:off x="2289175" y="5630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8255</xdr:rowOff>
    </xdr:from>
    <xdr:ext cx="405130" cy="258445"/>
    <xdr:sp macro="" textlink="">
      <xdr:nvSpPr>
        <xdr:cNvPr id="98" name="n_4mainValue有形固定資産減価償却率"/>
        <xdr:cNvSpPr txBox="1"/>
      </xdr:nvSpPr>
      <xdr:spPr>
        <a:xfrm>
          <a:off x="1542415" y="5580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9" name="正方形/長方形 98"/>
        <xdr:cNvSpPr/>
      </xdr:nvSpPr>
      <xdr:spPr>
        <a:xfrm>
          <a:off x="11088370" y="4254500"/>
          <a:ext cx="415417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135485" y="4624705"/>
          <a:ext cx="10160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552805" y="4608195"/>
          <a:ext cx="9207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91440</xdr:rowOff>
    </xdr:to>
    <xdr:sp macro="" textlink="">
      <xdr:nvSpPr>
        <xdr:cNvPr id="102" name="正方形/長方形 101"/>
        <xdr:cNvSpPr/>
      </xdr:nvSpPr>
      <xdr:spPr>
        <a:xfrm>
          <a:off x="1519555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19555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91440</xdr:rowOff>
    </xdr:to>
    <xdr:sp macro="" textlink="">
      <xdr:nvSpPr>
        <xdr:cNvPr id="104" name="正方形/長方形 103"/>
        <xdr:cNvSpPr/>
      </xdr:nvSpPr>
      <xdr:spPr>
        <a:xfrm>
          <a:off x="1668907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68907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91440</xdr:rowOff>
    </xdr:to>
    <xdr:sp macro="" textlink="">
      <xdr:nvSpPr>
        <xdr:cNvPr id="106" name="正方形/長方形 105"/>
        <xdr:cNvSpPr/>
      </xdr:nvSpPr>
      <xdr:spPr>
        <a:xfrm>
          <a:off x="1830578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30578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164465</xdr:rowOff>
    </xdr:to>
    <xdr:sp macro="" textlink="">
      <xdr:nvSpPr>
        <xdr:cNvPr id="108" name="正方形/長方形 107"/>
        <xdr:cNvSpPr/>
      </xdr:nvSpPr>
      <xdr:spPr>
        <a:xfrm>
          <a:off x="11088370" y="4953000"/>
          <a:ext cx="4154170" cy="2155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164465</xdr:rowOff>
    </xdr:to>
    <xdr:sp macro="" textlink="">
      <xdr:nvSpPr>
        <xdr:cNvPr id="109" name="正方形/長方形 108"/>
        <xdr:cNvSpPr/>
      </xdr:nvSpPr>
      <xdr:spPr>
        <a:xfrm>
          <a:off x="15505430" y="4953000"/>
          <a:ext cx="4667250" cy="2155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129540</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505430" y="5015865"/>
          <a:ext cx="4480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581630" y="5245100"/>
          <a:ext cx="446786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公共施設の大規模改修等により市債発行額は増加傾向であったが、</a:t>
          </a:r>
          <a:r>
            <a:rPr kumimoji="1" lang="en-US" altLang="ja-JP" sz="1100">
              <a:latin typeface="ＭＳ Ｐゴシック"/>
              <a:ea typeface="ＭＳ Ｐゴシック"/>
            </a:rPr>
            <a:t>R3</a:t>
          </a:r>
          <a:r>
            <a:rPr kumimoji="1" lang="ja-JP" altLang="en-US" sz="1100">
              <a:latin typeface="ＭＳ Ｐゴシック"/>
              <a:ea typeface="ＭＳ Ｐゴシック"/>
            </a:rPr>
            <a:t>年度より市債発行額を抑制したことにより将来負担率が低下したため、</a:t>
          </a:r>
          <a:r>
            <a:rPr kumimoji="1" lang="en-US" altLang="ja-JP" sz="1100">
              <a:latin typeface="ＭＳ Ｐゴシック"/>
              <a:ea typeface="ＭＳ Ｐゴシック"/>
            </a:rPr>
            <a:t>R3</a:t>
          </a:r>
          <a:r>
            <a:rPr kumimoji="1" lang="ja-JP" altLang="en-US" sz="1100">
              <a:latin typeface="ＭＳ Ｐゴシック"/>
              <a:ea typeface="ＭＳ Ｐゴシック"/>
            </a:rPr>
            <a:t>年度から</a:t>
          </a:r>
          <a:r>
            <a:rPr kumimoji="1" lang="en-US" altLang="ja-JP" sz="1100">
              <a:latin typeface="ＭＳ Ｐゴシック"/>
              <a:ea typeface="ＭＳ Ｐゴシック"/>
            </a:rPr>
            <a:t>R4</a:t>
          </a:r>
          <a:r>
            <a:rPr kumimoji="1" lang="ja-JP" altLang="en-US" sz="1100">
              <a:latin typeface="ＭＳ Ｐゴシック"/>
              <a:ea typeface="ＭＳ Ｐゴシック"/>
            </a:rPr>
            <a:t>年度にかけ債務償還比率が低下した。今後も市債発行額を抑えることにより、持続可能な財政運営に努めたい。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05027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3" name="直線コネクタ 112"/>
        <xdr:cNvCxnSpPr/>
      </xdr:nvCxnSpPr>
      <xdr:spPr>
        <a:xfrm>
          <a:off x="11088370" y="710819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73660</xdr:rowOff>
    </xdr:from>
    <xdr:ext cx="482600" cy="225425"/>
    <xdr:sp macro="" textlink="">
      <xdr:nvSpPr>
        <xdr:cNvPr id="114" name="テキスト ボックス 113"/>
        <xdr:cNvSpPr txBox="1"/>
      </xdr:nvSpPr>
      <xdr:spPr>
        <a:xfrm>
          <a:off x="10553700" y="70173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150495</xdr:rowOff>
    </xdr:from>
    <xdr:to xmlns:xdr="http://schemas.openxmlformats.org/drawingml/2006/spreadsheetDrawing">
      <xdr:col>80</xdr:col>
      <xdr:colOff>9525</xdr:colOff>
      <xdr:row>34</xdr:row>
      <xdr:rowOff>150495</xdr:rowOff>
    </xdr:to>
    <xdr:cxnSp macro="">
      <xdr:nvCxnSpPr>
        <xdr:cNvPr id="115" name="直線コネクタ 114"/>
        <xdr:cNvCxnSpPr/>
      </xdr:nvCxnSpPr>
      <xdr:spPr>
        <a:xfrm>
          <a:off x="11088370" y="675132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57150</xdr:rowOff>
    </xdr:from>
    <xdr:ext cx="482600" cy="224155"/>
    <xdr:sp macro="" textlink="">
      <xdr:nvSpPr>
        <xdr:cNvPr id="116" name="テキスト ボックス 115"/>
        <xdr:cNvSpPr txBox="1"/>
      </xdr:nvSpPr>
      <xdr:spPr>
        <a:xfrm>
          <a:off x="10553700" y="665797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088370" y="63925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790"/>
    <xdr:sp macro="" textlink="">
      <xdr:nvSpPr>
        <xdr:cNvPr id="118" name="テキスト ボックス 117"/>
        <xdr:cNvSpPr txBox="1"/>
      </xdr:nvSpPr>
      <xdr:spPr>
        <a:xfrm>
          <a:off x="10621645" y="629856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116840</xdr:rowOff>
    </xdr:from>
    <xdr:to xmlns:xdr="http://schemas.openxmlformats.org/drawingml/2006/spreadsheetDrawing">
      <xdr:col>80</xdr:col>
      <xdr:colOff>9525</xdr:colOff>
      <xdr:row>30</xdr:row>
      <xdr:rowOff>116840</xdr:rowOff>
    </xdr:to>
    <xdr:cxnSp macro="">
      <xdr:nvCxnSpPr>
        <xdr:cNvPr id="119" name="直線コネクタ 118"/>
        <xdr:cNvCxnSpPr/>
      </xdr:nvCxnSpPr>
      <xdr:spPr>
        <a:xfrm>
          <a:off x="11088370" y="603186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9575" cy="224790"/>
    <xdr:sp macro="" textlink="">
      <xdr:nvSpPr>
        <xdr:cNvPr id="120" name="テキスト ボックス 119"/>
        <xdr:cNvSpPr txBox="1"/>
      </xdr:nvSpPr>
      <xdr:spPr>
        <a:xfrm>
          <a:off x="10621645" y="593788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088370" y="56724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790"/>
    <xdr:sp macro="" textlink="">
      <xdr:nvSpPr>
        <xdr:cNvPr id="122" name="テキスト ボックス 121"/>
        <xdr:cNvSpPr txBox="1"/>
      </xdr:nvSpPr>
      <xdr:spPr>
        <a:xfrm>
          <a:off x="10621645" y="5579110"/>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83185</xdr:rowOff>
    </xdr:from>
    <xdr:to xmlns:xdr="http://schemas.openxmlformats.org/drawingml/2006/spreadsheetDrawing">
      <xdr:col>80</xdr:col>
      <xdr:colOff>9525</xdr:colOff>
      <xdr:row>26</xdr:row>
      <xdr:rowOff>83185</xdr:rowOff>
    </xdr:to>
    <xdr:cxnSp macro="">
      <xdr:nvCxnSpPr>
        <xdr:cNvPr id="123" name="直線コネクタ 122"/>
        <xdr:cNvCxnSpPr/>
      </xdr:nvCxnSpPr>
      <xdr:spPr>
        <a:xfrm>
          <a:off x="11088370" y="531241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160655</xdr:rowOff>
    </xdr:from>
    <xdr:ext cx="307975" cy="224155"/>
    <xdr:sp macro="" textlink="">
      <xdr:nvSpPr>
        <xdr:cNvPr id="124" name="テキスト ボックス 123"/>
        <xdr:cNvSpPr txBox="1"/>
      </xdr:nvSpPr>
      <xdr:spPr>
        <a:xfrm>
          <a:off x="10724515" y="52184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88370" y="495300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164465</xdr:rowOff>
    </xdr:to>
    <xdr:sp macro="" textlink="">
      <xdr:nvSpPr>
        <xdr:cNvPr id="126" name="債務償還比率グラフ枠"/>
        <xdr:cNvSpPr/>
      </xdr:nvSpPr>
      <xdr:spPr>
        <a:xfrm>
          <a:off x="11088370" y="4953000"/>
          <a:ext cx="4154170" cy="2155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83185</xdr:rowOff>
    </xdr:from>
    <xdr:to xmlns:xdr="http://schemas.openxmlformats.org/drawingml/2006/spreadsheetDrawing">
      <xdr:col>76</xdr:col>
      <xdr:colOff>21590</xdr:colOff>
      <xdr:row>33</xdr:row>
      <xdr:rowOff>121920</xdr:rowOff>
    </xdr:to>
    <xdr:cxnSp macro="">
      <xdr:nvCxnSpPr>
        <xdr:cNvPr id="127" name="直線コネクタ 126"/>
        <xdr:cNvCxnSpPr/>
      </xdr:nvCxnSpPr>
      <xdr:spPr>
        <a:xfrm flipV="1">
          <a:off x="14506575" y="5312410"/>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125095</xdr:rowOff>
    </xdr:from>
    <xdr:ext cx="559435" cy="257175"/>
    <xdr:sp macro="" textlink="">
      <xdr:nvSpPr>
        <xdr:cNvPr id="128" name="債務償還比率最小値テキスト"/>
        <xdr:cNvSpPr txBox="1"/>
      </xdr:nvSpPr>
      <xdr:spPr>
        <a:xfrm>
          <a:off x="14559280" y="6554470"/>
          <a:ext cx="5594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121920</xdr:rowOff>
    </xdr:from>
    <xdr:to xmlns:xdr="http://schemas.openxmlformats.org/drawingml/2006/spreadsheetDrawing">
      <xdr:col>76</xdr:col>
      <xdr:colOff>111125</xdr:colOff>
      <xdr:row>33</xdr:row>
      <xdr:rowOff>121920</xdr:rowOff>
    </xdr:to>
    <xdr:cxnSp macro="">
      <xdr:nvCxnSpPr>
        <xdr:cNvPr id="129" name="直線コネクタ 128"/>
        <xdr:cNvCxnSpPr/>
      </xdr:nvCxnSpPr>
      <xdr:spPr>
        <a:xfrm>
          <a:off x="14423390" y="6551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175"/>
    <xdr:sp macro="" textlink="">
      <xdr:nvSpPr>
        <xdr:cNvPr id="130" name="債務償還比率最大値テキスト"/>
        <xdr:cNvSpPr txBox="1"/>
      </xdr:nvSpPr>
      <xdr:spPr>
        <a:xfrm>
          <a:off x="14559280" y="508825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83185</xdr:rowOff>
    </xdr:from>
    <xdr:to xmlns:xdr="http://schemas.openxmlformats.org/drawingml/2006/spreadsheetDrawing">
      <xdr:col>76</xdr:col>
      <xdr:colOff>111125</xdr:colOff>
      <xdr:row>26</xdr:row>
      <xdr:rowOff>83185</xdr:rowOff>
    </xdr:to>
    <xdr:cxnSp macro="">
      <xdr:nvCxnSpPr>
        <xdr:cNvPr id="131" name="直線コネクタ 130"/>
        <xdr:cNvCxnSpPr/>
      </xdr:nvCxnSpPr>
      <xdr:spPr>
        <a:xfrm>
          <a:off x="14423390" y="5312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133985</xdr:rowOff>
    </xdr:from>
    <xdr:ext cx="468630" cy="258445"/>
    <xdr:sp macro="" textlink="">
      <xdr:nvSpPr>
        <xdr:cNvPr id="132" name="債務償還比率平均値テキスト"/>
        <xdr:cNvSpPr txBox="1"/>
      </xdr:nvSpPr>
      <xdr:spPr>
        <a:xfrm>
          <a:off x="14559280" y="587756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155575</xdr:rowOff>
    </xdr:from>
    <xdr:to xmlns:xdr="http://schemas.openxmlformats.org/drawingml/2006/spreadsheetDrawing">
      <xdr:col>76</xdr:col>
      <xdr:colOff>73025</xdr:colOff>
      <xdr:row>30</xdr:row>
      <xdr:rowOff>85090</xdr:rowOff>
    </xdr:to>
    <xdr:sp macro="" textlink="">
      <xdr:nvSpPr>
        <xdr:cNvPr id="133" name="フローチャート: 判断 132"/>
        <xdr:cNvSpPr/>
      </xdr:nvSpPr>
      <xdr:spPr>
        <a:xfrm>
          <a:off x="14461490" y="58991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109855</xdr:rowOff>
    </xdr:from>
    <xdr:to xmlns:xdr="http://schemas.openxmlformats.org/drawingml/2006/spreadsheetDrawing">
      <xdr:col>72</xdr:col>
      <xdr:colOff>123825</xdr:colOff>
      <xdr:row>30</xdr:row>
      <xdr:rowOff>39370</xdr:rowOff>
    </xdr:to>
    <xdr:sp macro="" textlink="">
      <xdr:nvSpPr>
        <xdr:cNvPr id="134" name="フローチャート: 判断 133"/>
        <xdr:cNvSpPr/>
      </xdr:nvSpPr>
      <xdr:spPr>
        <a:xfrm>
          <a:off x="13761720" y="5853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105410</xdr:rowOff>
    </xdr:from>
    <xdr:to xmlns:xdr="http://schemas.openxmlformats.org/drawingml/2006/spreadsheetDrawing">
      <xdr:col>68</xdr:col>
      <xdr:colOff>123825</xdr:colOff>
      <xdr:row>31</xdr:row>
      <xdr:rowOff>35560</xdr:rowOff>
    </xdr:to>
    <xdr:sp macro="" textlink="">
      <xdr:nvSpPr>
        <xdr:cNvPr id="135" name="フローチャート: 判断 134"/>
        <xdr:cNvSpPr/>
      </xdr:nvSpPr>
      <xdr:spPr>
        <a:xfrm>
          <a:off x="13014960"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110490</xdr:rowOff>
    </xdr:from>
    <xdr:to xmlns:xdr="http://schemas.openxmlformats.org/drawingml/2006/spreadsheetDrawing">
      <xdr:col>64</xdr:col>
      <xdr:colOff>123825</xdr:colOff>
      <xdr:row>31</xdr:row>
      <xdr:rowOff>40640</xdr:rowOff>
    </xdr:to>
    <xdr:sp macro="" textlink="">
      <xdr:nvSpPr>
        <xdr:cNvPr id="136" name="フローチャート: 判断 135"/>
        <xdr:cNvSpPr/>
      </xdr:nvSpPr>
      <xdr:spPr>
        <a:xfrm>
          <a:off x="12268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90805</xdr:rowOff>
    </xdr:from>
    <xdr:to xmlns:xdr="http://schemas.openxmlformats.org/drawingml/2006/spreadsheetDrawing">
      <xdr:col>60</xdr:col>
      <xdr:colOff>123825</xdr:colOff>
      <xdr:row>31</xdr:row>
      <xdr:rowOff>20955</xdr:rowOff>
    </xdr:to>
    <xdr:sp macro="" textlink="">
      <xdr:nvSpPr>
        <xdr:cNvPr id="137" name="フローチャート: 判断 136"/>
        <xdr:cNvSpPr/>
      </xdr:nvSpPr>
      <xdr:spPr>
        <a:xfrm>
          <a:off x="1152144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0730" cy="224790"/>
    <xdr:sp macro="" textlink="">
      <xdr:nvSpPr>
        <xdr:cNvPr id="138" name="テキスト ボックス 137"/>
        <xdr:cNvSpPr txBox="1"/>
      </xdr:nvSpPr>
      <xdr:spPr>
        <a:xfrm>
          <a:off x="1433449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790"/>
    <xdr:sp macro="" textlink="">
      <xdr:nvSpPr>
        <xdr:cNvPr id="139" name="テキスト ボックス 138"/>
        <xdr:cNvSpPr txBox="1"/>
      </xdr:nvSpPr>
      <xdr:spPr>
        <a:xfrm>
          <a:off x="1363853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790"/>
    <xdr:sp macro="" textlink="">
      <xdr:nvSpPr>
        <xdr:cNvPr id="140" name="テキスト ボックス 139"/>
        <xdr:cNvSpPr txBox="1"/>
      </xdr:nvSpPr>
      <xdr:spPr>
        <a:xfrm>
          <a:off x="1289177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790"/>
    <xdr:sp macro="" textlink="">
      <xdr:nvSpPr>
        <xdr:cNvPr id="141" name="テキスト ボックス 140"/>
        <xdr:cNvSpPr txBox="1"/>
      </xdr:nvSpPr>
      <xdr:spPr>
        <a:xfrm>
          <a:off x="1214501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790"/>
    <xdr:sp macro="" textlink="">
      <xdr:nvSpPr>
        <xdr:cNvPr id="142" name="テキスト ボックス 141"/>
        <xdr:cNvSpPr txBox="1"/>
      </xdr:nvSpPr>
      <xdr:spPr>
        <a:xfrm>
          <a:off x="1139825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116840</xdr:rowOff>
    </xdr:from>
    <xdr:to xmlns:xdr="http://schemas.openxmlformats.org/drawingml/2006/spreadsheetDrawing">
      <xdr:col>76</xdr:col>
      <xdr:colOff>73025</xdr:colOff>
      <xdr:row>29</xdr:row>
      <xdr:rowOff>47625</xdr:rowOff>
    </xdr:to>
    <xdr:sp macro="" textlink="">
      <xdr:nvSpPr>
        <xdr:cNvPr id="143" name="楕円 142"/>
        <xdr:cNvSpPr/>
      </xdr:nvSpPr>
      <xdr:spPr>
        <a:xfrm>
          <a:off x="14461490" y="56889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139700</xdr:rowOff>
    </xdr:from>
    <xdr:ext cx="468630" cy="259080"/>
    <xdr:sp macro="" textlink="">
      <xdr:nvSpPr>
        <xdr:cNvPr id="144" name="債務償還比率該当値テキスト"/>
        <xdr:cNvSpPr txBox="1"/>
      </xdr:nvSpPr>
      <xdr:spPr>
        <a:xfrm>
          <a:off x="14559280" y="5540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124460</xdr:rowOff>
    </xdr:from>
    <xdr:to xmlns:xdr="http://schemas.openxmlformats.org/drawingml/2006/spreadsheetDrawing">
      <xdr:col>72</xdr:col>
      <xdr:colOff>123825</xdr:colOff>
      <xdr:row>30</xdr:row>
      <xdr:rowOff>54610</xdr:rowOff>
    </xdr:to>
    <xdr:sp macro="" textlink="">
      <xdr:nvSpPr>
        <xdr:cNvPr id="145" name="楕円 144"/>
        <xdr:cNvSpPr/>
      </xdr:nvSpPr>
      <xdr:spPr>
        <a:xfrm>
          <a:off x="1376172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164465</xdr:rowOff>
    </xdr:from>
    <xdr:to xmlns:xdr="http://schemas.openxmlformats.org/drawingml/2006/spreadsheetDrawing">
      <xdr:col>76</xdr:col>
      <xdr:colOff>22225</xdr:colOff>
      <xdr:row>30</xdr:row>
      <xdr:rowOff>3810</xdr:rowOff>
    </xdr:to>
    <xdr:cxnSp macro="">
      <xdr:nvCxnSpPr>
        <xdr:cNvPr id="146" name="直線コネクタ 145"/>
        <xdr:cNvCxnSpPr/>
      </xdr:nvCxnSpPr>
      <xdr:spPr>
        <a:xfrm flipV="1">
          <a:off x="13812520" y="5736590"/>
          <a:ext cx="69596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22225</xdr:rowOff>
    </xdr:from>
    <xdr:to xmlns:xdr="http://schemas.openxmlformats.org/drawingml/2006/spreadsheetDrawing">
      <xdr:col>68</xdr:col>
      <xdr:colOff>123825</xdr:colOff>
      <xdr:row>30</xdr:row>
      <xdr:rowOff>123825</xdr:rowOff>
    </xdr:to>
    <xdr:sp macro="" textlink="">
      <xdr:nvSpPr>
        <xdr:cNvPr id="147" name="楕円 146"/>
        <xdr:cNvSpPr/>
      </xdr:nvSpPr>
      <xdr:spPr>
        <a:xfrm>
          <a:off x="1301496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3810</xdr:rowOff>
    </xdr:from>
    <xdr:to xmlns:xdr="http://schemas.openxmlformats.org/drawingml/2006/spreadsheetDrawing">
      <xdr:col>72</xdr:col>
      <xdr:colOff>73025</xdr:colOff>
      <xdr:row>30</xdr:row>
      <xdr:rowOff>73025</xdr:rowOff>
    </xdr:to>
    <xdr:cxnSp macro="">
      <xdr:nvCxnSpPr>
        <xdr:cNvPr id="148" name="直線コネクタ 147"/>
        <xdr:cNvCxnSpPr/>
      </xdr:nvCxnSpPr>
      <xdr:spPr>
        <a:xfrm flipV="1">
          <a:off x="13065760" y="5918835"/>
          <a:ext cx="7467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133985</xdr:rowOff>
    </xdr:from>
    <xdr:to xmlns:xdr="http://schemas.openxmlformats.org/drawingml/2006/spreadsheetDrawing">
      <xdr:col>64</xdr:col>
      <xdr:colOff>123825</xdr:colOff>
      <xdr:row>31</xdr:row>
      <xdr:rowOff>64135</xdr:rowOff>
    </xdr:to>
    <xdr:sp macro="" textlink="">
      <xdr:nvSpPr>
        <xdr:cNvPr id="149" name="楕円 148"/>
        <xdr:cNvSpPr/>
      </xdr:nvSpPr>
      <xdr:spPr>
        <a:xfrm>
          <a:off x="122682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73025</xdr:rowOff>
    </xdr:from>
    <xdr:to xmlns:xdr="http://schemas.openxmlformats.org/drawingml/2006/spreadsheetDrawing">
      <xdr:col>68</xdr:col>
      <xdr:colOff>73025</xdr:colOff>
      <xdr:row>31</xdr:row>
      <xdr:rowOff>13335</xdr:rowOff>
    </xdr:to>
    <xdr:cxnSp macro="">
      <xdr:nvCxnSpPr>
        <xdr:cNvPr id="150" name="直線コネクタ 149"/>
        <xdr:cNvCxnSpPr/>
      </xdr:nvCxnSpPr>
      <xdr:spPr>
        <a:xfrm flipV="1">
          <a:off x="12319000" y="5988050"/>
          <a:ext cx="74676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156845</xdr:rowOff>
    </xdr:from>
    <xdr:to xmlns:xdr="http://schemas.openxmlformats.org/drawingml/2006/spreadsheetDrawing">
      <xdr:col>60</xdr:col>
      <xdr:colOff>123825</xdr:colOff>
      <xdr:row>30</xdr:row>
      <xdr:rowOff>86995</xdr:rowOff>
    </xdr:to>
    <xdr:sp macro="" textlink="">
      <xdr:nvSpPr>
        <xdr:cNvPr id="151" name="楕円 150"/>
        <xdr:cNvSpPr/>
      </xdr:nvSpPr>
      <xdr:spPr>
        <a:xfrm>
          <a:off x="1152144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35560</xdr:rowOff>
    </xdr:from>
    <xdr:to xmlns:xdr="http://schemas.openxmlformats.org/drawingml/2006/spreadsheetDrawing">
      <xdr:col>64</xdr:col>
      <xdr:colOff>73025</xdr:colOff>
      <xdr:row>31</xdr:row>
      <xdr:rowOff>13335</xdr:rowOff>
    </xdr:to>
    <xdr:cxnSp macro="">
      <xdr:nvCxnSpPr>
        <xdr:cNvPr id="152" name="直線コネクタ 151"/>
        <xdr:cNvCxnSpPr/>
      </xdr:nvCxnSpPr>
      <xdr:spPr>
        <a:xfrm>
          <a:off x="11572240" y="5950585"/>
          <a:ext cx="74676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55880</xdr:rowOff>
    </xdr:from>
    <xdr:ext cx="469900" cy="257175"/>
    <xdr:sp macro="" textlink="">
      <xdr:nvSpPr>
        <xdr:cNvPr id="153" name="n_1aveValue債務償還比率"/>
        <xdr:cNvSpPr txBox="1"/>
      </xdr:nvSpPr>
      <xdr:spPr>
        <a:xfrm>
          <a:off x="13568680" y="5628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26670</xdr:rowOff>
    </xdr:from>
    <xdr:ext cx="469900" cy="257810"/>
    <xdr:sp macro="" textlink="">
      <xdr:nvSpPr>
        <xdr:cNvPr id="154" name="n_2aveValue債務償還比率"/>
        <xdr:cNvSpPr txBox="1"/>
      </xdr:nvSpPr>
      <xdr:spPr>
        <a:xfrm>
          <a:off x="12834620" y="6113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56515</xdr:rowOff>
    </xdr:from>
    <xdr:ext cx="469900" cy="257175"/>
    <xdr:sp macro="" textlink="">
      <xdr:nvSpPr>
        <xdr:cNvPr id="155" name="n_3aveValue債務償還比率"/>
        <xdr:cNvSpPr txBox="1"/>
      </xdr:nvSpPr>
      <xdr:spPr>
        <a:xfrm>
          <a:off x="12087860" y="5800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13335</xdr:rowOff>
    </xdr:from>
    <xdr:ext cx="469900" cy="259080"/>
    <xdr:sp macro="" textlink="">
      <xdr:nvSpPr>
        <xdr:cNvPr id="156" name="n_4aveValue債務償還比率"/>
        <xdr:cNvSpPr txBox="1"/>
      </xdr:nvSpPr>
      <xdr:spPr>
        <a:xfrm>
          <a:off x="11341100" y="609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46355</xdr:rowOff>
    </xdr:from>
    <xdr:ext cx="469900" cy="259080"/>
    <xdr:sp macro="" textlink="">
      <xdr:nvSpPr>
        <xdr:cNvPr id="157" name="n_1mainValue債務償還比率"/>
        <xdr:cNvSpPr txBox="1"/>
      </xdr:nvSpPr>
      <xdr:spPr>
        <a:xfrm>
          <a:off x="13568680" y="596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140335</xdr:rowOff>
    </xdr:from>
    <xdr:ext cx="469900" cy="259080"/>
    <xdr:sp macro="" textlink="">
      <xdr:nvSpPr>
        <xdr:cNvPr id="158" name="n_2mainValue債務償還比率"/>
        <xdr:cNvSpPr txBox="1"/>
      </xdr:nvSpPr>
      <xdr:spPr>
        <a:xfrm>
          <a:off x="12834620" y="571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54610</xdr:rowOff>
    </xdr:from>
    <xdr:ext cx="469900" cy="258445"/>
    <xdr:sp macro="" textlink="">
      <xdr:nvSpPr>
        <xdr:cNvPr id="159" name="n_3mainValue債務償還比率"/>
        <xdr:cNvSpPr txBox="1"/>
      </xdr:nvSpPr>
      <xdr:spPr>
        <a:xfrm>
          <a:off x="12087860" y="6141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103505</xdr:rowOff>
    </xdr:from>
    <xdr:ext cx="469900" cy="259080"/>
    <xdr:sp macro="" textlink="">
      <xdr:nvSpPr>
        <xdr:cNvPr id="160" name="n_4mainValue債務償還比率"/>
        <xdr:cNvSpPr txBox="1"/>
      </xdr:nvSpPr>
      <xdr:spPr>
        <a:xfrm>
          <a:off x="11341100" y="567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158115</xdr:rowOff>
    </xdr:from>
    <xdr:to xmlns:xdr="http://schemas.openxmlformats.org/drawingml/2006/spreadsheetDrawing">
      <xdr:col>36</xdr:col>
      <xdr:colOff>22225</xdr:colOff>
      <xdr:row>43</xdr:row>
      <xdr:rowOff>158115</xdr:rowOff>
    </xdr:to>
    <xdr:sp macro="" textlink="">
      <xdr:nvSpPr>
        <xdr:cNvPr id="161" name="正方形/長方形 160"/>
        <xdr:cNvSpPr/>
      </xdr:nvSpPr>
      <xdr:spPr>
        <a:xfrm>
          <a:off x="1253490" y="800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148590</xdr:rowOff>
    </xdr:from>
    <xdr:to xmlns:xdr="http://schemas.openxmlformats.org/drawingml/2006/spreadsheetDrawing">
      <xdr:col>36</xdr:col>
      <xdr:colOff>22225</xdr:colOff>
      <xdr:row>65</xdr:row>
      <xdr:rowOff>148590</xdr:rowOff>
    </xdr:to>
    <xdr:sp macro="" textlink="">
      <xdr:nvSpPr>
        <xdr:cNvPr id="162" name="正方形/長方形 161"/>
        <xdr:cNvSpPr/>
      </xdr:nvSpPr>
      <xdr:spPr>
        <a:xfrm>
          <a:off x="1253490" y="1181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66040</xdr:rowOff>
    </xdr:from>
    <xdr:ext cx="370205" cy="250825"/>
    <xdr:sp macro="" textlink="">
      <xdr:nvSpPr>
        <xdr:cNvPr id="163" name="テキスト ボックス 162"/>
        <xdr:cNvSpPr txBox="1"/>
      </xdr:nvSpPr>
      <xdr:spPr>
        <a:xfrm>
          <a:off x="905510" y="825754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164465</xdr:rowOff>
    </xdr:from>
    <xdr:ext cx="370205" cy="250825"/>
    <xdr:sp macro="" textlink="">
      <xdr:nvSpPr>
        <xdr:cNvPr id="164" name="テキスト ボックス 163"/>
        <xdr:cNvSpPr txBox="1"/>
      </xdr:nvSpPr>
      <xdr:spPr>
        <a:xfrm>
          <a:off x="6854190" y="1092771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29845</xdr:rowOff>
    </xdr:from>
    <xdr:ext cx="370205" cy="250825"/>
    <xdr:sp macro="" textlink="">
      <xdr:nvSpPr>
        <xdr:cNvPr id="165" name="テキスト ボックス 164"/>
        <xdr:cNvSpPr txBox="1"/>
      </xdr:nvSpPr>
      <xdr:spPr>
        <a:xfrm>
          <a:off x="905510" y="1204087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43180</xdr:rowOff>
    </xdr:from>
    <xdr:ext cx="370205" cy="252095"/>
    <xdr:sp macro="" textlink="">
      <xdr:nvSpPr>
        <xdr:cNvPr id="166" name="テキスト ボックス 165"/>
        <xdr:cNvSpPr txBox="1"/>
      </xdr:nvSpPr>
      <xdr:spPr>
        <a:xfrm>
          <a:off x="6854190" y="14797405"/>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125095</xdr:rowOff>
    </xdr:to>
    <xdr:sp macro="" textlink="">
      <xdr:nvSpPr>
        <xdr:cNvPr id="17" name="正方形/長方形 16"/>
        <xdr:cNvSpPr/>
      </xdr:nvSpPr>
      <xdr:spPr>
        <a:xfrm>
          <a:off x="7034530" y="1714500"/>
          <a:ext cx="3606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7970"/>
    <xdr:sp macro="" textlink="">
      <xdr:nvSpPr>
        <xdr:cNvPr id="29" name="テキスト ボックス 28"/>
        <xdr:cNvSpPr txBox="1"/>
      </xdr:nvSpPr>
      <xdr:spPr>
        <a:xfrm>
          <a:off x="687070" y="2795905"/>
          <a:ext cx="88963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33680"/>
    <xdr:sp macro="" textlink="">
      <xdr:nvSpPr>
        <xdr:cNvPr id="41" name="テキスト ボックス 40"/>
        <xdr:cNvSpPr txBox="1"/>
      </xdr:nvSpPr>
      <xdr:spPr>
        <a:xfrm>
          <a:off x="71247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7970"/>
    <xdr:sp macro="" textlink="">
      <xdr:nvSpPr>
        <xdr:cNvPr id="43" name="テキスト ボックス 42"/>
        <xdr:cNvSpPr txBox="1"/>
      </xdr:nvSpPr>
      <xdr:spPr>
        <a:xfrm>
          <a:off x="29083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138430</xdr:rowOff>
    </xdr:from>
    <xdr:to xmlns:xdr="http://schemas.openxmlformats.org/drawingml/2006/spreadsheetDrawing">
      <xdr:col>28</xdr:col>
      <xdr:colOff>114300</xdr:colOff>
      <xdr:row>41</xdr:row>
      <xdr:rowOff>138430</xdr:rowOff>
    </xdr:to>
    <xdr:cxnSp macro="">
      <xdr:nvCxnSpPr>
        <xdr:cNvPr id="44" name="直線コネクタ 43"/>
        <xdr:cNvCxnSpPr/>
      </xdr:nvCxnSpPr>
      <xdr:spPr>
        <a:xfrm>
          <a:off x="74676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168910</xdr:rowOff>
    </xdr:from>
    <xdr:ext cx="467360" cy="267335"/>
    <xdr:sp macro="" textlink="">
      <xdr:nvSpPr>
        <xdr:cNvPr id="45" name="テキスト ボックス 44"/>
        <xdr:cNvSpPr txBox="1"/>
      </xdr:nvSpPr>
      <xdr:spPr>
        <a:xfrm>
          <a:off x="290830" y="70269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19685</xdr:rowOff>
    </xdr:from>
    <xdr:to xmlns:xdr="http://schemas.openxmlformats.org/drawingml/2006/spreadsheetDrawing">
      <xdr:col>28</xdr:col>
      <xdr:colOff>114300</xdr:colOff>
      <xdr:row>39</xdr:row>
      <xdr:rowOff>19685</xdr:rowOff>
    </xdr:to>
    <xdr:cxnSp macro="">
      <xdr:nvCxnSpPr>
        <xdr:cNvPr id="46" name="直線コネクタ 45"/>
        <xdr:cNvCxnSpPr/>
      </xdr:nvCxnSpPr>
      <xdr:spPr>
        <a:xfrm>
          <a:off x="74676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50165</xdr:rowOff>
    </xdr:from>
    <xdr:ext cx="401955" cy="269240"/>
    <xdr:sp macro="" textlink="">
      <xdr:nvSpPr>
        <xdr:cNvPr id="47" name="テキスト ボックス 46"/>
        <xdr:cNvSpPr txBox="1"/>
      </xdr:nvSpPr>
      <xdr:spPr>
        <a:xfrm>
          <a:off x="354965" y="656526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79375</xdr:rowOff>
    </xdr:from>
    <xdr:to xmlns:xdr="http://schemas.openxmlformats.org/drawingml/2006/spreadsheetDrawing">
      <xdr:col>28</xdr:col>
      <xdr:colOff>114300</xdr:colOff>
      <xdr:row>36</xdr:row>
      <xdr:rowOff>79375</xdr:rowOff>
    </xdr:to>
    <xdr:cxnSp macro="">
      <xdr:nvCxnSpPr>
        <xdr:cNvPr id="48" name="直線コネクタ 47"/>
        <xdr:cNvCxnSpPr/>
      </xdr:nvCxnSpPr>
      <xdr:spPr>
        <a:xfrm>
          <a:off x="74676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109855</xdr:rowOff>
    </xdr:from>
    <xdr:ext cx="401955" cy="267970"/>
    <xdr:sp macro="" textlink="">
      <xdr:nvSpPr>
        <xdr:cNvPr id="49" name="テキスト ボックス 48"/>
        <xdr:cNvSpPr txBox="1"/>
      </xdr:nvSpPr>
      <xdr:spPr>
        <a:xfrm>
          <a:off x="354965" y="61106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138430</xdr:rowOff>
    </xdr:from>
    <xdr:to xmlns:xdr="http://schemas.openxmlformats.org/drawingml/2006/spreadsheetDrawing">
      <xdr:col>28</xdr:col>
      <xdr:colOff>114300</xdr:colOff>
      <xdr:row>33</xdr:row>
      <xdr:rowOff>138430</xdr:rowOff>
    </xdr:to>
    <xdr:cxnSp macro="">
      <xdr:nvCxnSpPr>
        <xdr:cNvPr id="50" name="直線コネクタ 49"/>
        <xdr:cNvCxnSpPr/>
      </xdr:nvCxnSpPr>
      <xdr:spPr>
        <a:xfrm>
          <a:off x="74676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168910</xdr:rowOff>
    </xdr:from>
    <xdr:ext cx="401955" cy="267335"/>
    <xdr:sp macro="" textlink="">
      <xdr:nvSpPr>
        <xdr:cNvPr id="51" name="テキスト ボックス 50"/>
        <xdr:cNvSpPr txBox="1"/>
      </xdr:nvSpPr>
      <xdr:spPr>
        <a:xfrm>
          <a:off x="354965" y="56553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2" name="直線コネクタ 51"/>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50165</xdr:rowOff>
    </xdr:from>
    <xdr:ext cx="401955" cy="269240"/>
    <xdr:sp macro="" textlink="">
      <xdr:nvSpPr>
        <xdr:cNvPr id="53" name="テキスト ボックス 52"/>
        <xdr:cNvSpPr txBox="1"/>
      </xdr:nvSpPr>
      <xdr:spPr>
        <a:xfrm>
          <a:off x="354965" y="519366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4" name="【道路】&#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38735</xdr:rowOff>
    </xdr:from>
    <xdr:to xmlns:xdr="http://schemas.openxmlformats.org/drawingml/2006/spreadsheetDrawing">
      <xdr:col>24</xdr:col>
      <xdr:colOff>62865</xdr:colOff>
      <xdr:row>39</xdr:row>
      <xdr:rowOff>169545</xdr:rowOff>
    </xdr:to>
    <xdr:cxnSp macro="">
      <xdr:nvCxnSpPr>
        <xdr:cNvPr id="55" name="直線コネクタ 54"/>
        <xdr:cNvCxnSpPr/>
      </xdr:nvCxnSpPr>
      <xdr:spPr>
        <a:xfrm flipV="1">
          <a:off x="4543425" y="5696585"/>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171450</xdr:rowOff>
    </xdr:from>
    <xdr:ext cx="405130" cy="269240"/>
    <xdr:sp macro="" textlink="">
      <xdr:nvSpPr>
        <xdr:cNvPr id="56" name="【道路】&#10;有形固定資産減価償却率最小値テキスト"/>
        <xdr:cNvSpPr txBox="1"/>
      </xdr:nvSpPr>
      <xdr:spPr>
        <a:xfrm>
          <a:off x="4582160" y="68580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169545</xdr:rowOff>
    </xdr:from>
    <xdr:to xmlns:xdr="http://schemas.openxmlformats.org/drawingml/2006/spreadsheetDrawing">
      <xdr:col>24</xdr:col>
      <xdr:colOff>152400</xdr:colOff>
      <xdr:row>39</xdr:row>
      <xdr:rowOff>169545</xdr:rowOff>
    </xdr:to>
    <xdr:cxnSp macro="">
      <xdr:nvCxnSpPr>
        <xdr:cNvPr id="57" name="直線コネクタ 56"/>
        <xdr:cNvCxnSpPr/>
      </xdr:nvCxnSpPr>
      <xdr:spPr>
        <a:xfrm>
          <a:off x="4458970" y="68560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161290</xdr:rowOff>
    </xdr:from>
    <xdr:ext cx="405130" cy="268605"/>
    <xdr:sp macro="" textlink="">
      <xdr:nvSpPr>
        <xdr:cNvPr id="58" name="【道路】&#10;有形固定資産減価償却率最大値テキスト"/>
        <xdr:cNvSpPr txBox="1"/>
      </xdr:nvSpPr>
      <xdr:spPr>
        <a:xfrm>
          <a:off x="4582160" y="547624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38735</xdr:rowOff>
    </xdr:from>
    <xdr:to xmlns:xdr="http://schemas.openxmlformats.org/drawingml/2006/spreadsheetDrawing">
      <xdr:col>24</xdr:col>
      <xdr:colOff>152400</xdr:colOff>
      <xdr:row>33</xdr:row>
      <xdr:rowOff>38735</xdr:rowOff>
    </xdr:to>
    <xdr:cxnSp macro="">
      <xdr:nvCxnSpPr>
        <xdr:cNvPr id="59" name="直線コネクタ 58"/>
        <xdr:cNvCxnSpPr/>
      </xdr:nvCxnSpPr>
      <xdr:spPr>
        <a:xfrm>
          <a:off x="4458970" y="5696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106045</xdr:rowOff>
    </xdr:from>
    <xdr:ext cx="405130" cy="269240"/>
    <xdr:sp macro="" textlink="">
      <xdr:nvSpPr>
        <xdr:cNvPr id="60" name="【道路】&#10;有形固定資産減価償却率平均値テキスト"/>
        <xdr:cNvSpPr txBox="1"/>
      </xdr:nvSpPr>
      <xdr:spPr>
        <a:xfrm>
          <a:off x="4582160" y="627824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128270</xdr:rowOff>
    </xdr:from>
    <xdr:to xmlns:xdr="http://schemas.openxmlformats.org/drawingml/2006/spreadsheetDrawing">
      <xdr:col>24</xdr:col>
      <xdr:colOff>114300</xdr:colOff>
      <xdr:row>37</xdr:row>
      <xdr:rowOff>55880</xdr:rowOff>
    </xdr:to>
    <xdr:sp macro="" textlink="">
      <xdr:nvSpPr>
        <xdr:cNvPr id="61" name="フローチャート: 判断 60"/>
        <xdr:cNvSpPr/>
      </xdr:nvSpPr>
      <xdr:spPr>
        <a:xfrm>
          <a:off x="4493260" y="6300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92710</xdr:rowOff>
    </xdr:from>
    <xdr:to xmlns:xdr="http://schemas.openxmlformats.org/drawingml/2006/spreadsheetDrawing">
      <xdr:col>20</xdr:col>
      <xdr:colOff>38100</xdr:colOff>
      <xdr:row>37</xdr:row>
      <xdr:rowOff>20320</xdr:rowOff>
    </xdr:to>
    <xdr:sp macro="" textlink="">
      <xdr:nvSpPr>
        <xdr:cNvPr id="62" name="フローチャート: 判断 61"/>
        <xdr:cNvSpPr/>
      </xdr:nvSpPr>
      <xdr:spPr>
        <a:xfrm>
          <a:off x="3674110" y="62649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50165</xdr:rowOff>
    </xdr:from>
    <xdr:to xmlns:xdr="http://schemas.openxmlformats.org/drawingml/2006/spreadsheetDrawing">
      <xdr:col>15</xdr:col>
      <xdr:colOff>101600</xdr:colOff>
      <xdr:row>36</xdr:row>
      <xdr:rowOff>155575</xdr:rowOff>
    </xdr:to>
    <xdr:sp macro="" textlink="">
      <xdr:nvSpPr>
        <xdr:cNvPr id="63" name="フローチャート: 判断 62"/>
        <xdr:cNvSpPr/>
      </xdr:nvSpPr>
      <xdr:spPr>
        <a:xfrm>
          <a:off x="2800350" y="62223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139065</xdr:rowOff>
    </xdr:to>
    <xdr:sp macro="" textlink="">
      <xdr:nvSpPr>
        <xdr:cNvPr id="64" name="フローチャート: 判断 63"/>
        <xdr:cNvSpPr/>
      </xdr:nvSpPr>
      <xdr:spPr>
        <a:xfrm>
          <a:off x="1930400" y="62058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159385</xdr:rowOff>
    </xdr:from>
    <xdr:to xmlns:xdr="http://schemas.openxmlformats.org/drawingml/2006/spreadsheetDrawing">
      <xdr:col>6</xdr:col>
      <xdr:colOff>38100</xdr:colOff>
      <xdr:row>36</xdr:row>
      <xdr:rowOff>86995</xdr:rowOff>
    </xdr:to>
    <xdr:sp macro="" textlink="">
      <xdr:nvSpPr>
        <xdr:cNvPr id="65" name="フローチャート: 判断 64"/>
        <xdr:cNvSpPr/>
      </xdr:nvSpPr>
      <xdr:spPr>
        <a:xfrm>
          <a:off x="1060450" y="616013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7970"/>
    <xdr:sp macro="" textlink="">
      <xdr:nvSpPr>
        <xdr:cNvPr id="66" name="テキスト ボックス 65"/>
        <xdr:cNvSpPr txBox="1"/>
      </xdr:nvSpPr>
      <xdr:spPr>
        <a:xfrm>
          <a:off x="435737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60730" cy="267970"/>
    <xdr:sp macro="" textlink="">
      <xdr:nvSpPr>
        <xdr:cNvPr id="67" name="テキスト ボックス 66"/>
        <xdr:cNvSpPr txBox="1"/>
      </xdr:nvSpPr>
      <xdr:spPr>
        <a:xfrm>
          <a:off x="353822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0730" cy="267970"/>
    <xdr:sp macro="" textlink="">
      <xdr:nvSpPr>
        <xdr:cNvPr id="68" name="テキスト ボックス 67"/>
        <xdr:cNvSpPr txBox="1"/>
      </xdr:nvSpPr>
      <xdr:spPr>
        <a:xfrm>
          <a:off x="26644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0730" cy="267970"/>
    <xdr:sp macro="" textlink="">
      <xdr:nvSpPr>
        <xdr:cNvPr id="69" name="テキスト ボックス 68"/>
        <xdr:cNvSpPr txBox="1"/>
      </xdr:nvSpPr>
      <xdr:spPr>
        <a:xfrm>
          <a:off x="17945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60730" cy="267970"/>
    <xdr:sp macro="" textlink="">
      <xdr:nvSpPr>
        <xdr:cNvPr id="70" name="テキスト ボックス 69"/>
        <xdr:cNvSpPr txBox="1"/>
      </xdr:nvSpPr>
      <xdr:spPr>
        <a:xfrm>
          <a:off x="9245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171450</xdr:rowOff>
    </xdr:from>
    <xdr:to xmlns:xdr="http://schemas.openxmlformats.org/drawingml/2006/spreadsheetDrawing">
      <xdr:col>24</xdr:col>
      <xdr:colOff>114300</xdr:colOff>
      <xdr:row>36</xdr:row>
      <xdr:rowOff>100965</xdr:rowOff>
    </xdr:to>
    <xdr:sp macro="" textlink="">
      <xdr:nvSpPr>
        <xdr:cNvPr id="71" name="楕円 70"/>
        <xdr:cNvSpPr/>
      </xdr:nvSpPr>
      <xdr:spPr>
        <a:xfrm>
          <a:off x="4493260" y="6172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19050</xdr:rowOff>
    </xdr:from>
    <xdr:ext cx="405130" cy="267970"/>
    <xdr:sp macro="" textlink="">
      <xdr:nvSpPr>
        <xdr:cNvPr id="72" name="【道路】&#10;有形固定資産減価償却率該当値テキスト"/>
        <xdr:cNvSpPr txBox="1"/>
      </xdr:nvSpPr>
      <xdr:spPr>
        <a:xfrm>
          <a:off x="4582160" y="601980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137795</xdr:rowOff>
    </xdr:from>
    <xdr:to xmlns:xdr="http://schemas.openxmlformats.org/drawingml/2006/spreadsheetDrawing">
      <xdr:col>20</xdr:col>
      <xdr:colOff>38100</xdr:colOff>
      <xdr:row>36</xdr:row>
      <xdr:rowOff>65405</xdr:rowOff>
    </xdr:to>
    <xdr:sp macro="" textlink="">
      <xdr:nvSpPr>
        <xdr:cNvPr id="73" name="楕円 72"/>
        <xdr:cNvSpPr/>
      </xdr:nvSpPr>
      <xdr:spPr>
        <a:xfrm>
          <a:off x="3674110" y="61385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12700</xdr:rowOff>
    </xdr:from>
    <xdr:to xmlns:xdr="http://schemas.openxmlformats.org/drawingml/2006/spreadsheetDrawing">
      <xdr:col>24</xdr:col>
      <xdr:colOff>63500</xdr:colOff>
      <xdr:row>36</xdr:row>
      <xdr:rowOff>48260</xdr:rowOff>
    </xdr:to>
    <xdr:cxnSp macro="">
      <xdr:nvCxnSpPr>
        <xdr:cNvPr id="74" name="直線コネクタ 73"/>
        <xdr:cNvCxnSpPr/>
      </xdr:nvCxnSpPr>
      <xdr:spPr>
        <a:xfrm>
          <a:off x="3724910" y="6184900"/>
          <a:ext cx="8191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27305</xdr:rowOff>
    </xdr:to>
    <xdr:sp macro="" textlink="">
      <xdr:nvSpPr>
        <xdr:cNvPr id="75" name="楕円 74"/>
        <xdr:cNvSpPr/>
      </xdr:nvSpPr>
      <xdr:spPr>
        <a:xfrm>
          <a:off x="2800350" y="61010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153035</xdr:rowOff>
    </xdr:from>
    <xdr:to xmlns:xdr="http://schemas.openxmlformats.org/drawingml/2006/spreadsheetDrawing">
      <xdr:col>19</xdr:col>
      <xdr:colOff>177800</xdr:colOff>
      <xdr:row>36</xdr:row>
      <xdr:rowOff>12700</xdr:rowOff>
    </xdr:to>
    <xdr:cxnSp macro="">
      <xdr:nvCxnSpPr>
        <xdr:cNvPr id="76" name="直線コネクタ 75"/>
        <xdr:cNvCxnSpPr/>
      </xdr:nvCxnSpPr>
      <xdr:spPr>
        <a:xfrm>
          <a:off x="2851150" y="6153785"/>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8890</xdr:rowOff>
    </xdr:to>
    <xdr:sp macro="" textlink="">
      <xdr:nvSpPr>
        <xdr:cNvPr id="77" name="楕円 76"/>
        <xdr:cNvSpPr/>
      </xdr:nvSpPr>
      <xdr:spPr>
        <a:xfrm>
          <a:off x="1930400" y="6082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133985</xdr:rowOff>
    </xdr:from>
    <xdr:to xmlns:xdr="http://schemas.openxmlformats.org/drawingml/2006/spreadsheetDrawing">
      <xdr:col>15</xdr:col>
      <xdr:colOff>50800</xdr:colOff>
      <xdr:row>35</xdr:row>
      <xdr:rowOff>153035</xdr:rowOff>
    </xdr:to>
    <xdr:cxnSp macro="">
      <xdr:nvCxnSpPr>
        <xdr:cNvPr id="78" name="直線コネクタ 77"/>
        <xdr:cNvCxnSpPr/>
      </xdr:nvCxnSpPr>
      <xdr:spPr>
        <a:xfrm>
          <a:off x="1981200" y="6134735"/>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43180</xdr:rowOff>
    </xdr:from>
    <xdr:to xmlns:xdr="http://schemas.openxmlformats.org/drawingml/2006/spreadsheetDrawing">
      <xdr:col>6</xdr:col>
      <xdr:colOff>38100</xdr:colOff>
      <xdr:row>35</xdr:row>
      <xdr:rowOff>148590</xdr:rowOff>
    </xdr:to>
    <xdr:sp macro="" textlink="">
      <xdr:nvSpPr>
        <xdr:cNvPr id="79" name="楕円 78"/>
        <xdr:cNvSpPr/>
      </xdr:nvSpPr>
      <xdr:spPr>
        <a:xfrm>
          <a:off x="1060450" y="60439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95250</xdr:rowOff>
    </xdr:from>
    <xdr:to xmlns:xdr="http://schemas.openxmlformats.org/drawingml/2006/spreadsheetDrawing">
      <xdr:col>10</xdr:col>
      <xdr:colOff>114300</xdr:colOff>
      <xdr:row>35</xdr:row>
      <xdr:rowOff>133985</xdr:rowOff>
    </xdr:to>
    <xdr:cxnSp macro="">
      <xdr:nvCxnSpPr>
        <xdr:cNvPr id="80" name="直線コネクタ 79"/>
        <xdr:cNvCxnSpPr/>
      </xdr:nvCxnSpPr>
      <xdr:spPr>
        <a:xfrm>
          <a:off x="1111250" y="609600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11430</xdr:rowOff>
    </xdr:from>
    <xdr:ext cx="405130" cy="269240"/>
    <xdr:sp macro="" textlink="">
      <xdr:nvSpPr>
        <xdr:cNvPr id="81" name="n_1aveValue【道路】&#10;有形固定資産減価償却率"/>
        <xdr:cNvSpPr txBox="1"/>
      </xdr:nvSpPr>
      <xdr:spPr>
        <a:xfrm>
          <a:off x="3513455" y="63550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146685</xdr:rowOff>
    </xdr:from>
    <xdr:ext cx="403860" cy="267970"/>
    <xdr:sp macro="" textlink="">
      <xdr:nvSpPr>
        <xdr:cNvPr id="82" name="n_2aveValue【道路】&#10;有形固定資産減価償却率"/>
        <xdr:cNvSpPr txBox="1"/>
      </xdr:nvSpPr>
      <xdr:spPr>
        <a:xfrm>
          <a:off x="2652395" y="631888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129540</xdr:rowOff>
    </xdr:from>
    <xdr:ext cx="403860" cy="268605"/>
    <xdr:sp macro="" textlink="">
      <xdr:nvSpPr>
        <xdr:cNvPr id="83" name="n_3aveValue【道路】&#10;有形固定資産減価償却率"/>
        <xdr:cNvSpPr txBox="1"/>
      </xdr:nvSpPr>
      <xdr:spPr>
        <a:xfrm>
          <a:off x="1782445" y="630174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78105</xdr:rowOff>
    </xdr:from>
    <xdr:ext cx="403860" cy="267970"/>
    <xdr:sp macro="" textlink="">
      <xdr:nvSpPr>
        <xdr:cNvPr id="84" name="n_4aveValue【道路】&#10;有形固定資産減価償却率"/>
        <xdr:cNvSpPr txBox="1"/>
      </xdr:nvSpPr>
      <xdr:spPr>
        <a:xfrm>
          <a:off x="912495" y="625030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82550</xdr:rowOff>
    </xdr:from>
    <xdr:ext cx="405130" cy="269240"/>
    <xdr:sp macro="" textlink="">
      <xdr:nvSpPr>
        <xdr:cNvPr id="85" name="n_1mainValue【道路】&#10;有形固定資産減価償却率"/>
        <xdr:cNvSpPr txBox="1"/>
      </xdr:nvSpPr>
      <xdr:spPr>
        <a:xfrm>
          <a:off x="3513455" y="59118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45085</xdr:rowOff>
    </xdr:from>
    <xdr:ext cx="403860" cy="267970"/>
    <xdr:sp macro="" textlink="">
      <xdr:nvSpPr>
        <xdr:cNvPr id="86" name="n_2mainValue【道路】&#10;有形固定資産減価償却率"/>
        <xdr:cNvSpPr txBox="1"/>
      </xdr:nvSpPr>
      <xdr:spPr>
        <a:xfrm>
          <a:off x="2652395" y="587438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25400</xdr:rowOff>
    </xdr:from>
    <xdr:ext cx="403860" cy="268605"/>
    <xdr:sp macro="" textlink="">
      <xdr:nvSpPr>
        <xdr:cNvPr id="87" name="n_3mainValue【道路】&#10;有形固定資産減価償却率"/>
        <xdr:cNvSpPr txBox="1"/>
      </xdr:nvSpPr>
      <xdr:spPr>
        <a:xfrm>
          <a:off x="1782445" y="585470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165100</xdr:rowOff>
    </xdr:from>
    <xdr:ext cx="403860" cy="268605"/>
    <xdr:sp macro="" textlink="">
      <xdr:nvSpPr>
        <xdr:cNvPr id="88" name="n_4mainValue【道路】&#10;有形固定資産減価償却率"/>
        <xdr:cNvSpPr txBox="1"/>
      </xdr:nvSpPr>
      <xdr:spPr>
        <a:xfrm>
          <a:off x="912495" y="582295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89" name="正方形/長方形 88"/>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0" name="正方形/長方形 89"/>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1" name="正方形/長方形 90"/>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2" name="正方形/長方形 91"/>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3" name="正方形/長方形 92"/>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4" name="正方形/長方形 93"/>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5" name="正方形/長方形 94"/>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6" name="正方形/長方形 95"/>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33680"/>
    <xdr:sp macro="" textlink="">
      <xdr:nvSpPr>
        <xdr:cNvPr id="97" name="テキスト ボックス 96"/>
        <xdr:cNvSpPr txBox="1"/>
      </xdr:nvSpPr>
      <xdr:spPr>
        <a:xfrm>
          <a:off x="6436360" y="5143500"/>
          <a:ext cx="34226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98" name="直線コネクタ 97"/>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95885</xdr:rowOff>
    </xdr:from>
    <xdr:to xmlns:xdr="http://schemas.openxmlformats.org/drawingml/2006/spreadsheetDrawing">
      <xdr:col>59</xdr:col>
      <xdr:colOff>50800</xdr:colOff>
      <xdr:row>42</xdr:row>
      <xdr:rowOff>95885</xdr:rowOff>
    </xdr:to>
    <xdr:cxnSp macro="">
      <xdr:nvCxnSpPr>
        <xdr:cNvPr id="99" name="直線コネクタ 98"/>
        <xdr:cNvCxnSpPr/>
      </xdr:nvCxnSpPr>
      <xdr:spPr>
        <a:xfrm>
          <a:off x="6474460" y="72967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126365</xdr:rowOff>
    </xdr:from>
    <xdr:ext cx="467360" cy="268605"/>
    <xdr:sp macro="" textlink="">
      <xdr:nvSpPr>
        <xdr:cNvPr id="100" name="テキスト ボックス 99"/>
        <xdr:cNvSpPr txBox="1"/>
      </xdr:nvSpPr>
      <xdr:spPr>
        <a:xfrm>
          <a:off x="60147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113030</xdr:rowOff>
    </xdr:from>
    <xdr:to xmlns:xdr="http://schemas.openxmlformats.org/drawingml/2006/spreadsheetDrawing">
      <xdr:col>59</xdr:col>
      <xdr:colOff>50800</xdr:colOff>
      <xdr:row>40</xdr:row>
      <xdr:rowOff>113030</xdr:rowOff>
    </xdr:to>
    <xdr:cxnSp macro="">
      <xdr:nvCxnSpPr>
        <xdr:cNvPr id="101" name="直線コネクタ 100"/>
        <xdr:cNvCxnSpPr/>
      </xdr:nvCxnSpPr>
      <xdr:spPr>
        <a:xfrm>
          <a:off x="6474460" y="6971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143510</xdr:rowOff>
    </xdr:from>
    <xdr:ext cx="530225" cy="267970"/>
    <xdr:sp macro="" textlink="">
      <xdr:nvSpPr>
        <xdr:cNvPr id="102" name="テキスト ボックス 101"/>
        <xdr:cNvSpPr txBox="1"/>
      </xdr:nvSpPr>
      <xdr:spPr>
        <a:xfrm>
          <a:off x="5954395" y="6830060"/>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129540</xdr:rowOff>
    </xdr:from>
    <xdr:to xmlns:xdr="http://schemas.openxmlformats.org/drawingml/2006/spreadsheetDrawing">
      <xdr:col>59</xdr:col>
      <xdr:colOff>50800</xdr:colOff>
      <xdr:row>38</xdr:row>
      <xdr:rowOff>129540</xdr:rowOff>
    </xdr:to>
    <xdr:cxnSp macro="">
      <xdr:nvCxnSpPr>
        <xdr:cNvPr id="103" name="直線コネクタ 102"/>
        <xdr:cNvCxnSpPr/>
      </xdr:nvCxnSpPr>
      <xdr:spPr>
        <a:xfrm>
          <a:off x="6474460" y="66446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160020</xdr:rowOff>
    </xdr:from>
    <xdr:ext cx="530225" cy="269240"/>
    <xdr:sp macro="" textlink="">
      <xdr:nvSpPr>
        <xdr:cNvPr id="104" name="テキスト ボックス 103"/>
        <xdr:cNvSpPr txBox="1"/>
      </xdr:nvSpPr>
      <xdr:spPr>
        <a:xfrm>
          <a:off x="5954395" y="650367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147320</xdr:rowOff>
    </xdr:from>
    <xdr:to xmlns:xdr="http://schemas.openxmlformats.org/drawingml/2006/spreadsheetDrawing">
      <xdr:col>59</xdr:col>
      <xdr:colOff>50800</xdr:colOff>
      <xdr:row>36</xdr:row>
      <xdr:rowOff>147320</xdr:rowOff>
    </xdr:to>
    <xdr:cxnSp macro="">
      <xdr:nvCxnSpPr>
        <xdr:cNvPr id="105" name="直線コネクタ 104"/>
        <xdr:cNvCxnSpPr/>
      </xdr:nvCxnSpPr>
      <xdr:spPr>
        <a:xfrm>
          <a:off x="6474460" y="6319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171450</xdr:rowOff>
    </xdr:from>
    <xdr:ext cx="530225" cy="269240"/>
    <xdr:sp macro="" textlink="">
      <xdr:nvSpPr>
        <xdr:cNvPr id="106" name="テキスト ボックス 105"/>
        <xdr:cNvSpPr txBox="1"/>
      </xdr:nvSpPr>
      <xdr:spPr>
        <a:xfrm>
          <a:off x="5954395" y="61722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163830</xdr:rowOff>
    </xdr:from>
    <xdr:to xmlns:xdr="http://schemas.openxmlformats.org/drawingml/2006/spreadsheetDrawing">
      <xdr:col>59</xdr:col>
      <xdr:colOff>50800</xdr:colOff>
      <xdr:row>34</xdr:row>
      <xdr:rowOff>163830</xdr:rowOff>
    </xdr:to>
    <xdr:cxnSp macro="">
      <xdr:nvCxnSpPr>
        <xdr:cNvPr id="107" name="直線コネクタ 106"/>
        <xdr:cNvCxnSpPr/>
      </xdr:nvCxnSpPr>
      <xdr:spPr>
        <a:xfrm>
          <a:off x="6474460" y="59931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16510</xdr:rowOff>
    </xdr:from>
    <xdr:ext cx="530225" cy="269240"/>
    <xdr:sp macro="" textlink="">
      <xdr:nvSpPr>
        <xdr:cNvPr id="108" name="テキスト ボックス 107"/>
        <xdr:cNvSpPr txBox="1"/>
      </xdr:nvSpPr>
      <xdr:spPr>
        <a:xfrm>
          <a:off x="5954395" y="584581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474460" y="566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33020</xdr:rowOff>
    </xdr:from>
    <xdr:ext cx="595630" cy="267335"/>
    <xdr:sp macro="" textlink="">
      <xdr:nvSpPr>
        <xdr:cNvPr id="110" name="テキスト ボックス 109"/>
        <xdr:cNvSpPr txBox="1"/>
      </xdr:nvSpPr>
      <xdr:spPr>
        <a:xfrm>
          <a:off x="5890260" y="551942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50165</xdr:rowOff>
    </xdr:from>
    <xdr:ext cx="595630" cy="269240"/>
    <xdr:sp macro="" textlink="">
      <xdr:nvSpPr>
        <xdr:cNvPr id="112" name="テキスト ボックス 111"/>
        <xdr:cNvSpPr txBox="1"/>
      </xdr:nvSpPr>
      <xdr:spPr>
        <a:xfrm>
          <a:off x="589026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3" name="【道路】&#10;一人当たり延長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40640</xdr:rowOff>
    </xdr:from>
    <xdr:to xmlns:xdr="http://schemas.openxmlformats.org/drawingml/2006/spreadsheetDrawing">
      <xdr:col>54</xdr:col>
      <xdr:colOff>186690</xdr:colOff>
      <xdr:row>42</xdr:row>
      <xdr:rowOff>35560</xdr:rowOff>
    </xdr:to>
    <xdr:cxnSp macro="">
      <xdr:nvCxnSpPr>
        <xdr:cNvPr id="114" name="直線コネクタ 113"/>
        <xdr:cNvCxnSpPr/>
      </xdr:nvCxnSpPr>
      <xdr:spPr>
        <a:xfrm flipV="1">
          <a:off x="10267950" y="5869940"/>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39370</xdr:rowOff>
    </xdr:from>
    <xdr:ext cx="469900" cy="269240"/>
    <xdr:sp macro="" textlink="">
      <xdr:nvSpPr>
        <xdr:cNvPr id="115" name="【道路】&#10;一人当たり延長最小値テキスト"/>
        <xdr:cNvSpPr txBox="1"/>
      </xdr:nvSpPr>
      <xdr:spPr>
        <a:xfrm>
          <a:off x="10306050" y="72402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35560</xdr:rowOff>
    </xdr:from>
    <xdr:to xmlns:xdr="http://schemas.openxmlformats.org/drawingml/2006/spreadsheetDrawing">
      <xdr:col>55</xdr:col>
      <xdr:colOff>88900</xdr:colOff>
      <xdr:row>42</xdr:row>
      <xdr:rowOff>35560</xdr:rowOff>
    </xdr:to>
    <xdr:cxnSp macro="">
      <xdr:nvCxnSpPr>
        <xdr:cNvPr id="116" name="直線コネクタ 115"/>
        <xdr:cNvCxnSpPr/>
      </xdr:nvCxnSpPr>
      <xdr:spPr>
        <a:xfrm>
          <a:off x="10182860" y="7236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162560</xdr:rowOff>
    </xdr:from>
    <xdr:ext cx="534670" cy="268605"/>
    <xdr:sp macro="" textlink="">
      <xdr:nvSpPr>
        <xdr:cNvPr id="117" name="【道路】&#10;一人当たり延長最大値テキスト"/>
        <xdr:cNvSpPr txBox="1"/>
      </xdr:nvSpPr>
      <xdr:spPr>
        <a:xfrm>
          <a:off x="10306050" y="5648960"/>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40640</xdr:rowOff>
    </xdr:from>
    <xdr:to xmlns:xdr="http://schemas.openxmlformats.org/drawingml/2006/spreadsheetDrawing">
      <xdr:col>55</xdr:col>
      <xdr:colOff>88900</xdr:colOff>
      <xdr:row>34</xdr:row>
      <xdr:rowOff>40640</xdr:rowOff>
    </xdr:to>
    <xdr:cxnSp macro="">
      <xdr:nvCxnSpPr>
        <xdr:cNvPr id="118" name="直線コネクタ 117"/>
        <xdr:cNvCxnSpPr/>
      </xdr:nvCxnSpPr>
      <xdr:spPr>
        <a:xfrm>
          <a:off x="10182860" y="5869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171450</xdr:rowOff>
    </xdr:from>
    <xdr:ext cx="534670" cy="269240"/>
    <xdr:sp macro="" textlink="">
      <xdr:nvSpPr>
        <xdr:cNvPr id="119" name="【道路】&#10;一人当たり延長平均値テキスト"/>
        <xdr:cNvSpPr txBox="1"/>
      </xdr:nvSpPr>
      <xdr:spPr>
        <a:xfrm>
          <a:off x="10306050" y="6858000"/>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153670</xdr:rowOff>
    </xdr:from>
    <xdr:to xmlns:xdr="http://schemas.openxmlformats.org/drawingml/2006/spreadsheetDrawing">
      <xdr:col>55</xdr:col>
      <xdr:colOff>50800</xdr:colOff>
      <xdr:row>41</xdr:row>
      <xdr:rowOff>81280</xdr:rowOff>
    </xdr:to>
    <xdr:sp macro="" textlink="">
      <xdr:nvSpPr>
        <xdr:cNvPr id="120" name="フローチャート: 判断 119"/>
        <xdr:cNvSpPr/>
      </xdr:nvSpPr>
      <xdr:spPr>
        <a:xfrm>
          <a:off x="10220960" y="70116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152400</xdr:rowOff>
    </xdr:from>
    <xdr:to xmlns:xdr="http://schemas.openxmlformats.org/drawingml/2006/spreadsheetDrawing">
      <xdr:col>50</xdr:col>
      <xdr:colOff>165100</xdr:colOff>
      <xdr:row>41</xdr:row>
      <xdr:rowOff>80010</xdr:rowOff>
    </xdr:to>
    <xdr:sp macro="" textlink="">
      <xdr:nvSpPr>
        <xdr:cNvPr id="121" name="フローチャート: 判断 120"/>
        <xdr:cNvSpPr/>
      </xdr:nvSpPr>
      <xdr:spPr>
        <a:xfrm>
          <a:off x="9398000" y="7010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171450</xdr:rowOff>
    </xdr:from>
    <xdr:to xmlns:xdr="http://schemas.openxmlformats.org/drawingml/2006/spreadsheetDrawing">
      <xdr:col>46</xdr:col>
      <xdr:colOff>38100</xdr:colOff>
      <xdr:row>41</xdr:row>
      <xdr:rowOff>102870</xdr:rowOff>
    </xdr:to>
    <xdr:sp macro="" textlink="">
      <xdr:nvSpPr>
        <xdr:cNvPr id="122" name="フローチャート: 判断 121"/>
        <xdr:cNvSpPr/>
      </xdr:nvSpPr>
      <xdr:spPr>
        <a:xfrm>
          <a:off x="8528050" y="702945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95885</xdr:rowOff>
    </xdr:to>
    <xdr:sp macro="" textlink="">
      <xdr:nvSpPr>
        <xdr:cNvPr id="123" name="フローチャート: 判断 122"/>
        <xdr:cNvSpPr/>
      </xdr:nvSpPr>
      <xdr:spPr>
        <a:xfrm>
          <a:off x="7654290" y="7026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171450</xdr:rowOff>
    </xdr:from>
    <xdr:to xmlns:xdr="http://schemas.openxmlformats.org/drawingml/2006/spreadsheetDrawing">
      <xdr:col>36</xdr:col>
      <xdr:colOff>165100</xdr:colOff>
      <xdr:row>41</xdr:row>
      <xdr:rowOff>99060</xdr:rowOff>
    </xdr:to>
    <xdr:sp macro="" textlink="">
      <xdr:nvSpPr>
        <xdr:cNvPr id="124" name="フローチャート: 判断 123"/>
        <xdr:cNvSpPr/>
      </xdr:nvSpPr>
      <xdr:spPr>
        <a:xfrm>
          <a:off x="6784340" y="7029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7970"/>
    <xdr:sp macro="" textlink="">
      <xdr:nvSpPr>
        <xdr:cNvPr id="125" name="テキスト ボックス 124"/>
        <xdr:cNvSpPr txBox="1"/>
      </xdr:nvSpPr>
      <xdr:spPr>
        <a:xfrm>
          <a:off x="100812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0730" cy="267970"/>
    <xdr:sp macro="" textlink="">
      <xdr:nvSpPr>
        <xdr:cNvPr id="126" name="テキスト ボックス 125"/>
        <xdr:cNvSpPr txBox="1"/>
      </xdr:nvSpPr>
      <xdr:spPr>
        <a:xfrm>
          <a:off x="92621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60730" cy="267970"/>
    <xdr:sp macro="" textlink="">
      <xdr:nvSpPr>
        <xdr:cNvPr id="127" name="テキスト ボックス 126"/>
        <xdr:cNvSpPr txBox="1"/>
      </xdr:nvSpPr>
      <xdr:spPr>
        <a:xfrm>
          <a:off x="83921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0730" cy="267970"/>
    <xdr:sp macro="" textlink="">
      <xdr:nvSpPr>
        <xdr:cNvPr id="128" name="テキスト ボックス 127"/>
        <xdr:cNvSpPr txBox="1"/>
      </xdr:nvSpPr>
      <xdr:spPr>
        <a:xfrm>
          <a:off x="75184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0730" cy="267970"/>
    <xdr:sp macro="" textlink="">
      <xdr:nvSpPr>
        <xdr:cNvPr id="129" name="テキスト ボックス 128"/>
        <xdr:cNvSpPr txBox="1"/>
      </xdr:nvSpPr>
      <xdr:spPr>
        <a:xfrm>
          <a:off x="66484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9525</xdr:rowOff>
    </xdr:from>
    <xdr:to xmlns:xdr="http://schemas.openxmlformats.org/drawingml/2006/spreadsheetDrawing">
      <xdr:col>55</xdr:col>
      <xdr:colOff>50800</xdr:colOff>
      <xdr:row>41</xdr:row>
      <xdr:rowOff>114935</xdr:rowOff>
    </xdr:to>
    <xdr:sp macro="" textlink="">
      <xdr:nvSpPr>
        <xdr:cNvPr id="130" name="楕円 129"/>
        <xdr:cNvSpPr/>
      </xdr:nvSpPr>
      <xdr:spPr>
        <a:xfrm>
          <a:off x="10220960" y="70389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164465</xdr:rowOff>
    </xdr:from>
    <xdr:ext cx="534670" cy="268605"/>
    <xdr:sp macro="" textlink="">
      <xdr:nvSpPr>
        <xdr:cNvPr id="131" name="【道路】&#10;一人当たり延長該当値テキスト"/>
        <xdr:cNvSpPr txBox="1"/>
      </xdr:nvSpPr>
      <xdr:spPr>
        <a:xfrm>
          <a:off x="10306050" y="7022465"/>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13335</xdr:rowOff>
    </xdr:from>
    <xdr:to xmlns:xdr="http://schemas.openxmlformats.org/drawingml/2006/spreadsheetDrawing">
      <xdr:col>50</xdr:col>
      <xdr:colOff>165100</xdr:colOff>
      <xdr:row>41</xdr:row>
      <xdr:rowOff>118745</xdr:rowOff>
    </xdr:to>
    <xdr:sp macro="" textlink="">
      <xdr:nvSpPr>
        <xdr:cNvPr id="132" name="楕円 131"/>
        <xdr:cNvSpPr/>
      </xdr:nvSpPr>
      <xdr:spPr>
        <a:xfrm>
          <a:off x="9398000" y="70427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61595</xdr:rowOff>
    </xdr:from>
    <xdr:to xmlns:xdr="http://schemas.openxmlformats.org/drawingml/2006/spreadsheetDrawing">
      <xdr:col>55</xdr:col>
      <xdr:colOff>0</xdr:colOff>
      <xdr:row>41</xdr:row>
      <xdr:rowOff>66040</xdr:rowOff>
    </xdr:to>
    <xdr:cxnSp macro="">
      <xdr:nvCxnSpPr>
        <xdr:cNvPr id="133" name="直線コネクタ 132"/>
        <xdr:cNvCxnSpPr/>
      </xdr:nvCxnSpPr>
      <xdr:spPr>
        <a:xfrm flipV="1">
          <a:off x="9448800" y="709104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16510</xdr:rowOff>
    </xdr:from>
    <xdr:to xmlns:xdr="http://schemas.openxmlformats.org/drawingml/2006/spreadsheetDrawing">
      <xdr:col>46</xdr:col>
      <xdr:colOff>38100</xdr:colOff>
      <xdr:row>41</xdr:row>
      <xdr:rowOff>121920</xdr:rowOff>
    </xdr:to>
    <xdr:sp macro="" textlink="">
      <xdr:nvSpPr>
        <xdr:cNvPr id="134" name="楕円 133"/>
        <xdr:cNvSpPr/>
      </xdr:nvSpPr>
      <xdr:spPr>
        <a:xfrm>
          <a:off x="8528050" y="704596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66040</xdr:rowOff>
    </xdr:from>
    <xdr:to xmlns:xdr="http://schemas.openxmlformats.org/drawingml/2006/spreadsheetDrawing">
      <xdr:col>50</xdr:col>
      <xdr:colOff>114300</xdr:colOff>
      <xdr:row>41</xdr:row>
      <xdr:rowOff>69215</xdr:rowOff>
    </xdr:to>
    <xdr:cxnSp macro="">
      <xdr:nvCxnSpPr>
        <xdr:cNvPr id="135" name="直線コネクタ 134"/>
        <xdr:cNvCxnSpPr/>
      </xdr:nvCxnSpPr>
      <xdr:spPr>
        <a:xfrm flipV="1">
          <a:off x="8578850" y="709549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18415</xdr:rowOff>
    </xdr:from>
    <xdr:to xmlns:xdr="http://schemas.openxmlformats.org/drawingml/2006/spreadsheetDrawing">
      <xdr:col>41</xdr:col>
      <xdr:colOff>101600</xdr:colOff>
      <xdr:row>41</xdr:row>
      <xdr:rowOff>123825</xdr:rowOff>
    </xdr:to>
    <xdr:sp macro="" textlink="">
      <xdr:nvSpPr>
        <xdr:cNvPr id="136" name="楕円 135"/>
        <xdr:cNvSpPr/>
      </xdr:nvSpPr>
      <xdr:spPr>
        <a:xfrm>
          <a:off x="7654290" y="70478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69215</xdr:rowOff>
    </xdr:from>
    <xdr:to xmlns:xdr="http://schemas.openxmlformats.org/drawingml/2006/spreadsheetDrawing">
      <xdr:col>45</xdr:col>
      <xdr:colOff>177800</xdr:colOff>
      <xdr:row>41</xdr:row>
      <xdr:rowOff>71120</xdr:rowOff>
    </xdr:to>
    <xdr:cxnSp macro="">
      <xdr:nvCxnSpPr>
        <xdr:cNvPr id="137" name="直線コネクタ 136"/>
        <xdr:cNvCxnSpPr/>
      </xdr:nvCxnSpPr>
      <xdr:spPr>
        <a:xfrm flipV="1">
          <a:off x="7705090" y="709866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20320</xdr:rowOff>
    </xdr:from>
    <xdr:to xmlns:xdr="http://schemas.openxmlformats.org/drawingml/2006/spreadsheetDrawing">
      <xdr:col>36</xdr:col>
      <xdr:colOff>165100</xdr:colOff>
      <xdr:row>41</xdr:row>
      <xdr:rowOff>125730</xdr:rowOff>
    </xdr:to>
    <xdr:sp macro="" textlink="">
      <xdr:nvSpPr>
        <xdr:cNvPr id="138" name="楕円 137"/>
        <xdr:cNvSpPr/>
      </xdr:nvSpPr>
      <xdr:spPr>
        <a:xfrm>
          <a:off x="6784340" y="70497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71120</xdr:rowOff>
    </xdr:from>
    <xdr:to xmlns:xdr="http://schemas.openxmlformats.org/drawingml/2006/spreadsheetDrawing">
      <xdr:col>41</xdr:col>
      <xdr:colOff>50800</xdr:colOff>
      <xdr:row>41</xdr:row>
      <xdr:rowOff>73025</xdr:rowOff>
    </xdr:to>
    <xdr:cxnSp macro="">
      <xdr:nvCxnSpPr>
        <xdr:cNvPr id="139" name="直線コネクタ 138"/>
        <xdr:cNvCxnSpPr/>
      </xdr:nvCxnSpPr>
      <xdr:spPr>
        <a:xfrm flipV="1">
          <a:off x="6835140" y="710057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96520</xdr:rowOff>
    </xdr:from>
    <xdr:ext cx="534670" cy="268605"/>
    <xdr:sp macro="" textlink="">
      <xdr:nvSpPr>
        <xdr:cNvPr id="140" name="n_1aveValue【道路】&#10;一人当たり延長"/>
        <xdr:cNvSpPr txBox="1"/>
      </xdr:nvSpPr>
      <xdr:spPr>
        <a:xfrm>
          <a:off x="9172575" y="6783070"/>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120650</xdr:rowOff>
    </xdr:from>
    <xdr:ext cx="533400" cy="267970"/>
    <xdr:sp macro="" textlink="">
      <xdr:nvSpPr>
        <xdr:cNvPr id="141" name="n_2aveValue【道路】&#10;一人当たり延長"/>
        <xdr:cNvSpPr txBox="1"/>
      </xdr:nvSpPr>
      <xdr:spPr>
        <a:xfrm>
          <a:off x="8315325" y="680720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113665</xdr:rowOff>
    </xdr:from>
    <xdr:ext cx="533400" cy="267970"/>
    <xdr:sp macro="" textlink="">
      <xdr:nvSpPr>
        <xdr:cNvPr id="142" name="n_3aveValue【道路】&#10;一人当たり延長"/>
        <xdr:cNvSpPr txBox="1"/>
      </xdr:nvSpPr>
      <xdr:spPr>
        <a:xfrm>
          <a:off x="7445375" y="680021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116205</xdr:rowOff>
    </xdr:from>
    <xdr:ext cx="533400" cy="269240"/>
    <xdr:sp macro="" textlink="">
      <xdr:nvSpPr>
        <xdr:cNvPr id="143" name="n_4aveValue【道路】&#10;一人当たり延長"/>
        <xdr:cNvSpPr txBox="1"/>
      </xdr:nvSpPr>
      <xdr:spPr>
        <a:xfrm>
          <a:off x="6571615" y="680275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109855</xdr:rowOff>
    </xdr:from>
    <xdr:ext cx="534670" cy="267970"/>
    <xdr:sp macro="" textlink="">
      <xdr:nvSpPr>
        <xdr:cNvPr id="144" name="n_1mainValue【道路】&#10;一人当たり延長"/>
        <xdr:cNvSpPr txBox="1"/>
      </xdr:nvSpPr>
      <xdr:spPr>
        <a:xfrm>
          <a:off x="9172575" y="7139305"/>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113030</xdr:rowOff>
    </xdr:from>
    <xdr:ext cx="533400" cy="267970"/>
    <xdr:sp macro="" textlink="">
      <xdr:nvSpPr>
        <xdr:cNvPr id="145" name="n_2mainValue【道路】&#10;一人当たり延長"/>
        <xdr:cNvSpPr txBox="1"/>
      </xdr:nvSpPr>
      <xdr:spPr>
        <a:xfrm>
          <a:off x="8315325" y="714248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114935</xdr:rowOff>
    </xdr:from>
    <xdr:ext cx="533400" cy="269240"/>
    <xdr:sp macro="" textlink="">
      <xdr:nvSpPr>
        <xdr:cNvPr id="146" name="n_3mainValue【道路】&#10;一人当たり延長"/>
        <xdr:cNvSpPr txBox="1"/>
      </xdr:nvSpPr>
      <xdr:spPr>
        <a:xfrm>
          <a:off x="7445375" y="714438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116840</xdr:rowOff>
    </xdr:from>
    <xdr:ext cx="533400" cy="269240"/>
    <xdr:sp macro="" textlink="">
      <xdr:nvSpPr>
        <xdr:cNvPr id="147" name="n_4mainValue【道路】&#10;一人当たり延長"/>
        <xdr:cNvSpPr txBox="1"/>
      </xdr:nvSpPr>
      <xdr:spPr>
        <a:xfrm>
          <a:off x="6571615" y="714629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8" name="正方形/長方形 147"/>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50" name="正方形/長方形 149"/>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2" name="正方形/長方形 151"/>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4" name="正方形/長方形 153"/>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5" name="正方形/長方形 154"/>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7180" cy="234315"/>
    <xdr:sp macro="" textlink="">
      <xdr:nvSpPr>
        <xdr:cNvPr id="156" name="テキスト ボックス 155"/>
        <xdr:cNvSpPr txBox="1"/>
      </xdr:nvSpPr>
      <xdr:spPr>
        <a:xfrm>
          <a:off x="71247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7" name="直線コネクタ 156"/>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8" name="テキスト ボックス 157"/>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135890</xdr:rowOff>
    </xdr:from>
    <xdr:to xmlns:xdr="http://schemas.openxmlformats.org/drawingml/2006/spreadsheetDrawing">
      <xdr:col>28</xdr:col>
      <xdr:colOff>114300</xdr:colOff>
      <xdr:row>64</xdr:row>
      <xdr:rowOff>135890</xdr:rowOff>
    </xdr:to>
    <xdr:cxnSp macro="">
      <xdr:nvCxnSpPr>
        <xdr:cNvPr id="159" name="直線コネクタ 158"/>
        <xdr:cNvCxnSpPr/>
      </xdr:nvCxnSpPr>
      <xdr:spPr>
        <a:xfrm>
          <a:off x="74676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166370</xdr:rowOff>
    </xdr:from>
    <xdr:ext cx="467360" cy="267335"/>
    <xdr:sp macro="" textlink="">
      <xdr:nvSpPr>
        <xdr:cNvPr id="160" name="テキスト ボックス 159"/>
        <xdr:cNvSpPr txBox="1"/>
      </xdr:nvSpPr>
      <xdr:spPr>
        <a:xfrm>
          <a:off x="290830" y="1096772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152400</xdr:rowOff>
    </xdr:from>
    <xdr:to xmlns:xdr="http://schemas.openxmlformats.org/drawingml/2006/spreadsheetDrawing">
      <xdr:col>28</xdr:col>
      <xdr:colOff>114300</xdr:colOff>
      <xdr:row>62</xdr:row>
      <xdr:rowOff>152400</xdr:rowOff>
    </xdr:to>
    <xdr:cxnSp macro="">
      <xdr:nvCxnSpPr>
        <xdr:cNvPr id="161" name="直線コネクタ 160"/>
        <xdr:cNvCxnSpPr/>
      </xdr:nvCxnSpPr>
      <xdr:spPr>
        <a:xfrm>
          <a:off x="74676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955" cy="269240"/>
    <xdr:sp macro="" textlink="">
      <xdr:nvSpPr>
        <xdr:cNvPr id="162" name="テキスト ボックス 161"/>
        <xdr:cNvSpPr txBox="1"/>
      </xdr:nvSpPr>
      <xdr:spPr>
        <a:xfrm>
          <a:off x="354965" y="1063434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169545</xdr:rowOff>
    </xdr:from>
    <xdr:to xmlns:xdr="http://schemas.openxmlformats.org/drawingml/2006/spreadsheetDrawing">
      <xdr:col>28</xdr:col>
      <xdr:colOff>114300</xdr:colOff>
      <xdr:row>60</xdr:row>
      <xdr:rowOff>169545</xdr:rowOff>
    </xdr:to>
    <xdr:cxnSp macro="">
      <xdr:nvCxnSpPr>
        <xdr:cNvPr id="163" name="直線コネクタ 162"/>
        <xdr:cNvCxnSpPr/>
      </xdr:nvCxnSpPr>
      <xdr:spPr>
        <a:xfrm>
          <a:off x="74676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1955" cy="267970"/>
    <xdr:sp macro="" textlink="">
      <xdr:nvSpPr>
        <xdr:cNvPr id="164" name="テキスト ボックス 163"/>
        <xdr:cNvSpPr txBox="1"/>
      </xdr:nvSpPr>
      <xdr:spPr>
        <a:xfrm>
          <a:off x="354965" y="1030859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5" name="直線コネクタ 164"/>
        <xdr:cNvCxnSpPr/>
      </xdr:nvCxnSpPr>
      <xdr:spPr>
        <a:xfrm>
          <a:off x="74676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38735</xdr:rowOff>
    </xdr:from>
    <xdr:ext cx="401955" cy="269240"/>
    <xdr:sp macro="" textlink="">
      <xdr:nvSpPr>
        <xdr:cNvPr id="166" name="テキスト ボックス 165"/>
        <xdr:cNvSpPr txBox="1"/>
      </xdr:nvSpPr>
      <xdr:spPr>
        <a:xfrm>
          <a:off x="354965" y="998283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7" name="直線コネクタ 166"/>
        <xdr:cNvCxnSpPr/>
      </xdr:nvCxnSpPr>
      <xdr:spPr>
        <a:xfrm>
          <a:off x="74676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55880</xdr:rowOff>
    </xdr:from>
    <xdr:ext cx="401955" cy="267970"/>
    <xdr:sp macro="" textlink="">
      <xdr:nvSpPr>
        <xdr:cNvPr id="168" name="テキスト ボックス 167"/>
        <xdr:cNvSpPr txBox="1"/>
      </xdr:nvSpPr>
      <xdr:spPr>
        <a:xfrm>
          <a:off x="354965" y="965708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42545</xdr:rowOff>
    </xdr:from>
    <xdr:to xmlns:xdr="http://schemas.openxmlformats.org/drawingml/2006/spreadsheetDrawing">
      <xdr:col>28</xdr:col>
      <xdr:colOff>114300</xdr:colOff>
      <xdr:row>55</xdr:row>
      <xdr:rowOff>42545</xdr:rowOff>
    </xdr:to>
    <xdr:cxnSp macro="">
      <xdr:nvCxnSpPr>
        <xdr:cNvPr id="169" name="直線コネクタ 168"/>
        <xdr:cNvCxnSpPr/>
      </xdr:nvCxnSpPr>
      <xdr:spPr>
        <a:xfrm>
          <a:off x="74676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72390</xdr:rowOff>
    </xdr:from>
    <xdr:ext cx="339090" cy="269240"/>
    <xdr:sp macro="" textlink="">
      <xdr:nvSpPr>
        <xdr:cNvPr id="170" name="テキスト ボックス 169"/>
        <xdr:cNvSpPr txBox="1"/>
      </xdr:nvSpPr>
      <xdr:spPr>
        <a:xfrm>
          <a:off x="41529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71" name="直線コネクタ 170"/>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2" name="【橋りょう・トンネ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112395</xdr:rowOff>
    </xdr:from>
    <xdr:to xmlns:xdr="http://schemas.openxmlformats.org/drawingml/2006/spreadsheetDrawing">
      <xdr:col>24</xdr:col>
      <xdr:colOff>62865</xdr:colOff>
      <xdr:row>63</xdr:row>
      <xdr:rowOff>128270</xdr:rowOff>
    </xdr:to>
    <xdr:cxnSp macro="">
      <xdr:nvCxnSpPr>
        <xdr:cNvPr id="173" name="直線コネクタ 172"/>
        <xdr:cNvCxnSpPr/>
      </xdr:nvCxnSpPr>
      <xdr:spPr>
        <a:xfrm flipV="1">
          <a:off x="4543425" y="954214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132715</xdr:rowOff>
    </xdr:from>
    <xdr:ext cx="405130" cy="267335"/>
    <xdr:sp macro="" textlink="">
      <xdr:nvSpPr>
        <xdr:cNvPr id="174" name="【橋りょう・トンネル】&#10;有形固定資産減価償却率最小値テキスト"/>
        <xdr:cNvSpPr txBox="1"/>
      </xdr:nvSpPr>
      <xdr:spPr>
        <a:xfrm>
          <a:off x="4582160" y="1093406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128270</xdr:rowOff>
    </xdr:from>
    <xdr:to xmlns:xdr="http://schemas.openxmlformats.org/drawingml/2006/spreadsheetDrawing">
      <xdr:col>24</xdr:col>
      <xdr:colOff>152400</xdr:colOff>
      <xdr:row>63</xdr:row>
      <xdr:rowOff>128270</xdr:rowOff>
    </xdr:to>
    <xdr:cxnSp macro="">
      <xdr:nvCxnSpPr>
        <xdr:cNvPr id="175" name="直線コネクタ 174"/>
        <xdr:cNvCxnSpPr/>
      </xdr:nvCxnSpPr>
      <xdr:spPr>
        <a:xfrm>
          <a:off x="4458970" y="10929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56515</xdr:rowOff>
    </xdr:from>
    <xdr:ext cx="340360" cy="267970"/>
    <xdr:sp macro="" textlink="">
      <xdr:nvSpPr>
        <xdr:cNvPr id="176" name="【橋りょう・トンネル】&#10;有形固定資産減価償却率最大値テキスト"/>
        <xdr:cNvSpPr txBox="1"/>
      </xdr:nvSpPr>
      <xdr:spPr>
        <a:xfrm>
          <a:off x="4582160" y="9314815"/>
          <a:ext cx="340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112395</xdr:rowOff>
    </xdr:from>
    <xdr:to xmlns:xdr="http://schemas.openxmlformats.org/drawingml/2006/spreadsheetDrawing">
      <xdr:col>24</xdr:col>
      <xdr:colOff>152400</xdr:colOff>
      <xdr:row>55</xdr:row>
      <xdr:rowOff>112395</xdr:rowOff>
    </xdr:to>
    <xdr:cxnSp macro="">
      <xdr:nvCxnSpPr>
        <xdr:cNvPr id="177" name="直線コネクタ 176"/>
        <xdr:cNvCxnSpPr/>
      </xdr:nvCxnSpPr>
      <xdr:spPr>
        <a:xfrm>
          <a:off x="4458970" y="9542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113030</xdr:rowOff>
    </xdr:from>
    <xdr:ext cx="405130" cy="267970"/>
    <xdr:sp macro="" textlink="">
      <xdr:nvSpPr>
        <xdr:cNvPr id="178" name="【橋りょう・トンネル】&#10;有形固定資産減価償却率平均値テキスト"/>
        <xdr:cNvSpPr txBox="1"/>
      </xdr:nvSpPr>
      <xdr:spPr>
        <a:xfrm>
          <a:off x="4582160" y="1040003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62230</xdr:rowOff>
    </xdr:to>
    <xdr:sp macro="" textlink="">
      <xdr:nvSpPr>
        <xdr:cNvPr id="179" name="フローチャート: 判断 178"/>
        <xdr:cNvSpPr/>
      </xdr:nvSpPr>
      <xdr:spPr>
        <a:xfrm>
          <a:off x="4493260" y="10422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113665</xdr:rowOff>
    </xdr:from>
    <xdr:to xmlns:xdr="http://schemas.openxmlformats.org/drawingml/2006/spreadsheetDrawing">
      <xdr:col>20</xdr:col>
      <xdr:colOff>38100</xdr:colOff>
      <xdr:row>61</xdr:row>
      <xdr:rowOff>41275</xdr:rowOff>
    </xdr:to>
    <xdr:sp macro="" textlink="">
      <xdr:nvSpPr>
        <xdr:cNvPr id="180" name="フローチャート: 判断 179"/>
        <xdr:cNvSpPr/>
      </xdr:nvSpPr>
      <xdr:spPr>
        <a:xfrm>
          <a:off x="3674110" y="104006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113665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00350" y="10400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125095</xdr:rowOff>
    </xdr:from>
    <xdr:to xmlns:xdr="http://schemas.openxmlformats.org/drawingml/2006/spreadsheetDrawing">
      <xdr:col>10</xdr:col>
      <xdr:colOff>165100</xdr:colOff>
      <xdr:row>61</xdr:row>
      <xdr:rowOff>52705</xdr:rowOff>
    </xdr:to>
    <xdr:sp macro="" textlink="">
      <xdr:nvSpPr>
        <xdr:cNvPr id="182" name="フローチャート: 判断 181"/>
        <xdr:cNvSpPr/>
      </xdr:nvSpPr>
      <xdr:spPr>
        <a:xfrm>
          <a:off x="1930400" y="1041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98425</xdr:rowOff>
    </xdr:from>
    <xdr:to xmlns:xdr="http://schemas.openxmlformats.org/drawingml/2006/spreadsheetDrawing">
      <xdr:col>6</xdr:col>
      <xdr:colOff>38100</xdr:colOff>
      <xdr:row>61</xdr:row>
      <xdr:rowOff>25400</xdr:rowOff>
    </xdr:to>
    <xdr:sp macro="" textlink="">
      <xdr:nvSpPr>
        <xdr:cNvPr id="183" name="フローチャート: 判断 182"/>
        <xdr:cNvSpPr/>
      </xdr:nvSpPr>
      <xdr:spPr>
        <a:xfrm>
          <a:off x="1060450" y="103854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4" name="テキスト ボックス 183"/>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60730" cy="269240"/>
    <xdr:sp macro="" textlink="">
      <xdr:nvSpPr>
        <xdr:cNvPr id="185" name="テキスト ボックス 184"/>
        <xdr:cNvSpPr txBox="1"/>
      </xdr:nvSpPr>
      <xdr:spPr>
        <a:xfrm>
          <a:off x="353822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60730" cy="269240"/>
    <xdr:sp macro="" textlink="">
      <xdr:nvSpPr>
        <xdr:cNvPr id="186" name="テキスト ボックス 185"/>
        <xdr:cNvSpPr txBox="1"/>
      </xdr:nvSpPr>
      <xdr:spPr>
        <a:xfrm>
          <a:off x="26644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60730" cy="269240"/>
    <xdr:sp macro="" textlink="">
      <xdr:nvSpPr>
        <xdr:cNvPr id="187" name="テキスト ボックス 186"/>
        <xdr:cNvSpPr txBox="1"/>
      </xdr:nvSpPr>
      <xdr:spPr>
        <a:xfrm>
          <a:off x="17945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60730" cy="269240"/>
    <xdr:sp macro="" textlink="">
      <xdr:nvSpPr>
        <xdr:cNvPr id="188" name="テキスト ボックス 187"/>
        <xdr:cNvSpPr txBox="1"/>
      </xdr:nvSpPr>
      <xdr:spPr>
        <a:xfrm>
          <a:off x="9245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133985</xdr:rowOff>
    </xdr:from>
    <xdr:to xmlns:xdr="http://schemas.openxmlformats.org/drawingml/2006/spreadsheetDrawing">
      <xdr:col>24</xdr:col>
      <xdr:colOff>114300</xdr:colOff>
      <xdr:row>60</xdr:row>
      <xdr:rowOff>60960</xdr:rowOff>
    </xdr:to>
    <xdr:sp macro="" textlink="">
      <xdr:nvSpPr>
        <xdr:cNvPr id="189" name="楕円 188"/>
        <xdr:cNvSpPr/>
      </xdr:nvSpPr>
      <xdr:spPr>
        <a:xfrm>
          <a:off x="4493260" y="102495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157480</xdr:rowOff>
    </xdr:from>
    <xdr:ext cx="405130" cy="267970"/>
    <xdr:sp macro="" textlink="">
      <xdr:nvSpPr>
        <xdr:cNvPr id="190" name="【橋りょう・トンネル】&#10;有形固定資産減価償却率該当値テキスト"/>
        <xdr:cNvSpPr txBox="1"/>
      </xdr:nvSpPr>
      <xdr:spPr>
        <a:xfrm>
          <a:off x="4582160" y="101015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111760</xdr:rowOff>
    </xdr:from>
    <xdr:to xmlns:xdr="http://schemas.openxmlformats.org/drawingml/2006/spreadsheetDrawing">
      <xdr:col>20</xdr:col>
      <xdr:colOff>38100</xdr:colOff>
      <xdr:row>60</xdr:row>
      <xdr:rowOff>38735</xdr:rowOff>
    </xdr:to>
    <xdr:sp macro="" textlink="">
      <xdr:nvSpPr>
        <xdr:cNvPr id="191" name="楕円 190"/>
        <xdr:cNvSpPr/>
      </xdr:nvSpPr>
      <xdr:spPr>
        <a:xfrm>
          <a:off x="3674110" y="102273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163830</xdr:rowOff>
    </xdr:from>
    <xdr:to xmlns:xdr="http://schemas.openxmlformats.org/drawingml/2006/spreadsheetDrawing">
      <xdr:col>24</xdr:col>
      <xdr:colOff>63500</xdr:colOff>
      <xdr:row>60</xdr:row>
      <xdr:rowOff>8890</xdr:rowOff>
    </xdr:to>
    <xdr:cxnSp macro="">
      <xdr:nvCxnSpPr>
        <xdr:cNvPr id="192" name="直線コネクタ 191"/>
        <xdr:cNvCxnSpPr/>
      </xdr:nvCxnSpPr>
      <xdr:spPr>
        <a:xfrm>
          <a:off x="3724910" y="1027938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84455</xdr:rowOff>
    </xdr:from>
    <xdr:to xmlns:xdr="http://schemas.openxmlformats.org/drawingml/2006/spreadsheetDrawing">
      <xdr:col>15</xdr:col>
      <xdr:colOff>101600</xdr:colOff>
      <xdr:row>60</xdr:row>
      <xdr:rowOff>12065</xdr:rowOff>
    </xdr:to>
    <xdr:sp macro="" textlink="">
      <xdr:nvSpPr>
        <xdr:cNvPr id="193" name="楕円 192"/>
        <xdr:cNvSpPr/>
      </xdr:nvSpPr>
      <xdr:spPr>
        <a:xfrm>
          <a:off x="2800350" y="10200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137160</xdr:rowOff>
    </xdr:from>
    <xdr:to xmlns:xdr="http://schemas.openxmlformats.org/drawingml/2006/spreadsheetDrawing">
      <xdr:col>19</xdr:col>
      <xdr:colOff>177800</xdr:colOff>
      <xdr:row>59</xdr:row>
      <xdr:rowOff>163830</xdr:rowOff>
    </xdr:to>
    <xdr:cxnSp macro="">
      <xdr:nvCxnSpPr>
        <xdr:cNvPr id="194" name="直線コネクタ 193"/>
        <xdr:cNvCxnSpPr/>
      </xdr:nvCxnSpPr>
      <xdr:spPr>
        <a:xfrm>
          <a:off x="2851150" y="1025271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66040</xdr:rowOff>
    </xdr:from>
    <xdr:to xmlns:xdr="http://schemas.openxmlformats.org/drawingml/2006/spreadsheetDrawing">
      <xdr:col>10</xdr:col>
      <xdr:colOff>165100</xdr:colOff>
      <xdr:row>59</xdr:row>
      <xdr:rowOff>171450</xdr:rowOff>
    </xdr:to>
    <xdr:sp macro="" textlink="">
      <xdr:nvSpPr>
        <xdr:cNvPr id="195" name="楕円 194"/>
        <xdr:cNvSpPr/>
      </xdr:nvSpPr>
      <xdr:spPr>
        <a:xfrm>
          <a:off x="1930400" y="101815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118745</xdr:rowOff>
    </xdr:from>
    <xdr:to xmlns:xdr="http://schemas.openxmlformats.org/drawingml/2006/spreadsheetDrawing">
      <xdr:col>15</xdr:col>
      <xdr:colOff>50800</xdr:colOff>
      <xdr:row>59</xdr:row>
      <xdr:rowOff>137160</xdr:rowOff>
    </xdr:to>
    <xdr:cxnSp macro="">
      <xdr:nvCxnSpPr>
        <xdr:cNvPr id="196" name="直線コネクタ 195"/>
        <xdr:cNvCxnSpPr/>
      </xdr:nvCxnSpPr>
      <xdr:spPr>
        <a:xfrm>
          <a:off x="1981200" y="1023429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45720</xdr:rowOff>
    </xdr:from>
    <xdr:to xmlns:xdr="http://schemas.openxmlformats.org/drawingml/2006/spreadsheetDrawing">
      <xdr:col>6</xdr:col>
      <xdr:colOff>38100</xdr:colOff>
      <xdr:row>59</xdr:row>
      <xdr:rowOff>151130</xdr:rowOff>
    </xdr:to>
    <xdr:sp macro="" textlink="">
      <xdr:nvSpPr>
        <xdr:cNvPr id="197" name="楕円 196"/>
        <xdr:cNvSpPr/>
      </xdr:nvSpPr>
      <xdr:spPr>
        <a:xfrm>
          <a:off x="1060450" y="101612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98425</xdr:rowOff>
    </xdr:from>
    <xdr:to xmlns:xdr="http://schemas.openxmlformats.org/drawingml/2006/spreadsheetDrawing">
      <xdr:col>10</xdr:col>
      <xdr:colOff>114300</xdr:colOff>
      <xdr:row>59</xdr:row>
      <xdr:rowOff>118745</xdr:rowOff>
    </xdr:to>
    <xdr:cxnSp macro="">
      <xdr:nvCxnSpPr>
        <xdr:cNvPr id="198" name="直線コネクタ 197"/>
        <xdr:cNvCxnSpPr/>
      </xdr:nvCxnSpPr>
      <xdr:spPr>
        <a:xfrm>
          <a:off x="1111250" y="10213975"/>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31750</xdr:rowOff>
    </xdr:from>
    <xdr:ext cx="405130" cy="267335"/>
    <xdr:sp macro="" textlink="">
      <xdr:nvSpPr>
        <xdr:cNvPr id="199" name="n_1aveValue【橋りょう・トンネル】&#10;有形固定資産減価償却率"/>
        <xdr:cNvSpPr txBox="1"/>
      </xdr:nvSpPr>
      <xdr:spPr>
        <a:xfrm>
          <a:off x="3513455" y="1049020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31750</xdr:rowOff>
    </xdr:from>
    <xdr:ext cx="403860" cy="267335"/>
    <xdr:sp macro="" textlink="">
      <xdr:nvSpPr>
        <xdr:cNvPr id="200" name="n_2aveValue【橋りょう・トンネル】&#10;有形固定資産減価償却率"/>
        <xdr:cNvSpPr txBox="1"/>
      </xdr:nvSpPr>
      <xdr:spPr>
        <a:xfrm>
          <a:off x="2652395" y="1049020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43815</xdr:rowOff>
    </xdr:from>
    <xdr:ext cx="403860" cy="267970"/>
    <xdr:sp macro="" textlink="">
      <xdr:nvSpPr>
        <xdr:cNvPr id="201" name="n_3aveValue【橋りょう・トンネル】&#10;有形固定資産減価償却率"/>
        <xdr:cNvSpPr txBox="1"/>
      </xdr:nvSpPr>
      <xdr:spPr>
        <a:xfrm>
          <a:off x="1782445" y="1050226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16510</xdr:rowOff>
    </xdr:from>
    <xdr:ext cx="403860" cy="269240"/>
    <xdr:sp macro="" textlink="">
      <xdr:nvSpPr>
        <xdr:cNvPr id="202" name="n_4aveValue【橋りょう・トンネル】&#10;有形固定資産減価償却率"/>
        <xdr:cNvSpPr txBox="1"/>
      </xdr:nvSpPr>
      <xdr:spPr>
        <a:xfrm>
          <a:off x="912495" y="1047496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55880</xdr:rowOff>
    </xdr:from>
    <xdr:ext cx="405130" cy="267970"/>
    <xdr:sp macro="" textlink="">
      <xdr:nvSpPr>
        <xdr:cNvPr id="203" name="n_1mainValue【橋りょう・トンネル】&#10;有形固定資産減価償却率"/>
        <xdr:cNvSpPr txBox="1"/>
      </xdr:nvSpPr>
      <xdr:spPr>
        <a:xfrm>
          <a:off x="3513455" y="99999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29210</xdr:rowOff>
    </xdr:from>
    <xdr:ext cx="403860" cy="267335"/>
    <xdr:sp macro="" textlink="">
      <xdr:nvSpPr>
        <xdr:cNvPr id="204" name="n_2mainValue【橋りょう・トンネル】&#10;有形固定資産減価償却率"/>
        <xdr:cNvSpPr txBox="1"/>
      </xdr:nvSpPr>
      <xdr:spPr>
        <a:xfrm>
          <a:off x="2652395" y="997331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10795</xdr:rowOff>
    </xdr:from>
    <xdr:ext cx="403860" cy="267970"/>
    <xdr:sp macro="" textlink="">
      <xdr:nvSpPr>
        <xdr:cNvPr id="205" name="n_3mainValue【橋りょう・トンネル】&#10;有形固定資産減価償却率"/>
        <xdr:cNvSpPr txBox="1"/>
      </xdr:nvSpPr>
      <xdr:spPr>
        <a:xfrm>
          <a:off x="1782445" y="995489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168275</xdr:rowOff>
    </xdr:from>
    <xdr:ext cx="403860" cy="267335"/>
    <xdr:sp macro="" textlink="">
      <xdr:nvSpPr>
        <xdr:cNvPr id="206" name="n_4mainValue【橋りょう・トンネル】&#10;有形固定資産減価償却率"/>
        <xdr:cNvSpPr txBox="1"/>
      </xdr:nvSpPr>
      <xdr:spPr>
        <a:xfrm>
          <a:off x="912495" y="994092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7" name="正方形/長方形 206"/>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9" name="正方形/長方形 208"/>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11" name="正方形/長方形 210"/>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3" name="正方形/長方形 212"/>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4" name="正方形/長方形 213"/>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8615" cy="234315"/>
    <xdr:sp macro="" textlink="">
      <xdr:nvSpPr>
        <xdr:cNvPr id="215" name="テキスト ボックス 214"/>
        <xdr:cNvSpPr txBox="1"/>
      </xdr:nvSpPr>
      <xdr:spPr>
        <a:xfrm>
          <a:off x="643636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6" name="直線コネクタ 215"/>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7" name="直線コネクタ 216"/>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109855</xdr:rowOff>
    </xdr:from>
    <xdr:ext cx="248920" cy="267970"/>
    <xdr:sp macro="" textlink="">
      <xdr:nvSpPr>
        <xdr:cNvPr id="218" name="テキスト ボックス 217"/>
        <xdr:cNvSpPr txBox="1"/>
      </xdr:nvSpPr>
      <xdr:spPr>
        <a:xfrm>
          <a:off x="6229350" y="1091120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9" name="直線コネクタ 218"/>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69850</xdr:rowOff>
    </xdr:from>
    <xdr:ext cx="595630" cy="269240"/>
    <xdr:sp macro="" textlink="">
      <xdr:nvSpPr>
        <xdr:cNvPr id="220" name="テキスト ボックス 219"/>
        <xdr:cNvSpPr txBox="1"/>
      </xdr:nvSpPr>
      <xdr:spPr>
        <a:xfrm>
          <a:off x="5890260" y="1052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30480</xdr:rowOff>
    </xdr:from>
    <xdr:ext cx="595630" cy="267335"/>
    <xdr:sp macro="" textlink="">
      <xdr:nvSpPr>
        <xdr:cNvPr id="222" name="テキスト ボックス 221"/>
        <xdr:cNvSpPr txBox="1"/>
      </xdr:nvSpPr>
      <xdr:spPr>
        <a:xfrm>
          <a:off x="5890260" y="1014603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3" name="直線コネクタ 222"/>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168910</xdr:rowOff>
    </xdr:from>
    <xdr:ext cx="595630" cy="267335"/>
    <xdr:sp macro="" textlink="">
      <xdr:nvSpPr>
        <xdr:cNvPr id="224" name="テキスト ボックス 223"/>
        <xdr:cNvSpPr txBox="1"/>
      </xdr:nvSpPr>
      <xdr:spPr>
        <a:xfrm>
          <a:off x="5890260" y="97701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5" name="直線コネクタ 224"/>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128905</xdr:rowOff>
    </xdr:from>
    <xdr:ext cx="685800" cy="268605"/>
    <xdr:sp macro="" textlink="">
      <xdr:nvSpPr>
        <xdr:cNvPr id="226" name="テキスト ボックス 225"/>
        <xdr:cNvSpPr txBox="1"/>
      </xdr:nvSpPr>
      <xdr:spPr>
        <a:xfrm>
          <a:off x="5800090" y="9387205"/>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7" name="直線コネクタ 226"/>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89535</xdr:rowOff>
    </xdr:from>
    <xdr:ext cx="685800" cy="267970"/>
    <xdr:sp macro="" textlink="">
      <xdr:nvSpPr>
        <xdr:cNvPr id="228" name="テキスト ボックス 227"/>
        <xdr:cNvSpPr txBox="1"/>
      </xdr:nvSpPr>
      <xdr:spPr>
        <a:xfrm>
          <a:off x="5800090" y="9004935"/>
          <a:ext cx="6858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9" name="【橋りょう・トンネル】&#10;一人当たり有形固定資産（償却資産）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19685</xdr:rowOff>
    </xdr:from>
    <xdr:to xmlns:xdr="http://schemas.openxmlformats.org/drawingml/2006/spreadsheetDrawing">
      <xdr:col>54</xdr:col>
      <xdr:colOff>186690</xdr:colOff>
      <xdr:row>64</xdr:row>
      <xdr:rowOff>74930</xdr:rowOff>
    </xdr:to>
    <xdr:cxnSp macro="">
      <xdr:nvCxnSpPr>
        <xdr:cNvPr id="230" name="直線コネクタ 229"/>
        <xdr:cNvCxnSpPr/>
      </xdr:nvCxnSpPr>
      <xdr:spPr>
        <a:xfrm flipV="1">
          <a:off x="10267950" y="962088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67970"/>
    <xdr:sp macro="" textlink="">
      <xdr:nvSpPr>
        <xdr:cNvPr id="231" name="【橋りょう・トンネル】&#10;一人当たり有形固定資産（償却資産）額最小値テキスト"/>
        <xdr:cNvSpPr txBox="1"/>
      </xdr:nvSpPr>
      <xdr:spPr>
        <a:xfrm>
          <a:off x="10306050" y="110515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182860" y="11047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142240</xdr:rowOff>
    </xdr:from>
    <xdr:ext cx="690245" cy="269240"/>
    <xdr:sp macro="" textlink="">
      <xdr:nvSpPr>
        <xdr:cNvPr id="233" name="【橋りょう・トンネル】&#10;一人当たり有形固定資産（償却資産）額最大値テキスト"/>
        <xdr:cNvSpPr txBox="1"/>
      </xdr:nvSpPr>
      <xdr:spPr>
        <a:xfrm>
          <a:off x="10306050" y="9400540"/>
          <a:ext cx="6902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19685</xdr:rowOff>
    </xdr:from>
    <xdr:to xmlns:xdr="http://schemas.openxmlformats.org/drawingml/2006/spreadsheetDrawing">
      <xdr:col>55</xdr:col>
      <xdr:colOff>88900</xdr:colOff>
      <xdr:row>56</xdr:row>
      <xdr:rowOff>19685</xdr:rowOff>
    </xdr:to>
    <xdr:cxnSp macro="">
      <xdr:nvCxnSpPr>
        <xdr:cNvPr id="234" name="直線コネクタ 233"/>
        <xdr:cNvCxnSpPr/>
      </xdr:nvCxnSpPr>
      <xdr:spPr>
        <a:xfrm>
          <a:off x="10182860" y="9620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80645</xdr:rowOff>
    </xdr:from>
    <xdr:ext cx="598805" cy="269240"/>
    <xdr:sp macro="" textlink="">
      <xdr:nvSpPr>
        <xdr:cNvPr id="235" name="【橋りょう・トンネル】&#10;一人当たり有形固定資産（償却資産）額平均値テキスト"/>
        <xdr:cNvSpPr txBox="1"/>
      </xdr:nvSpPr>
      <xdr:spPr>
        <a:xfrm>
          <a:off x="10306050" y="10710545"/>
          <a:ext cx="59880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102870</xdr:rowOff>
    </xdr:from>
    <xdr:to xmlns:xdr="http://schemas.openxmlformats.org/drawingml/2006/spreadsheetDrawing">
      <xdr:col>55</xdr:col>
      <xdr:colOff>50800</xdr:colOff>
      <xdr:row>63</xdr:row>
      <xdr:rowOff>30480</xdr:rowOff>
    </xdr:to>
    <xdr:sp macro="" textlink="">
      <xdr:nvSpPr>
        <xdr:cNvPr id="236" name="フローチャート: 判断 235"/>
        <xdr:cNvSpPr/>
      </xdr:nvSpPr>
      <xdr:spPr>
        <a:xfrm>
          <a:off x="10220960" y="107327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99695</xdr:rowOff>
    </xdr:from>
    <xdr:to xmlns:xdr="http://schemas.openxmlformats.org/drawingml/2006/spreadsheetDrawing">
      <xdr:col>50</xdr:col>
      <xdr:colOff>165100</xdr:colOff>
      <xdr:row>63</xdr:row>
      <xdr:rowOff>26670</xdr:rowOff>
    </xdr:to>
    <xdr:sp macro="" textlink="">
      <xdr:nvSpPr>
        <xdr:cNvPr id="237" name="フローチャート: 判断 236"/>
        <xdr:cNvSpPr/>
      </xdr:nvSpPr>
      <xdr:spPr>
        <a:xfrm>
          <a:off x="9398000" y="107295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116205</xdr:rowOff>
    </xdr:from>
    <xdr:to xmlns:xdr="http://schemas.openxmlformats.org/drawingml/2006/spreadsheetDrawing">
      <xdr:col>46</xdr:col>
      <xdr:colOff>38100</xdr:colOff>
      <xdr:row>63</xdr:row>
      <xdr:rowOff>43815</xdr:rowOff>
    </xdr:to>
    <xdr:sp macro="" textlink="">
      <xdr:nvSpPr>
        <xdr:cNvPr id="238" name="フローチャート: 判断 237"/>
        <xdr:cNvSpPr/>
      </xdr:nvSpPr>
      <xdr:spPr>
        <a:xfrm>
          <a:off x="8528050" y="107461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117475</xdr:rowOff>
    </xdr:from>
    <xdr:to xmlns:xdr="http://schemas.openxmlformats.org/drawingml/2006/spreadsheetDrawing">
      <xdr:col>41</xdr:col>
      <xdr:colOff>101600</xdr:colOff>
      <xdr:row>63</xdr:row>
      <xdr:rowOff>45085</xdr:rowOff>
    </xdr:to>
    <xdr:sp macro="" textlink="">
      <xdr:nvSpPr>
        <xdr:cNvPr id="239" name="フローチャート: 判断 238"/>
        <xdr:cNvSpPr/>
      </xdr:nvSpPr>
      <xdr:spPr>
        <a:xfrm>
          <a:off x="7654290" y="10747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119380</xdr:rowOff>
    </xdr:from>
    <xdr:to xmlns:xdr="http://schemas.openxmlformats.org/drawingml/2006/spreadsheetDrawing">
      <xdr:col>36</xdr:col>
      <xdr:colOff>165100</xdr:colOff>
      <xdr:row>63</xdr:row>
      <xdr:rowOff>46990</xdr:rowOff>
    </xdr:to>
    <xdr:sp macro="" textlink="">
      <xdr:nvSpPr>
        <xdr:cNvPr id="240" name="フローチャート: 判断 239"/>
        <xdr:cNvSpPr/>
      </xdr:nvSpPr>
      <xdr:spPr>
        <a:xfrm>
          <a:off x="6784340" y="10749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41" name="テキスト ボックス 240"/>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60730" cy="269240"/>
    <xdr:sp macro="" textlink="">
      <xdr:nvSpPr>
        <xdr:cNvPr id="242" name="テキスト ボックス 241"/>
        <xdr:cNvSpPr txBox="1"/>
      </xdr:nvSpPr>
      <xdr:spPr>
        <a:xfrm>
          <a:off x="92621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60730" cy="269240"/>
    <xdr:sp macro="" textlink="">
      <xdr:nvSpPr>
        <xdr:cNvPr id="243" name="テキスト ボックス 242"/>
        <xdr:cNvSpPr txBox="1"/>
      </xdr:nvSpPr>
      <xdr:spPr>
        <a:xfrm>
          <a:off x="83921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60730" cy="269240"/>
    <xdr:sp macro="" textlink="">
      <xdr:nvSpPr>
        <xdr:cNvPr id="244" name="テキスト ボックス 243"/>
        <xdr:cNvSpPr txBox="1"/>
      </xdr:nvSpPr>
      <xdr:spPr>
        <a:xfrm>
          <a:off x="75184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60730" cy="269240"/>
    <xdr:sp macro="" textlink="">
      <xdr:nvSpPr>
        <xdr:cNvPr id="245" name="テキスト ボックス 244"/>
        <xdr:cNvSpPr txBox="1"/>
      </xdr:nvSpPr>
      <xdr:spPr>
        <a:xfrm>
          <a:off x="66484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123825</xdr:rowOff>
    </xdr:to>
    <xdr:sp macro="" textlink="">
      <xdr:nvSpPr>
        <xdr:cNvPr id="246" name="楕円 245"/>
        <xdr:cNvSpPr/>
      </xdr:nvSpPr>
      <xdr:spPr>
        <a:xfrm>
          <a:off x="10220960" y="106483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42545</xdr:rowOff>
    </xdr:from>
    <xdr:ext cx="598805" cy="267970"/>
    <xdr:sp macro="" textlink="">
      <xdr:nvSpPr>
        <xdr:cNvPr id="247" name="【橋りょう・トンネル】&#10;一人当たり有形固定資産（償却資産）額該当値テキスト"/>
        <xdr:cNvSpPr txBox="1"/>
      </xdr:nvSpPr>
      <xdr:spPr>
        <a:xfrm>
          <a:off x="10306050" y="1050099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26670</xdr:rowOff>
    </xdr:from>
    <xdr:to xmlns:xdr="http://schemas.openxmlformats.org/drawingml/2006/spreadsheetDrawing">
      <xdr:col>50</xdr:col>
      <xdr:colOff>165100</xdr:colOff>
      <xdr:row>62</xdr:row>
      <xdr:rowOff>132715</xdr:rowOff>
    </xdr:to>
    <xdr:sp macro="" textlink="">
      <xdr:nvSpPr>
        <xdr:cNvPr id="248" name="楕円 247"/>
        <xdr:cNvSpPr/>
      </xdr:nvSpPr>
      <xdr:spPr>
        <a:xfrm>
          <a:off x="9398000" y="106565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71120</xdr:rowOff>
    </xdr:from>
    <xdr:to xmlns:xdr="http://schemas.openxmlformats.org/drawingml/2006/spreadsheetDrawing">
      <xdr:col>55</xdr:col>
      <xdr:colOff>0</xdr:colOff>
      <xdr:row>62</xdr:row>
      <xdr:rowOff>80010</xdr:rowOff>
    </xdr:to>
    <xdr:cxnSp macro="">
      <xdr:nvCxnSpPr>
        <xdr:cNvPr id="249" name="直線コネクタ 248"/>
        <xdr:cNvCxnSpPr/>
      </xdr:nvCxnSpPr>
      <xdr:spPr>
        <a:xfrm flipV="1">
          <a:off x="9448800" y="1070102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33020</xdr:rowOff>
    </xdr:from>
    <xdr:to xmlns:xdr="http://schemas.openxmlformats.org/drawingml/2006/spreadsheetDrawing">
      <xdr:col>46</xdr:col>
      <xdr:colOff>38100</xdr:colOff>
      <xdr:row>62</xdr:row>
      <xdr:rowOff>138430</xdr:rowOff>
    </xdr:to>
    <xdr:sp macro="" textlink="">
      <xdr:nvSpPr>
        <xdr:cNvPr id="250" name="楕円 249"/>
        <xdr:cNvSpPr/>
      </xdr:nvSpPr>
      <xdr:spPr>
        <a:xfrm>
          <a:off x="8528050" y="1066292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80010</xdr:rowOff>
    </xdr:from>
    <xdr:to xmlns:xdr="http://schemas.openxmlformats.org/drawingml/2006/spreadsheetDrawing">
      <xdr:col>50</xdr:col>
      <xdr:colOff>114300</xdr:colOff>
      <xdr:row>62</xdr:row>
      <xdr:rowOff>86360</xdr:rowOff>
    </xdr:to>
    <xdr:cxnSp macro="">
      <xdr:nvCxnSpPr>
        <xdr:cNvPr id="251" name="直線コネクタ 250"/>
        <xdr:cNvCxnSpPr/>
      </xdr:nvCxnSpPr>
      <xdr:spPr>
        <a:xfrm flipV="1">
          <a:off x="8578850" y="1070991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39370</xdr:rowOff>
    </xdr:from>
    <xdr:to xmlns:xdr="http://schemas.openxmlformats.org/drawingml/2006/spreadsheetDrawing">
      <xdr:col>41</xdr:col>
      <xdr:colOff>101600</xdr:colOff>
      <xdr:row>62</xdr:row>
      <xdr:rowOff>145415</xdr:rowOff>
    </xdr:to>
    <xdr:sp macro="" textlink="">
      <xdr:nvSpPr>
        <xdr:cNvPr id="252" name="楕円 251"/>
        <xdr:cNvSpPr/>
      </xdr:nvSpPr>
      <xdr:spPr>
        <a:xfrm>
          <a:off x="7654290" y="106692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86360</xdr:rowOff>
    </xdr:from>
    <xdr:to xmlns:xdr="http://schemas.openxmlformats.org/drawingml/2006/spreadsheetDrawing">
      <xdr:col>45</xdr:col>
      <xdr:colOff>177800</xdr:colOff>
      <xdr:row>62</xdr:row>
      <xdr:rowOff>92075</xdr:rowOff>
    </xdr:to>
    <xdr:cxnSp macro="">
      <xdr:nvCxnSpPr>
        <xdr:cNvPr id="253" name="直線コネクタ 252"/>
        <xdr:cNvCxnSpPr/>
      </xdr:nvCxnSpPr>
      <xdr:spPr>
        <a:xfrm flipV="1">
          <a:off x="7705090" y="10716260"/>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46990</xdr:rowOff>
    </xdr:from>
    <xdr:to xmlns:xdr="http://schemas.openxmlformats.org/drawingml/2006/spreadsheetDrawing">
      <xdr:col>36</xdr:col>
      <xdr:colOff>165100</xdr:colOff>
      <xdr:row>62</xdr:row>
      <xdr:rowOff>152400</xdr:rowOff>
    </xdr:to>
    <xdr:sp macro="" textlink="">
      <xdr:nvSpPr>
        <xdr:cNvPr id="254" name="楕円 253"/>
        <xdr:cNvSpPr/>
      </xdr:nvSpPr>
      <xdr:spPr>
        <a:xfrm>
          <a:off x="6784340" y="106768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92075</xdr:rowOff>
    </xdr:from>
    <xdr:to xmlns:xdr="http://schemas.openxmlformats.org/drawingml/2006/spreadsheetDrawing">
      <xdr:col>41</xdr:col>
      <xdr:colOff>50800</xdr:colOff>
      <xdr:row>62</xdr:row>
      <xdr:rowOff>99695</xdr:rowOff>
    </xdr:to>
    <xdr:cxnSp macro="">
      <xdr:nvCxnSpPr>
        <xdr:cNvPr id="255" name="直線コネクタ 254"/>
        <xdr:cNvCxnSpPr/>
      </xdr:nvCxnSpPr>
      <xdr:spPr>
        <a:xfrm flipV="1">
          <a:off x="6835140" y="1072197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17780</xdr:rowOff>
    </xdr:from>
    <xdr:ext cx="597535" cy="267970"/>
    <xdr:sp macro="" textlink="">
      <xdr:nvSpPr>
        <xdr:cNvPr id="256" name="n_1aveValue【橋りょう・トンネル】&#10;一人当たり有形固定資産（償却資産）額"/>
        <xdr:cNvSpPr txBox="1"/>
      </xdr:nvSpPr>
      <xdr:spPr>
        <a:xfrm>
          <a:off x="9144000" y="1081913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34290</xdr:rowOff>
    </xdr:from>
    <xdr:ext cx="598805" cy="269240"/>
    <xdr:sp macro="" textlink="">
      <xdr:nvSpPr>
        <xdr:cNvPr id="257" name="n_2aveValue【橋りょう・トンネル】&#10;一人当たり有形固定資産（償却資産）額"/>
        <xdr:cNvSpPr txBox="1"/>
      </xdr:nvSpPr>
      <xdr:spPr>
        <a:xfrm>
          <a:off x="8282940" y="108356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35560</xdr:rowOff>
    </xdr:from>
    <xdr:ext cx="598805" cy="269240"/>
    <xdr:sp macro="" textlink="">
      <xdr:nvSpPr>
        <xdr:cNvPr id="258" name="n_3aveValue【橋りょう・トンネル】&#10;一人当たり有形固定資産（償却資産）額"/>
        <xdr:cNvSpPr txBox="1"/>
      </xdr:nvSpPr>
      <xdr:spPr>
        <a:xfrm>
          <a:off x="7412990" y="1083691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37465</xdr:rowOff>
    </xdr:from>
    <xdr:ext cx="598805" cy="269240"/>
    <xdr:sp macro="" textlink="">
      <xdr:nvSpPr>
        <xdr:cNvPr id="259" name="n_4aveValue【橋りょう・トンネル】&#10;一人当たり有形固定資産（償却資産）額"/>
        <xdr:cNvSpPr txBox="1"/>
      </xdr:nvSpPr>
      <xdr:spPr>
        <a:xfrm>
          <a:off x="6539230" y="1083881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149860</xdr:rowOff>
    </xdr:from>
    <xdr:ext cx="597535" cy="269240"/>
    <xdr:sp macro="" textlink="">
      <xdr:nvSpPr>
        <xdr:cNvPr id="260" name="n_1mainValue【橋りょう・トンネル】&#10;一人当たり有形固定資産（償却資産）額"/>
        <xdr:cNvSpPr txBox="1"/>
      </xdr:nvSpPr>
      <xdr:spPr>
        <a:xfrm>
          <a:off x="9144000" y="1043686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155575</xdr:rowOff>
    </xdr:from>
    <xdr:ext cx="598805" cy="267970"/>
    <xdr:sp macro="" textlink="">
      <xdr:nvSpPr>
        <xdr:cNvPr id="261" name="n_2mainValue【橋りょう・トンネル】&#10;一人当たり有形固定資産（償却資産）額"/>
        <xdr:cNvSpPr txBox="1"/>
      </xdr:nvSpPr>
      <xdr:spPr>
        <a:xfrm>
          <a:off x="8282940" y="1044257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161925</xdr:rowOff>
    </xdr:from>
    <xdr:ext cx="598805" cy="268605"/>
    <xdr:sp macro="" textlink="">
      <xdr:nvSpPr>
        <xdr:cNvPr id="262" name="n_3mainValue【橋りょう・トンネル】&#10;一人当たり有形固定資産（償却資産）額"/>
        <xdr:cNvSpPr txBox="1"/>
      </xdr:nvSpPr>
      <xdr:spPr>
        <a:xfrm>
          <a:off x="7412990" y="1044892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169545</xdr:rowOff>
    </xdr:from>
    <xdr:ext cx="598805" cy="267335"/>
    <xdr:sp macro="" textlink="">
      <xdr:nvSpPr>
        <xdr:cNvPr id="263" name="n_4mainValue【橋りょう・トンネル】&#10;一人当たり有形固定資産（償却資産）額"/>
        <xdr:cNvSpPr txBox="1"/>
      </xdr:nvSpPr>
      <xdr:spPr>
        <a:xfrm>
          <a:off x="6539230" y="1045654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4" name="正方形/長方形 263"/>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5" name="正方形/長方形 264"/>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6" name="正方形/長方形 265"/>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7" name="正方形/長方形 266"/>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8" name="正方形/長方形 267"/>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9" name="正方形/長方形 268"/>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70" name="正方形/長方形 269"/>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1" name="正方形/長方形 270"/>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7180" cy="233045"/>
    <xdr:sp macro="" textlink="">
      <xdr:nvSpPr>
        <xdr:cNvPr id="272" name="テキスト ボックス 271"/>
        <xdr:cNvSpPr txBox="1"/>
      </xdr:nvSpPr>
      <xdr:spPr>
        <a:xfrm>
          <a:off x="71247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3" name="直線コネクタ 272"/>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7970"/>
    <xdr:sp macro="" textlink="">
      <xdr:nvSpPr>
        <xdr:cNvPr id="274" name="テキスト ボックス 273"/>
        <xdr:cNvSpPr txBox="1"/>
      </xdr:nvSpPr>
      <xdr:spPr>
        <a:xfrm>
          <a:off x="29083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39370</xdr:rowOff>
    </xdr:from>
    <xdr:to xmlns:xdr="http://schemas.openxmlformats.org/drawingml/2006/spreadsheetDrawing">
      <xdr:col>28</xdr:col>
      <xdr:colOff>114300</xdr:colOff>
      <xdr:row>86</xdr:row>
      <xdr:rowOff>39370</xdr:rowOff>
    </xdr:to>
    <xdr:cxnSp macro="">
      <xdr:nvCxnSpPr>
        <xdr:cNvPr id="275" name="直線コネクタ 274"/>
        <xdr:cNvCxnSpPr/>
      </xdr:nvCxnSpPr>
      <xdr:spPr>
        <a:xfrm>
          <a:off x="74676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69850</xdr:rowOff>
    </xdr:from>
    <xdr:ext cx="467360" cy="269240"/>
    <xdr:sp macro="" textlink="">
      <xdr:nvSpPr>
        <xdr:cNvPr id="276" name="テキスト ボックス 275"/>
        <xdr:cNvSpPr txBox="1"/>
      </xdr:nvSpPr>
      <xdr:spPr>
        <a:xfrm>
          <a:off x="29083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99060</xdr:rowOff>
    </xdr:from>
    <xdr:to xmlns:xdr="http://schemas.openxmlformats.org/drawingml/2006/spreadsheetDrawing">
      <xdr:col>28</xdr:col>
      <xdr:colOff>114300</xdr:colOff>
      <xdr:row>83</xdr:row>
      <xdr:rowOff>99060</xdr:rowOff>
    </xdr:to>
    <xdr:cxnSp macro="">
      <xdr:nvCxnSpPr>
        <xdr:cNvPr id="277" name="直線コネクタ 276"/>
        <xdr:cNvCxnSpPr/>
      </xdr:nvCxnSpPr>
      <xdr:spPr>
        <a:xfrm>
          <a:off x="74676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128905</xdr:rowOff>
    </xdr:from>
    <xdr:ext cx="401955" cy="268605"/>
    <xdr:sp macro="" textlink="">
      <xdr:nvSpPr>
        <xdr:cNvPr id="278" name="テキスト ボックス 277"/>
        <xdr:cNvSpPr txBox="1"/>
      </xdr:nvSpPr>
      <xdr:spPr>
        <a:xfrm>
          <a:off x="354965" y="141878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158115</xdr:rowOff>
    </xdr:from>
    <xdr:to xmlns:xdr="http://schemas.openxmlformats.org/drawingml/2006/spreadsheetDrawing">
      <xdr:col>28</xdr:col>
      <xdr:colOff>114300</xdr:colOff>
      <xdr:row>80</xdr:row>
      <xdr:rowOff>158115</xdr:rowOff>
    </xdr:to>
    <xdr:cxnSp macro="">
      <xdr:nvCxnSpPr>
        <xdr:cNvPr id="279" name="直線コネクタ 278"/>
        <xdr:cNvCxnSpPr/>
      </xdr:nvCxnSpPr>
      <xdr:spPr>
        <a:xfrm>
          <a:off x="74676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10795</xdr:rowOff>
    </xdr:from>
    <xdr:ext cx="401955" cy="267970"/>
    <xdr:sp macro="" textlink="">
      <xdr:nvSpPr>
        <xdr:cNvPr id="280" name="テキスト ボックス 279"/>
        <xdr:cNvSpPr txBox="1"/>
      </xdr:nvSpPr>
      <xdr:spPr>
        <a:xfrm>
          <a:off x="354965" y="1372679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39370</xdr:rowOff>
    </xdr:from>
    <xdr:to xmlns:xdr="http://schemas.openxmlformats.org/drawingml/2006/spreadsheetDrawing">
      <xdr:col>28</xdr:col>
      <xdr:colOff>114300</xdr:colOff>
      <xdr:row>78</xdr:row>
      <xdr:rowOff>39370</xdr:rowOff>
    </xdr:to>
    <xdr:cxnSp macro="">
      <xdr:nvCxnSpPr>
        <xdr:cNvPr id="281" name="直線コネクタ 280"/>
        <xdr:cNvCxnSpPr/>
      </xdr:nvCxnSpPr>
      <xdr:spPr>
        <a:xfrm>
          <a:off x="74676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69850</xdr:rowOff>
    </xdr:from>
    <xdr:ext cx="401955" cy="269240"/>
    <xdr:sp macro="" textlink="">
      <xdr:nvSpPr>
        <xdr:cNvPr id="282" name="テキスト ボックス 281"/>
        <xdr:cNvSpPr txBox="1"/>
      </xdr:nvSpPr>
      <xdr:spPr>
        <a:xfrm>
          <a:off x="354965" y="132715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3" name="直線コネクタ 282"/>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128905</xdr:rowOff>
    </xdr:from>
    <xdr:ext cx="401955" cy="268605"/>
    <xdr:sp macro="" textlink="">
      <xdr:nvSpPr>
        <xdr:cNvPr id="284" name="テキスト ボックス 283"/>
        <xdr:cNvSpPr txBox="1"/>
      </xdr:nvSpPr>
      <xdr:spPr>
        <a:xfrm>
          <a:off x="354965" y="12816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85" name="【公営住宅】&#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170180</xdr:rowOff>
    </xdr:from>
    <xdr:to xmlns:xdr="http://schemas.openxmlformats.org/drawingml/2006/spreadsheetDrawing">
      <xdr:col>24</xdr:col>
      <xdr:colOff>62865</xdr:colOff>
      <xdr:row>86</xdr:row>
      <xdr:rowOff>39370</xdr:rowOff>
    </xdr:to>
    <xdr:cxnSp macro="">
      <xdr:nvCxnSpPr>
        <xdr:cNvPr id="286" name="直線コネクタ 285"/>
        <xdr:cNvCxnSpPr/>
      </xdr:nvCxnSpPr>
      <xdr:spPr>
        <a:xfrm flipV="1">
          <a:off x="4543425" y="1354328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43815</xdr:rowOff>
    </xdr:from>
    <xdr:ext cx="469900" cy="267970"/>
    <xdr:sp macro="" textlink="">
      <xdr:nvSpPr>
        <xdr:cNvPr id="287" name="【公営住宅】&#10;有形固定資産減価償却率最小値テキスト"/>
        <xdr:cNvSpPr txBox="1"/>
      </xdr:nvSpPr>
      <xdr:spPr>
        <a:xfrm>
          <a:off x="4582160" y="147885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39370</xdr:rowOff>
    </xdr:from>
    <xdr:to xmlns:xdr="http://schemas.openxmlformats.org/drawingml/2006/spreadsheetDrawing">
      <xdr:col>24</xdr:col>
      <xdr:colOff>152400</xdr:colOff>
      <xdr:row>86</xdr:row>
      <xdr:rowOff>39370</xdr:rowOff>
    </xdr:to>
    <xdr:cxnSp macro="">
      <xdr:nvCxnSpPr>
        <xdr:cNvPr id="288" name="直線コネクタ 287"/>
        <xdr:cNvCxnSpPr/>
      </xdr:nvCxnSpPr>
      <xdr:spPr>
        <a:xfrm>
          <a:off x="4458970" y="14784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114935</xdr:rowOff>
    </xdr:from>
    <xdr:ext cx="405130" cy="269240"/>
    <xdr:sp macro="" textlink="">
      <xdr:nvSpPr>
        <xdr:cNvPr id="289" name="【公営住宅】&#10;有形固定資産減価償却率最大値テキスト"/>
        <xdr:cNvSpPr txBox="1"/>
      </xdr:nvSpPr>
      <xdr:spPr>
        <a:xfrm>
          <a:off x="4582160" y="133165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170180</xdr:rowOff>
    </xdr:from>
    <xdr:to xmlns:xdr="http://schemas.openxmlformats.org/drawingml/2006/spreadsheetDrawing">
      <xdr:col>24</xdr:col>
      <xdr:colOff>152400</xdr:colOff>
      <xdr:row>78</xdr:row>
      <xdr:rowOff>170180</xdr:rowOff>
    </xdr:to>
    <xdr:cxnSp macro="">
      <xdr:nvCxnSpPr>
        <xdr:cNvPr id="290" name="直線コネクタ 289"/>
        <xdr:cNvCxnSpPr/>
      </xdr:nvCxnSpPr>
      <xdr:spPr>
        <a:xfrm>
          <a:off x="4458970" y="13543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62230</xdr:rowOff>
    </xdr:from>
    <xdr:ext cx="405130" cy="268605"/>
    <xdr:sp macro="" textlink="">
      <xdr:nvSpPr>
        <xdr:cNvPr id="291" name="【公営住宅】&#10;有形固定資産減価償却率平均値テキスト"/>
        <xdr:cNvSpPr txBox="1"/>
      </xdr:nvSpPr>
      <xdr:spPr>
        <a:xfrm>
          <a:off x="4582160" y="1394968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38735</xdr:rowOff>
    </xdr:from>
    <xdr:to xmlns:xdr="http://schemas.openxmlformats.org/drawingml/2006/spreadsheetDrawing">
      <xdr:col>24</xdr:col>
      <xdr:colOff>114300</xdr:colOff>
      <xdr:row>82</xdr:row>
      <xdr:rowOff>144780</xdr:rowOff>
    </xdr:to>
    <xdr:sp macro="" textlink="">
      <xdr:nvSpPr>
        <xdr:cNvPr id="292" name="フローチャート: 判断 291"/>
        <xdr:cNvSpPr/>
      </xdr:nvSpPr>
      <xdr:spPr>
        <a:xfrm>
          <a:off x="4493260" y="140976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125095</xdr:rowOff>
    </xdr:to>
    <xdr:sp macro="" textlink="">
      <xdr:nvSpPr>
        <xdr:cNvPr id="293" name="フローチャート: 判断 292"/>
        <xdr:cNvSpPr/>
      </xdr:nvSpPr>
      <xdr:spPr>
        <a:xfrm>
          <a:off x="3674110" y="140785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160020</xdr:rowOff>
    </xdr:from>
    <xdr:to xmlns:xdr="http://schemas.openxmlformats.org/drawingml/2006/spreadsheetDrawing">
      <xdr:col>15</xdr:col>
      <xdr:colOff>101600</xdr:colOff>
      <xdr:row>82</xdr:row>
      <xdr:rowOff>87630</xdr:rowOff>
    </xdr:to>
    <xdr:sp macro="" textlink="">
      <xdr:nvSpPr>
        <xdr:cNvPr id="294" name="フローチャート: 判断 293"/>
        <xdr:cNvSpPr/>
      </xdr:nvSpPr>
      <xdr:spPr>
        <a:xfrm>
          <a:off x="2800350" y="14047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132080</xdr:rowOff>
    </xdr:from>
    <xdr:to xmlns:xdr="http://schemas.openxmlformats.org/drawingml/2006/spreadsheetDrawing">
      <xdr:col>10</xdr:col>
      <xdr:colOff>165100</xdr:colOff>
      <xdr:row>82</xdr:row>
      <xdr:rowOff>59055</xdr:rowOff>
    </xdr:to>
    <xdr:sp macro="" textlink="">
      <xdr:nvSpPr>
        <xdr:cNvPr id="295" name="フローチャート: 判断 294"/>
        <xdr:cNvSpPr/>
      </xdr:nvSpPr>
      <xdr:spPr>
        <a:xfrm>
          <a:off x="1930400" y="14019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77470</xdr:rowOff>
    </xdr:from>
    <xdr:to xmlns:xdr="http://schemas.openxmlformats.org/drawingml/2006/spreadsheetDrawing">
      <xdr:col>6</xdr:col>
      <xdr:colOff>38100</xdr:colOff>
      <xdr:row>82</xdr:row>
      <xdr:rowOff>4445</xdr:rowOff>
    </xdr:to>
    <xdr:sp macro="" textlink="">
      <xdr:nvSpPr>
        <xdr:cNvPr id="296" name="フローチャート: 判断 295"/>
        <xdr:cNvSpPr/>
      </xdr:nvSpPr>
      <xdr:spPr>
        <a:xfrm>
          <a:off x="1060450" y="1396492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7970"/>
    <xdr:sp macro="" textlink="">
      <xdr:nvSpPr>
        <xdr:cNvPr id="297" name="テキスト ボックス 296"/>
        <xdr:cNvSpPr txBox="1"/>
      </xdr:nvSpPr>
      <xdr:spPr>
        <a:xfrm>
          <a:off x="435737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60730" cy="267970"/>
    <xdr:sp macro="" textlink="">
      <xdr:nvSpPr>
        <xdr:cNvPr id="298" name="テキスト ボックス 297"/>
        <xdr:cNvSpPr txBox="1"/>
      </xdr:nvSpPr>
      <xdr:spPr>
        <a:xfrm>
          <a:off x="353822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60730" cy="267970"/>
    <xdr:sp macro="" textlink="">
      <xdr:nvSpPr>
        <xdr:cNvPr id="299" name="テキスト ボックス 298"/>
        <xdr:cNvSpPr txBox="1"/>
      </xdr:nvSpPr>
      <xdr:spPr>
        <a:xfrm>
          <a:off x="26644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60730" cy="267970"/>
    <xdr:sp macro="" textlink="">
      <xdr:nvSpPr>
        <xdr:cNvPr id="300" name="テキスト ボックス 299"/>
        <xdr:cNvSpPr txBox="1"/>
      </xdr:nvSpPr>
      <xdr:spPr>
        <a:xfrm>
          <a:off x="17945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60730" cy="267970"/>
    <xdr:sp macro="" textlink="">
      <xdr:nvSpPr>
        <xdr:cNvPr id="301" name="テキスト ボックス 300"/>
        <xdr:cNvSpPr txBox="1"/>
      </xdr:nvSpPr>
      <xdr:spPr>
        <a:xfrm>
          <a:off x="9245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148590</xdr:rowOff>
    </xdr:from>
    <xdr:to xmlns:xdr="http://schemas.openxmlformats.org/drawingml/2006/spreadsheetDrawing">
      <xdr:col>24</xdr:col>
      <xdr:colOff>114300</xdr:colOff>
      <xdr:row>84</xdr:row>
      <xdr:rowOff>76200</xdr:rowOff>
    </xdr:to>
    <xdr:sp macro="" textlink="">
      <xdr:nvSpPr>
        <xdr:cNvPr id="302" name="楕円 301"/>
        <xdr:cNvSpPr/>
      </xdr:nvSpPr>
      <xdr:spPr>
        <a:xfrm>
          <a:off x="4493260" y="14378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125730</xdr:rowOff>
    </xdr:from>
    <xdr:ext cx="405130" cy="269240"/>
    <xdr:sp macro="" textlink="">
      <xdr:nvSpPr>
        <xdr:cNvPr id="303" name="【公営住宅】&#10;有形固定資産減価償却率該当値テキスト"/>
        <xdr:cNvSpPr txBox="1"/>
      </xdr:nvSpPr>
      <xdr:spPr>
        <a:xfrm>
          <a:off x="4582160" y="143560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126365</xdr:rowOff>
    </xdr:from>
    <xdr:to xmlns:xdr="http://schemas.openxmlformats.org/drawingml/2006/spreadsheetDrawing">
      <xdr:col>20</xdr:col>
      <xdr:colOff>38100</xdr:colOff>
      <xdr:row>84</xdr:row>
      <xdr:rowOff>53975</xdr:rowOff>
    </xdr:to>
    <xdr:sp macro="" textlink="">
      <xdr:nvSpPr>
        <xdr:cNvPr id="304" name="楕円 303"/>
        <xdr:cNvSpPr/>
      </xdr:nvSpPr>
      <xdr:spPr>
        <a:xfrm>
          <a:off x="3674110" y="14356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1270</xdr:rowOff>
    </xdr:from>
    <xdr:to xmlns:xdr="http://schemas.openxmlformats.org/drawingml/2006/spreadsheetDrawing">
      <xdr:col>24</xdr:col>
      <xdr:colOff>63500</xdr:colOff>
      <xdr:row>84</xdr:row>
      <xdr:rowOff>22860</xdr:rowOff>
    </xdr:to>
    <xdr:cxnSp macro="">
      <xdr:nvCxnSpPr>
        <xdr:cNvPr id="305" name="直線コネクタ 304"/>
        <xdr:cNvCxnSpPr/>
      </xdr:nvCxnSpPr>
      <xdr:spPr>
        <a:xfrm>
          <a:off x="3724910" y="14403070"/>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110490</xdr:rowOff>
    </xdr:from>
    <xdr:to xmlns:xdr="http://schemas.openxmlformats.org/drawingml/2006/spreadsheetDrawing">
      <xdr:col>15</xdr:col>
      <xdr:colOff>101600</xdr:colOff>
      <xdr:row>84</xdr:row>
      <xdr:rowOff>37465</xdr:rowOff>
    </xdr:to>
    <xdr:sp macro="" textlink="">
      <xdr:nvSpPr>
        <xdr:cNvPr id="306" name="楕円 305"/>
        <xdr:cNvSpPr/>
      </xdr:nvSpPr>
      <xdr:spPr>
        <a:xfrm>
          <a:off x="2800350" y="14340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162560</xdr:rowOff>
    </xdr:from>
    <xdr:to xmlns:xdr="http://schemas.openxmlformats.org/drawingml/2006/spreadsheetDrawing">
      <xdr:col>19</xdr:col>
      <xdr:colOff>177800</xdr:colOff>
      <xdr:row>84</xdr:row>
      <xdr:rowOff>1270</xdr:rowOff>
    </xdr:to>
    <xdr:cxnSp macro="">
      <xdr:nvCxnSpPr>
        <xdr:cNvPr id="307" name="直線コネクタ 306"/>
        <xdr:cNvCxnSpPr/>
      </xdr:nvCxnSpPr>
      <xdr:spPr>
        <a:xfrm>
          <a:off x="2851150" y="14392910"/>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95885</xdr:rowOff>
    </xdr:from>
    <xdr:to xmlns:xdr="http://schemas.openxmlformats.org/drawingml/2006/spreadsheetDrawing">
      <xdr:col>10</xdr:col>
      <xdr:colOff>165100</xdr:colOff>
      <xdr:row>84</xdr:row>
      <xdr:rowOff>23495</xdr:rowOff>
    </xdr:to>
    <xdr:sp macro="" textlink="">
      <xdr:nvSpPr>
        <xdr:cNvPr id="308" name="楕円 307"/>
        <xdr:cNvSpPr/>
      </xdr:nvSpPr>
      <xdr:spPr>
        <a:xfrm>
          <a:off x="1930400" y="14326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149225</xdr:rowOff>
    </xdr:from>
    <xdr:to xmlns:xdr="http://schemas.openxmlformats.org/drawingml/2006/spreadsheetDrawing">
      <xdr:col>15</xdr:col>
      <xdr:colOff>50800</xdr:colOff>
      <xdr:row>83</xdr:row>
      <xdr:rowOff>162560</xdr:rowOff>
    </xdr:to>
    <xdr:cxnSp macro="">
      <xdr:nvCxnSpPr>
        <xdr:cNvPr id="309" name="直線コネクタ 308"/>
        <xdr:cNvCxnSpPr/>
      </xdr:nvCxnSpPr>
      <xdr:spPr>
        <a:xfrm>
          <a:off x="1981200" y="1437957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79375</xdr:rowOff>
    </xdr:from>
    <xdr:to xmlns:xdr="http://schemas.openxmlformats.org/drawingml/2006/spreadsheetDrawing">
      <xdr:col>6</xdr:col>
      <xdr:colOff>38100</xdr:colOff>
      <xdr:row>84</xdr:row>
      <xdr:rowOff>6985</xdr:rowOff>
    </xdr:to>
    <xdr:sp macro="" textlink="">
      <xdr:nvSpPr>
        <xdr:cNvPr id="310" name="楕円 309"/>
        <xdr:cNvSpPr/>
      </xdr:nvSpPr>
      <xdr:spPr>
        <a:xfrm>
          <a:off x="1060450" y="143097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132080</xdr:rowOff>
    </xdr:from>
    <xdr:to xmlns:xdr="http://schemas.openxmlformats.org/drawingml/2006/spreadsheetDrawing">
      <xdr:col>10</xdr:col>
      <xdr:colOff>114300</xdr:colOff>
      <xdr:row>83</xdr:row>
      <xdr:rowOff>149225</xdr:rowOff>
    </xdr:to>
    <xdr:cxnSp macro="">
      <xdr:nvCxnSpPr>
        <xdr:cNvPr id="311" name="直線コネクタ 310"/>
        <xdr:cNvCxnSpPr/>
      </xdr:nvCxnSpPr>
      <xdr:spPr>
        <a:xfrm>
          <a:off x="1111250" y="1436243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142240</xdr:rowOff>
    </xdr:from>
    <xdr:ext cx="405130" cy="269240"/>
    <xdr:sp macro="" textlink="">
      <xdr:nvSpPr>
        <xdr:cNvPr id="312" name="n_1aveValue【公営住宅】&#10;有形固定資産減価償却率"/>
        <xdr:cNvSpPr txBox="1"/>
      </xdr:nvSpPr>
      <xdr:spPr>
        <a:xfrm>
          <a:off x="3513455" y="138582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104775</xdr:rowOff>
    </xdr:from>
    <xdr:ext cx="403860" cy="269240"/>
    <xdr:sp macro="" textlink="">
      <xdr:nvSpPr>
        <xdr:cNvPr id="313" name="n_2aveValue【公営住宅】&#10;有形固定資産減価償却率"/>
        <xdr:cNvSpPr txBox="1"/>
      </xdr:nvSpPr>
      <xdr:spPr>
        <a:xfrm>
          <a:off x="2652395" y="1382077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76835</xdr:rowOff>
    </xdr:from>
    <xdr:ext cx="403860" cy="267970"/>
    <xdr:sp macro="" textlink="">
      <xdr:nvSpPr>
        <xdr:cNvPr id="314" name="n_3aveValue【公営住宅】&#10;有形固定資産減価償却率"/>
        <xdr:cNvSpPr txBox="1"/>
      </xdr:nvSpPr>
      <xdr:spPr>
        <a:xfrm>
          <a:off x="1782445" y="1379283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21590</xdr:rowOff>
    </xdr:from>
    <xdr:ext cx="403860" cy="267970"/>
    <xdr:sp macro="" textlink="">
      <xdr:nvSpPr>
        <xdr:cNvPr id="315" name="n_4aveValue【公営住宅】&#10;有形固定資産減価償却率"/>
        <xdr:cNvSpPr txBox="1"/>
      </xdr:nvSpPr>
      <xdr:spPr>
        <a:xfrm>
          <a:off x="912495" y="1373759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45085</xdr:rowOff>
    </xdr:from>
    <xdr:ext cx="405130" cy="267970"/>
    <xdr:sp macro="" textlink="">
      <xdr:nvSpPr>
        <xdr:cNvPr id="316" name="n_1mainValue【公営住宅】&#10;有形固定資産減価償却率"/>
        <xdr:cNvSpPr txBox="1"/>
      </xdr:nvSpPr>
      <xdr:spPr>
        <a:xfrm>
          <a:off x="3513455" y="1444688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27940</xdr:rowOff>
    </xdr:from>
    <xdr:ext cx="403860" cy="268605"/>
    <xdr:sp macro="" textlink="">
      <xdr:nvSpPr>
        <xdr:cNvPr id="317" name="n_2mainValue【公営住宅】&#10;有形固定資産減価償却率"/>
        <xdr:cNvSpPr txBox="1"/>
      </xdr:nvSpPr>
      <xdr:spPr>
        <a:xfrm>
          <a:off x="2652395" y="1442974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14605</xdr:rowOff>
    </xdr:from>
    <xdr:ext cx="403860" cy="269240"/>
    <xdr:sp macro="" textlink="">
      <xdr:nvSpPr>
        <xdr:cNvPr id="318" name="n_3mainValue【公営住宅】&#10;有形固定資産減価償却率"/>
        <xdr:cNvSpPr txBox="1"/>
      </xdr:nvSpPr>
      <xdr:spPr>
        <a:xfrm>
          <a:off x="1782445" y="1441640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171450</xdr:rowOff>
    </xdr:from>
    <xdr:ext cx="403860" cy="269240"/>
    <xdr:sp macro="" textlink="">
      <xdr:nvSpPr>
        <xdr:cNvPr id="319" name="n_4mainValue【公営住宅】&#10;有形固定資産減価償却率"/>
        <xdr:cNvSpPr txBox="1"/>
      </xdr:nvSpPr>
      <xdr:spPr>
        <a:xfrm>
          <a:off x="912495" y="1440180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20" name="正方形/長方形 319"/>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21" name="正方形/長方形 320"/>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2" name="正方形/長方形 321"/>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3" name="正方形/長方形 322"/>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24" name="正方形/長方形 323"/>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25" name="正方形/長方形 324"/>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26" name="正方形/長方形 325"/>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7" name="正方形/長方形 326"/>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8615" cy="233045"/>
    <xdr:sp macro="" textlink="">
      <xdr:nvSpPr>
        <xdr:cNvPr id="328" name="テキスト ボックス 327"/>
        <xdr:cNvSpPr txBox="1"/>
      </xdr:nvSpPr>
      <xdr:spPr>
        <a:xfrm>
          <a:off x="643636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29" name="直線コネクタ 328"/>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118745</xdr:rowOff>
    </xdr:from>
    <xdr:to xmlns:xdr="http://schemas.openxmlformats.org/drawingml/2006/spreadsheetDrawing">
      <xdr:col>59</xdr:col>
      <xdr:colOff>50800</xdr:colOff>
      <xdr:row>86</xdr:row>
      <xdr:rowOff>118745</xdr:rowOff>
    </xdr:to>
    <xdr:cxnSp macro="">
      <xdr:nvCxnSpPr>
        <xdr:cNvPr id="330" name="直線コネクタ 329"/>
        <xdr:cNvCxnSpPr/>
      </xdr:nvCxnSpPr>
      <xdr:spPr>
        <a:xfrm>
          <a:off x="6474460" y="14863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149225</xdr:rowOff>
    </xdr:from>
    <xdr:ext cx="467360" cy="269240"/>
    <xdr:sp macro="" textlink="">
      <xdr:nvSpPr>
        <xdr:cNvPr id="331" name="テキスト ボックス 330"/>
        <xdr:cNvSpPr txBox="1"/>
      </xdr:nvSpPr>
      <xdr:spPr>
        <a:xfrm>
          <a:off x="60147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79375</xdr:rowOff>
    </xdr:from>
    <xdr:to xmlns:xdr="http://schemas.openxmlformats.org/drawingml/2006/spreadsheetDrawing">
      <xdr:col>59</xdr:col>
      <xdr:colOff>50800</xdr:colOff>
      <xdr:row>84</xdr:row>
      <xdr:rowOff>79375</xdr:rowOff>
    </xdr:to>
    <xdr:cxnSp macro="">
      <xdr:nvCxnSpPr>
        <xdr:cNvPr id="332" name="直線コネクタ 331"/>
        <xdr:cNvCxnSpPr/>
      </xdr:nvCxnSpPr>
      <xdr:spPr>
        <a:xfrm>
          <a:off x="6474460" y="14481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109855</xdr:rowOff>
    </xdr:from>
    <xdr:ext cx="467360" cy="267970"/>
    <xdr:sp macro="" textlink="">
      <xdr:nvSpPr>
        <xdr:cNvPr id="333" name="テキスト ボックス 332"/>
        <xdr:cNvSpPr txBox="1"/>
      </xdr:nvSpPr>
      <xdr:spPr>
        <a:xfrm>
          <a:off x="6014720" y="14340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39370</xdr:rowOff>
    </xdr:from>
    <xdr:to xmlns:xdr="http://schemas.openxmlformats.org/drawingml/2006/spreadsheetDrawing">
      <xdr:col>59</xdr:col>
      <xdr:colOff>50800</xdr:colOff>
      <xdr:row>82</xdr:row>
      <xdr:rowOff>39370</xdr:rowOff>
    </xdr:to>
    <xdr:cxnSp macro="">
      <xdr:nvCxnSpPr>
        <xdr:cNvPr id="334" name="直線コネクタ 333"/>
        <xdr:cNvCxnSpPr/>
      </xdr:nvCxnSpPr>
      <xdr:spPr>
        <a:xfrm>
          <a:off x="6474460" y="14098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69850</xdr:rowOff>
    </xdr:from>
    <xdr:ext cx="467360" cy="269240"/>
    <xdr:sp macro="" textlink="">
      <xdr:nvSpPr>
        <xdr:cNvPr id="335" name="テキスト ボックス 334"/>
        <xdr:cNvSpPr txBox="1"/>
      </xdr:nvSpPr>
      <xdr:spPr>
        <a:xfrm>
          <a:off x="601472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474460" y="1371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30480</xdr:rowOff>
    </xdr:from>
    <xdr:ext cx="467360" cy="267335"/>
    <xdr:sp macro="" textlink="">
      <xdr:nvSpPr>
        <xdr:cNvPr id="337" name="テキスト ボックス 336"/>
        <xdr:cNvSpPr txBox="1"/>
      </xdr:nvSpPr>
      <xdr:spPr>
        <a:xfrm>
          <a:off x="6014720" y="13575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138430</xdr:rowOff>
    </xdr:from>
    <xdr:to xmlns:xdr="http://schemas.openxmlformats.org/drawingml/2006/spreadsheetDrawing">
      <xdr:col>59</xdr:col>
      <xdr:colOff>50800</xdr:colOff>
      <xdr:row>77</xdr:row>
      <xdr:rowOff>138430</xdr:rowOff>
    </xdr:to>
    <xdr:cxnSp macro="">
      <xdr:nvCxnSpPr>
        <xdr:cNvPr id="338" name="直線コネクタ 337"/>
        <xdr:cNvCxnSpPr/>
      </xdr:nvCxnSpPr>
      <xdr:spPr>
        <a:xfrm>
          <a:off x="6474460" y="13340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168910</xdr:rowOff>
    </xdr:from>
    <xdr:ext cx="467360" cy="267335"/>
    <xdr:sp macro="" textlink="">
      <xdr:nvSpPr>
        <xdr:cNvPr id="339" name="テキスト ボックス 338"/>
        <xdr:cNvSpPr txBox="1"/>
      </xdr:nvSpPr>
      <xdr:spPr>
        <a:xfrm>
          <a:off x="6014720" y="13199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40" name="直線コネクタ 339"/>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7360" cy="268605"/>
    <xdr:sp macro="" textlink="">
      <xdr:nvSpPr>
        <xdr:cNvPr id="341" name="テキスト ボックス 340"/>
        <xdr:cNvSpPr txBox="1"/>
      </xdr:nvSpPr>
      <xdr:spPr>
        <a:xfrm>
          <a:off x="601472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2" name="【公営住宅】&#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72390</xdr:rowOff>
    </xdr:from>
    <xdr:to xmlns:xdr="http://schemas.openxmlformats.org/drawingml/2006/spreadsheetDrawing">
      <xdr:col>54</xdr:col>
      <xdr:colOff>186690</xdr:colOff>
      <xdr:row>86</xdr:row>
      <xdr:rowOff>113665</xdr:rowOff>
    </xdr:to>
    <xdr:cxnSp macro="">
      <xdr:nvCxnSpPr>
        <xdr:cNvPr id="343" name="直線コネクタ 342"/>
        <xdr:cNvCxnSpPr/>
      </xdr:nvCxnSpPr>
      <xdr:spPr>
        <a:xfrm flipV="1">
          <a:off x="10267950" y="134454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69240"/>
    <xdr:sp macro="" textlink="">
      <xdr:nvSpPr>
        <xdr:cNvPr id="344" name="【公営住宅】&#10;一人当たり面積最小値テキスト"/>
        <xdr:cNvSpPr txBox="1"/>
      </xdr:nvSpPr>
      <xdr:spPr>
        <a:xfrm>
          <a:off x="10306050" y="148621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5" name="直線コネクタ 344"/>
        <xdr:cNvCxnSpPr/>
      </xdr:nvCxnSpPr>
      <xdr:spPr>
        <a:xfrm>
          <a:off x="10182860" y="1485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17780</xdr:rowOff>
    </xdr:from>
    <xdr:ext cx="469900" cy="267970"/>
    <xdr:sp macro="" textlink="">
      <xdr:nvSpPr>
        <xdr:cNvPr id="346" name="【公営住宅】&#10;一人当たり面積最大値テキスト"/>
        <xdr:cNvSpPr txBox="1"/>
      </xdr:nvSpPr>
      <xdr:spPr>
        <a:xfrm>
          <a:off x="10306050" y="1321943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72390</xdr:rowOff>
    </xdr:from>
    <xdr:to xmlns:xdr="http://schemas.openxmlformats.org/drawingml/2006/spreadsheetDrawing">
      <xdr:col>55</xdr:col>
      <xdr:colOff>88900</xdr:colOff>
      <xdr:row>78</xdr:row>
      <xdr:rowOff>72390</xdr:rowOff>
    </xdr:to>
    <xdr:cxnSp macro="">
      <xdr:nvCxnSpPr>
        <xdr:cNvPr id="347" name="直線コネクタ 346"/>
        <xdr:cNvCxnSpPr/>
      </xdr:nvCxnSpPr>
      <xdr:spPr>
        <a:xfrm>
          <a:off x="10182860" y="13445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33020</xdr:rowOff>
    </xdr:from>
    <xdr:ext cx="469900" cy="267335"/>
    <xdr:sp macro="" textlink="">
      <xdr:nvSpPr>
        <xdr:cNvPr id="348" name="【公営住宅】&#10;一人当たり面積平均値テキスト"/>
        <xdr:cNvSpPr txBox="1"/>
      </xdr:nvSpPr>
      <xdr:spPr>
        <a:xfrm>
          <a:off x="10306050" y="14263370"/>
          <a:ext cx="4699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9525</xdr:rowOff>
    </xdr:from>
    <xdr:to xmlns:xdr="http://schemas.openxmlformats.org/drawingml/2006/spreadsheetDrawing">
      <xdr:col>55</xdr:col>
      <xdr:colOff>50800</xdr:colOff>
      <xdr:row>84</xdr:row>
      <xdr:rowOff>114935</xdr:rowOff>
    </xdr:to>
    <xdr:sp macro="" textlink="">
      <xdr:nvSpPr>
        <xdr:cNvPr id="349" name="フローチャート: 判断 348"/>
        <xdr:cNvSpPr/>
      </xdr:nvSpPr>
      <xdr:spPr>
        <a:xfrm>
          <a:off x="10220960" y="144113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6985</xdr:rowOff>
    </xdr:from>
    <xdr:to xmlns:xdr="http://schemas.openxmlformats.org/drawingml/2006/spreadsheetDrawing">
      <xdr:col>50</xdr:col>
      <xdr:colOff>165100</xdr:colOff>
      <xdr:row>84</xdr:row>
      <xdr:rowOff>112395</xdr:rowOff>
    </xdr:to>
    <xdr:sp macro="" textlink="">
      <xdr:nvSpPr>
        <xdr:cNvPr id="350" name="フローチャート: 判断 349"/>
        <xdr:cNvSpPr/>
      </xdr:nvSpPr>
      <xdr:spPr>
        <a:xfrm>
          <a:off x="9398000" y="14408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13970</xdr:rowOff>
    </xdr:from>
    <xdr:to xmlns:xdr="http://schemas.openxmlformats.org/drawingml/2006/spreadsheetDrawing">
      <xdr:col>46</xdr:col>
      <xdr:colOff>38100</xdr:colOff>
      <xdr:row>84</xdr:row>
      <xdr:rowOff>119380</xdr:rowOff>
    </xdr:to>
    <xdr:sp macro="" textlink="">
      <xdr:nvSpPr>
        <xdr:cNvPr id="351" name="フローチャート: 判断 350"/>
        <xdr:cNvSpPr/>
      </xdr:nvSpPr>
      <xdr:spPr>
        <a:xfrm>
          <a:off x="8528050" y="144157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1270</xdr:rowOff>
    </xdr:from>
    <xdr:to xmlns:xdr="http://schemas.openxmlformats.org/drawingml/2006/spreadsheetDrawing">
      <xdr:col>41</xdr:col>
      <xdr:colOff>101600</xdr:colOff>
      <xdr:row>84</xdr:row>
      <xdr:rowOff>106680</xdr:rowOff>
    </xdr:to>
    <xdr:sp macro="" textlink="">
      <xdr:nvSpPr>
        <xdr:cNvPr id="352" name="フローチャート: 判断 351"/>
        <xdr:cNvSpPr/>
      </xdr:nvSpPr>
      <xdr:spPr>
        <a:xfrm>
          <a:off x="7654290" y="144030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5080</xdr:rowOff>
    </xdr:from>
    <xdr:to xmlns:xdr="http://schemas.openxmlformats.org/drawingml/2006/spreadsheetDrawing">
      <xdr:col>36</xdr:col>
      <xdr:colOff>165100</xdr:colOff>
      <xdr:row>84</xdr:row>
      <xdr:rowOff>111125</xdr:rowOff>
    </xdr:to>
    <xdr:sp macro="" textlink="">
      <xdr:nvSpPr>
        <xdr:cNvPr id="353" name="フローチャート: 判断 352"/>
        <xdr:cNvSpPr/>
      </xdr:nvSpPr>
      <xdr:spPr>
        <a:xfrm>
          <a:off x="6784340" y="14406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7970"/>
    <xdr:sp macro="" textlink="">
      <xdr:nvSpPr>
        <xdr:cNvPr id="354" name="テキスト ボックス 353"/>
        <xdr:cNvSpPr txBox="1"/>
      </xdr:nvSpPr>
      <xdr:spPr>
        <a:xfrm>
          <a:off x="100812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60730" cy="267970"/>
    <xdr:sp macro="" textlink="">
      <xdr:nvSpPr>
        <xdr:cNvPr id="355" name="テキスト ボックス 354"/>
        <xdr:cNvSpPr txBox="1"/>
      </xdr:nvSpPr>
      <xdr:spPr>
        <a:xfrm>
          <a:off x="92621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60730" cy="267970"/>
    <xdr:sp macro="" textlink="">
      <xdr:nvSpPr>
        <xdr:cNvPr id="356" name="テキスト ボックス 355"/>
        <xdr:cNvSpPr txBox="1"/>
      </xdr:nvSpPr>
      <xdr:spPr>
        <a:xfrm>
          <a:off x="83921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60730" cy="267970"/>
    <xdr:sp macro="" textlink="">
      <xdr:nvSpPr>
        <xdr:cNvPr id="357" name="テキスト ボックス 356"/>
        <xdr:cNvSpPr txBox="1"/>
      </xdr:nvSpPr>
      <xdr:spPr>
        <a:xfrm>
          <a:off x="75184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60730" cy="267970"/>
    <xdr:sp macro="" textlink="">
      <xdr:nvSpPr>
        <xdr:cNvPr id="358" name="テキスト ボックス 357"/>
        <xdr:cNvSpPr txBox="1"/>
      </xdr:nvSpPr>
      <xdr:spPr>
        <a:xfrm>
          <a:off x="66484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0</xdr:rowOff>
    </xdr:from>
    <xdr:to xmlns:xdr="http://schemas.openxmlformats.org/drawingml/2006/spreadsheetDrawing">
      <xdr:col>55</xdr:col>
      <xdr:colOff>50800</xdr:colOff>
      <xdr:row>86</xdr:row>
      <xdr:rowOff>105410</xdr:rowOff>
    </xdr:to>
    <xdr:sp macro="" textlink="">
      <xdr:nvSpPr>
        <xdr:cNvPr id="359" name="楕円 358"/>
        <xdr:cNvSpPr/>
      </xdr:nvSpPr>
      <xdr:spPr>
        <a:xfrm>
          <a:off x="10220960" y="147447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89535</xdr:rowOff>
    </xdr:from>
    <xdr:ext cx="469900" cy="267970"/>
    <xdr:sp macro="" textlink="">
      <xdr:nvSpPr>
        <xdr:cNvPr id="360" name="【公営住宅】&#10;一人当たり面積該当値テキスト"/>
        <xdr:cNvSpPr txBox="1"/>
      </xdr:nvSpPr>
      <xdr:spPr>
        <a:xfrm>
          <a:off x="10306050" y="1466278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1270</xdr:rowOff>
    </xdr:from>
    <xdr:to xmlns:xdr="http://schemas.openxmlformats.org/drawingml/2006/spreadsheetDrawing">
      <xdr:col>50</xdr:col>
      <xdr:colOff>165100</xdr:colOff>
      <xdr:row>86</xdr:row>
      <xdr:rowOff>106680</xdr:rowOff>
    </xdr:to>
    <xdr:sp macro="" textlink="">
      <xdr:nvSpPr>
        <xdr:cNvPr id="361" name="楕円 360"/>
        <xdr:cNvSpPr/>
      </xdr:nvSpPr>
      <xdr:spPr>
        <a:xfrm>
          <a:off x="9398000" y="147459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52705</xdr:rowOff>
    </xdr:from>
    <xdr:to xmlns:xdr="http://schemas.openxmlformats.org/drawingml/2006/spreadsheetDrawing">
      <xdr:col>55</xdr:col>
      <xdr:colOff>0</xdr:colOff>
      <xdr:row>86</xdr:row>
      <xdr:rowOff>53975</xdr:rowOff>
    </xdr:to>
    <xdr:cxnSp macro="">
      <xdr:nvCxnSpPr>
        <xdr:cNvPr id="362" name="直線コネクタ 361"/>
        <xdr:cNvCxnSpPr/>
      </xdr:nvCxnSpPr>
      <xdr:spPr>
        <a:xfrm flipV="1">
          <a:off x="9448800" y="1479740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1905</xdr:rowOff>
    </xdr:from>
    <xdr:to xmlns:xdr="http://schemas.openxmlformats.org/drawingml/2006/spreadsheetDrawing">
      <xdr:col>46</xdr:col>
      <xdr:colOff>38100</xdr:colOff>
      <xdr:row>86</xdr:row>
      <xdr:rowOff>107315</xdr:rowOff>
    </xdr:to>
    <xdr:sp macro="" textlink="">
      <xdr:nvSpPr>
        <xdr:cNvPr id="363" name="楕円 362"/>
        <xdr:cNvSpPr/>
      </xdr:nvSpPr>
      <xdr:spPr>
        <a:xfrm>
          <a:off x="8528050" y="147466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53975</xdr:rowOff>
    </xdr:from>
    <xdr:to xmlns:xdr="http://schemas.openxmlformats.org/drawingml/2006/spreadsheetDrawing">
      <xdr:col>50</xdr:col>
      <xdr:colOff>114300</xdr:colOff>
      <xdr:row>86</xdr:row>
      <xdr:rowOff>54610</xdr:rowOff>
    </xdr:to>
    <xdr:cxnSp macro="">
      <xdr:nvCxnSpPr>
        <xdr:cNvPr id="364" name="直線コネクタ 363"/>
        <xdr:cNvCxnSpPr/>
      </xdr:nvCxnSpPr>
      <xdr:spPr>
        <a:xfrm flipV="1">
          <a:off x="8578850" y="1479867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2540</xdr:rowOff>
    </xdr:from>
    <xdr:to xmlns:xdr="http://schemas.openxmlformats.org/drawingml/2006/spreadsheetDrawing">
      <xdr:col>41</xdr:col>
      <xdr:colOff>101600</xdr:colOff>
      <xdr:row>86</xdr:row>
      <xdr:rowOff>107950</xdr:rowOff>
    </xdr:to>
    <xdr:sp macro="" textlink="">
      <xdr:nvSpPr>
        <xdr:cNvPr id="365" name="楕円 364"/>
        <xdr:cNvSpPr/>
      </xdr:nvSpPr>
      <xdr:spPr>
        <a:xfrm>
          <a:off x="7654290" y="147472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54610</xdr:rowOff>
    </xdr:from>
    <xdr:to xmlns:xdr="http://schemas.openxmlformats.org/drawingml/2006/spreadsheetDrawing">
      <xdr:col>45</xdr:col>
      <xdr:colOff>177800</xdr:colOff>
      <xdr:row>86</xdr:row>
      <xdr:rowOff>55245</xdr:rowOff>
    </xdr:to>
    <xdr:cxnSp macro="">
      <xdr:nvCxnSpPr>
        <xdr:cNvPr id="366" name="直線コネクタ 365"/>
        <xdr:cNvCxnSpPr/>
      </xdr:nvCxnSpPr>
      <xdr:spPr>
        <a:xfrm flipV="1">
          <a:off x="7705090" y="1479931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3175</xdr:rowOff>
    </xdr:from>
    <xdr:to xmlns:xdr="http://schemas.openxmlformats.org/drawingml/2006/spreadsheetDrawing">
      <xdr:col>36</xdr:col>
      <xdr:colOff>165100</xdr:colOff>
      <xdr:row>86</xdr:row>
      <xdr:rowOff>109220</xdr:rowOff>
    </xdr:to>
    <xdr:sp macro="" textlink="">
      <xdr:nvSpPr>
        <xdr:cNvPr id="367" name="楕円 366"/>
        <xdr:cNvSpPr/>
      </xdr:nvSpPr>
      <xdr:spPr>
        <a:xfrm>
          <a:off x="6784340" y="1474787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55245</xdr:rowOff>
    </xdr:from>
    <xdr:to xmlns:xdr="http://schemas.openxmlformats.org/drawingml/2006/spreadsheetDrawing">
      <xdr:col>41</xdr:col>
      <xdr:colOff>50800</xdr:colOff>
      <xdr:row>86</xdr:row>
      <xdr:rowOff>55880</xdr:rowOff>
    </xdr:to>
    <xdr:cxnSp macro="">
      <xdr:nvCxnSpPr>
        <xdr:cNvPr id="368" name="直線コネクタ 367"/>
        <xdr:cNvCxnSpPr/>
      </xdr:nvCxnSpPr>
      <xdr:spPr>
        <a:xfrm flipV="1">
          <a:off x="6835140" y="1479994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128905</xdr:rowOff>
    </xdr:from>
    <xdr:ext cx="468630" cy="268605"/>
    <xdr:sp macro="" textlink="">
      <xdr:nvSpPr>
        <xdr:cNvPr id="369" name="n_1aveValue【公営住宅】&#10;一人当たり面積"/>
        <xdr:cNvSpPr txBox="1"/>
      </xdr:nvSpPr>
      <xdr:spPr>
        <a:xfrm>
          <a:off x="9204960" y="1418780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136525</xdr:rowOff>
    </xdr:from>
    <xdr:ext cx="469900" cy="267335"/>
    <xdr:sp macro="" textlink="">
      <xdr:nvSpPr>
        <xdr:cNvPr id="370" name="n_2aveValue【公営住宅】&#10;一人当たり面積"/>
        <xdr:cNvSpPr txBox="1"/>
      </xdr:nvSpPr>
      <xdr:spPr>
        <a:xfrm>
          <a:off x="8347710" y="141954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123825</xdr:rowOff>
    </xdr:from>
    <xdr:ext cx="469900" cy="267970"/>
    <xdr:sp macro="" textlink="">
      <xdr:nvSpPr>
        <xdr:cNvPr id="371" name="n_3aveValue【公営住宅】&#10;一人当たり面積"/>
        <xdr:cNvSpPr txBox="1"/>
      </xdr:nvSpPr>
      <xdr:spPr>
        <a:xfrm>
          <a:off x="7473950" y="141827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127635</xdr:rowOff>
    </xdr:from>
    <xdr:ext cx="469900" cy="268605"/>
    <xdr:sp macro="" textlink="">
      <xdr:nvSpPr>
        <xdr:cNvPr id="372" name="n_4aveValue【公営住宅】&#10;一人当たり面積"/>
        <xdr:cNvSpPr txBox="1"/>
      </xdr:nvSpPr>
      <xdr:spPr>
        <a:xfrm>
          <a:off x="6604000" y="1418653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97790</xdr:rowOff>
    </xdr:from>
    <xdr:ext cx="468630" cy="267335"/>
    <xdr:sp macro="" textlink="">
      <xdr:nvSpPr>
        <xdr:cNvPr id="373" name="n_1mainValue【公営住宅】&#10;一人当たり面積"/>
        <xdr:cNvSpPr txBox="1"/>
      </xdr:nvSpPr>
      <xdr:spPr>
        <a:xfrm>
          <a:off x="9204960" y="1484249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98425</xdr:rowOff>
    </xdr:from>
    <xdr:ext cx="469900" cy="267335"/>
    <xdr:sp macro="" textlink="">
      <xdr:nvSpPr>
        <xdr:cNvPr id="374" name="n_2mainValue【公営住宅】&#10;一人当たり面積"/>
        <xdr:cNvSpPr txBox="1"/>
      </xdr:nvSpPr>
      <xdr:spPr>
        <a:xfrm>
          <a:off x="8347710" y="148431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99060</xdr:rowOff>
    </xdr:from>
    <xdr:ext cx="469900" cy="267335"/>
    <xdr:sp macro="" textlink="">
      <xdr:nvSpPr>
        <xdr:cNvPr id="375" name="n_3mainValue【公営住宅】&#10;一人当たり面積"/>
        <xdr:cNvSpPr txBox="1"/>
      </xdr:nvSpPr>
      <xdr:spPr>
        <a:xfrm>
          <a:off x="7473950" y="1484376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99695</xdr:rowOff>
    </xdr:from>
    <xdr:ext cx="469900" cy="267335"/>
    <xdr:sp macro="" textlink="">
      <xdr:nvSpPr>
        <xdr:cNvPr id="376" name="n_4mainValue【公営住宅】&#10;一人当たり面積"/>
        <xdr:cNvSpPr txBox="1"/>
      </xdr:nvSpPr>
      <xdr:spPr>
        <a:xfrm>
          <a:off x="6604000" y="1484439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393" name="正方形/長方形 392"/>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394" name="正方形/長方形 393"/>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395" name="正方形/長方形 394"/>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396" name="正方形/長方形 395"/>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397" name="正方形/長方形 396"/>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398" name="正方形/長方形 397"/>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399" name="正方形/長方形 398"/>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00" name="正方形/長方形 399"/>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33680"/>
    <xdr:sp macro="" textlink="">
      <xdr:nvSpPr>
        <xdr:cNvPr id="401" name="テキスト ボックス 400"/>
        <xdr:cNvSpPr txBox="1"/>
      </xdr:nvSpPr>
      <xdr:spPr>
        <a:xfrm>
          <a:off x="1216025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02" name="直線コネクタ 401"/>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7970"/>
    <xdr:sp macro="" textlink="">
      <xdr:nvSpPr>
        <xdr:cNvPr id="403" name="テキスト ボックス 402"/>
        <xdr:cNvSpPr txBox="1"/>
      </xdr:nvSpPr>
      <xdr:spPr>
        <a:xfrm>
          <a:off x="1174242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39370</xdr:rowOff>
    </xdr:from>
    <xdr:to xmlns:xdr="http://schemas.openxmlformats.org/drawingml/2006/spreadsheetDrawing">
      <xdr:col>89</xdr:col>
      <xdr:colOff>177800</xdr:colOff>
      <xdr:row>42</xdr:row>
      <xdr:rowOff>39370</xdr:rowOff>
    </xdr:to>
    <xdr:cxnSp macro="">
      <xdr:nvCxnSpPr>
        <xdr:cNvPr id="404" name="直線コネクタ 403"/>
        <xdr:cNvCxnSpPr/>
      </xdr:nvCxnSpPr>
      <xdr:spPr>
        <a:xfrm>
          <a:off x="1219835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69850</xdr:rowOff>
    </xdr:from>
    <xdr:ext cx="467360" cy="269240"/>
    <xdr:sp macro="" textlink="">
      <xdr:nvSpPr>
        <xdr:cNvPr id="405" name="テキスト ボックス 404"/>
        <xdr:cNvSpPr txBox="1"/>
      </xdr:nvSpPr>
      <xdr:spPr>
        <a:xfrm>
          <a:off x="117424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30480</xdr:rowOff>
    </xdr:from>
    <xdr:ext cx="401955" cy="267335"/>
    <xdr:sp macro="" textlink="">
      <xdr:nvSpPr>
        <xdr:cNvPr id="407" name="テキスト ボックス 406"/>
        <xdr:cNvSpPr txBox="1"/>
      </xdr:nvSpPr>
      <xdr:spPr>
        <a:xfrm>
          <a:off x="1180274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138430</xdr:rowOff>
    </xdr:from>
    <xdr:to xmlns:xdr="http://schemas.openxmlformats.org/drawingml/2006/spreadsheetDrawing">
      <xdr:col>89</xdr:col>
      <xdr:colOff>177800</xdr:colOff>
      <xdr:row>37</xdr:row>
      <xdr:rowOff>138430</xdr:rowOff>
    </xdr:to>
    <xdr:cxnSp macro="">
      <xdr:nvCxnSpPr>
        <xdr:cNvPr id="408" name="直線コネクタ 407"/>
        <xdr:cNvCxnSpPr/>
      </xdr:nvCxnSpPr>
      <xdr:spPr>
        <a:xfrm>
          <a:off x="1219835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168910</xdr:rowOff>
    </xdr:from>
    <xdr:ext cx="401955" cy="267335"/>
    <xdr:sp macro="" textlink="">
      <xdr:nvSpPr>
        <xdr:cNvPr id="409" name="テキスト ボックス 408"/>
        <xdr:cNvSpPr txBox="1"/>
      </xdr:nvSpPr>
      <xdr:spPr>
        <a:xfrm>
          <a:off x="1180274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99060</xdr:rowOff>
    </xdr:from>
    <xdr:to xmlns:xdr="http://schemas.openxmlformats.org/drawingml/2006/spreadsheetDrawing">
      <xdr:col>89</xdr:col>
      <xdr:colOff>177800</xdr:colOff>
      <xdr:row>35</xdr:row>
      <xdr:rowOff>99060</xdr:rowOff>
    </xdr:to>
    <xdr:cxnSp macro="">
      <xdr:nvCxnSpPr>
        <xdr:cNvPr id="410" name="直線コネクタ 409"/>
        <xdr:cNvCxnSpPr/>
      </xdr:nvCxnSpPr>
      <xdr:spPr>
        <a:xfrm>
          <a:off x="1219835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128905</xdr:rowOff>
    </xdr:from>
    <xdr:ext cx="401955" cy="268605"/>
    <xdr:sp macro="" textlink="">
      <xdr:nvSpPr>
        <xdr:cNvPr id="411" name="テキスト ボックス 410"/>
        <xdr:cNvSpPr txBox="1"/>
      </xdr:nvSpPr>
      <xdr:spPr>
        <a:xfrm>
          <a:off x="1180274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59055</xdr:rowOff>
    </xdr:from>
    <xdr:to xmlns:xdr="http://schemas.openxmlformats.org/drawingml/2006/spreadsheetDrawing">
      <xdr:col>89</xdr:col>
      <xdr:colOff>177800</xdr:colOff>
      <xdr:row>33</xdr:row>
      <xdr:rowOff>59055</xdr:rowOff>
    </xdr:to>
    <xdr:cxnSp macro="">
      <xdr:nvCxnSpPr>
        <xdr:cNvPr id="412" name="直線コネクタ 411"/>
        <xdr:cNvCxnSpPr/>
      </xdr:nvCxnSpPr>
      <xdr:spPr>
        <a:xfrm>
          <a:off x="1219835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89535</xdr:rowOff>
    </xdr:from>
    <xdr:ext cx="401955" cy="267970"/>
    <xdr:sp macro="" textlink="">
      <xdr:nvSpPr>
        <xdr:cNvPr id="413" name="テキスト ボックス 412"/>
        <xdr:cNvSpPr txBox="1"/>
      </xdr:nvSpPr>
      <xdr:spPr>
        <a:xfrm>
          <a:off x="11802745" y="5575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4" name="直線コネクタ 413"/>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50165</xdr:rowOff>
    </xdr:from>
    <xdr:ext cx="339090" cy="269240"/>
    <xdr:sp macro="" textlink="">
      <xdr:nvSpPr>
        <xdr:cNvPr id="415" name="テキスト ボックス 414"/>
        <xdr:cNvSpPr txBox="1"/>
      </xdr:nvSpPr>
      <xdr:spPr>
        <a:xfrm>
          <a:off x="1186688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16" name="【認定こども園・幼稚園・保育所】&#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104775</xdr:rowOff>
    </xdr:from>
    <xdr:to xmlns:xdr="http://schemas.openxmlformats.org/drawingml/2006/spreadsheetDrawing">
      <xdr:col>85</xdr:col>
      <xdr:colOff>126365</xdr:colOff>
      <xdr:row>42</xdr:row>
      <xdr:rowOff>37465</xdr:rowOff>
    </xdr:to>
    <xdr:cxnSp macro="">
      <xdr:nvCxnSpPr>
        <xdr:cNvPr id="417" name="直線コネクタ 416"/>
        <xdr:cNvCxnSpPr/>
      </xdr:nvCxnSpPr>
      <xdr:spPr>
        <a:xfrm flipV="1">
          <a:off x="15995015" y="593407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05130" cy="267970"/>
    <xdr:sp macro="" textlink="">
      <xdr:nvSpPr>
        <xdr:cNvPr id="418" name="【認定こども園・幼稚園・保育所】&#10;有形固定資産減価償却率最小値テキスト"/>
        <xdr:cNvSpPr txBox="1"/>
      </xdr:nvSpPr>
      <xdr:spPr>
        <a:xfrm>
          <a:off x="16033750" y="72428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37465</xdr:rowOff>
    </xdr:from>
    <xdr:to xmlns:xdr="http://schemas.openxmlformats.org/drawingml/2006/spreadsheetDrawing">
      <xdr:col>86</xdr:col>
      <xdr:colOff>25400</xdr:colOff>
      <xdr:row>42</xdr:row>
      <xdr:rowOff>37465</xdr:rowOff>
    </xdr:to>
    <xdr:cxnSp macro="">
      <xdr:nvCxnSpPr>
        <xdr:cNvPr id="419" name="直線コネクタ 418"/>
        <xdr:cNvCxnSpPr/>
      </xdr:nvCxnSpPr>
      <xdr:spPr>
        <a:xfrm>
          <a:off x="15906750" y="723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49530</xdr:rowOff>
    </xdr:from>
    <xdr:ext cx="405130" cy="269240"/>
    <xdr:sp macro="" textlink="">
      <xdr:nvSpPr>
        <xdr:cNvPr id="420" name="【認定こども園・幼稚園・保育所】&#10;有形固定資産減価償却率最大値テキスト"/>
        <xdr:cNvSpPr txBox="1"/>
      </xdr:nvSpPr>
      <xdr:spPr>
        <a:xfrm>
          <a:off x="16033750" y="57073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104775</xdr:rowOff>
    </xdr:from>
    <xdr:to xmlns:xdr="http://schemas.openxmlformats.org/drawingml/2006/spreadsheetDrawing">
      <xdr:col>86</xdr:col>
      <xdr:colOff>25400</xdr:colOff>
      <xdr:row>34</xdr:row>
      <xdr:rowOff>104775</xdr:rowOff>
    </xdr:to>
    <xdr:cxnSp macro="">
      <xdr:nvCxnSpPr>
        <xdr:cNvPr id="421" name="直線コネクタ 420"/>
        <xdr:cNvCxnSpPr/>
      </xdr:nvCxnSpPr>
      <xdr:spPr>
        <a:xfrm>
          <a:off x="15906750" y="5934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171450</xdr:rowOff>
    </xdr:from>
    <xdr:ext cx="405130" cy="269240"/>
    <xdr:sp macro="" textlink="">
      <xdr:nvSpPr>
        <xdr:cNvPr id="422" name="【認定こども園・幼稚園・保育所】&#10;有形固定資産減価償却率平均値テキスト"/>
        <xdr:cNvSpPr txBox="1"/>
      </xdr:nvSpPr>
      <xdr:spPr>
        <a:xfrm>
          <a:off x="16033750" y="634365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149225</xdr:rowOff>
    </xdr:from>
    <xdr:to xmlns:xdr="http://schemas.openxmlformats.org/drawingml/2006/spreadsheetDrawing">
      <xdr:col>85</xdr:col>
      <xdr:colOff>177800</xdr:colOff>
      <xdr:row>38</xdr:row>
      <xdr:rowOff>76835</xdr:rowOff>
    </xdr:to>
    <xdr:sp macro="" textlink="">
      <xdr:nvSpPr>
        <xdr:cNvPr id="423" name="フローチャート: 判断 422"/>
        <xdr:cNvSpPr/>
      </xdr:nvSpPr>
      <xdr:spPr>
        <a:xfrm>
          <a:off x="15944850" y="6492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143510</xdr:rowOff>
    </xdr:from>
    <xdr:to xmlns:xdr="http://schemas.openxmlformats.org/drawingml/2006/spreadsheetDrawing">
      <xdr:col>81</xdr:col>
      <xdr:colOff>101600</xdr:colOff>
      <xdr:row>38</xdr:row>
      <xdr:rowOff>70485</xdr:rowOff>
    </xdr:to>
    <xdr:sp macro="" textlink="">
      <xdr:nvSpPr>
        <xdr:cNvPr id="424" name="フローチャート: 判断 423"/>
        <xdr:cNvSpPr/>
      </xdr:nvSpPr>
      <xdr:spPr>
        <a:xfrm>
          <a:off x="15121890" y="64871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160655</xdr:rowOff>
    </xdr:from>
    <xdr:to xmlns:xdr="http://schemas.openxmlformats.org/drawingml/2006/spreadsheetDrawing">
      <xdr:col>76</xdr:col>
      <xdr:colOff>165100</xdr:colOff>
      <xdr:row>38</xdr:row>
      <xdr:rowOff>88265</xdr:rowOff>
    </xdr:to>
    <xdr:sp macro="" textlink="">
      <xdr:nvSpPr>
        <xdr:cNvPr id="425" name="フローチャート: 判断 424"/>
        <xdr:cNvSpPr/>
      </xdr:nvSpPr>
      <xdr:spPr>
        <a:xfrm>
          <a:off x="14251940" y="650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95250</xdr:rowOff>
    </xdr:from>
    <xdr:to xmlns:xdr="http://schemas.openxmlformats.org/drawingml/2006/spreadsheetDrawing">
      <xdr:col>72</xdr:col>
      <xdr:colOff>38100</xdr:colOff>
      <xdr:row>38</xdr:row>
      <xdr:rowOff>22860</xdr:rowOff>
    </xdr:to>
    <xdr:sp macro="" textlink="">
      <xdr:nvSpPr>
        <xdr:cNvPr id="426" name="フローチャート: 判断 425"/>
        <xdr:cNvSpPr/>
      </xdr:nvSpPr>
      <xdr:spPr>
        <a:xfrm>
          <a:off x="13381990" y="64389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46990</xdr:rowOff>
    </xdr:to>
    <xdr:sp macro="" textlink="">
      <xdr:nvSpPr>
        <xdr:cNvPr id="427" name="フローチャート: 判断 426"/>
        <xdr:cNvSpPr/>
      </xdr:nvSpPr>
      <xdr:spPr>
        <a:xfrm>
          <a:off x="12508230" y="6463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7970"/>
    <xdr:sp macro="" textlink="">
      <xdr:nvSpPr>
        <xdr:cNvPr id="428" name="テキスト ボックス 427"/>
        <xdr:cNvSpPr txBox="1"/>
      </xdr:nvSpPr>
      <xdr:spPr>
        <a:xfrm>
          <a:off x="158089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0730" cy="267970"/>
    <xdr:sp macro="" textlink="">
      <xdr:nvSpPr>
        <xdr:cNvPr id="429" name="テキスト ボックス 428"/>
        <xdr:cNvSpPr txBox="1"/>
      </xdr:nvSpPr>
      <xdr:spPr>
        <a:xfrm>
          <a:off x="149860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0730" cy="267970"/>
    <xdr:sp macro="" textlink="">
      <xdr:nvSpPr>
        <xdr:cNvPr id="430" name="テキスト ボックス 429"/>
        <xdr:cNvSpPr txBox="1"/>
      </xdr:nvSpPr>
      <xdr:spPr>
        <a:xfrm>
          <a:off x="141160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60730" cy="267970"/>
    <xdr:sp macro="" textlink="">
      <xdr:nvSpPr>
        <xdr:cNvPr id="431" name="テキスト ボックス 430"/>
        <xdr:cNvSpPr txBox="1"/>
      </xdr:nvSpPr>
      <xdr:spPr>
        <a:xfrm>
          <a:off x="132461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0730" cy="267970"/>
    <xdr:sp macro="" textlink="">
      <xdr:nvSpPr>
        <xdr:cNvPr id="432" name="テキスト ボックス 431"/>
        <xdr:cNvSpPr txBox="1"/>
      </xdr:nvSpPr>
      <xdr:spPr>
        <a:xfrm>
          <a:off x="123723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55880</xdr:rowOff>
    </xdr:from>
    <xdr:to xmlns:xdr="http://schemas.openxmlformats.org/drawingml/2006/spreadsheetDrawing">
      <xdr:col>85</xdr:col>
      <xdr:colOff>177800</xdr:colOff>
      <xdr:row>38</xdr:row>
      <xdr:rowOff>161290</xdr:rowOff>
    </xdr:to>
    <xdr:sp macro="" textlink="">
      <xdr:nvSpPr>
        <xdr:cNvPr id="433" name="楕円 432"/>
        <xdr:cNvSpPr/>
      </xdr:nvSpPr>
      <xdr:spPr>
        <a:xfrm>
          <a:off x="15944850" y="65709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33655</xdr:rowOff>
    </xdr:from>
    <xdr:ext cx="405130" cy="267335"/>
    <xdr:sp macro="" textlink="">
      <xdr:nvSpPr>
        <xdr:cNvPr id="434" name="【認定こども園・幼稚園・保育所】&#10;有形固定資産減価償却率該当値テキスト"/>
        <xdr:cNvSpPr txBox="1"/>
      </xdr:nvSpPr>
      <xdr:spPr>
        <a:xfrm>
          <a:off x="16033750" y="654875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13335</xdr:rowOff>
    </xdr:to>
    <xdr:sp macro="" textlink="">
      <xdr:nvSpPr>
        <xdr:cNvPr id="435" name="楕円 434"/>
        <xdr:cNvSpPr/>
      </xdr:nvSpPr>
      <xdr:spPr>
        <a:xfrm>
          <a:off x="15121890" y="6601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109220</xdr:rowOff>
    </xdr:from>
    <xdr:to xmlns:xdr="http://schemas.openxmlformats.org/drawingml/2006/spreadsheetDrawing">
      <xdr:col>85</xdr:col>
      <xdr:colOff>127000</xdr:colOff>
      <xdr:row>38</xdr:row>
      <xdr:rowOff>138430</xdr:rowOff>
    </xdr:to>
    <xdr:cxnSp macro="">
      <xdr:nvCxnSpPr>
        <xdr:cNvPr id="436" name="直線コネクタ 435"/>
        <xdr:cNvCxnSpPr/>
      </xdr:nvCxnSpPr>
      <xdr:spPr>
        <a:xfrm flipV="1">
          <a:off x="15172690" y="6624320"/>
          <a:ext cx="8229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163195</xdr:rowOff>
    </xdr:to>
    <xdr:sp macro="" textlink="">
      <xdr:nvSpPr>
        <xdr:cNvPr id="437" name="楕円 436"/>
        <xdr:cNvSpPr/>
      </xdr:nvSpPr>
      <xdr:spPr>
        <a:xfrm>
          <a:off x="14251940" y="65728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111125</xdr:rowOff>
    </xdr:from>
    <xdr:to xmlns:xdr="http://schemas.openxmlformats.org/drawingml/2006/spreadsheetDrawing">
      <xdr:col>81</xdr:col>
      <xdr:colOff>50800</xdr:colOff>
      <xdr:row>38</xdr:row>
      <xdr:rowOff>138430</xdr:rowOff>
    </xdr:to>
    <xdr:cxnSp macro="">
      <xdr:nvCxnSpPr>
        <xdr:cNvPr id="438" name="直線コネクタ 437"/>
        <xdr:cNvCxnSpPr/>
      </xdr:nvCxnSpPr>
      <xdr:spPr>
        <a:xfrm>
          <a:off x="14302740" y="662622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27940</xdr:rowOff>
    </xdr:from>
    <xdr:to xmlns:xdr="http://schemas.openxmlformats.org/drawingml/2006/spreadsheetDrawing">
      <xdr:col>72</xdr:col>
      <xdr:colOff>38100</xdr:colOff>
      <xdr:row>38</xdr:row>
      <xdr:rowOff>133985</xdr:rowOff>
    </xdr:to>
    <xdr:sp macro="" textlink="">
      <xdr:nvSpPr>
        <xdr:cNvPr id="439" name="楕円 438"/>
        <xdr:cNvSpPr/>
      </xdr:nvSpPr>
      <xdr:spPr>
        <a:xfrm>
          <a:off x="13381990" y="654304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81280</xdr:rowOff>
    </xdr:from>
    <xdr:to xmlns:xdr="http://schemas.openxmlformats.org/drawingml/2006/spreadsheetDrawing">
      <xdr:col>76</xdr:col>
      <xdr:colOff>114300</xdr:colOff>
      <xdr:row>38</xdr:row>
      <xdr:rowOff>111125</xdr:rowOff>
    </xdr:to>
    <xdr:cxnSp macro="">
      <xdr:nvCxnSpPr>
        <xdr:cNvPr id="440" name="直線コネクタ 439"/>
        <xdr:cNvCxnSpPr/>
      </xdr:nvCxnSpPr>
      <xdr:spPr>
        <a:xfrm>
          <a:off x="13432790" y="6596380"/>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171450</xdr:rowOff>
    </xdr:from>
    <xdr:to xmlns:xdr="http://schemas.openxmlformats.org/drawingml/2006/spreadsheetDrawing">
      <xdr:col>67</xdr:col>
      <xdr:colOff>101600</xdr:colOff>
      <xdr:row>38</xdr:row>
      <xdr:rowOff>104140</xdr:rowOff>
    </xdr:to>
    <xdr:sp macro="" textlink="">
      <xdr:nvSpPr>
        <xdr:cNvPr id="441" name="楕円 440"/>
        <xdr:cNvSpPr/>
      </xdr:nvSpPr>
      <xdr:spPr>
        <a:xfrm>
          <a:off x="12508230" y="65151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52070</xdr:rowOff>
    </xdr:from>
    <xdr:to xmlns:xdr="http://schemas.openxmlformats.org/drawingml/2006/spreadsheetDrawing">
      <xdr:col>71</xdr:col>
      <xdr:colOff>177800</xdr:colOff>
      <xdr:row>38</xdr:row>
      <xdr:rowOff>81280</xdr:rowOff>
    </xdr:to>
    <xdr:cxnSp macro="">
      <xdr:nvCxnSpPr>
        <xdr:cNvPr id="442" name="直線コネクタ 441"/>
        <xdr:cNvCxnSpPr/>
      </xdr:nvCxnSpPr>
      <xdr:spPr>
        <a:xfrm>
          <a:off x="12559030" y="6567170"/>
          <a:ext cx="8737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87630</xdr:rowOff>
    </xdr:from>
    <xdr:ext cx="405130" cy="267970"/>
    <xdr:sp macro="" textlink="">
      <xdr:nvSpPr>
        <xdr:cNvPr id="443" name="n_1aveValue【認定こども園・幼稚園・保育所】&#10;有形固定資産減価償却率"/>
        <xdr:cNvSpPr txBox="1"/>
      </xdr:nvSpPr>
      <xdr:spPr>
        <a:xfrm>
          <a:off x="14961235" y="625983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105410</xdr:rowOff>
    </xdr:from>
    <xdr:ext cx="403860" cy="269240"/>
    <xdr:sp macro="" textlink="">
      <xdr:nvSpPr>
        <xdr:cNvPr id="444" name="n_2aveValue【認定こども園・幼稚園・保育所】&#10;有形固定資産減価償却率"/>
        <xdr:cNvSpPr txBox="1"/>
      </xdr:nvSpPr>
      <xdr:spPr>
        <a:xfrm>
          <a:off x="14103985" y="627761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40640</xdr:rowOff>
    </xdr:from>
    <xdr:ext cx="403860" cy="267970"/>
    <xdr:sp macro="" textlink="">
      <xdr:nvSpPr>
        <xdr:cNvPr id="445" name="n_3aveValue【認定こども園・幼稚園・保育所】&#10;有形固定資産減価償却率"/>
        <xdr:cNvSpPr txBox="1"/>
      </xdr:nvSpPr>
      <xdr:spPr>
        <a:xfrm>
          <a:off x="13234035" y="621284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64135</xdr:rowOff>
    </xdr:from>
    <xdr:ext cx="403860" cy="267335"/>
    <xdr:sp macro="" textlink="">
      <xdr:nvSpPr>
        <xdr:cNvPr id="446" name="n_4aveValue【認定こども園・幼稚園・保育所】&#10;有形固定資産減価償却率"/>
        <xdr:cNvSpPr txBox="1"/>
      </xdr:nvSpPr>
      <xdr:spPr>
        <a:xfrm>
          <a:off x="12360275" y="623633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3810</xdr:rowOff>
    </xdr:from>
    <xdr:ext cx="405130" cy="269240"/>
    <xdr:sp macro="" textlink="">
      <xdr:nvSpPr>
        <xdr:cNvPr id="447" name="n_1mainValue【認定こども園・幼稚園・保育所】&#10;有形固定資産減価償却率"/>
        <xdr:cNvSpPr txBox="1"/>
      </xdr:nvSpPr>
      <xdr:spPr>
        <a:xfrm>
          <a:off x="14961235" y="669036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154940</xdr:rowOff>
    </xdr:from>
    <xdr:ext cx="403860" cy="267970"/>
    <xdr:sp macro="" textlink="">
      <xdr:nvSpPr>
        <xdr:cNvPr id="448" name="n_2mainValue【認定こども園・幼稚園・保育所】&#10;有形固定資産減価償却率"/>
        <xdr:cNvSpPr txBox="1"/>
      </xdr:nvSpPr>
      <xdr:spPr>
        <a:xfrm>
          <a:off x="14103985" y="667004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124460</xdr:rowOff>
    </xdr:from>
    <xdr:ext cx="403860" cy="267970"/>
    <xdr:sp macro="" textlink="">
      <xdr:nvSpPr>
        <xdr:cNvPr id="449" name="n_3mainValue【認定こども園・幼稚園・保育所】&#10;有形固定資産減価償却率"/>
        <xdr:cNvSpPr txBox="1"/>
      </xdr:nvSpPr>
      <xdr:spPr>
        <a:xfrm>
          <a:off x="13234035" y="663956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94615</xdr:rowOff>
    </xdr:from>
    <xdr:ext cx="403860" cy="268605"/>
    <xdr:sp macro="" textlink="">
      <xdr:nvSpPr>
        <xdr:cNvPr id="450" name="n_4mainValue【認定こども園・幼稚園・保育所】&#10;有形固定資産減価償却率"/>
        <xdr:cNvSpPr txBox="1"/>
      </xdr:nvSpPr>
      <xdr:spPr>
        <a:xfrm>
          <a:off x="12360275" y="660971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451" name="正方形/長方形 450"/>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452" name="正方形/長方形 451"/>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453" name="正方形/長方形 452"/>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454" name="正方形/長方形 453"/>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455" name="正方形/長方形 454"/>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456" name="正方形/長方形 455"/>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457" name="正方形/長方形 456"/>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58" name="正方形/長方形 457"/>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33680"/>
    <xdr:sp macro="" textlink="">
      <xdr:nvSpPr>
        <xdr:cNvPr id="459" name="テキスト ボックス 458"/>
        <xdr:cNvSpPr txBox="1"/>
      </xdr:nvSpPr>
      <xdr:spPr>
        <a:xfrm>
          <a:off x="1788795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460" name="直線コネクタ 459"/>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39370</xdr:rowOff>
    </xdr:from>
    <xdr:to xmlns:xdr="http://schemas.openxmlformats.org/drawingml/2006/spreadsheetDrawing">
      <xdr:col>120</xdr:col>
      <xdr:colOff>114300</xdr:colOff>
      <xdr:row>42</xdr:row>
      <xdr:rowOff>39370</xdr:rowOff>
    </xdr:to>
    <xdr:cxnSp macro="">
      <xdr:nvCxnSpPr>
        <xdr:cNvPr id="461" name="直線コネクタ 460"/>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69850</xdr:rowOff>
    </xdr:from>
    <xdr:ext cx="467360" cy="269240"/>
    <xdr:sp macro="" textlink="">
      <xdr:nvSpPr>
        <xdr:cNvPr id="462" name="テキスト ボックス 461"/>
        <xdr:cNvSpPr txBox="1"/>
      </xdr:nvSpPr>
      <xdr:spPr>
        <a:xfrm>
          <a:off x="1746631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30480</xdr:rowOff>
    </xdr:from>
    <xdr:ext cx="467360" cy="267335"/>
    <xdr:sp macro="" textlink="">
      <xdr:nvSpPr>
        <xdr:cNvPr id="464" name="テキスト ボックス 463"/>
        <xdr:cNvSpPr txBox="1"/>
      </xdr:nvSpPr>
      <xdr:spPr>
        <a:xfrm>
          <a:off x="17466310" y="6717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138430</xdr:rowOff>
    </xdr:from>
    <xdr:to xmlns:xdr="http://schemas.openxmlformats.org/drawingml/2006/spreadsheetDrawing">
      <xdr:col>120</xdr:col>
      <xdr:colOff>114300</xdr:colOff>
      <xdr:row>37</xdr:row>
      <xdr:rowOff>138430</xdr:rowOff>
    </xdr:to>
    <xdr:cxnSp macro="">
      <xdr:nvCxnSpPr>
        <xdr:cNvPr id="465" name="直線コネクタ 464"/>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168910</xdr:rowOff>
    </xdr:from>
    <xdr:ext cx="467360" cy="267335"/>
    <xdr:sp macro="" textlink="">
      <xdr:nvSpPr>
        <xdr:cNvPr id="466" name="テキスト ボックス 465"/>
        <xdr:cNvSpPr txBox="1"/>
      </xdr:nvSpPr>
      <xdr:spPr>
        <a:xfrm>
          <a:off x="17466310" y="6341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99060</xdr:rowOff>
    </xdr:from>
    <xdr:to xmlns:xdr="http://schemas.openxmlformats.org/drawingml/2006/spreadsheetDrawing">
      <xdr:col>120</xdr:col>
      <xdr:colOff>114300</xdr:colOff>
      <xdr:row>35</xdr:row>
      <xdr:rowOff>99060</xdr:rowOff>
    </xdr:to>
    <xdr:cxnSp macro="">
      <xdr:nvCxnSpPr>
        <xdr:cNvPr id="467" name="直線コネクタ 466"/>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128905</xdr:rowOff>
    </xdr:from>
    <xdr:ext cx="467360" cy="268605"/>
    <xdr:sp macro="" textlink="">
      <xdr:nvSpPr>
        <xdr:cNvPr id="468" name="テキスト ボックス 467"/>
        <xdr:cNvSpPr txBox="1"/>
      </xdr:nvSpPr>
      <xdr:spPr>
        <a:xfrm>
          <a:off x="17466310" y="5958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59055</xdr:rowOff>
    </xdr:from>
    <xdr:to xmlns:xdr="http://schemas.openxmlformats.org/drawingml/2006/spreadsheetDrawing">
      <xdr:col>120</xdr:col>
      <xdr:colOff>114300</xdr:colOff>
      <xdr:row>33</xdr:row>
      <xdr:rowOff>59055</xdr:rowOff>
    </xdr:to>
    <xdr:cxnSp macro="">
      <xdr:nvCxnSpPr>
        <xdr:cNvPr id="469" name="直線コネクタ 468"/>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89535</xdr:rowOff>
    </xdr:from>
    <xdr:ext cx="467360" cy="267970"/>
    <xdr:sp macro="" textlink="">
      <xdr:nvSpPr>
        <xdr:cNvPr id="470" name="テキスト ボックス 469"/>
        <xdr:cNvSpPr txBox="1"/>
      </xdr:nvSpPr>
      <xdr:spPr>
        <a:xfrm>
          <a:off x="17466310" y="5575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71" name="直線コネクタ 470"/>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50165</xdr:rowOff>
    </xdr:from>
    <xdr:ext cx="467360" cy="269240"/>
    <xdr:sp macro="" textlink="">
      <xdr:nvSpPr>
        <xdr:cNvPr id="472" name="テキスト ボックス 471"/>
        <xdr:cNvSpPr txBox="1"/>
      </xdr:nvSpPr>
      <xdr:spPr>
        <a:xfrm>
          <a:off x="1746631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73" name="【認定こども園・幼稚園・保育所】&#10;一人当たり面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31750</xdr:rowOff>
    </xdr:from>
    <xdr:to xmlns:xdr="http://schemas.openxmlformats.org/drawingml/2006/spreadsheetDrawing">
      <xdr:col>116</xdr:col>
      <xdr:colOff>62865</xdr:colOff>
      <xdr:row>42</xdr:row>
      <xdr:rowOff>3810</xdr:rowOff>
    </xdr:to>
    <xdr:cxnSp macro="">
      <xdr:nvCxnSpPr>
        <xdr:cNvPr id="474" name="直線コネクタ 473"/>
        <xdr:cNvCxnSpPr/>
      </xdr:nvCxnSpPr>
      <xdr:spPr>
        <a:xfrm flipV="1">
          <a:off x="21718905" y="56896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8255</xdr:rowOff>
    </xdr:from>
    <xdr:ext cx="469900" cy="267970"/>
    <xdr:sp macro="" textlink="">
      <xdr:nvSpPr>
        <xdr:cNvPr id="475" name="【認定こども園・幼稚園・保育所】&#10;一人当たり面積最小値テキスト"/>
        <xdr:cNvSpPr txBox="1"/>
      </xdr:nvSpPr>
      <xdr:spPr>
        <a:xfrm>
          <a:off x="21757640" y="72091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76" name="直線コネクタ 475"/>
        <xdr:cNvCxnSpPr/>
      </xdr:nvCxnSpPr>
      <xdr:spPr>
        <a:xfrm>
          <a:off x="21634450" y="7204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154940</xdr:rowOff>
    </xdr:from>
    <xdr:ext cx="469900" cy="267970"/>
    <xdr:sp macro="" textlink="">
      <xdr:nvSpPr>
        <xdr:cNvPr id="477" name="【認定こども園・幼稚園・保育所】&#10;一人当たり面積最大値テキスト"/>
        <xdr:cNvSpPr txBox="1"/>
      </xdr:nvSpPr>
      <xdr:spPr>
        <a:xfrm>
          <a:off x="21757640" y="546989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31750</xdr:rowOff>
    </xdr:from>
    <xdr:to xmlns:xdr="http://schemas.openxmlformats.org/drawingml/2006/spreadsheetDrawing">
      <xdr:col>116</xdr:col>
      <xdr:colOff>152400</xdr:colOff>
      <xdr:row>33</xdr:row>
      <xdr:rowOff>31750</xdr:rowOff>
    </xdr:to>
    <xdr:cxnSp macro="">
      <xdr:nvCxnSpPr>
        <xdr:cNvPr id="478" name="直線コネクタ 477"/>
        <xdr:cNvCxnSpPr/>
      </xdr:nvCxnSpPr>
      <xdr:spPr>
        <a:xfrm>
          <a:off x="21634450" y="5689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86995</xdr:rowOff>
    </xdr:from>
    <xdr:ext cx="469900" cy="267970"/>
    <xdr:sp macro="" textlink="">
      <xdr:nvSpPr>
        <xdr:cNvPr id="479" name="【認定こども園・幼稚園・保育所】&#10;一人当たり面積平均値テキスト"/>
        <xdr:cNvSpPr txBox="1"/>
      </xdr:nvSpPr>
      <xdr:spPr>
        <a:xfrm>
          <a:off x="21757640" y="660209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109855</xdr:rowOff>
    </xdr:from>
    <xdr:to xmlns:xdr="http://schemas.openxmlformats.org/drawingml/2006/spreadsheetDrawing">
      <xdr:col>116</xdr:col>
      <xdr:colOff>114300</xdr:colOff>
      <xdr:row>39</xdr:row>
      <xdr:rowOff>36830</xdr:rowOff>
    </xdr:to>
    <xdr:sp macro="" textlink="">
      <xdr:nvSpPr>
        <xdr:cNvPr id="480" name="フローチャート: 判断 479"/>
        <xdr:cNvSpPr/>
      </xdr:nvSpPr>
      <xdr:spPr>
        <a:xfrm>
          <a:off x="21668740" y="66249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105410</xdr:rowOff>
    </xdr:from>
    <xdr:to xmlns:xdr="http://schemas.openxmlformats.org/drawingml/2006/spreadsheetDrawing">
      <xdr:col>112</xdr:col>
      <xdr:colOff>38100</xdr:colOff>
      <xdr:row>39</xdr:row>
      <xdr:rowOff>33020</xdr:rowOff>
    </xdr:to>
    <xdr:sp macro="" textlink="">
      <xdr:nvSpPr>
        <xdr:cNvPr id="481" name="フローチャート: 判断 480"/>
        <xdr:cNvSpPr/>
      </xdr:nvSpPr>
      <xdr:spPr>
        <a:xfrm>
          <a:off x="20849590" y="66205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125095</xdr:rowOff>
    </xdr:from>
    <xdr:to xmlns:xdr="http://schemas.openxmlformats.org/drawingml/2006/spreadsheetDrawing">
      <xdr:col>107</xdr:col>
      <xdr:colOff>101600</xdr:colOff>
      <xdr:row>39</xdr:row>
      <xdr:rowOff>52705</xdr:rowOff>
    </xdr:to>
    <xdr:sp macro="" textlink="">
      <xdr:nvSpPr>
        <xdr:cNvPr id="482" name="フローチャート: 判断 481"/>
        <xdr:cNvSpPr/>
      </xdr:nvSpPr>
      <xdr:spPr>
        <a:xfrm>
          <a:off x="19975830" y="6640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93345</xdr:rowOff>
    </xdr:from>
    <xdr:to xmlns:xdr="http://schemas.openxmlformats.org/drawingml/2006/spreadsheetDrawing">
      <xdr:col>102</xdr:col>
      <xdr:colOff>165100</xdr:colOff>
      <xdr:row>39</xdr:row>
      <xdr:rowOff>20955</xdr:rowOff>
    </xdr:to>
    <xdr:sp macro="" textlink="">
      <xdr:nvSpPr>
        <xdr:cNvPr id="483" name="フローチャート: 判断 482"/>
        <xdr:cNvSpPr/>
      </xdr:nvSpPr>
      <xdr:spPr>
        <a:xfrm>
          <a:off x="19105880" y="6608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101600</xdr:rowOff>
    </xdr:from>
    <xdr:to xmlns:xdr="http://schemas.openxmlformats.org/drawingml/2006/spreadsheetDrawing">
      <xdr:col>98</xdr:col>
      <xdr:colOff>38100</xdr:colOff>
      <xdr:row>39</xdr:row>
      <xdr:rowOff>29210</xdr:rowOff>
    </xdr:to>
    <xdr:sp macro="" textlink="">
      <xdr:nvSpPr>
        <xdr:cNvPr id="484" name="フローチャート: 判断 483"/>
        <xdr:cNvSpPr/>
      </xdr:nvSpPr>
      <xdr:spPr>
        <a:xfrm>
          <a:off x="18235930" y="66167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7970"/>
    <xdr:sp macro="" textlink="">
      <xdr:nvSpPr>
        <xdr:cNvPr id="485" name="テキスト ボックス 484"/>
        <xdr:cNvSpPr txBox="1"/>
      </xdr:nvSpPr>
      <xdr:spPr>
        <a:xfrm>
          <a:off x="2153285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60730" cy="267970"/>
    <xdr:sp macro="" textlink="">
      <xdr:nvSpPr>
        <xdr:cNvPr id="486" name="テキスト ボックス 485"/>
        <xdr:cNvSpPr txBox="1"/>
      </xdr:nvSpPr>
      <xdr:spPr>
        <a:xfrm>
          <a:off x="207137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0730" cy="267970"/>
    <xdr:sp macro="" textlink="">
      <xdr:nvSpPr>
        <xdr:cNvPr id="487" name="テキスト ボックス 486"/>
        <xdr:cNvSpPr txBox="1"/>
      </xdr:nvSpPr>
      <xdr:spPr>
        <a:xfrm>
          <a:off x="198399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0730" cy="267970"/>
    <xdr:sp macro="" textlink="">
      <xdr:nvSpPr>
        <xdr:cNvPr id="488" name="テキスト ボックス 487"/>
        <xdr:cNvSpPr txBox="1"/>
      </xdr:nvSpPr>
      <xdr:spPr>
        <a:xfrm>
          <a:off x="1896999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60730" cy="267970"/>
    <xdr:sp macro="" textlink="">
      <xdr:nvSpPr>
        <xdr:cNvPr id="489" name="テキスト ボックス 488"/>
        <xdr:cNvSpPr txBox="1"/>
      </xdr:nvSpPr>
      <xdr:spPr>
        <a:xfrm>
          <a:off x="181000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18415</xdr:rowOff>
    </xdr:from>
    <xdr:to xmlns:xdr="http://schemas.openxmlformats.org/drawingml/2006/spreadsheetDrawing">
      <xdr:col>116</xdr:col>
      <xdr:colOff>114300</xdr:colOff>
      <xdr:row>38</xdr:row>
      <xdr:rowOff>123825</xdr:rowOff>
    </xdr:to>
    <xdr:sp macro="" textlink="">
      <xdr:nvSpPr>
        <xdr:cNvPr id="490" name="楕円 489"/>
        <xdr:cNvSpPr/>
      </xdr:nvSpPr>
      <xdr:spPr>
        <a:xfrm>
          <a:off x="21668740" y="65335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42545</xdr:rowOff>
    </xdr:from>
    <xdr:ext cx="469900" cy="267970"/>
    <xdr:sp macro="" textlink="">
      <xdr:nvSpPr>
        <xdr:cNvPr id="491" name="【認定こども園・幼稚園・保育所】&#10;一人当たり面積該当値テキスト"/>
        <xdr:cNvSpPr txBox="1"/>
      </xdr:nvSpPr>
      <xdr:spPr>
        <a:xfrm>
          <a:off x="21757640" y="638619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135890</xdr:rowOff>
    </xdr:to>
    <xdr:sp macro="" textlink="">
      <xdr:nvSpPr>
        <xdr:cNvPr id="492" name="楕円 491"/>
        <xdr:cNvSpPr/>
      </xdr:nvSpPr>
      <xdr:spPr>
        <a:xfrm>
          <a:off x="20849590" y="654558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71120</xdr:rowOff>
    </xdr:from>
    <xdr:to xmlns:xdr="http://schemas.openxmlformats.org/drawingml/2006/spreadsheetDrawing">
      <xdr:col>116</xdr:col>
      <xdr:colOff>63500</xdr:colOff>
      <xdr:row>38</xdr:row>
      <xdr:rowOff>83185</xdr:rowOff>
    </xdr:to>
    <xdr:cxnSp macro="">
      <xdr:nvCxnSpPr>
        <xdr:cNvPr id="493" name="直線コネクタ 492"/>
        <xdr:cNvCxnSpPr/>
      </xdr:nvCxnSpPr>
      <xdr:spPr>
        <a:xfrm flipV="1">
          <a:off x="20900390" y="658622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38100</xdr:rowOff>
    </xdr:from>
    <xdr:to xmlns:xdr="http://schemas.openxmlformats.org/drawingml/2006/spreadsheetDrawing">
      <xdr:col>107</xdr:col>
      <xdr:colOff>101600</xdr:colOff>
      <xdr:row>38</xdr:row>
      <xdr:rowOff>144145</xdr:rowOff>
    </xdr:to>
    <xdr:sp macro="" textlink="">
      <xdr:nvSpPr>
        <xdr:cNvPr id="494" name="楕円 493"/>
        <xdr:cNvSpPr/>
      </xdr:nvSpPr>
      <xdr:spPr>
        <a:xfrm>
          <a:off x="19975830" y="65532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83185</xdr:rowOff>
    </xdr:from>
    <xdr:to xmlns:xdr="http://schemas.openxmlformats.org/drawingml/2006/spreadsheetDrawing">
      <xdr:col>111</xdr:col>
      <xdr:colOff>177800</xdr:colOff>
      <xdr:row>38</xdr:row>
      <xdr:rowOff>90805</xdr:rowOff>
    </xdr:to>
    <xdr:cxnSp macro="">
      <xdr:nvCxnSpPr>
        <xdr:cNvPr id="495" name="直線コネクタ 494"/>
        <xdr:cNvCxnSpPr/>
      </xdr:nvCxnSpPr>
      <xdr:spPr>
        <a:xfrm flipV="1">
          <a:off x="20026630" y="659828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42545</xdr:rowOff>
    </xdr:from>
    <xdr:to xmlns:xdr="http://schemas.openxmlformats.org/drawingml/2006/spreadsheetDrawing">
      <xdr:col>102</xdr:col>
      <xdr:colOff>165100</xdr:colOff>
      <xdr:row>38</xdr:row>
      <xdr:rowOff>147955</xdr:rowOff>
    </xdr:to>
    <xdr:sp macro="" textlink="">
      <xdr:nvSpPr>
        <xdr:cNvPr id="496" name="楕円 495"/>
        <xdr:cNvSpPr/>
      </xdr:nvSpPr>
      <xdr:spPr>
        <a:xfrm>
          <a:off x="19105880" y="65576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90805</xdr:rowOff>
    </xdr:from>
    <xdr:to xmlns:xdr="http://schemas.openxmlformats.org/drawingml/2006/spreadsheetDrawing">
      <xdr:col>107</xdr:col>
      <xdr:colOff>50800</xdr:colOff>
      <xdr:row>38</xdr:row>
      <xdr:rowOff>94615</xdr:rowOff>
    </xdr:to>
    <xdr:cxnSp macro="">
      <xdr:nvCxnSpPr>
        <xdr:cNvPr id="497" name="直線コネクタ 496"/>
        <xdr:cNvCxnSpPr/>
      </xdr:nvCxnSpPr>
      <xdr:spPr>
        <a:xfrm flipV="1">
          <a:off x="19156680" y="660590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155575</xdr:rowOff>
    </xdr:to>
    <xdr:sp macro="" textlink="">
      <xdr:nvSpPr>
        <xdr:cNvPr id="498" name="楕円 497"/>
        <xdr:cNvSpPr/>
      </xdr:nvSpPr>
      <xdr:spPr>
        <a:xfrm>
          <a:off x="18235930" y="65652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94615</xdr:rowOff>
    </xdr:from>
    <xdr:to xmlns:xdr="http://schemas.openxmlformats.org/drawingml/2006/spreadsheetDrawing">
      <xdr:col>102</xdr:col>
      <xdr:colOff>114300</xdr:colOff>
      <xdr:row>38</xdr:row>
      <xdr:rowOff>102870</xdr:rowOff>
    </xdr:to>
    <xdr:cxnSp macro="">
      <xdr:nvCxnSpPr>
        <xdr:cNvPr id="499" name="直線コネクタ 498"/>
        <xdr:cNvCxnSpPr/>
      </xdr:nvCxnSpPr>
      <xdr:spPr>
        <a:xfrm flipV="1">
          <a:off x="18286730" y="660971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23495</xdr:rowOff>
    </xdr:from>
    <xdr:ext cx="468630" cy="268605"/>
    <xdr:sp macro="" textlink="">
      <xdr:nvSpPr>
        <xdr:cNvPr id="500" name="n_1aveValue【認定こども園・幼稚園・保育所】&#10;一人当たり面積"/>
        <xdr:cNvSpPr txBox="1"/>
      </xdr:nvSpPr>
      <xdr:spPr>
        <a:xfrm>
          <a:off x="20656550" y="671004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43815</xdr:rowOff>
    </xdr:from>
    <xdr:ext cx="469900" cy="267970"/>
    <xdr:sp macro="" textlink="">
      <xdr:nvSpPr>
        <xdr:cNvPr id="501" name="n_2aveValue【認定こども園・幼稚園・保育所】&#10;一人当たり面積"/>
        <xdr:cNvSpPr txBox="1"/>
      </xdr:nvSpPr>
      <xdr:spPr>
        <a:xfrm>
          <a:off x="19795490" y="673036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12065</xdr:rowOff>
    </xdr:from>
    <xdr:ext cx="469900" cy="269240"/>
    <xdr:sp macro="" textlink="">
      <xdr:nvSpPr>
        <xdr:cNvPr id="502" name="n_3aveValue【認定こども園・幼稚園・保育所】&#10;一人当たり面積"/>
        <xdr:cNvSpPr txBox="1"/>
      </xdr:nvSpPr>
      <xdr:spPr>
        <a:xfrm>
          <a:off x="18925540" y="66986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19685</xdr:rowOff>
    </xdr:from>
    <xdr:ext cx="469900" cy="267970"/>
    <xdr:sp macro="" textlink="">
      <xdr:nvSpPr>
        <xdr:cNvPr id="503" name="n_4aveValue【認定こども園・幼稚園・保育所】&#10;一人当たり面積"/>
        <xdr:cNvSpPr txBox="1"/>
      </xdr:nvSpPr>
      <xdr:spPr>
        <a:xfrm>
          <a:off x="18055590" y="670623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153035</xdr:rowOff>
    </xdr:from>
    <xdr:ext cx="468630" cy="269240"/>
    <xdr:sp macro="" textlink="">
      <xdr:nvSpPr>
        <xdr:cNvPr id="504" name="n_1mainValue【認定こども園・幼稚園・保育所】&#10;一人当たり面積"/>
        <xdr:cNvSpPr txBox="1"/>
      </xdr:nvSpPr>
      <xdr:spPr>
        <a:xfrm>
          <a:off x="20656550" y="632523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160655</xdr:rowOff>
    </xdr:from>
    <xdr:ext cx="469900" cy="268605"/>
    <xdr:sp macro="" textlink="">
      <xdr:nvSpPr>
        <xdr:cNvPr id="505" name="n_2mainValue【認定こども園・幼稚園・保育所】&#10;一人当たり面積"/>
        <xdr:cNvSpPr txBox="1"/>
      </xdr:nvSpPr>
      <xdr:spPr>
        <a:xfrm>
          <a:off x="19795490" y="63328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164465</xdr:rowOff>
    </xdr:from>
    <xdr:ext cx="469900" cy="268605"/>
    <xdr:sp macro="" textlink="">
      <xdr:nvSpPr>
        <xdr:cNvPr id="506" name="n_3mainValue【認定こども園・幼稚園・保育所】&#10;一人当たり面積"/>
        <xdr:cNvSpPr txBox="1"/>
      </xdr:nvSpPr>
      <xdr:spPr>
        <a:xfrm>
          <a:off x="18925540" y="63366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171450</xdr:rowOff>
    </xdr:from>
    <xdr:ext cx="469900" cy="269240"/>
    <xdr:sp macro="" textlink="">
      <xdr:nvSpPr>
        <xdr:cNvPr id="507" name="n_4mainValue【認定こども園・幼稚園・保育所】&#10;一人当たり面積"/>
        <xdr:cNvSpPr txBox="1"/>
      </xdr:nvSpPr>
      <xdr:spPr>
        <a:xfrm>
          <a:off x="18055590" y="63436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08" name="正方形/長方形 507"/>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10" name="正方形/長方形 509"/>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12" name="正方形/長方形 511"/>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14" name="正方形/長方形 513"/>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15" name="正方形/長方形 514"/>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7180" cy="234315"/>
    <xdr:sp macro="" textlink="">
      <xdr:nvSpPr>
        <xdr:cNvPr id="516" name="テキスト ボックス 515"/>
        <xdr:cNvSpPr txBox="1"/>
      </xdr:nvSpPr>
      <xdr:spPr>
        <a:xfrm>
          <a:off x="1216025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17" name="直線コネクタ 516"/>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149225</xdr:rowOff>
    </xdr:from>
    <xdr:ext cx="401955" cy="269240"/>
    <xdr:sp macro="" textlink="">
      <xdr:nvSpPr>
        <xdr:cNvPr id="518" name="テキスト ボックス 517"/>
        <xdr:cNvSpPr txBox="1"/>
      </xdr:nvSpPr>
      <xdr:spPr>
        <a:xfrm>
          <a:off x="11802745" y="1129347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19835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30480</xdr:rowOff>
    </xdr:from>
    <xdr:ext cx="401955" cy="267335"/>
    <xdr:sp macro="" textlink="">
      <xdr:nvSpPr>
        <xdr:cNvPr id="520" name="テキスト ボックス 519"/>
        <xdr:cNvSpPr txBox="1"/>
      </xdr:nvSpPr>
      <xdr:spPr>
        <a:xfrm>
          <a:off x="11802745" y="108318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59055</xdr:rowOff>
    </xdr:from>
    <xdr:to xmlns:xdr="http://schemas.openxmlformats.org/drawingml/2006/spreadsheetDrawing">
      <xdr:col>89</xdr:col>
      <xdr:colOff>177800</xdr:colOff>
      <xdr:row>61</xdr:row>
      <xdr:rowOff>59055</xdr:rowOff>
    </xdr:to>
    <xdr:cxnSp macro="">
      <xdr:nvCxnSpPr>
        <xdr:cNvPr id="521" name="直線コネクタ 520"/>
        <xdr:cNvCxnSpPr/>
      </xdr:nvCxnSpPr>
      <xdr:spPr>
        <a:xfrm>
          <a:off x="12198350" y="105175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89535</xdr:rowOff>
    </xdr:from>
    <xdr:ext cx="401955" cy="267970"/>
    <xdr:sp macro="" textlink="">
      <xdr:nvSpPr>
        <xdr:cNvPr id="522" name="テキスト ボックス 521"/>
        <xdr:cNvSpPr txBox="1"/>
      </xdr:nvSpPr>
      <xdr:spPr>
        <a:xfrm>
          <a:off x="11802745" y="103765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118745</xdr:rowOff>
    </xdr:from>
    <xdr:to xmlns:xdr="http://schemas.openxmlformats.org/drawingml/2006/spreadsheetDrawing">
      <xdr:col>89</xdr:col>
      <xdr:colOff>177800</xdr:colOff>
      <xdr:row>58</xdr:row>
      <xdr:rowOff>118745</xdr:rowOff>
    </xdr:to>
    <xdr:cxnSp macro="">
      <xdr:nvCxnSpPr>
        <xdr:cNvPr id="523" name="直線コネクタ 522"/>
        <xdr:cNvCxnSpPr/>
      </xdr:nvCxnSpPr>
      <xdr:spPr>
        <a:xfrm>
          <a:off x="12198350" y="100628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149225</xdr:rowOff>
    </xdr:from>
    <xdr:ext cx="401955" cy="269240"/>
    <xdr:sp macro="" textlink="">
      <xdr:nvSpPr>
        <xdr:cNvPr id="524" name="テキスト ボックス 523"/>
        <xdr:cNvSpPr txBox="1"/>
      </xdr:nvSpPr>
      <xdr:spPr>
        <a:xfrm>
          <a:off x="11802745" y="992187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19835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30480</xdr:rowOff>
    </xdr:from>
    <xdr:ext cx="401955" cy="267335"/>
    <xdr:sp macro="" textlink="">
      <xdr:nvSpPr>
        <xdr:cNvPr id="526" name="テキスト ボックス 525"/>
        <xdr:cNvSpPr txBox="1"/>
      </xdr:nvSpPr>
      <xdr:spPr>
        <a:xfrm>
          <a:off x="11802745" y="94602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27" name="直線コネクタ 526"/>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89535</xdr:rowOff>
    </xdr:from>
    <xdr:ext cx="401955" cy="267970"/>
    <xdr:sp macro="" textlink="">
      <xdr:nvSpPr>
        <xdr:cNvPr id="528" name="テキスト ボックス 527"/>
        <xdr:cNvSpPr txBox="1"/>
      </xdr:nvSpPr>
      <xdr:spPr>
        <a:xfrm>
          <a:off x="11802745" y="9004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29" name="【学校施設】&#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23495</xdr:rowOff>
    </xdr:from>
    <xdr:to xmlns:xdr="http://schemas.openxmlformats.org/drawingml/2006/spreadsheetDrawing">
      <xdr:col>85</xdr:col>
      <xdr:colOff>126365</xdr:colOff>
      <xdr:row>64</xdr:row>
      <xdr:rowOff>66675</xdr:rowOff>
    </xdr:to>
    <xdr:cxnSp macro="">
      <xdr:nvCxnSpPr>
        <xdr:cNvPr id="530" name="直線コネクタ 529"/>
        <xdr:cNvCxnSpPr/>
      </xdr:nvCxnSpPr>
      <xdr:spPr>
        <a:xfrm flipV="1">
          <a:off x="15995015" y="962469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70485</xdr:rowOff>
    </xdr:from>
    <xdr:ext cx="405130" cy="269240"/>
    <xdr:sp macro="" textlink="">
      <xdr:nvSpPr>
        <xdr:cNvPr id="531" name="【学校施設】&#10;有形固定資産減価償却率最小値テキスト"/>
        <xdr:cNvSpPr txBox="1"/>
      </xdr:nvSpPr>
      <xdr:spPr>
        <a:xfrm>
          <a:off x="16033750" y="110432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66675</xdr:rowOff>
    </xdr:from>
    <xdr:to xmlns:xdr="http://schemas.openxmlformats.org/drawingml/2006/spreadsheetDrawing">
      <xdr:col>86</xdr:col>
      <xdr:colOff>25400</xdr:colOff>
      <xdr:row>64</xdr:row>
      <xdr:rowOff>66675</xdr:rowOff>
    </xdr:to>
    <xdr:cxnSp macro="">
      <xdr:nvCxnSpPr>
        <xdr:cNvPr id="532" name="直線コネクタ 531"/>
        <xdr:cNvCxnSpPr/>
      </xdr:nvCxnSpPr>
      <xdr:spPr>
        <a:xfrm>
          <a:off x="15906750" y="11039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146685</xdr:rowOff>
    </xdr:from>
    <xdr:ext cx="405130" cy="267970"/>
    <xdr:sp macro="" textlink="">
      <xdr:nvSpPr>
        <xdr:cNvPr id="533" name="【学校施設】&#10;有形固定資産減価償却率最大値テキスト"/>
        <xdr:cNvSpPr txBox="1"/>
      </xdr:nvSpPr>
      <xdr:spPr>
        <a:xfrm>
          <a:off x="16033750" y="940498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23495</xdr:rowOff>
    </xdr:from>
    <xdr:to xmlns:xdr="http://schemas.openxmlformats.org/drawingml/2006/spreadsheetDrawing">
      <xdr:col>86</xdr:col>
      <xdr:colOff>25400</xdr:colOff>
      <xdr:row>56</xdr:row>
      <xdr:rowOff>23495</xdr:rowOff>
    </xdr:to>
    <xdr:cxnSp macro="">
      <xdr:nvCxnSpPr>
        <xdr:cNvPr id="534" name="直線コネクタ 533"/>
        <xdr:cNvCxnSpPr/>
      </xdr:nvCxnSpPr>
      <xdr:spPr>
        <a:xfrm>
          <a:off x="15906750" y="9624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27305</xdr:rowOff>
    </xdr:from>
    <xdr:ext cx="405130" cy="268605"/>
    <xdr:sp macro="" textlink="">
      <xdr:nvSpPr>
        <xdr:cNvPr id="535" name="【学校施設】&#10;有形固定資産減価償却率平均値テキスト"/>
        <xdr:cNvSpPr txBox="1"/>
      </xdr:nvSpPr>
      <xdr:spPr>
        <a:xfrm>
          <a:off x="16033750" y="10142855"/>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3810</xdr:rowOff>
    </xdr:from>
    <xdr:to xmlns:xdr="http://schemas.openxmlformats.org/drawingml/2006/spreadsheetDrawing">
      <xdr:col>85</xdr:col>
      <xdr:colOff>177800</xdr:colOff>
      <xdr:row>60</xdr:row>
      <xdr:rowOff>109855</xdr:rowOff>
    </xdr:to>
    <xdr:sp macro="" textlink="">
      <xdr:nvSpPr>
        <xdr:cNvPr id="536" name="フローチャート: 判断 535"/>
        <xdr:cNvSpPr/>
      </xdr:nvSpPr>
      <xdr:spPr>
        <a:xfrm>
          <a:off x="15944850" y="102908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134620</xdr:rowOff>
    </xdr:from>
    <xdr:to xmlns:xdr="http://schemas.openxmlformats.org/drawingml/2006/spreadsheetDrawing">
      <xdr:col>81</xdr:col>
      <xdr:colOff>101600</xdr:colOff>
      <xdr:row>60</xdr:row>
      <xdr:rowOff>61595</xdr:rowOff>
    </xdr:to>
    <xdr:sp macro="" textlink="">
      <xdr:nvSpPr>
        <xdr:cNvPr id="537" name="フローチャート: 判断 536"/>
        <xdr:cNvSpPr/>
      </xdr:nvSpPr>
      <xdr:spPr>
        <a:xfrm>
          <a:off x="15121890" y="10250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158115</xdr:rowOff>
    </xdr:from>
    <xdr:to xmlns:xdr="http://schemas.openxmlformats.org/drawingml/2006/spreadsheetDrawing">
      <xdr:col>76</xdr:col>
      <xdr:colOff>165100</xdr:colOff>
      <xdr:row>60</xdr:row>
      <xdr:rowOff>86360</xdr:rowOff>
    </xdr:to>
    <xdr:sp macro="" textlink="">
      <xdr:nvSpPr>
        <xdr:cNvPr id="538" name="フローチャート: 判断 537"/>
        <xdr:cNvSpPr/>
      </xdr:nvSpPr>
      <xdr:spPr>
        <a:xfrm>
          <a:off x="14251940" y="10273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106045</xdr:rowOff>
    </xdr:from>
    <xdr:to xmlns:xdr="http://schemas.openxmlformats.org/drawingml/2006/spreadsheetDrawing">
      <xdr:col>72</xdr:col>
      <xdr:colOff>38100</xdr:colOff>
      <xdr:row>60</xdr:row>
      <xdr:rowOff>33655</xdr:rowOff>
    </xdr:to>
    <xdr:sp macro="" textlink="">
      <xdr:nvSpPr>
        <xdr:cNvPr id="539" name="フローチャート: 判断 538"/>
        <xdr:cNvSpPr/>
      </xdr:nvSpPr>
      <xdr:spPr>
        <a:xfrm>
          <a:off x="13381990" y="102215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82550</xdr:rowOff>
    </xdr:from>
    <xdr:to xmlns:xdr="http://schemas.openxmlformats.org/drawingml/2006/spreadsheetDrawing">
      <xdr:col>67</xdr:col>
      <xdr:colOff>101600</xdr:colOff>
      <xdr:row>60</xdr:row>
      <xdr:rowOff>10160</xdr:rowOff>
    </xdr:to>
    <xdr:sp macro="" textlink="">
      <xdr:nvSpPr>
        <xdr:cNvPr id="540" name="フローチャート: 判断 539"/>
        <xdr:cNvSpPr/>
      </xdr:nvSpPr>
      <xdr:spPr>
        <a:xfrm>
          <a:off x="12508230" y="1019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541" name="テキスト ボックス 540"/>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60730" cy="269240"/>
    <xdr:sp macro="" textlink="">
      <xdr:nvSpPr>
        <xdr:cNvPr id="542" name="テキスト ボックス 541"/>
        <xdr:cNvSpPr txBox="1"/>
      </xdr:nvSpPr>
      <xdr:spPr>
        <a:xfrm>
          <a:off x="149860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60730" cy="269240"/>
    <xdr:sp macro="" textlink="">
      <xdr:nvSpPr>
        <xdr:cNvPr id="543" name="テキスト ボックス 542"/>
        <xdr:cNvSpPr txBox="1"/>
      </xdr:nvSpPr>
      <xdr:spPr>
        <a:xfrm>
          <a:off x="141160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60730" cy="269240"/>
    <xdr:sp macro="" textlink="">
      <xdr:nvSpPr>
        <xdr:cNvPr id="544" name="テキスト ボックス 543"/>
        <xdr:cNvSpPr txBox="1"/>
      </xdr:nvSpPr>
      <xdr:spPr>
        <a:xfrm>
          <a:off x="132461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60730" cy="269240"/>
    <xdr:sp macro="" textlink="">
      <xdr:nvSpPr>
        <xdr:cNvPr id="545" name="テキスト ボックス 544"/>
        <xdr:cNvSpPr txBox="1"/>
      </xdr:nvSpPr>
      <xdr:spPr>
        <a:xfrm>
          <a:off x="123723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96520</xdr:rowOff>
    </xdr:from>
    <xdr:to xmlns:xdr="http://schemas.openxmlformats.org/drawingml/2006/spreadsheetDrawing">
      <xdr:col>85</xdr:col>
      <xdr:colOff>177800</xdr:colOff>
      <xdr:row>62</xdr:row>
      <xdr:rowOff>24130</xdr:rowOff>
    </xdr:to>
    <xdr:sp macro="" textlink="">
      <xdr:nvSpPr>
        <xdr:cNvPr id="546" name="楕円 545"/>
        <xdr:cNvSpPr/>
      </xdr:nvSpPr>
      <xdr:spPr>
        <a:xfrm>
          <a:off x="15944850" y="105549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74930</xdr:rowOff>
    </xdr:from>
    <xdr:ext cx="405130" cy="267970"/>
    <xdr:sp macro="" textlink="">
      <xdr:nvSpPr>
        <xdr:cNvPr id="547" name="【学校施設】&#10;有形固定資産減価償却率該当値テキスト"/>
        <xdr:cNvSpPr txBox="1"/>
      </xdr:nvSpPr>
      <xdr:spPr>
        <a:xfrm>
          <a:off x="16033750" y="105333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156210</xdr:rowOff>
    </xdr:from>
    <xdr:to xmlns:xdr="http://schemas.openxmlformats.org/drawingml/2006/spreadsheetDrawing">
      <xdr:col>81</xdr:col>
      <xdr:colOff>101600</xdr:colOff>
      <xdr:row>61</xdr:row>
      <xdr:rowOff>83820</xdr:rowOff>
    </xdr:to>
    <xdr:sp macro="" textlink="">
      <xdr:nvSpPr>
        <xdr:cNvPr id="548" name="楕円 547"/>
        <xdr:cNvSpPr/>
      </xdr:nvSpPr>
      <xdr:spPr>
        <a:xfrm>
          <a:off x="15121890" y="10443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31115</xdr:rowOff>
    </xdr:from>
    <xdr:to xmlns:xdr="http://schemas.openxmlformats.org/drawingml/2006/spreadsheetDrawing">
      <xdr:col>85</xdr:col>
      <xdr:colOff>127000</xdr:colOff>
      <xdr:row>61</xdr:row>
      <xdr:rowOff>149860</xdr:rowOff>
    </xdr:to>
    <xdr:cxnSp macro="">
      <xdr:nvCxnSpPr>
        <xdr:cNvPr id="549" name="直線コネクタ 548"/>
        <xdr:cNvCxnSpPr/>
      </xdr:nvCxnSpPr>
      <xdr:spPr>
        <a:xfrm>
          <a:off x="15172690" y="10489565"/>
          <a:ext cx="8229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70485</xdr:rowOff>
    </xdr:from>
    <xdr:to xmlns:xdr="http://schemas.openxmlformats.org/drawingml/2006/spreadsheetDrawing">
      <xdr:col>76</xdr:col>
      <xdr:colOff>165100</xdr:colOff>
      <xdr:row>60</xdr:row>
      <xdr:rowOff>171450</xdr:rowOff>
    </xdr:to>
    <xdr:sp macro="" textlink="">
      <xdr:nvSpPr>
        <xdr:cNvPr id="550" name="楕円 549"/>
        <xdr:cNvSpPr/>
      </xdr:nvSpPr>
      <xdr:spPr>
        <a:xfrm>
          <a:off x="14251940" y="10357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123190</xdr:rowOff>
    </xdr:from>
    <xdr:to xmlns:xdr="http://schemas.openxmlformats.org/drawingml/2006/spreadsheetDrawing">
      <xdr:col>81</xdr:col>
      <xdr:colOff>50800</xdr:colOff>
      <xdr:row>61</xdr:row>
      <xdr:rowOff>31115</xdr:rowOff>
    </xdr:to>
    <xdr:cxnSp macro="">
      <xdr:nvCxnSpPr>
        <xdr:cNvPr id="551" name="直線コネクタ 550"/>
        <xdr:cNvCxnSpPr/>
      </xdr:nvCxnSpPr>
      <xdr:spPr>
        <a:xfrm>
          <a:off x="14302740" y="10410190"/>
          <a:ext cx="86995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171450</xdr:rowOff>
    </xdr:from>
    <xdr:to xmlns:xdr="http://schemas.openxmlformats.org/drawingml/2006/spreadsheetDrawing">
      <xdr:col>72</xdr:col>
      <xdr:colOff>38100</xdr:colOff>
      <xdr:row>61</xdr:row>
      <xdr:rowOff>102870</xdr:rowOff>
    </xdr:to>
    <xdr:sp macro="" textlink="">
      <xdr:nvSpPr>
        <xdr:cNvPr id="552" name="楕円 551"/>
        <xdr:cNvSpPr/>
      </xdr:nvSpPr>
      <xdr:spPr>
        <a:xfrm>
          <a:off x="13381990" y="1045845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123190</xdr:rowOff>
    </xdr:from>
    <xdr:to xmlns:xdr="http://schemas.openxmlformats.org/drawingml/2006/spreadsheetDrawing">
      <xdr:col>76</xdr:col>
      <xdr:colOff>114300</xdr:colOff>
      <xdr:row>61</xdr:row>
      <xdr:rowOff>50165</xdr:rowOff>
    </xdr:to>
    <xdr:cxnSp macro="">
      <xdr:nvCxnSpPr>
        <xdr:cNvPr id="553" name="直線コネクタ 552"/>
        <xdr:cNvCxnSpPr/>
      </xdr:nvCxnSpPr>
      <xdr:spPr>
        <a:xfrm flipV="1">
          <a:off x="13432790" y="10410190"/>
          <a:ext cx="8699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49530</xdr:rowOff>
    </xdr:from>
    <xdr:to xmlns:xdr="http://schemas.openxmlformats.org/drawingml/2006/spreadsheetDrawing">
      <xdr:col>67</xdr:col>
      <xdr:colOff>101600</xdr:colOff>
      <xdr:row>61</xdr:row>
      <xdr:rowOff>154940</xdr:rowOff>
    </xdr:to>
    <xdr:sp macro="" textlink="">
      <xdr:nvSpPr>
        <xdr:cNvPr id="554" name="楕円 553"/>
        <xdr:cNvSpPr/>
      </xdr:nvSpPr>
      <xdr:spPr>
        <a:xfrm>
          <a:off x="12508230" y="105079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50165</xdr:rowOff>
    </xdr:from>
    <xdr:to xmlns:xdr="http://schemas.openxmlformats.org/drawingml/2006/spreadsheetDrawing">
      <xdr:col>71</xdr:col>
      <xdr:colOff>177800</xdr:colOff>
      <xdr:row>61</xdr:row>
      <xdr:rowOff>102235</xdr:rowOff>
    </xdr:to>
    <xdr:cxnSp macro="">
      <xdr:nvCxnSpPr>
        <xdr:cNvPr id="555" name="直線コネクタ 554"/>
        <xdr:cNvCxnSpPr/>
      </xdr:nvCxnSpPr>
      <xdr:spPr>
        <a:xfrm flipV="1">
          <a:off x="12559030" y="10508615"/>
          <a:ext cx="8737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79375</xdr:rowOff>
    </xdr:from>
    <xdr:ext cx="405130" cy="267970"/>
    <xdr:sp macro="" textlink="">
      <xdr:nvSpPr>
        <xdr:cNvPr id="556" name="n_1aveValue【学校施設】&#10;有形固定資産減価償却率"/>
        <xdr:cNvSpPr txBox="1"/>
      </xdr:nvSpPr>
      <xdr:spPr>
        <a:xfrm>
          <a:off x="14961235" y="100234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102870</xdr:rowOff>
    </xdr:from>
    <xdr:ext cx="403860" cy="269240"/>
    <xdr:sp macro="" textlink="">
      <xdr:nvSpPr>
        <xdr:cNvPr id="557" name="n_2aveValue【学校施設】&#10;有形固定資産減価償却率"/>
        <xdr:cNvSpPr txBox="1"/>
      </xdr:nvSpPr>
      <xdr:spPr>
        <a:xfrm>
          <a:off x="14103985" y="1004697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50800</xdr:rowOff>
    </xdr:from>
    <xdr:ext cx="403860" cy="269240"/>
    <xdr:sp macro="" textlink="">
      <xdr:nvSpPr>
        <xdr:cNvPr id="558" name="n_3aveValue【学校施設】&#10;有形固定資産減価償却率"/>
        <xdr:cNvSpPr txBox="1"/>
      </xdr:nvSpPr>
      <xdr:spPr>
        <a:xfrm>
          <a:off x="13234035" y="999490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26670</xdr:rowOff>
    </xdr:from>
    <xdr:ext cx="403860" cy="268605"/>
    <xdr:sp macro="" textlink="">
      <xdr:nvSpPr>
        <xdr:cNvPr id="559" name="n_4aveValue【学校施設】&#10;有形固定資産減価償却率"/>
        <xdr:cNvSpPr txBox="1"/>
      </xdr:nvSpPr>
      <xdr:spPr>
        <a:xfrm>
          <a:off x="12360275" y="997077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74930</xdr:rowOff>
    </xdr:from>
    <xdr:ext cx="405130" cy="267970"/>
    <xdr:sp macro="" textlink="">
      <xdr:nvSpPr>
        <xdr:cNvPr id="560" name="n_1mainValue【学校施設】&#10;有形固定資産減価償却率"/>
        <xdr:cNvSpPr txBox="1"/>
      </xdr:nvSpPr>
      <xdr:spPr>
        <a:xfrm>
          <a:off x="14961235" y="105333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167005</xdr:rowOff>
    </xdr:from>
    <xdr:ext cx="403860" cy="267335"/>
    <xdr:sp macro="" textlink="">
      <xdr:nvSpPr>
        <xdr:cNvPr id="561" name="n_2mainValue【学校施設】&#10;有形固定資産減価償却率"/>
        <xdr:cNvSpPr txBox="1"/>
      </xdr:nvSpPr>
      <xdr:spPr>
        <a:xfrm>
          <a:off x="14103985" y="1045400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93345</xdr:rowOff>
    </xdr:from>
    <xdr:ext cx="403860" cy="268605"/>
    <xdr:sp macro="" textlink="">
      <xdr:nvSpPr>
        <xdr:cNvPr id="562" name="n_3mainValue【学校施設】&#10;有形固定資産減価償却率"/>
        <xdr:cNvSpPr txBox="1"/>
      </xdr:nvSpPr>
      <xdr:spPr>
        <a:xfrm>
          <a:off x="13234035" y="1055179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146050</xdr:rowOff>
    </xdr:from>
    <xdr:ext cx="403860" cy="267970"/>
    <xdr:sp macro="" textlink="">
      <xdr:nvSpPr>
        <xdr:cNvPr id="563" name="n_4mainValue【学校施設】&#10;有形固定資産減価償却率"/>
        <xdr:cNvSpPr txBox="1"/>
      </xdr:nvSpPr>
      <xdr:spPr>
        <a:xfrm>
          <a:off x="12360275" y="1060450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564" name="正方形/長方形 563"/>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566" name="正方形/長方形 565"/>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568" name="正方形/長方形 567"/>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570" name="正方形/長方形 569"/>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71" name="正方形/長方形 570"/>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8615" cy="234315"/>
    <xdr:sp macro="" textlink="">
      <xdr:nvSpPr>
        <xdr:cNvPr id="572" name="テキスト ボックス 571"/>
        <xdr:cNvSpPr txBox="1"/>
      </xdr:nvSpPr>
      <xdr:spPr>
        <a:xfrm>
          <a:off x="1788795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573" name="直線コネクタ 572"/>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149225</xdr:rowOff>
    </xdr:from>
    <xdr:ext cx="467360" cy="269240"/>
    <xdr:sp macro="" textlink="">
      <xdr:nvSpPr>
        <xdr:cNvPr id="574" name="テキスト ボックス 573"/>
        <xdr:cNvSpPr txBox="1"/>
      </xdr:nvSpPr>
      <xdr:spPr>
        <a:xfrm>
          <a:off x="1746631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63</xdr:row>
      <xdr:rowOff>59055</xdr:rowOff>
    </xdr:to>
    <xdr:cxnSp macro="">
      <xdr:nvCxnSpPr>
        <xdr:cNvPr id="575" name="直線コネクタ 574"/>
        <xdr:cNvCxnSpPr/>
      </xdr:nvCxnSpPr>
      <xdr:spPr>
        <a:xfrm>
          <a:off x="17922240" y="108604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89535</xdr:rowOff>
    </xdr:from>
    <xdr:ext cx="467360" cy="267970"/>
    <xdr:sp macro="" textlink="">
      <xdr:nvSpPr>
        <xdr:cNvPr id="576" name="テキスト ボックス 575"/>
        <xdr:cNvSpPr txBox="1"/>
      </xdr:nvSpPr>
      <xdr:spPr>
        <a:xfrm>
          <a:off x="17466310" y="107194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30480</xdr:rowOff>
    </xdr:from>
    <xdr:ext cx="467360" cy="267335"/>
    <xdr:sp macro="" textlink="">
      <xdr:nvSpPr>
        <xdr:cNvPr id="578" name="テキスト ボックス 577"/>
        <xdr:cNvSpPr txBox="1"/>
      </xdr:nvSpPr>
      <xdr:spPr>
        <a:xfrm>
          <a:off x="17466310" y="10146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118745</xdr:rowOff>
    </xdr:from>
    <xdr:to xmlns:xdr="http://schemas.openxmlformats.org/drawingml/2006/spreadsheetDrawing">
      <xdr:col>120</xdr:col>
      <xdr:colOff>114300</xdr:colOff>
      <xdr:row>56</xdr:row>
      <xdr:rowOff>118745</xdr:rowOff>
    </xdr:to>
    <xdr:cxnSp macro="">
      <xdr:nvCxnSpPr>
        <xdr:cNvPr id="579" name="直線コネクタ 578"/>
        <xdr:cNvCxnSpPr/>
      </xdr:nvCxnSpPr>
      <xdr:spPr>
        <a:xfrm>
          <a:off x="17922240" y="97199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149225</xdr:rowOff>
    </xdr:from>
    <xdr:ext cx="467360" cy="269240"/>
    <xdr:sp macro="" textlink="">
      <xdr:nvSpPr>
        <xdr:cNvPr id="580" name="テキスト ボックス 579"/>
        <xdr:cNvSpPr txBox="1"/>
      </xdr:nvSpPr>
      <xdr:spPr>
        <a:xfrm>
          <a:off x="17466310" y="95789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581" name="直線コネクタ 580"/>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7970"/>
    <xdr:sp macro="" textlink="">
      <xdr:nvSpPr>
        <xdr:cNvPr id="582" name="テキスト ボックス 581"/>
        <xdr:cNvSpPr txBox="1"/>
      </xdr:nvSpPr>
      <xdr:spPr>
        <a:xfrm>
          <a:off x="1746631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83" name="【学校施設】&#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33020</xdr:rowOff>
    </xdr:from>
    <xdr:to xmlns:xdr="http://schemas.openxmlformats.org/drawingml/2006/spreadsheetDrawing">
      <xdr:col>116</xdr:col>
      <xdr:colOff>62865</xdr:colOff>
      <xdr:row>62</xdr:row>
      <xdr:rowOff>171450</xdr:rowOff>
    </xdr:to>
    <xdr:cxnSp macro="">
      <xdr:nvCxnSpPr>
        <xdr:cNvPr id="584" name="直線コネクタ 583"/>
        <xdr:cNvCxnSpPr/>
      </xdr:nvCxnSpPr>
      <xdr:spPr>
        <a:xfrm flipV="1">
          <a:off x="21718905" y="9634220"/>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3175</xdr:rowOff>
    </xdr:from>
    <xdr:ext cx="469900" cy="269240"/>
    <xdr:sp macro="" textlink="">
      <xdr:nvSpPr>
        <xdr:cNvPr id="585" name="【学校施設】&#10;一人当たり面積最小値テキスト"/>
        <xdr:cNvSpPr txBox="1"/>
      </xdr:nvSpPr>
      <xdr:spPr>
        <a:xfrm>
          <a:off x="21757640" y="108045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171450</xdr:rowOff>
    </xdr:from>
    <xdr:to xmlns:xdr="http://schemas.openxmlformats.org/drawingml/2006/spreadsheetDrawing">
      <xdr:col>116</xdr:col>
      <xdr:colOff>152400</xdr:colOff>
      <xdr:row>62</xdr:row>
      <xdr:rowOff>171450</xdr:rowOff>
    </xdr:to>
    <xdr:cxnSp macro="">
      <xdr:nvCxnSpPr>
        <xdr:cNvPr id="586" name="直線コネクタ 585"/>
        <xdr:cNvCxnSpPr/>
      </xdr:nvCxnSpPr>
      <xdr:spPr>
        <a:xfrm>
          <a:off x="21634450" y="10801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155575</xdr:rowOff>
    </xdr:from>
    <xdr:ext cx="469900" cy="267970"/>
    <xdr:sp macro="" textlink="">
      <xdr:nvSpPr>
        <xdr:cNvPr id="587" name="【学校施設】&#10;一人当たり面積最大値テキスト"/>
        <xdr:cNvSpPr txBox="1"/>
      </xdr:nvSpPr>
      <xdr:spPr>
        <a:xfrm>
          <a:off x="21757640" y="94138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33020</xdr:rowOff>
    </xdr:from>
    <xdr:to xmlns:xdr="http://schemas.openxmlformats.org/drawingml/2006/spreadsheetDrawing">
      <xdr:col>116</xdr:col>
      <xdr:colOff>152400</xdr:colOff>
      <xdr:row>56</xdr:row>
      <xdr:rowOff>33020</xdr:rowOff>
    </xdr:to>
    <xdr:cxnSp macro="">
      <xdr:nvCxnSpPr>
        <xdr:cNvPr id="588" name="直線コネクタ 587"/>
        <xdr:cNvCxnSpPr/>
      </xdr:nvCxnSpPr>
      <xdr:spPr>
        <a:xfrm>
          <a:off x="21634450" y="9634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150495</xdr:rowOff>
    </xdr:from>
    <xdr:ext cx="469900" cy="269240"/>
    <xdr:sp macro="" textlink="">
      <xdr:nvSpPr>
        <xdr:cNvPr id="589" name="【学校施設】&#10;一人当たり面積平均値テキスト"/>
        <xdr:cNvSpPr txBox="1"/>
      </xdr:nvSpPr>
      <xdr:spPr>
        <a:xfrm>
          <a:off x="21757640" y="1026604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126365</xdr:rowOff>
    </xdr:from>
    <xdr:to xmlns:xdr="http://schemas.openxmlformats.org/drawingml/2006/spreadsheetDrawing">
      <xdr:col>116</xdr:col>
      <xdr:colOff>114300</xdr:colOff>
      <xdr:row>61</xdr:row>
      <xdr:rowOff>53975</xdr:rowOff>
    </xdr:to>
    <xdr:sp macro="" textlink="">
      <xdr:nvSpPr>
        <xdr:cNvPr id="590" name="フローチャート: 判断 589"/>
        <xdr:cNvSpPr/>
      </xdr:nvSpPr>
      <xdr:spPr>
        <a:xfrm>
          <a:off x="21668740" y="1041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125095</xdr:rowOff>
    </xdr:from>
    <xdr:to xmlns:xdr="http://schemas.openxmlformats.org/drawingml/2006/spreadsheetDrawing">
      <xdr:col>112</xdr:col>
      <xdr:colOff>38100</xdr:colOff>
      <xdr:row>61</xdr:row>
      <xdr:rowOff>52705</xdr:rowOff>
    </xdr:to>
    <xdr:sp macro="" textlink="">
      <xdr:nvSpPr>
        <xdr:cNvPr id="591" name="フローチャート: 判断 590"/>
        <xdr:cNvSpPr/>
      </xdr:nvSpPr>
      <xdr:spPr>
        <a:xfrm>
          <a:off x="20849590" y="104120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147320</xdr:rowOff>
    </xdr:from>
    <xdr:to xmlns:xdr="http://schemas.openxmlformats.org/drawingml/2006/spreadsheetDrawing">
      <xdr:col>107</xdr:col>
      <xdr:colOff>101600</xdr:colOff>
      <xdr:row>61</xdr:row>
      <xdr:rowOff>74930</xdr:rowOff>
    </xdr:to>
    <xdr:sp macro="" textlink="">
      <xdr:nvSpPr>
        <xdr:cNvPr id="592" name="フローチャート: 判断 591"/>
        <xdr:cNvSpPr/>
      </xdr:nvSpPr>
      <xdr:spPr>
        <a:xfrm>
          <a:off x="19975830" y="10434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150495</xdr:rowOff>
    </xdr:from>
    <xdr:to xmlns:xdr="http://schemas.openxmlformats.org/drawingml/2006/spreadsheetDrawing">
      <xdr:col>102</xdr:col>
      <xdr:colOff>165100</xdr:colOff>
      <xdr:row>61</xdr:row>
      <xdr:rowOff>78105</xdr:rowOff>
    </xdr:to>
    <xdr:sp macro="" textlink="">
      <xdr:nvSpPr>
        <xdr:cNvPr id="593" name="フローチャート: 判断 592"/>
        <xdr:cNvSpPr/>
      </xdr:nvSpPr>
      <xdr:spPr>
        <a:xfrm>
          <a:off x="19105880" y="10437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635</xdr:rowOff>
    </xdr:from>
    <xdr:to xmlns:xdr="http://schemas.openxmlformats.org/drawingml/2006/spreadsheetDrawing">
      <xdr:col>98</xdr:col>
      <xdr:colOff>38100</xdr:colOff>
      <xdr:row>61</xdr:row>
      <xdr:rowOff>106045</xdr:rowOff>
    </xdr:to>
    <xdr:sp macro="" textlink="">
      <xdr:nvSpPr>
        <xdr:cNvPr id="594" name="フローチャート: 判断 593"/>
        <xdr:cNvSpPr/>
      </xdr:nvSpPr>
      <xdr:spPr>
        <a:xfrm>
          <a:off x="18235930" y="104590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595" name="テキスト ボックス 594"/>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60730" cy="269240"/>
    <xdr:sp macro="" textlink="">
      <xdr:nvSpPr>
        <xdr:cNvPr id="596" name="テキスト ボックス 595"/>
        <xdr:cNvSpPr txBox="1"/>
      </xdr:nvSpPr>
      <xdr:spPr>
        <a:xfrm>
          <a:off x="207137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60730" cy="269240"/>
    <xdr:sp macro="" textlink="">
      <xdr:nvSpPr>
        <xdr:cNvPr id="597" name="テキスト ボックス 596"/>
        <xdr:cNvSpPr txBox="1"/>
      </xdr:nvSpPr>
      <xdr:spPr>
        <a:xfrm>
          <a:off x="198399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60730" cy="269240"/>
    <xdr:sp macro="" textlink="">
      <xdr:nvSpPr>
        <xdr:cNvPr id="598" name="テキスト ボックス 597"/>
        <xdr:cNvSpPr txBox="1"/>
      </xdr:nvSpPr>
      <xdr:spPr>
        <a:xfrm>
          <a:off x="1896999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60730" cy="269240"/>
    <xdr:sp macro="" textlink="">
      <xdr:nvSpPr>
        <xdr:cNvPr id="599" name="テキスト ボックス 598"/>
        <xdr:cNvSpPr txBox="1"/>
      </xdr:nvSpPr>
      <xdr:spPr>
        <a:xfrm>
          <a:off x="181000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153670</xdr:rowOff>
    </xdr:from>
    <xdr:to xmlns:xdr="http://schemas.openxmlformats.org/drawingml/2006/spreadsheetDrawing">
      <xdr:col>116</xdr:col>
      <xdr:colOff>114300</xdr:colOff>
      <xdr:row>61</xdr:row>
      <xdr:rowOff>81280</xdr:rowOff>
    </xdr:to>
    <xdr:sp macro="" textlink="">
      <xdr:nvSpPr>
        <xdr:cNvPr id="600" name="楕円 599"/>
        <xdr:cNvSpPr/>
      </xdr:nvSpPr>
      <xdr:spPr>
        <a:xfrm>
          <a:off x="21668740" y="10440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130810</xdr:rowOff>
    </xdr:from>
    <xdr:ext cx="469900" cy="268605"/>
    <xdr:sp macro="" textlink="">
      <xdr:nvSpPr>
        <xdr:cNvPr id="601" name="【学校施設】&#10;一人当たり面積該当値テキスト"/>
        <xdr:cNvSpPr txBox="1"/>
      </xdr:nvSpPr>
      <xdr:spPr>
        <a:xfrm>
          <a:off x="21757640" y="104178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15240</xdr:rowOff>
    </xdr:from>
    <xdr:to xmlns:xdr="http://schemas.openxmlformats.org/drawingml/2006/spreadsheetDrawing">
      <xdr:col>112</xdr:col>
      <xdr:colOff>38100</xdr:colOff>
      <xdr:row>61</xdr:row>
      <xdr:rowOff>120650</xdr:rowOff>
    </xdr:to>
    <xdr:sp macro="" textlink="">
      <xdr:nvSpPr>
        <xdr:cNvPr id="602" name="楕円 601"/>
        <xdr:cNvSpPr/>
      </xdr:nvSpPr>
      <xdr:spPr>
        <a:xfrm>
          <a:off x="20849590" y="104736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27940</xdr:rowOff>
    </xdr:from>
    <xdr:to xmlns:xdr="http://schemas.openxmlformats.org/drawingml/2006/spreadsheetDrawing">
      <xdr:col>116</xdr:col>
      <xdr:colOff>63500</xdr:colOff>
      <xdr:row>61</xdr:row>
      <xdr:rowOff>67945</xdr:rowOff>
    </xdr:to>
    <xdr:cxnSp macro="">
      <xdr:nvCxnSpPr>
        <xdr:cNvPr id="603" name="直線コネクタ 602"/>
        <xdr:cNvCxnSpPr/>
      </xdr:nvCxnSpPr>
      <xdr:spPr>
        <a:xfrm flipV="1">
          <a:off x="20900390" y="10486390"/>
          <a:ext cx="8191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27305</xdr:rowOff>
    </xdr:from>
    <xdr:to xmlns:xdr="http://schemas.openxmlformats.org/drawingml/2006/spreadsheetDrawing">
      <xdr:col>107</xdr:col>
      <xdr:colOff>101600</xdr:colOff>
      <xdr:row>61</xdr:row>
      <xdr:rowOff>133350</xdr:rowOff>
    </xdr:to>
    <xdr:sp macro="" textlink="">
      <xdr:nvSpPr>
        <xdr:cNvPr id="604" name="楕円 603"/>
        <xdr:cNvSpPr/>
      </xdr:nvSpPr>
      <xdr:spPr>
        <a:xfrm>
          <a:off x="19975830" y="104857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67945</xdr:rowOff>
    </xdr:from>
    <xdr:to xmlns:xdr="http://schemas.openxmlformats.org/drawingml/2006/spreadsheetDrawing">
      <xdr:col>111</xdr:col>
      <xdr:colOff>177800</xdr:colOff>
      <xdr:row>61</xdr:row>
      <xdr:rowOff>80645</xdr:rowOff>
    </xdr:to>
    <xdr:cxnSp macro="">
      <xdr:nvCxnSpPr>
        <xdr:cNvPr id="605" name="直線コネクタ 604"/>
        <xdr:cNvCxnSpPr/>
      </xdr:nvCxnSpPr>
      <xdr:spPr>
        <a:xfrm flipV="1">
          <a:off x="20026630" y="1052639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33020</xdr:rowOff>
    </xdr:from>
    <xdr:to xmlns:xdr="http://schemas.openxmlformats.org/drawingml/2006/spreadsheetDrawing">
      <xdr:col>102</xdr:col>
      <xdr:colOff>165100</xdr:colOff>
      <xdr:row>61</xdr:row>
      <xdr:rowOff>138430</xdr:rowOff>
    </xdr:to>
    <xdr:sp macro="" textlink="">
      <xdr:nvSpPr>
        <xdr:cNvPr id="606" name="楕円 605"/>
        <xdr:cNvSpPr/>
      </xdr:nvSpPr>
      <xdr:spPr>
        <a:xfrm>
          <a:off x="19105880" y="104914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80645</xdr:rowOff>
    </xdr:from>
    <xdr:to xmlns:xdr="http://schemas.openxmlformats.org/drawingml/2006/spreadsheetDrawing">
      <xdr:col>107</xdr:col>
      <xdr:colOff>50800</xdr:colOff>
      <xdr:row>61</xdr:row>
      <xdr:rowOff>86360</xdr:rowOff>
    </xdr:to>
    <xdr:cxnSp macro="">
      <xdr:nvCxnSpPr>
        <xdr:cNvPr id="607" name="直線コネクタ 606"/>
        <xdr:cNvCxnSpPr/>
      </xdr:nvCxnSpPr>
      <xdr:spPr>
        <a:xfrm flipV="1">
          <a:off x="19156680" y="1053909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40640</xdr:rowOff>
    </xdr:from>
    <xdr:to xmlns:xdr="http://schemas.openxmlformats.org/drawingml/2006/spreadsheetDrawing">
      <xdr:col>98</xdr:col>
      <xdr:colOff>38100</xdr:colOff>
      <xdr:row>61</xdr:row>
      <xdr:rowOff>146050</xdr:rowOff>
    </xdr:to>
    <xdr:sp macro="" textlink="">
      <xdr:nvSpPr>
        <xdr:cNvPr id="608" name="楕円 607"/>
        <xdr:cNvSpPr/>
      </xdr:nvSpPr>
      <xdr:spPr>
        <a:xfrm>
          <a:off x="18235930" y="104990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86360</xdr:rowOff>
    </xdr:from>
    <xdr:to xmlns:xdr="http://schemas.openxmlformats.org/drawingml/2006/spreadsheetDrawing">
      <xdr:col>102</xdr:col>
      <xdr:colOff>114300</xdr:colOff>
      <xdr:row>61</xdr:row>
      <xdr:rowOff>92710</xdr:rowOff>
    </xdr:to>
    <xdr:cxnSp macro="">
      <xdr:nvCxnSpPr>
        <xdr:cNvPr id="609" name="直線コネクタ 608"/>
        <xdr:cNvCxnSpPr/>
      </xdr:nvCxnSpPr>
      <xdr:spPr>
        <a:xfrm flipV="1">
          <a:off x="18286730" y="1054481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69850</xdr:rowOff>
    </xdr:from>
    <xdr:ext cx="468630" cy="269240"/>
    <xdr:sp macro="" textlink="">
      <xdr:nvSpPr>
        <xdr:cNvPr id="610" name="n_1aveValue【学校施設】&#10;一人当たり面積"/>
        <xdr:cNvSpPr txBox="1"/>
      </xdr:nvSpPr>
      <xdr:spPr>
        <a:xfrm>
          <a:off x="20656550" y="1018540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91440</xdr:rowOff>
    </xdr:from>
    <xdr:ext cx="469900" cy="269240"/>
    <xdr:sp macro="" textlink="">
      <xdr:nvSpPr>
        <xdr:cNvPr id="611" name="n_2aveValue【学校施設】&#10;一人当たり面積"/>
        <xdr:cNvSpPr txBox="1"/>
      </xdr:nvSpPr>
      <xdr:spPr>
        <a:xfrm>
          <a:off x="19795490" y="102069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94615</xdr:rowOff>
    </xdr:from>
    <xdr:ext cx="469900" cy="268605"/>
    <xdr:sp macro="" textlink="">
      <xdr:nvSpPr>
        <xdr:cNvPr id="612" name="n_3aveValue【学校施設】&#10;一人当たり面積"/>
        <xdr:cNvSpPr txBox="1"/>
      </xdr:nvSpPr>
      <xdr:spPr>
        <a:xfrm>
          <a:off x="18925540" y="102101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123190</xdr:rowOff>
    </xdr:from>
    <xdr:ext cx="469900" cy="267970"/>
    <xdr:sp macro="" textlink="">
      <xdr:nvSpPr>
        <xdr:cNvPr id="613" name="n_4aveValue【学校施設】&#10;一人当たり面積"/>
        <xdr:cNvSpPr txBox="1"/>
      </xdr:nvSpPr>
      <xdr:spPr>
        <a:xfrm>
          <a:off x="18055590" y="102387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112395</xdr:rowOff>
    </xdr:from>
    <xdr:ext cx="468630" cy="267970"/>
    <xdr:sp macro="" textlink="">
      <xdr:nvSpPr>
        <xdr:cNvPr id="614" name="n_1mainValue【学校施設】&#10;一人当たり面積"/>
        <xdr:cNvSpPr txBox="1"/>
      </xdr:nvSpPr>
      <xdr:spPr>
        <a:xfrm>
          <a:off x="20656550" y="1057084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123825</xdr:rowOff>
    </xdr:from>
    <xdr:ext cx="469900" cy="267970"/>
    <xdr:sp macro="" textlink="">
      <xdr:nvSpPr>
        <xdr:cNvPr id="615" name="n_2mainValue【学校施設】&#10;一人当たり面積"/>
        <xdr:cNvSpPr txBox="1"/>
      </xdr:nvSpPr>
      <xdr:spPr>
        <a:xfrm>
          <a:off x="19795490" y="105822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128905</xdr:rowOff>
    </xdr:from>
    <xdr:ext cx="469900" cy="268605"/>
    <xdr:sp macro="" textlink="">
      <xdr:nvSpPr>
        <xdr:cNvPr id="616" name="n_3mainValue【学校施設】&#10;一人当たり面積"/>
        <xdr:cNvSpPr txBox="1"/>
      </xdr:nvSpPr>
      <xdr:spPr>
        <a:xfrm>
          <a:off x="18925540" y="105873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136525</xdr:rowOff>
    </xdr:from>
    <xdr:ext cx="469900" cy="267335"/>
    <xdr:sp macro="" textlink="">
      <xdr:nvSpPr>
        <xdr:cNvPr id="617" name="n_4mainValue【学校施設】&#10;一人当たり面積"/>
        <xdr:cNvSpPr txBox="1"/>
      </xdr:nvSpPr>
      <xdr:spPr>
        <a:xfrm>
          <a:off x="18055590" y="1059497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18" name="正方形/長方形 617"/>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19" name="正方形/長方形 618"/>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0" name="正方形/長方形 619"/>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21" name="正方形/長方形 620"/>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22" name="正方形/長方形 621"/>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23" name="正方形/長方形 622"/>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24" name="正方形/長方形 623"/>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25" name="正方形/長方形 624"/>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7180" cy="233045"/>
    <xdr:sp macro="" textlink="">
      <xdr:nvSpPr>
        <xdr:cNvPr id="626" name="テキスト ボックス 625"/>
        <xdr:cNvSpPr txBox="1"/>
      </xdr:nvSpPr>
      <xdr:spPr>
        <a:xfrm>
          <a:off x="1216025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27" name="直線コネクタ 626"/>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7970"/>
    <xdr:sp macro="" textlink="">
      <xdr:nvSpPr>
        <xdr:cNvPr id="628" name="テキスト ボックス 627"/>
        <xdr:cNvSpPr txBox="1"/>
      </xdr:nvSpPr>
      <xdr:spPr>
        <a:xfrm>
          <a:off x="1174242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629" name="直線コネクタ 628"/>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630" name="テキスト ボックス 629"/>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631" name="直線コネクタ 630"/>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1955" cy="267970"/>
    <xdr:sp macro="" textlink="">
      <xdr:nvSpPr>
        <xdr:cNvPr id="632" name="テキスト ボックス 631"/>
        <xdr:cNvSpPr txBox="1"/>
      </xdr:nvSpPr>
      <xdr:spPr>
        <a:xfrm>
          <a:off x="11802745" y="143402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633" name="直線コネクタ 632"/>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401955" cy="269240"/>
    <xdr:sp macro="" textlink="">
      <xdr:nvSpPr>
        <xdr:cNvPr id="634" name="テキスト ボックス 633"/>
        <xdr:cNvSpPr txBox="1"/>
      </xdr:nvSpPr>
      <xdr:spPr>
        <a:xfrm>
          <a:off x="11802745" y="13957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5" name="直線コネクタ 634"/>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401955" cy="267335"/>
    <xdr:sp macro="" textlink="">
      <xdr:nvSpPr>
        <xdr:cNvPr id="636" name="テキスト ボックス 635"/>
        <xdr:cNvSpPr txBox="1"/>
      </xdr:nvSpPr>
      <xdr:spPr>
        <a:xfrm>
          <a:off x="11802745" y="13575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637" name="直線コネクタ 636"/>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401955" cy="267335"/>
    <xdr:sp macro="" textlink="">
      <xdr:nvSpPr>
        <xdr:cNvPr id="638" name="テキスト ボックス 637"/>
        <xdr:cNvSpPr txBox="1"/>
      </xdr:nvSpPr>
      <xdr:spPr>
        <a:xfrm>
          <a:off x="11802745" y="13199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39" name="直線コネクタ 638"/>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8605"/>
    <xdr:sp macro="" textlink="">
      <xdr:nvSpPr>
        <xdr:cNvPr id="640" name="テキスト ボックス 639"/>
        <xdr:cNvSpPr txBox="1"/>
      </xdr:nvSpPr>
      <xdr:spPr>
        <a:xfrm>
          <a:off x="1186688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41" name="【児童館】&#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45720</xdr:rowOff>
    </xdr:from>
    <xdr:to xmlns:xdr="http://schemas.openxmlformats.org/drawingml/2006/spreadsheetDrawing">
      <xdr:col>85</xdr:col>
      <xdr:colOff>126365</xdr:colOff>
      <xdr:row>86</xdr:row>
      <xdr:rowOff>118745</xdr:rowOff>
    </xdr:to>
    <xdr:cxnSp macro="">
      <xdr:nvCxnSpPr>
        <xdr:cNvPr id="642" name="直線コネクタ 641"/>
        <xdr:cNvCxnSpPr/>
      </xdr:nvCxnSpPr>
      <xdr:spPr>
        <a:xfrm flipV="1">
          <a:off x="15995015" y="1341882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122555</xdr:rowOff>
    </xdr:from>
    <xdr:ext cx="469900" cy="267970"/>
    <xdr:sp macro="" textlink="">
      <xdr:nvSpPr>
        <xdr:cNvPr id="643" name="【児童館】&#10;有形固定資産減価償却率最小値テキスト"/>
        <xdr:cNvSpPr txBox="1"/>
      </xdr:nvSpPr>
      <xdr:spPr>
        <a:xfrm>
          <a:off x="16033750" y="148672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118745</xdr:rowOff>
    </xdr:from>
    <xdr:to xmlns:xdr="http://schemas.openxmlformats.org/drawingml/2006/spreadsheetDrawing">
      <xdr:col>86</xdr:col>
      <xdr:colOff>25400</xdr:colOff>
      <xdr:row>86</xdr:row>
      <xdr:rowOff>118745</xdr:rowOff>
    </xdr:to>
    <xdr:cxnSp macro="">
      <xdr:nvCxnSpPr>
        <xdr:cNvPr id="644" name="直線コネクタ 643"/>
        <xdr:cNvCxnSpPr/>
      </xdr:nvCxnSpPr>
      <xdr:spPr>
        <a:xfrm>
          <a:off x="15906750" y="14863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168275</xdr:rowOff>
    </xdr:from>
    <xdr:ext cx="405130" cy="267335"/>
    <xdr:sp macro="" textlink="">
      <xdr:nvSpPr>
        <xdr:cNvPr id="645" name="【児童館】&#10;有形固定資産減価償却率最大値テキスト"/>
        <xdr:cNvSpPr txBox="1"/>
      </xdr:nvSpPr>
      <xdr:spPr>
        <a:xfrm>
          <a:off x="16033750" y="1319847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45720</xdr:rowOff>
    </xdr:from>
    <xdr:to xmlns:xdr="http://schemas.openxmlformats.org/drawingml/2006/spreadsheetDrawing">
      <xdr:col>86</xdr:col>
      <xdr:colOff>25400</xdr:colOff>
      <xdr:row>78</xdr:row>
      <xdr:rowOff>45720</xdr:rowOff>
    </xdr:to>
    <xdr:cxnSp macro="">
      <xdr:nvCxnSpPr>
        <xdr:cNvPr id="646" name="直線コネクタ 645"/>
        <xdr:cNvCxnSpPr/>
      </xdr:nvCxnSpPr>
      <xdr:spPr>
        <a:xfrm>
          <a:off x="15906750" y="13418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171450</xdr:rowOff>
    </xdr:from>
    <xdr:ext cx="405130" cy="269240"/>
    <xdr:sp macro="" textlink="">
      <xdr:nvSpPr>
        <xdr:cNvPr id="647" name="【児童館】&#10;有形固定資産減価償却率平均値テキスト"/>
        <xdr:cNvSpPr txBox="1"/>
      </xdr:nvSpPr>
      <xdr:spPr>
        <a:xfrm>
          <a:off x="16033750" y="1423035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18415</xdr:rowOff>
    </xdr:from>
    <xdr:to xmlns:xdr="http://schemas.openxmlformats.org/drawingml/2006/spreadsheetDrawing">
      <xdr:col>85</xdr:col>
      <xdr:colOff>177800</xdr:colOff>
      <xdr:row>83</xdr:row>
      <xdr:rowOff>123825</xdr:rowOff>
    </xdr:to>
    <xdr:sp macro="" textlink="">
      <xdr:nvSpPr>
        <xdr:cNvPr id="648" name="フローチャート: 判断 647"/>
        <xdr:cNvSpPr/>
      </xdr:nvSpPr>
      <xdr:spPr>
        <a:xfrm>
          <a:off x="15944850" y="14248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2540</xdr:rowOff>
    </xdr:from>
    <xdr:to xmlns:xdr="http://schemas.openxmlformats.org/drawingml/2006/spreadsheetDrawing">
      <xdr:col>81</xdr:col>
      <xdr:colOff>101600</xdr:colOff>
      <xdr:row>83</xdr:row>
      <xdr:rowOff>107950</xdr:rowOff>
    </xdr:to>
    <xdr:sp macro="" textlink="">
      <xdr:nvSpPr>
        <xdr:cNvPr id="649" name="フローチャート: 判断 648"/>
        <xdr:cNvSpPr/>
      </xdr:nvSpPr>
      <xdr:spPr>
        <a:xfrm>
          <a:off x="15121890" y="14232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119380</xdr:rowOff>
    </xdr:from>
    <xdr:to xmlns:xdr="http://schemas.openxmlformats.org/drawingml/2006/spreadsheetDrawing">
      <xdr:col>76</xdr:col>
      <xdr:colOff>165100</xdr:colOff>
      <xdr:row>83</xdr:row>
      <xdr:rowOff>46990</xdr:rowOff>
    </xdr:to>
    <xdr:sp macro="" textlink="">
      <xdr:nvSpPr>
        <xdr:cNvPr id="650" name="フローチャート: 判断 649"/>
        <xdr:cNvSpPr/>
      </xdr:nvSpPr>
      <xdr:spPr>
        <a:xfrm>
          <a:off x="14251940" y="14178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67945</xdr:rowOff>
    </xdr:from>
    <xdr:to xmlns:xdr="http://schemas.openxmlformats.org/drawingml/2006/spreadsheetDrawing">
      <xdr:col>72</xdr:col>
      <xdr:colOff>38100</xdr:colOff>
      <xdr:row>82</xdr:row>
      <xdr:rowOff>171450</xdr:rowOff>
    </xdr:to>
    <xdr:sp macro="" textlink="">
      <xdr:nvSpPr>
        <xdr:cNvPr id="651" name="フローチャート: 判断 650"/>
        <xdr:cNvSpPr/>
      </xdr:nvSpPr>
      <xdr:spPr>
        <a:xfrm>
          <a:off x="13381990" y="141268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46355</xdr:rowOff>
    </xdr:from>
    <xdr:to xmlns:xdr="http://schemas.openxmlformats.org/drawingml/2006/spreadsheetDrawing">
      <xdr:col>67</xdr:col>
      <xdr:colOff>101600</xdr:colOff>
      <xdr:row>82</xdr:row>
      <xdr:rowOff>151765</xdr:rowOff>
    </xdr:to>
    <xdr:sp macro="" textlink="">
      <xdr:nvSpPr>
        <xdr:cNvPr id="652" name="フローチャート: 判断 651"/>
        <xdr:cNvSpPr/>
      </xdr:nvSpPr>
      <xdr:spPr>
        <a:xfrm>
          <a:off x="12508230" y="141052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7970"/>
    <xdr:sp macro="" textlink="">
      <xdr:nvSpPr>
        <xdr:cNvPr id="653" name="テキスト ボックス 652"/>
        <xdr:cNvSpPr txBox="1"/>
      </xdr:nvSpPr>
      <xdr:spPr>
        <a:xfrm>
          <a:off x="158089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0730" cy="267970"/>
    <xdr:sp macro="" textlink="">
      <xdr:nvSpPr>
        <xdr:cNvPr id="654" name="テキスト ボックス 653"/>
        <xdr:cNvSpPr txBox="1"/>
      </xdr:nvSpPr>
      <xdr:spPr>
        <a:xfrm>
          <a:off x="149860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0730" cy="267970"/>
    <xdr:sp macro="" textlink="">
      <xdr:nvSpPr>
        <xdr:cNvPr id="655" name="テキスト ボックス 654"/>
        <xdr:cNvSpPr txBox="1"/>
      </xdr:nvSpPr>
      <xdr:spPr>
        <a:xfrm>
          <a:off x="141160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60730" cy="267970"/>
    <xdr:sp macro="" textlink="">
      <xdr:nvSpPr>
        <xdr:cNvPr id="656" name="テキスト ボックス 655"/>
        <xdr:cNvSpPr txBox="1"/>
      </xdr:nvSpPr>
      <xdr:spPr>
        <a:xfrm>
          <a:off x="132461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0730" cy="267970"/>
    <xdr:sp macro="" textlink="">
      <xdr:nvSpPr>
        <xdr:cNvPr id="657" name="テキスト ボックス 656"/>
        <xdr:cNvSpPr txBox="1"/>
      </xdr:nvSpPr>
      <xdr:spPr>
        <a:xfrm>
          <a:off x="123723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139065</xdr:rowOff>
    </xdr:from>
    <xdr:to xmlns:xdr="http://schemas.openxmlformats.org/drawingml/2006/spreadsheetDrawing">
      <xdr:col>85</xdr:col>
      <xdr:colOff>177800</xdr:colOff>
      <xdr:row>83</xdr:row>
      <xdr:rowOff>66675</xdr:rowOff>
    </xdr:to>
    <xdr:sp macro="" textlink="">
      <xdr:nvSpPr>
        <xdr:cNvPr id="658" name="楕円 657"/>
        <xdr:cNvSpPr/>
      </xdr:nvSpPr>
      <xdr:spPr>
        <a:xfrm>
          <a:off x="15944850" y="1419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162560</xdr:rowOff>
    </xdr:from>
    <xdr:ext cx="405130" cy="268605"/>
    <xdr:sp macro="" textlink="">
      <xdr:nvSpPr>
        <xdr:cNvPr id="659" name="【児童館】&#10;有形固定資産減価償却率該当値テキスト"/>
        <xdr:cNvSpPr txBox="1"/>
      </xdr:nvSpPr>
      <xdr:spPr>
        <a:xfrm>
          <a:off x="16033750" y="140500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80010</xdr:rowOff>
    </xdr:from>
    <xdr:to xmlns:xdr="http://schemas.openxmlformats.org/drawingml/2006/spreadsheetDrawing">
      <xdr:col>81</xdr:col>
      <xdr:colOff>101600</xdr:colOff>
      <xdr:row>83</xdr:row>
      <xdr:rowOff>7620</xdr:rowOff>
    </xdr:to>
    <xdr:sp macro="" textlink="">
      <xdr:nvSpPr>
        <xdr:cNvPr id="660" name="楕円 659"/>
        <xdr:cNvSpPr/>
      </xdr:nvSpPr>
      <xdr:spPr>
        <a:xfrm>
          <a:off x="15121890" y="14138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132715</xdr:rowOff>
    </xdr:from>
    <xdr:to xmlns:xdr="http://schemas.openxmlformats.org/drawingml/2006/spreadsheetDrawing">
      <xdr:col>85</xdr:col>
      <xdr:colOff>127000</xdr:colOff>
      <xdr:row>83</xdr:row>
      <xdr:rowOff>13970</xdr:rowOff>
    </xdr:to>
    <xdr:cxnSp macro="">
      <xdr:nvCxnSpPr>
        <xdr:cNvPr id="661" name="直線コネクタ 660"/>
        <xdr:cNvCxnSpPr/>
      </xdr:nvCxnSpPr>
      <xdr:spPr>
        <a:xfrm>
          <a:off x="15172690" y="14191615"/>
          <a:ext cx="8229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20320</xdr:rowOff>
    </xdr:from>
    <xdr:to xmlns:xdr="http://schemas.openxmlformats.org/drawingml/2006/spreadsheetDrawing">
      <xdr:col>76</xdr:col>
      <xdr:colOff>165100</xdr:colOff>
      <xdr:row>82</xdr:row>
      <xdr:rowOff>125730</xdr:rowOff>
    </xdr:to>
    <xdr:sp macro="" textlink="">
      <xdr:nvSpPr>
        <xdr:cNvPr id="662" name="楕円 661"/>
        <xdr:cNvSpPr/>
      </xdr:nvSpPr>
      <xdr:spPr>
        <a:xfrm>
          <a:off x="14251940" y="140792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73025</xdr:rowOff>
    </xdr:from>
    <xdr:to xmlns:xdr="http://schemas.openxmlformats.org/drawingml/2006/spreadsheetDrawing">
      <xdr:col>81</xdr:col>
      <xdr:colOff>50800</xdr:colOff>
      <xdr:row>82</xdr:row>
      <xdr:rowOff>132715</xdr:rowOff>
    </xdr:to>
    <xdr:cxnSp macro="">
      <xdr:nvCxnSpPr>
        <xdr:cNvPr id="663" name="直線コネクタ 662"/>
        <xdr:cNvCxnSpPr/>
      </xdr:nvCxnSpPr>
      <xdr:spPr>
        <a:xfrm>
          <a:off x="14302740" y="1413192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139065</xdr:rowOff>
    </xdr:from>
    <xdr:to xmlns:xdr="http://schemas.openxmlformats.org/drawingml/2006/spreadsheetDrawing">
      <xdr:col>72</xdr:col>
      <xdr:colOff>38100</xdr:colOff>
      <xdr:row>82</xdr:row>
      <xdr:rowOff>66675</xdr:rowOff>
    </xdr:to>
    <xdr:sp macro="" textlink="">
      <xdr:nvSpPr>
        <xdr:cNvPr id="664" name="楕円 663"/>
        <xdr:cNvSpPr/>
      </xdr:nvSpPr>
      <xdr:spPr>
        <a:xfrm>
          <a:off x="13381990" y="140265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13970</xdr:rowOff>
    </xdr:from>
    <xdr:to xmlns:xdr="http://schemas.openxmlformats.org/drawingml/2006/spreadsheetDrawing">
      <xdr:col>76</xdr:col>
      <xdr:colOff>114300</xdr:colOff>
      <xdr:row>82</xdr:row>
      <xdr:rowOff>73025</xdr:rowOff>
    </xdr:to>
    <xdr:cxnSp macro="">
      <xdr:nvCxnSpPr>
        <xdr:cNvPr id="665" name="直線コネクタ 664"/>
        <xdr:cNvCxnSpPr/>
      </xdr:nvCxnSpPr>
      <xdr:spPr>
        <a:xfrm>
          <a:off x="13432790" y="14072870"/>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80010</xdr:rowOff>
    </xdr:from>
    <xdr:to xmlns:xdr="http://schemas.openxmlformats.org/drawingml/2006/spreadsheetDrawing">
      <xdr:col>67</xdr:col>
      <xdr:colOff>101600</xdr:colOff>
      <xdr:row>82</xdr:row>
      <xdr:rowOff>7620</xdr:rowOff>
    </xdr:to>
    <xdr:sp macro="" textlink="">
      <xdr:nvSpPr>
        <xdr:cNvPr id="666" name="楕円 665"/>
        <xdr:cNvSpPr/>
      </xdr:nvSpPr>
      <xdr:spPr>
        <a:xfrm>
          <a:off x="12508230" y="13967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132715</xdr:rowOff>
    </xdr:from>
    <xdr:to xmlns:xdr="http://schemas.openxmlformats.org/drawingml/2006/spreadsheetDrawing">
      <xdr:col>71</xdr:col>
      <xdr:colOff>177800</xdr:colOff>
      <xdr:row>82</xdr:row>
      <xdr:rowOff>13970</xdr:rowOff>
    </xdr:to>
    <xdr:cxnSp macro="">
      <xdr:nvCxnSpPr>
        <xdr:cNvPr id="667" name="直線コネクタ 666"/>
        <xdr:cNvCxnSpPr/>
      </xdr:nvCxnSpPr>
      <xdr:spPr>
        <a:xfrm>
          <a:off x="12559030" y="14020165"/>
          <a:ext cx="873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99060</xdr:rowOff>
    </xdr:from>
    <xdr:ext cx="405130" cy="267335"/>
    <xdr:sp macro="" textlink="">
      <xdr:nvSpPr>
        <xdr:cNvPr id="668" name="n_1aveValue【児童館】&#10;有形固定資産減価償却率"/>
        <xdr:cNvSpPr txBox="1"/>
      </xdr:nvSpPr>
      <xdr:spPr>
        <a:xfrm>
          <a:off x="14961235" y="1432941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37465</xdr:rowOff>
    </xdr:from>
    <xdr:ext cx="403860" cy="269240"/>
    <xdr:sp macro="" textlink="">
      <xdr:nvSpPr>
        <xdr:cNvPr id="669" name="n_2aveValue【児童館】&#10;有形固定資産減価償却率"/>
        <xdr:cNvSpPr txBox="1"/>
      </xdr:nvSpPr>
      <xdr:spPr>
        <a:xfrm>
          <a:off x="14103985" y="1426781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163830</xdr:rowOff>
    </xdr:from>
    <xdr:ext cx="403860" cy="268605"/>
    <xdr:sp macro="" textlink="">
      <xdr:nvSpPr>
        <xdr:cNvPr id="670" name="n_3aveValue【児童館】&#10;有形固定資産減価償却率"/>
        <xdr:cNvSpPr txBox="1"/>
      </xdr:nvSpPr>
      <xdr:spPr>
        <a:xfrm>
          <a:off x="13234035" y="1422273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142240</xdr:rowOff>
    </xdr:from>
    <xdr:ext cx="403860" cy="269240"/>
    <xdr:sp macro="" textlink="">
      <xdr:nvSpPr>
        <xdr:cNvPr id="671" name="n_4aveValue【児童館】&#10;有形固定資産減価償却率"/>
        <xdr:cNvSpPr txBox="1"/>
      </xdr:nvSpPr>
      <xdr:spPr>
        <a:xfrm>
          <a:off x="12360275" y="142011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24130</xdr:rowOff>
    </xdr:from>
    <xdr:ext cx="405130" cy="268605"/>
    <xdr:sp macro="" textlink="">
      <xdr:nvSpPr>
        <xdr:cNvPr id="672" name="n_1mainValue【児童館】&#10;有形固定資産減価償却率"/>
        <xdr:cNvSpPr txBox="1"/>
      </xdr:nvSpPr>
      <xdr:spPr>
        <a:xfrm>
          <a:off x="14961235" y="1391158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143510</xdr:rowOff>
    </xdr:from>
    <xdr:ext cx="403860" cy="267970"/>
    <xdr:sp macro="" textlink="">
      <xdr:nvSpPr>
        <xdr:cNvPr id="673" name="n_2mainValue【児童館】&#10;有形固定資産減価償却率"/>
        <xdr:cNvSpPr txBox="1"/>
      </xdr:nvSpPr>
      <xdr:spPr>
        <a:xfrm>
          <a:off x="14103985" y="1385951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83820</xdr:rowOff>
    </xdr:from>
    <xdr:ext cx="403860" cy="269240"/>
    <xdr:sp macro="" textlink="">
      <xdr:nvSpPr>
        <xdr:cNvPr id="674" name="n_3mainValue【児童館】&#10;有形固定資産減価償却率"/>
        <xdr:cNvSpPr txBox="1"/>
      </xdr:nvSpPr>
      <xdr:spPr>
        <a:xfrm>
          <a:off x="13234035" y="1379982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24130</xdr:rowOff>
    </xdr:from>
    <xdr:ext cx="403860" cy="268605"/>
    <xdr:sp macro="" textlink="">
      <xdr:nvSpPr>
        <xdr:cNvPr id="675" name="n_4mainValue【児童館】&#10;有形固定資産減価償却率"/>
        <xdr:cNvSpPr txBox="1"/>
      </xdr:nvSpPr>
      <xdr:spPr>
        <a:xfrm>
          <a:off x="12360275" y="1374013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76" name="正方形/長方形 675"/>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77" name="正方形/長方形 676"/>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78" name="正方形/長方形 677"/>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79" name="正方形/長方形 678"/>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0" name="正方形/長方形 679"/>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81" name="正方形/長方形 680"/>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82" name="正方形/長方形 681"/>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83" name="正方形/長方形 682"/>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8615" cy="233045"/>
    <xdr:sp macro="" textlink="">
      <xdr:nvSpPr>
        <xdr:cNvPr id="684" name="テキスト ボックス 683"/>
        <xdr:cNvSpPr txBox="1"/>
      </xdr:nvSpPr>
      <xdr:spPr>
        <a:xfrm>
          <a:off x="1788795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85" name="直線コネクタ 684"/>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118745</xdr:rowOff>
    </xdr:from>
    <xdr:to xmlns:xdr="http://schemas.openxmlformats.org/drawingml/2006/spreadsheetDrawing">
      <xdr:col>120</xdr:col>
      <xdr:colOff>114300</xdr:colOff>
      <xdr:row>86</xdr:row>
      <xdr:rowOff>118745</xdr:rowOff>
    </xdr:to>
    <xdr:cxnSp macro="">
      <xdr:nvCxnSpPr>
        <xdr:cNvPr id="686" name="直線コネクタ 685"/>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149225</xdr:rowOff>
    </xdr:from>
    <xdr:ext cx="467360" cy="269240"/>
    <xdr:sp macro="" textlink="">
      <xdr:nvSpPr>
        <xdr:cNvPr id="687" name="テキスト ボックス 686"/>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79375</xdr:rowOff>
    </xdr:from>
    <xdr:to xmlns:xdr="http://schemas.openxmlformats.org/drawingml/2006/spreadsheetDrawing">
      <xdr:col>120</xdr:col>
      <xdr:colOff>114300</xdr:colOff>
      <xdr:row>84</xdr:row>
      <xdr:rowOff>79375</xdr:rowOff>
    </xdr:to>
    <xdr:cxnSp macro="">
      <xdr:nvCxnSpPr>
        <xdr:cNvPr id="688" name="直線コネクタ 687"/>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7360" cy="267970"/>
    <xdr:sp macro="" textlink="">
      <xdr:nvSpPr>
        <xdr:cNvPr id="689" name="テキスト ボックス 688"/>
        <xdr:cNvSpPr txBox="1"/>
      </xdr:nvSpPr>
      <xdr:spPr>
        <a:xfrm>
          <a:off x="17466310" y="14340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690" name="直線コネクタ 689"/>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691" name="テキスト ボックス 690"/>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2" name="直線コネクタ 691"/>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30480</xdr:rowOff>
    </xdr:from>
    <xdr:ext cx="467360" cy="267335"/>
    <xdr:sp macro="" textlink="">
      <xdr:nvSpPr>
        <xdr:cNvPr id="693" name="テキスト ボックス 692"/>
        <xdr:cNvSpPr txBox="1"/>
      </xdr:nvSpPr>
      <xdr:spPr>
        <a:xfrm>
          <a:off x="17466310" y="13575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138430</xdr:rowOff>
    </xdr:from>
    <xdr:to xmlns:xdr="http://schemas.openxmlformats.org/drawingml/2006/spreadsheetDrawing">
      <xdr:col>120</xdr:col>
      <xdr:colOff>114300</xdr:colOff>
      <xdr:row>77</xdr:row>
      <xdr:rowOff>138430</xdr:rowOff>
    </xdr:to>
    <xdr:cxnSp macro="">
      <xdr:nvCxnSpPr>
        <xdr:cNvPr id="694" name="直線コネクタ 693"/>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7360" cy="267335"/>
    <xdr:sp macro="" textlink="">
      <xdr:nvSpPr>
        <xdr:cNvPr id="695" name="テキスト ボックス 694"/>
        <xdr:cNvSpPr txBox="1"/>
      </xdr:nvSpPr>
      <xdr:spPr>
        <a:xfrm>
          <a:off x="17466310" y="13199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696" name="直線コネクタ 695"/>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697" name="テキスト ボックス 696"/>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98" name="【児童館】&#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19685</xdr:rowOff>
    </xdr:from>
    <xdr:to xmlns:xdr="http://schemas.openxmlformats.org/drawingml/2006/spreadsheetDrawing">
      <xdr:col>116</xdr:col>
      <xdr:colOff>62865</xdr:colOff>
      <xdr:row>86</xdr:row>
      <xdr:rowOff>99060</xdr:rowOff>
    </xdr:to>
    <xdr:cxnSp macro="">
      <xdr:nvCxnSpPr>
        <xdr:cNvPr id="699" name="直線コネクタ 698"/>
        <xdr:cNvCxnSpPr/>
      </xdr:nvCxnSpPr>
      <xdr:spPr>
        <a:xfrm flipV="1">
          <a:off x="21718905" y="13221335"/>
          <a:ext cx="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69240"/>
    <xdr:sp macro="" textlink="">
      <xdr:nvSpPr>
        <xdr:cNvPr id="700" name="【児童館】&#10;一人当たり面積最小値テキスト"/>
        <xdr:cNvSpPr txBox="1"/>
      </xdr:nvSpPr>
      <xdr:spPr>
        <a:xfrm>
          <a:off x="21757640" y="148475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701" name="直線コネクタ 700"/>
        <xdr:cNvCxnSpPr/>
      </xdr:nvCxnSpPr>
      <xdr:spPr>
        <a:xfrm>
          <a:off x="21634450" y="14843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142240</xdr:rowOff>
    </xdr:from>
    <xdr:ext cx="469900" cy="269240"/>
    <xdr:sp macro="" textlink="">
      <xdr:nvSpPr>
        <xdr:cNvPr id="702" name="【児童館】&#10;一人当たり面積最大値テキスト"/>
        <xdr:cNvSpPr txBox="1"/>
      </xdr:nvSpPr>
      <xdr:spPr>
        <a:xfrm>
          <a:off x="21757640" y="130009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19685</xdr:rowOff>
    </xdr:from>
    <xdr:to xmlns:xdr="http://schemas.openxmlformats.org/drawingml/2006/spreadsheetDrawing">
      <xdr:col>116</xdr:col>
      <xdr:colOff>152400</xdr:colOff>
      <xdr:row>77</xdr:row>
      <xdr:rowOff>19685</xdr:rowOff>
    </xdr:to>
    <xdr:cxnSp macro="">
      <xdr:nvCxnSpPr>
        <xdr:cNvPr id="703" name="直線コネクタ 702"/>
        <xdr:cNvCxnSpPr/>
      </xdr:nvCxnSpPr>
      <xdr:spPr>
        <a:xfrm>
          <a:off x="21634450" y="13221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109855</xdr:rowOff>
    </xdr:from>
    <xdr:ext cx="469900" cy="267970"/>
    <xdr:sp macro="" textlink="">
      <xdr:nvSpPr>
        <xdr:cNvPr id="704" name="【児童館】&#10;一人当たり面積平均値テキスト"/>
        <xdr:cNvSpPr txBox="1"/>
      </xdr:nvSpPr>
      <xdr:spPr>
        <a:xfrm>
          <a:off x="21757640" y="1416875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86360</xdr:rowOff>
    </xdr:from>
    <xdr:to xmlns:xdr="http://schemas.openxmlformats.org/drawingml/2006/spreadsheetDrawing">
      <xdr:col>116</xdr:col>
      <xdr:colOff>114300</xdr:colOff>
      <xdr:row>84</xdr:row>
      <xdr:rowOff>13335</xdr:rowOff>
    </xdr:to>
    <xdr:sp macro="" textlink="">
      <xdr:nvSpPr>
        <xdr:cNvPr id="705" name="フローチャート: 判断 704"/>
        <xdr:cNvSpPr/>
      </xdr:nvSpPr>
      <xdr:spPr>
        <a:xfrm>
          <a:off x="21668740" y="14316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105410</xdr:rowOff>
    </xdr:from>
    <xdr:to xmlns:xdr="http://schemas.openxmlformats.org/drawingml/2006/spreadsheetDrawing">
      <xdr:col>112</xdr:col>
      <xdr:colOff>38100</xdr:colOff>
      <xdr:row>84</xdr:row>
      <xdr:rowOff>33020</xdr:rowOff>
    </xdr:to>
    <xdr:sp macro="" textlink="">
      <xdr:nvSpPr>
        <xdr:cNvPr id="706" name="フローチャート: 判断 705"/>
        <xdr:cNvSpPr/>
      </xdr:nvSpPr>
      <xdr:spPr>
        <a:xfrm>
          <a:off x="20849590" y="143357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125095</xdr:rowOff>
    </xdr:from>
    <xdr:to xmlns:xdr="http://schemas.openxmlformats.org/drawingml/2006/spreadsheetDrawing">
      <xdr:col>107</xdr:col>
      <xdr:colOff>101600</xdr:colOff>
      <xdr:row>84</xdr:row>
      <xdr:rowOff>52705</xdr:rowOff>
    </xdr:to>
    <xdr:sp macro="" textlink="">
      <xdr:nvSpPr>
        <xdr:cNvPr id="707" name="フローチャート: 判断 706"/>
        <xdr:cNvSpPr/>
      </xdr:nvSpPr>
      <xdr:spPr>
        <a:xfrm>
          <a:off x="19975830" y="14355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125095</xdr:rowOff>
    </xdr:from>
    <xdr:to xmlns:xdr="http://schemas.openxmlformats.org/drawingml/2006/spreadsheetDrawing">
      <xdr:col>102</xdr:col>
      <xdr:colOff>165100</xdr:colOff>
      <xdr:row>84</xdr:row>
      <xdr:rowOff>52705</xdr:rowOff>
    </xdr:to>
    <xdr:sp macro="" textlink="">
      <xdr:nvSpPr>
        <xdr:cNvPr id="708" name="フローチャート: 判断 707"/>
        <xdr:cNvSpPr/>
      </xdr:nvSpPr>
      <xdr:spPr>
        <a:xfrm>
          <a:off x="19105880" y="14355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125095</xdr:rowOff>
    </xdr:from>
    <xdr:to xmlns:xdr="http://schemas.openxmlformats.org/drawingml/2006/spreadsheetDrawing">
      <xdr:col>98</xdr:col>
      <xdr:colOff>38100</xdr:colOff>
      <xdr:row>84</xdr:row>
      <xdr:rowOff>52705</xdr:rowOff>
    </xdr:to>
    <xdr:sp macro="" textlink="">
      <xdr:nvSpPr>
        <xdr:cNvPr id="709" name="フローチャート: 判断 708"/>
        <xdr:cNvSpPr/>
      </xdr:nvSpPr>
      <xdr:spPr>
        <a:xfrm>
          <a:off x="18235930" y="143554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7970"/>
    <xdr:sp macro="" textlink="">
      <xdr:nvSpPr>
        <xdr:cNvPr id="710" name="テキスト ボックス 709"/>
        <xdr:cNvSpPr txBox="1"/>
      </xdr:nvSpPr>
      <xdr:spPr>
        <a:xfrm>
          <a:off x="2153285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60730" cy="267970"/>
    <xdr:sp macro="" textlink="">
      <xdr:nvSpPr>
        <xdr:cNvPr id="711" name="テキスト ボックス 710"/>
        <xdr:cNvSpPr txBox="1"/>
      </xdr:nvSpPr>
      <xdr:spPr>
        <a:xfrm>
          <a:off x="207137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0730" cy="267970"/>
    <xdr:sp macro="" textlink="">
      <xdr:nvSpPr>
        <xdr:cNvPr id="712" name="テキスト ボックス 711"/>
        <xdr:cNvSpPr txBox="1"/>
      </xdr:nvSpPr>
      <xdr:spPr>
        <a:xfrm>
          <a:off x="198399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0730" cy="267970"/>
    <xdr:sp macro="" textlink="">
      <xdr:nvSpPr>
        <xdr:cNvPr id="713" name="テキスト ボックス 712"/>
        <xdr:cNvSpPr txBox="1"/>
      </xdr:nvSpPr>
      <xdr:spPr>
        <a:xfrm>
          <a:off x="1896999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60730" cy="267970"/>
    <xdr:sp macro="" textlink="">
      <xdr:nvSpPr>
        <xdr:cNvPr id="714" name="テキスト ボックス 713"/>
        <xdr:cNvSpPr txBox="1"/>
      </xdr:nvSpPr>
      <xdr:spPr>
        <a:xfrm>
          <a:off x="181000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26035</xdr:rowOff>
    </xdr:from>
    <xdr:to xmlns:xdr="http://schemas.openxmlformats.org/drawingml/2006/spreadsheetDrawing">
      <xdr:col>116</xdr:col>
      <xdr:colOff>114300</xdr:colOff>
      <xdr:row>85</xdr:row>
      <xdr:rowOff>132080</xdr:rowOff>
    </xdr:to>
    <xdr:sp macro="" textlink="">
      <xdr:nvSpPr>
        <xdr:cNvPr id="715" name="楕円 714"/>
        <xdr:cNvSpPr/>
      </xdr:nvSpPr>
      <xdr:spPr>
        <a:xfrm>
          <a:off x="21668740" y="145992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3810</xdr:rowOff>
    </xdr:from>
    <xdr:ext cx="469900" cy="269240"/>
    <xdr:sp macro="" textlink="">
      <xdr:nvSpPr>
        <xdr:cNvPr id="716" name="【児童館】&#10;一人当たり面積該当値テキスト"/>
        <xdr:cNvSpPr txBox="1"/>
      </xdr:nvSpPr>
      <xdr:spPr>
        <a:xfrm>
          <a:off x="21757640" y="145770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26035</xdr:rowOff>
    </xdr:from>
    <xdr:to xmlns:xdr="http://schemas.openxmlformats.org/drawingml/2006/spreadsheetDrawing">
      <xdr:col>112</xdr:col>
      <xdr:colOff>38100</xdr:colOff>
      <xdr:row>85</xdr:row>
      <xdr:rowOff>132080</xdr:rowOff>
    </xdr:to>
    <xdr:sp macro="" textlink="">
      <xdr:nvSpPr>
        <xdr:cNvPr id="717" name="楕円 716"/>
        <xdr:cNvSpPr/>
      </xdr:nvSpPr>
      <xdr:spPr>
        <a:xfrm>
          <a:off x="20849590" y="1459928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79375</xdr:rowOff>
    </xdr:from>
    <xdr:to xmlns:xdr="http://schemas.openxmlformats.org/drawingml/2006/spreadsheetDrawing">
      <xdr:col>116</xdr:col>
      <xdr:colOff>63500</xdr:colOff>
      <xdr:row>85</xdr:row>
      <xdr:rowOff>79375</xdr:rowOff>
    </xdr:to>
    <xdr:cxnSp macro="">
      <xdr:nvCxnSpPr>
        <xdr:cNvPr id="718" name="直線コネクタ 717"/>
        <xdr:cNvCxnSpPr/>
      </xdr:nvCxnSpPr>
      <xdr:spPr>
        <a:xfrm>
          <a:off x="20900390" y="1465262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26035</xdr:rowOff>
    </xdr:from>
    <xdr:to xmlns:xdr="http://schemas.openxmlformats.org/drawingml/2006/spreadsheetDrawing">
      <xdr:col>107</xdr:col>
      <xdr:colOff>101600</xdr:colOff>
      <xdr:row>85</xdr:row>
      <xdr:rowOff>132080</xdr:rowOff>
    </xdr:to>
    <xdr:sp macro="" textlink="">
      <xdr:nvSpPr>
        <xdr:cNvPr id="719" name="楕円 718"/>
        <xdr:cNvSpPr/>
      </xdr:nvSpPr>
      <xdr:spPr>
        <a:xfrm>
          <a:off x="19975830" y="145992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79375</xdr:rowOff>
    </xdr:from>
    <xdr:to xmlns:xdr="http://schemas.openxmlformats.org/drawingml/2006/spreadsheetDrawing">
      <xdr:col>111</xdr:col>
      <xdr:colOff>177800</xdr:colOff>
      <xdr:row>85</xdr:row>
      <xdr:rowOff>79375</xdr:rowOff>
    </xdr:to>
    <xdr:cxnSp macro="">
      <xdr:nvCxnSpPr>
        <xdr:cNvPr id="720" name="直線コネクタ 719"/>
        <xdr:cNvCxnSpPr/>
      </xdr:nvCxnSpPr>
      <xdr:spPr>
        <a:xfrm>
          <a:off x="20026630" y="1465262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46355</xdr:rowOff>
    </xdr:from>
    <xdr:to xmlns:xdr="http://schemas.openxmlformats.org/drawingml/2006/spreadsheetDrawing">
      <xdr:col>102</xdr:col>
      <xdr:colOff>165100</xdr:colOff>
      <xdr:row>85</xdr:row>
      <xdr:rowOff>151765</xdr:rowOff>
    </xdr:to>
    <xdr:sp macro="" textlink="">
      <xdr:nvSpPr>
        <xdr:cNvPr id="721" name="楕円 720"/>
        <xdr:cNvSpPr/>
      </xdr:nvSpPr>
      <xdr:spPr>
        <a:xfrm>
          <a:off x="19105880" y="146196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79375</xdr:rowOff>
    </xdr:from>
    <xdr:to xmlns:xdr="http://schemas.openxmlformats.org/drawingml/2006/spreadsheetDrawing">
      <xdr:col>107</xdr:col>
      <xdr:colOff>50800</xdr:colOff>
      <xdr:row>85</xdr:row>
      <xdr:rowOff>99060</xdr:rowOff>
    </xdr:to>
    <xdr:cxnSp macro="">
      <xdr:nvCxnSpPr>
        <xdr:cNvPr id="722" name="直線コネクタ 721"/>
        <xdr:cNvCxnSpPr/>
      </xdr:nvCxnSpPr>
      <xdr:spPr>
        <a:xfrm flipV="1">
          <a:off x="19156680" y="1465262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46355</xdr:rowOff>
    </xdr:from>
    <xdr:to xmlns:xdr="http://schemas.openxmlformats.org/drawingml/2006/spreadsheetDrawing">
      <xdr:col>98</xdr:col>
      <xdr:colOff>38100</xdr:colOff>
      <xdr:row>85</xdr:row>
      <xdr:rowOff>151765</xdr:rowOff>
    </xdr:to>
    <xdr:sp macro="" textlink="">
      <xdr:nvSpPr>
        <xdr:cNvPr id="723" name="楕円 722"/>
        <xdr:cNvSpPr/>
      </xdr:nvSpPr>
      <xdr:spPr>
        <a:xfrm>
          <a:off x="18235930" y="146196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99060</xdr:rowOff>
    </xdr:from>
    <xdr:to xmlns:xdr="http://schemas.openxmlformats.org/drawingml/2006/spreadsheetDrawing">
      <xdr:col>102</xdr:col>
      <xdr:colOff>114300</xdr:colOff>
      <xdr:row>85</xdr:row>
      <xdr:rowOff>99060</xdr:rowOff>
    </xdr:to>
    <xdr:cxnSp macro="">
      <xdr:nvCxnSpPr>
        <xdr:cNvPr id="724" name="直線コネクタ 723"/>
        <xdr:cNvCxnSpPr/>
      </xdr:nvCxnSpPr>
      <xdr:spPr>
        <a:xfrm>
          <a:off x="18286730" y="14672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50165</xdr:rowOff>
    </xdr:from>
    <xdr:ext cx="468630" cy="269240"/>
    <xdr:sp macro="" textlink="">
      <xdr:nvSpPr>
        <xdr:cNvPr id="725" name="n_1aveValue【児童館】&#10;一人当たり面積"/>
        <xdr:cNvSpPr txBox="1"/>
      </xdr:nvSpPr>
      <xdr:spPr>
        <a:xfrm>
          <a:off x="20656550" y="1410906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69850</xdr:rowOff>
    </xdr:from>
    <xdr:ext cx="469900" cy="269240"/>
    <xdr:sp macro="" textlink="">
      <xdr:nvSpPr>
        <xdr:cNvPr id="726" name="n_2aveValue【児童館】&#10;一人当たり面積"/>
        <xdr:cNvSpPr txBox="1"/>
      </xdr:nvSpPr>
      <xdr:spPr>
        <a:xfrm>
          <a:off x="19795490" y="14128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69850</xdr:rowOff>
    </xdr:from>
    <xdr:ext cx="469900" cy="269240"/>
    <xdr:sp macro="" textlink="">
      <xdr:nvSpPr>
        <xdr:cNvPr id="727" name="n_3aveValue【児童館】&#10;一人当たり面積"/>
        <xdr:cNvSpPr txBox="1"/>
      </xdr:nvSpPr>
      <xdr:spPr>
        <a:xfrm>
          <a:off x="18925540" y="14128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69850</xdr:rowOff>
    </xdr:from>
    <xdr:ext cx="469900" cy="269240"/>
    <xdr:sp macro="" textlink="">
      <xdr:nvSpPr>
        <xdr:cNvPr id="728" name="n_4aveValue【児童館】&#10;一人当たり面積"/>
        <xdr:cNvSpPr txBox="1"/>
      </xdr:nvSpPr>
      <xdr:spPr>
        <a:xfrm>
          <a:off x="18055590" y="14128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122555</xdr:rowOff>
    </xdr:from>
    <xdr:ext cx="468630" cy="267970"/>
    <xdr:sp macro="" textlink="">
      <xdr:nvSpPr>
        <xdr:cNvPr id="729" name="n_1mainValue【児童館】&#10;一人当たり面積"/>
        <xdr:cNvSpPr txBox="1"/>
      </xdr:nvSpPr>
      <xdr:spPr>
        <a:xfrm>
          <a:off x="20656550" y="1469580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122555</xdr:rowOff>
    </xdr:from>
    <xdr:ext cx="469900" cy="267970"/>
    <xdr:sp macro="" textlink="">
      <xdr:nvSpPr>
        <xdr:cNvPr id="730" name="n_2mainValue【児童館】&#10;一人当たり面積"/>
        <xdr:cNvSpPr txBox="1"/>
      </xdr:nvSpPr>
      <xdr:spPr>
        <a:xfrm>
          <a:off x="19795490" y="146958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142240</xdr:rowOff>
    </xdr:from>
    <xdr:ext cx="469900" cy="269240"/>
    <xdr:sp macro="" textlink="">
      <xdr:nvSpPr>
        <xdr:cNvPr id="731" name="n_3mainValue【児童館】&#10;一人当たり面積"/>
        <xdr:cNvSpPr txBox="1"/>
      </xdr:nvSpPr>
      <xdr:spPr>
        <a:xfrm>
          <a:off x="18925540" y="147154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142240</xdr:rowOff>
    </xdr:from>
    <xdr:ext cx="469900" cy="269240"/>
    <xdr:sp macro="" textlink="">
      <xdr:nvSpPr>
        <xdr:cNvPr id="732" name="n_4mainValue【児童館】&#10;一人当たり面積"/>
        <xdr:cNvSpPr txBox="1"/>
      </xdr:nvSpPr>
      <xdr:spPr>
        <a:xfrm>
          <a:off x="18055590" y="147154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1" name="テキスト ボックス 740"/>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2" name="直線コネクタ 741"/>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3" name="テキスト ボックス 742"/>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4" name="直線コネクタ 743"/>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45" name="テキスト ボックス 744"/>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6" name="直線コネクタ 745"/>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955" cy="257810"/>
    <xdr:sp macro="" textlink="">
      <xdr:nvSpPr>
        <xdr:cNvPr id="747" name="テキスト ボックス 746"/>
        <xdr:cNvSpPr txBox="1"/>
      </xdr:nvSpPr>
      <xdr:spPr>
        <a:xfrm>
          <a:off x="11802745" y="1814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8" name="直線コネクタ 747"/>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955" cy="259080"/>
    <xdr:sp macro="" textlink="">
      <xdr:nvSpPr>
        <xdr:cNvPr id="749" name="テキスト ボックス 748"/>
        <xdr:cNvSpPr txBox="1"/>
      </xdr:nvSpPr>
      <xdr:spPr>
        <a:xfrm>
          <a:off x="1180274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0" name="直線コネクタ 749"/>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955" cy="259080"/>
    <xdr:sp macro="" textlink="">
      <xdr:nvSpPr>
        <xdr:cNvPr id="751" name="テキスト ボックス 750"/>
        <xdr:cNvSpPr txBox="1"/>
      </xdr:nvSpPr>
      <xdr:spPr>
        <a:xfrm>
          <a:off x="1180274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2" name="直線コネクタ 751"/>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955" cy="257810"/>
    <xdr:sp macro="" textlink="">
      <xdr:nvSpPr>
        <xdr:cNvPr id="753" name="テキスト ボックス 752"/>
        <xdr:cNvSpPr txBox="1"/>
      </xdr:nvSpPr>
      <xdr:spPr>
        <a:xfrm>
          <a:off x="11802745" y="1700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4" name="直線コネクタ 753"/>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5" name="テキスト ボックス 754"/>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60960</xdr:rowOff>
    </xdr:from>
    <xdr:to xmlns:xdr="http://schemas.openxmlformats.org/drawingml/2006/spreadsheetDrawing">
      <xdr:col>85</xdr:col>
      <xdr:colOff>126365</xdr:colOff>
      <xdr:row>108</xdr:row>
      <xdr:rowOff>6350</xdr:rowOff>
    </xdr:to>
    <xdr:cxnSp macro="">
      <xdr:nvCxnSpPr>
        <xdr:cNvPr id="757" name="直線コネクタ 756"/>
        <xdr:cNvCxnSpPr/>
      </xdr:nvCxnSpPr>
      <xdr:spPr>
        <a:xfrm flipV="1">
          <a:off x="15995015" y="1703451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9525</xdr:rowOff>
    </xdr:from>
    <xdr:ext cx="405130" cy="257810"/>
    <xdr:sp macro="" textlink="">
      <xdr:nvSpPr>
        <xdr:cNvPr id="758" name="【公民館】&#10;有形固定資産減価償却率最小値テキスト"/>
        <xdr:cNvSpPr txBox="1"/>
      </xdr:nvSpPr>
      <xdr:spPr>
        <a:xfrm>
          <a:off x="16033750" y="18526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6350</xdr:rowOff>
    </xdr:from>
    <xdr:to xmlns:xdr="http://schemas.openxmlformats.org/drawingml/2006/spreadsheetDrawing">
      <xdr:col>86</xdr:col>
      <xdr:colOff>25400</xdr:colOff>
      <xdr:row>108</xdr:row>
      <xdr:rowOff>6350</xdr:rowOff>
    </xdr:to>
    <xdr:cxnSp macro="">
      <xdr:nvCxnSpPr>
        <xdr:cNvPr id="759" name="直線コネクタ 758"/>
        <xdr:cNvCxnSpPr/>
      </xdr:nvCxnSpPr>
      <xdr:spPr>
        <a:xfrm>
          <a:off x="15906750" y="18522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7620</xdr:rowOff>
    </xdr:from>
    <xdr:ext cx="405130" cy="257810"/>
    <xdr:sp macro="" textlink="">
      <xdr:nvSpPr>
        <xdr:cNvPr id="760" name="【公民館】&#10;有形固定資産減価償却率最大値テキスト"/>
        <xdr:cNvSpPr txBox="1"/>
      </xdr:nvSpPr>
      <xdr:spPr>
        <a:xfrm>
          <a:off x="16033750" y="16809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60960</xdr:rowOff>
    </xdr:from>
    <xdr:to xmlns:xdr="http://schemas.openxmlformats.org/drawingml/2006/spreadsheetDrawing">
      <xdr:col>86</xdr:col>
      <xdr:colOff>25400</xdr:colOff>
      <xdr:row>99</xdr:row>
      <xdr:rowOff>60960</xdr:rowOff>
    </xdr:to>
    <xdr:cxnSp macro="">
      <xdr:nvCxnSpPr>
        <xdr:cNvPr id="761" name="直線コネクタ 760"/>
        <xdr:cNvCxnSpPr/>
      </xdr:nvCxnSpPr>
      <xdr:spPr>
        <a:xfrm>
          <a:off x="15906750" y="17034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762" name="【公民館】&#10;有形固定資産減価償却率平均値テキスト"/>
        <xdr:cNvSpPr txBox="1"/>
      </xdr:nvSpPr>
      <xdr:spPr>
        <a:xfrm>
          <a:off x="1603375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63" name="フローチャート: 判断 762"/>
        <xdr:cNvSpPr/>
      </xdr:nvSpPr>
      <xdr:spPr>
        <a:xfrm>
          <a:off x="1594485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42545</xdr:rowOff>
    </xdr:from>
    <xdr:to xmlns:xdr="http://schemas.openxmlformats.org/drawingml/2006/spreadsheetDrawing">
      <xdr:col>81</xdr:col>
      <xdr:colOff>101600</xdr:colOff>
      <xdr:row>104</xdr:row>
      <xdr:rowOff>144145</xdr:rowOff>
    </xdr:to>
    <xdr:sp macro="" textlink="">
      <xdr:nvSpPr>
        <xdr:cNvPr id="764" name="フローチャート: 判断 763"/>
        <xdr:cNvSpPr/>
      </xdr:nvSpPr>
      <xdr:spPr>
        <a:xfrm>
          <a:off x="1512189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130810</xdr:rowOff>
    </xdr:to>
    <xdr:sp macro="" textlink="">
      <xdr:nvSpPr>
        <xdr:cNvPr id="765" name="フローチャート: 判断 764"/>
        <xdr:cNvSpPr/>
      </xdr:nvSpPr>
      <xdr:spPr>
        <a:xfrm>
          <a:off x="14251940" y="1786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xdr:rowOff>
    </xdr:from>
    <xdr:to xmlns:xdr="http://schemas.openxmlformats.org/drawingml/2006/spreadsheetDrawing">
      <xdr:col>72</xdr:col>
      <xdr:colOff>38100</xdr:colOff>
      <xdr:row>104</xdr:row>
      <xdr:rowOff>109855</xdr:rowOff>
    </xdr:to>
    <xdr:sp macro="" textlink="">
      <xdr:nvSpPr>
        <xdr:cNvPr id="766" name="フローチャート: 判断 765"/>
        <xdr:cNvSpPr/>
      </xdr:nvSpPr>
      <xdr:spPr>
        <a:xfrm>
          <a:off x="13381990" y="178390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67" name="フローチャート: 判断 766"/>
        <xdr:cNvSpPr/>
      </xdr:nvSpPr>
      <xdr:spPr>
        <a:xfrm>
          <a:off x="1250823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8" name="テキスト ボックス 767"/>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69" name="テキスト ボックス 768"/>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770" name="テキスト ボックス 769"/>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771" name="テキスト ボックス 770"/>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72" name="テキスト ボックス 771"/>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42545</xdr:rowOff>
    </xdr:from>
    <xdr:to xmlns:xdr="http://schemas.openxmlformats.org/drawingml/2006/spreadsheetDrawing">
      <xdr:col>85</xdr:col>
      <xdr:colOff>177800</xdr:colOff>
      <xdr:row>105</xdr:row>
      <xdr:rowOff>144145</xdr:rowOff>
    </xdr:to>
    <xdr:sp macro="" textlink="">
      <xdr:nvSpPr>
        <xdr:cNvPr id="773" name="楕円 772"/>
        <xdr:cNvSpPr/>
      </xdr:nvSpPr>
      <xdr:spPr>
        <a:xfrm>
          <a:off x="1594485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20955</xdr:rowOff>
    </xdr:from>
    <xdr:ext cx="405130" cy="257810"/>
    <xdr:sp macro="" textlink="">
      <xdr:nvSpPr>
        <xdr:cNvPr id="774" name="【公民館】&#10;有形固定資産減価償却率該当値テキスト"/>
        <xdr:cNvSpPr txBox="1"/>
      </xdr:nvSpPr>
      <xdr:spPr>
        <a:xfrm>
          <a:off x="16033750" y="180232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21590</xdr:rowOff>
    </xdr:from>
    <xdr:to xmlns:xdr="http://schemas.openxmlformats.org/drawingml/2006/spreadsheetDrawing">
      <xdr:col>81</xdr:col>
      <xdr:colOff>101600</xdr:colOff>
      <xdr:row>105</xdr:row>
      <xdr:rowOff>123190</xdr:rowOff>
    </xdr:to>
    <xdr:sp macro="" textlink="">
      <xdr:nvSpPr>
        <xdr:cNvPr id="775" name="楕円 774"/>
        <xdr:cNvSpPr/>
      </xdr:nvSpPr>
      <xdr:spPr>
        <a:xfrm>
          <a:off x="1512189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72390</xdr:rowOff>
    </xdr:from>
    <xdr:to xmlns:xdr="http://schemas.openxmlformats.org/drawingml/2006/spreadsheetDrawing">
      <xdr:col>85</xdr:col>
      <xdr:colOff>127000</xdr:colOff>
      <xdr:row>105</xdr:row>
      <xdr:rowOff>93345</xdr:rowOff>
    </xdr:to>
    <xdr:cxnSp macro="">
      <xdr:nvCxnSpPr>
        <xdr:cNvPr id="776" name="直線コネクタ 775"/>
        <xdr:cNvCxnSpPr/>
      </xdr:nvCxnSpPr>
      <xdr:spPr>
        <a:xfrm>
          <a:off x="15172690" y="18074640"/>
          <a:ext cx="8229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166370</xdr:rowOff>
    </xdr:from>
    <xdr:to xmlns:xdr="http://schemas.openxmlformats.org/drawingml/2006/spreadsheetDrawing">
      <xdr:col>76</xdr:col>
      <xdr:colOff>165100</xdr:colOff>
      <xdr:row>105</xdr:row>
      <xdr:rowOff>96520</xdr:rowOff>
    </xdr:to>
    <xdr:sp macro="" textlink="">
      <xdr:nvSpPr>
        <xdr:cNvPr id="777" name="楕円 776"/>
        <xdr:cNvSpPr/>
      </xdr:nvSpPr>
      <xdr:spPr>
        <a:xfrm>
          <a:off x="1425194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45720</xdr:rowOff>
    </xdr:from>
    <xdr:to xmlns:xdr="http://schemas.openxmlformats.org/drawingml/2006/spreadsheetDrawing">
      <xdr:col>81</xdr:col>
      <xdr:colOff>50800</xdr:colOff>
      <xdr:row>105</xdr:row>
      <xdr:rowOff>72390</xdr:rowOff>
    </xdr:to>
    <xdr:cxnSp macro="">
      <xdr:nvCxnSpPr>
        <xdr:cNvPr id="778" name="直線コネクタ 777"/>
        <xdr:cNvCxnSpPr/>
      </xdr:nvCxnSpPr>
      <xdr:spPr>
        <a:xfrm>
          <a:off x="14302740" y="1804797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137795</xdr:rowOff>
    </xdr:from>
    <xdr:to xmlns:xdr="http://schemas.openxmlformats.org/drawingml/2006/spreadsheetDrawing">
      <xdr:col>72</xdr:col>
      <xdr:colOff>38100</xdr:colOff>
      <xdr:row>105</xdr:row>
      <xdr:rowOff>67945</xdr:rowOff>
    </xdr:to>
    <xdr:sp macro="" textlink="">
      <xdr:nvSpPr>
        <xdr:cNvPr id="779" name="楕円 778"/>
        <xdr:cNvSpPr/>
      </xdr:nvSpPr>
      <xdr:spPr>
        <a:xfrm>
          <a:off x="13381990" y="17968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17780</xdr:rowOff>
    </xdr:from>
    <xdr:to xmlns:xdr="http://schemas.openxmlformats.org/drawingml/2006/spreadsheetDrawing">
      <xdr:col>76</xdr:col>
      <xdr:colOff>114300</xdr:colOff>
      <xdr:row>105</xdr:row>
      <xdr:rowOff>45720</xdr:rowOff>
    </xdr:to>
    <xdr:cxnSp macro="">
      <xdr:nvCxnSpPr>
        <xdr:cNvPr id="780" name="直線コネクタ 779"/>
        <xdr:cNvCxnSpPr/>
      </xdr:nvCxnSpPr>
      <xdr:spPr>
        <a:xfrm>
          <a:off x="13432790" y="18020030"/>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113030</xdr:rowOff>
    </xdr:from>
    <xdr:to xmlns:xdr="http://schemas.openxmlformats.org/drawingml/2006/spreadsheetDrawing">
      <xdr:col>67</xdr:col>
      <xdr:colOff>101600</xdr:colOff>
      <xdr:row>105</xdr:row>
      <xdr:rowOff>43180</xdr:rowOff>
    </xdr:to>
    <xdr:sp macro="" textlink="">
      <xdr:nvSpPr>
        <xdr:cNvPr id="781" name="楕円 780"/>
        <xdr:cNvSpPr/>
      </xdr:nvSpPr>
      <xdr:spPr>
        <a:xfrm>
          <a:off x="1250823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163830</xdr:rowOff>
    </xdr:from>
    <xdr:to xmlns:xdr="http://schemas.openxmlformats.org/drawingml/2006/spreadsheetDrawing">
      <xdr:col>71</xdr:col>
      <xdr:colOff>177800</xdr:colOff>
      <xdr:row>105</xdr:row>
      <xdr:rowOff>17780</xdr:rowOff>
    </xdr:to>
    <xdr:cxnSp macro="">
      <xdr:nvCxnSpPr>
        <xdr:cNvPr id="782" name="直線コネクタ 781"/>
        <xdr:cNvCxnSpPr/>
      </xdr:nvCxnSpPr>
      <xdr:spPr>
        <a:xfrm>
          <a:off x="12559030" y="1799463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160655</xdr:rowOff>
    </xdr:from>
    <xdr:ext cx="405130" cy="259080"/>
    <xdr:sp macro="" textlink="">
      <xdr:nvSpPr>
        <xdr:cNvPr id="783" name="n_1aveValue【公民館】&#10;有形固定資産減価償却率"/>
        <xdr:cNvSpPr txBox="1"/>
      </xdr:nvSpPr>
      <xdr:spPr>
        <a:xfrm>
          <a:off x="14961235" y="1764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147320</xdr:rowOff>
    </xdr:from>
    <xdr:ext cx="403860" cy="259080"/>
    <xdr:sp macro="" textlink="">
      <xdr:nvSpPr>
        <xdr:cNvPr id="784" name="n_2aveValue【公民館】&#10;有形固定資産減価償却率"/>
        <xdr:cNvSpPr txBox="1"/>
      </xdr:nvSpPr>
      <xdr:spPr>
        <a:xfrm>
          <a:off x="14103985" y="17635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126365</xdr:rowOff>
    </xdr:from>
    <xdr:ext cx="403860" cy="259080"/>
    <xdr:sp macro="" textlink="">
      <xdr:nvSpPr>
        <xdr:cNvPr id="785" name="n_3aveValue【公民館】&#10;有形固定資産減価償却率"/>
        <xdr:cNvSpPr txBox="1"/>
      </xdr:nvSpPr>
      <xdr:spPr>
        <a:xfrm>
          <a:off x="13234035" y="1761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101600</xdr:rowOff>
    </xdr:from>
    <xdr:ext cx="403860" cy="259080"/>
    <xdr:sp macro="" textlink="">
      <xdr:nvSpPr>
        <xdr:cNvPr id="786" name="n_4aveValue【公民館】&#10;有形固定資産減価償却率"/>
        <xdr:cNvSpPr txBox="1"/>
      </xdr:nvSpPr>
      <xdr:spPr>
        <a:xfrm>
          <a:off x="12360275" y="17589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114300</xdr:rowOff>
    </xdr:from>
    <xdr:ext cx="405130" cy="259080"/>
    <xdr:sp macro="" textlink="">
      <xdr:nvSpPr>
        <xdr:cNvPr id="787" name="n_1mainValue【公民館】&#10;有形固定資産減価償却率"/>
        <xdr:cNvSpPr txBox="1"/>
      </xdr:nvSpPr>
      <xdr:spPr>
        <a:xfrm>
          <a:off x="14961235" y="18116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87630</xdr:rowOff>
    </xdr:from>
    <xdr:ext cx="403860" cy="257810"/>
    <xdr:sp macro="" textlink="">
      <xdr:nvSpPr>
        <xdr:cNvPr id="788" name="n_2mainValue【公民館】&#10;有形固定資産減価償却率"/>
        <xdr:cNvSpPr txBox="1"/>
      </xdr:nvSpPr>
      <xdr:spPr>
        <a:xfrm>
          <a:off x="14103985" y="1808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59055</xdr:rowOff>
    </xdr:from>
    <xdr:ext cx="403860" cy="259080"/>
    <xdr:sp macro="" textlink="">
      <xdr:nvSpPr>
        <xdr:cNvPr id="789" name="n_3mainValue【公民館】&#10;有形固定資産減価償却率"/>
        <xdr:cNvSpPr txBox="1"/>
      </xdr:nvSpPr>
      <xdr:spPr>
        <a:xfrm>
          <a:off x="13234035" y="18061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34290</xdr:rowOff>
    </xdr:from>
    <xdr:ext cx="403860" cy="259080"/>
    <xdr:sp macro="" textlink="">
      <xdr:nvSpPr>
        <xdr:cNvPr id="790" name="n_4mainValue【公民館】&#10;有形固定資産減価償却率"/>
        <xdr:cNvSpPr txBox="1"/>
      </xdr:nvSpPr>
      <xdr:spPr>
        <a:xfrm>
          <a:off x="12360275" y="1803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99" name="テキスト ボックス 798"/>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1" name="直線コネクタ 800"/>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02" name="テキスト ボックス 801"/>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3" name="直線コネクタ 802"/>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04" name="テキスト ボックス 803"/>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5" name="直線コネクタ 804"/>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06" name="テキスト ボックス 805"/>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7" name="直線コネクタ 806"/>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08" name="テキスト ボックス 807"/>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0" name="テキスト ボックス 809"/>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30480</xdr:rowOff>
    </xdr:from>
    <xdr:to xmlns:xdr="http://schemas.openxmlformats.org/drawingml/2006/spreadsheetDrawing">
      <xdr:col>116</xdr:col>
      <xdr:colOff>62865</xdr:colOff>
      <xdr:row>108</xdr:row>
      <xdr:rowOff>62230</xdr:rowOff>
    </xdr:to>
    <xdr:cxnSp macro="">
      <xdr:nvCxnSpPr>
        <xdr:cNvPr id="812" name="直線コネクタ 811"/>
        <xdr:cNvCxnSpPr/>
      </xdr:nvCxnSpPr>
      <xdr:spPr>
        <a:xfrm flipV="1">
          <a:off x="21718905" y="171754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7810"/>
    <xdr:sp macro="" textlink="">
      <xdr:nvSpPr>
        <xdr:cNvPr id="813" name="【公民館】&#10;一人当たり面積最小値テキスト"/>
        <xdr:cNvSpPr txBox="1"/>
      </xdr:nvSpPr>
      <xdr:spPr>
        <a:xfrm>
          <a:off x="21757640" y="1858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4" name="直線コネクタ 813"/>
        <xdr:cNvCxnSpPr/>
      </xdr:nvCxnSpPr>
      <xdr:spPr>
        <a:xfrm>
          <a:off x="21634450" y="18578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148590</xdr:rowOff>
    </xdr:from>
    <xdr:ext cx="469900" cy="259080"/>
    <xdr:sp macro="" textlink="">
      <xdr:nvSpPr>
        <xdr:cNvPr id="815" name="【公民館】&#10;一人当たり面積最大値テキスト"/>
        <xdr:cNvSpPr txBox="1"/>
      </xdr:nvSpPr>
      <xdr:spPr>
        <a:xfrm>
          <a:off x="2175764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30480</xdr:rowOff>
    </xdr:from>
    <xdr:to xmlns:xdr="http://schemas.openxmlformats.org/drawingml/2006/spreadsheetDrawing">
      <xdr:col>116</xdr:col>
      <xdr:colOff>152400</xdr:colOff>
      <xdr:row>100</xdr:row>
      <xdr:rowOff>30480</xdr:rowOff>
    </xdr:to>
    <xdr:cxnSp macro="">
      <xdr:nvCxnSpPr>
        <xdr:cNvPr id="816" name="直線コネクタ 815"/>
        <xdr:cNvCxnSpPr/>
      </xdr:nvCxnSpPr>
      <xdr:spPr>
        <a:xfrm>
          <a:off x="21634450" y="17175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900" cy="257810"/>
    <xdr:sp macro="" textlink="">
      <xdr:nvSpPr>
        <xdr:cNvPr id="817" name="【公民館】&#10;一人当たり面積平均値テキスト"/>
        <xdr:cNvSpPr txBox="1"/>
      </xdr:nvSpPr>
      <xdr:spPr>
        <a:xfrm>
          <a:off x="21757640" y="18032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6985</xdr:rowOff>
    </xdr:from>
    <xdr:to xmlns:xdr="http://schemas.openxmlformats.org/drawingml/2006/spreadsheetDrawing">
      <xdr:col>116</xdr:col>
      <xdr:colOff>114300</xdr:colOff>
      <xdr:row>106</xdr:row>
      <xdr:rowOff>109220</xdr:rowOff>
    </xdr:to>
    <xdr:sp macro="" textlink="">
      <xdr:nvSpPr>
        <xdr:cNvPr id="818" name="フローチャート: 判断 817"/>
        <xdr:cNvSpPr/>
      </xdr:nvSpPr>
      <xdr:spPr>
        <a:xfrm>
          <a:off x="2166874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11430</xdr:rowOff>
    </xdr:from>
    <xdr:to xmlns:xdr="http://schemas.openxmlformats.org/drawingml/2006/spreadsheetDrawing">
      <xdr:col>112</xdr:col>
      <xdr:colOff>38100</xdr:colOff>
      <xdr:row>106</xdr:row>
      <xdr:rowOff>113030</xdr:rowOff>
    </xdr:to>
    <xdr:sp macro="" textlink="">
      <xdr:nvSpPr>
        <xdr:cNvPr id="819" name="フローチャート: 判断 818"/>
        <xdr:cNvSpPr/>
      </xdr:nvSpPr>
      <xdr:spPr>
        <a:xfrm>
          <a:off x="20849590" y="18185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48260</xdr:rowOff>
    </xdr:from>
    <xdr:to xmlns:xdr="http://schemas.openxmlformats.org/drawingml/2006/spreadsheetDrawing">
      <xdr:col>107</xdr:col>
      <xdr:colOff>101600</xdr:colOff>
      <xdr:row>106</xdr:row>
      <xdr:rowOff>149860</xdr:rowOff>
    </xdr:to>
    <xdr:sp macro="" textlink="">
      <xdr:nvSpPr>
        <xdr:cNvPr id="820" name="フローチャート: 判断 819"/>
        <xdr:cNvSpPr/>
      </xdr:nvSpPr>
      <xdr:spPr>
        <a:xfrm>
          <a:off x="1997583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821" name="フローチャート: 判断 820"/>
        <xdr:cNvSpPr/>
      </xdr:nvSpPr>
      <xdr:spPr>
        <a:xfrm>
          <a:off x="1910588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62230</xdr:rowOff>
    </xdr:from>
    <xdr:to xmlns:xdr="http://schemas.openxmlformats.org/drawingml/2006/spreadsheetDrawing">
      <xdr:col>98</xdr:col>
      <xdr:colOff>38100</xdr:colOff>
      <xdr:row>106</xdr:row>
      <xdr:rowOff>163830</xdr:rowOff>
    </xdr:to>
    <xdr:sp macro="" textlink="">
      <xdr:nvSpPr>
        <xdr:cNvPr id="822" name="フローチャート: 判断 821"/>
        <xdr:cNvSpPr/>
      </xdr:nvSpPr>
      <xdr:spPr>
        <a:xfrm>
          <a:off x="18235930" y="18235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3" name="テキスト ボックス 822"/>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824" name="テキスト ボックス 823"/>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25" name="テキスト ボックス 824"/>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826" name="テキスト ボックス 825"/>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827" name="テキスト ボックス 826"/>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162560</xdr:rowOff>
    </xdr:from>
    <xdr:to xmlns:xdr="http://schemas.openxmlformats.org/drawingml/2006/spreadsheetDrawing">
      <xdr:col>116</xdr:col>
      <xdr:colOff>114300</xdr:colOff>
      <xdr:row>108</xdr:row>
      <xdr:rowOff>92710</xdr:rowOff>
    </xdr:to>
    <xdr:sp macro="" textlink="">
      <xdr:nvSpPr>
        <xdr:cNvPr id="828" name="楕円 827"/>
        <xdr:cNvSpPr/>
      </xdr:nvSpPr>
      <xdr:spPr>
        <a:xfrm>
          <a:off x="2166874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77470</xdr:rowOff>
    </xdr:from>
    <xdr:ext cx="469900" cy="257810"/>
    <xdr:sp macro="" textlink="">
      <xdr:nvSpPr>
        <xdr:cNvPr id="829" name="【公民館】&#10;一人当たり面積該当値テキスト"/>
        <xdr:cNvSpPr txBox="1"/>
      </xdr:nvSpPr>
      <xdr:spPr>
        <a:xfrm>
          <a:off x="21757640" y="18422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169545</xdr:rowOff>
    </xdr:from>
    <xdr:to xmlns:xdr="http://schemas.openxmlformats.org/drawingml/2006/spreadsheetDrawing">
      <xdr:col>112</xdr:col>
      <xdr:colOff>38100</xdr:colOff>
      <xdr:row>108</xdr:row>
      <xdr:rowOff>99695</xdr:rowOff>
    </xdr:to>
    <xdr:sp macro="" textlink="">
      <xdr:nvSpPr>
        <xdr:cNvPr id="830" name="楕円 829"/>
        <xdr:cNvSpPr/>
      </xdr:nvSpPr>
      <xdr:spPr>
        <a:xfrm>
          <a:off x="20849590" y="185146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41910</xdr:rowOff>
    </xdr:from>
    <xdr:to xmlns:xdr="http://schemas.openxmlformats.org/drawingml/2006/spreadsheetDrawing">
      <xdr:col>116</xdr:col>
      <xdr:colOff>63500</xdr:colOff>
      <xdr:row>108</xdr:row>
      <xdr:rowOff>48895</xdr:rowOff>
    </xdr:to>
    <xdr:cxnSp macro="">
      <xdr:nvCxnSpPr>
        <xdr:cNvPr id="831" name="直線コネクタ 830"/>
        <xdr:cNvCxnSpPr/>
      </xdr:nvCxnSpPr>
      <xdr:spPr>
        <a:xfrm flipV="1">
          <a:off x="20900390" y="18558510"/>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169545</xdr:rowOff>
    </xdr:from>
    <xdr:to xmlns:xdr="http://schemas.openxmlformats.org/drawingml/2006/spreadsheetDrawing">
      <xdr:col>107</xdr:col>
      <xdr:colOff>101600</xdr:colOff>
      <xdr:row>108</xdr:row>
      <xdr:rowOff>99695</xdr:rowOff>
    </xdr:to>
    <xdr:sp macro="" textlink="">
      <xdr:nvSpPr>
        <xdr:cNvPr id="832" name="楕円 831"/>
        <xdr:cNvSpPr/>
      </xdr:nvSpPr>
      <xdr:spPr>
        <a:xfrm>
          <a:off x="1997583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48895</xdr:rowOff>
    </xdr:from>
    <xdr:to xmlns:xdr="http://schemas.openxmlformats.org/drawingml/2006/spreadsheetDrawing">
      <xdr:col>111</xdr:col>
      <xdr:colOff>177800</xdr:colOff>
      <xdr:row>108</xdr:row>
      <xdr:rowOff>48895</xdr:rowOff>
    </xdr:to>
    <xdr:cxnSp macro="">
      <xdr:nvCxnSpPr>
        <xdr:cNvPr id="833" name="直線コネクタ 832"/>
        <xdr:cNvCxnSpPr/>
      </xdr:nvCxnSpPr>
      <xdr:spPr>
        <a:xfrm>
          <a:off x="20026630" y="1856549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0</xdr:rowOff>
    </xdr:from>
    <xdr:to xmlns:xdr="http://schemas.openxmlformats.org/drawingml/2006/spreadsheetDrawing">
      <xdr:col>102</xdr:col>
      <xdr:colOff>165100</xdr:colOff>
      <xdr:row>108</xdr:row>
      <xdr:rowOff>101600</xdr:rowOff>
    </xdr:to>
    <xdr:sp macro="" textlink="">
      <xdr:nvSpPr>
        <xdr:cNvPr id="834" name="楕円 833"/>
        <xdr:cNvSpPr/>
      </xdr:nvSpPr>
      <xdr:spPr>
        <a:xfrm>
          <a:off x="1910588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48895</xdr:rowOff>
    </xdr:from>
    <xdr:to xmlns:xdr="http://schemas.openxmlformats.org/drawingml/2006/spreadsheetDrawing">
      <xdr:col>107</xdr:col>
      <xdr:colOff>50800</xdr:colOff>
      <xdr:row>108</xdr:row>
      <xdr:rowOff>50800</xdr:rowOff>
    </xdr:to>
    <xdr:cxnSp macro="">
      <xdr:nvCxnSpPr>
        <xdr:cNvPr id="835" name="直線コネクタ 834"/>
        <xdr:cNvCxnSpPr/>
      </xdr:nvCxnSpPr>
      <xdr:spPr>
        <a:xfrm flipV="1">
          <a:off x="19156680" y="185654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0</xdr:rowOff>
    </xdr:from>
    <xdr:to xmlns:xdr="http://schemas.openxmlformats.org/drawingml/2006/spreadsheetDrawing">
      <xdr:col>98</xdr:col>
      <xdr:colOff>38100</xdr:colOff>
      <xdr:row>108</xdr:row>
      <xdr:rowOff>101600</xdr:rowOff>
    </xdr:to>
    <xdr:sp macro="" textlink="">
      <xdr:nvSpPr>
        <xdr:cNvPr id="836" name="楕円 835"/>
        <xdr:cNvSpPr/>
      </xdr:nvSpPr>
      <xdr:spPr>
        <a:xfrm>
          <a:off x="18235930" y="18516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50800</xdr:rowOff>
    </xdr:from>
    <xdr:to xmlns:xdr="http://schemas.openxmlformats.org/drawingml/2006/spreadsheetDrawing">
      <xdr:col>102</xdr:col>
      <xdr:colOff>114300</xdr:colOff>
      <xdr:row>108</xdr:row>
      <xdr:rowOff>50800</xdr:rowOff>
    </xdr:to>
    <xdr:cxnSp macro="">
      <xdr:nvCxnSpPr>
        <xdr:cNvPr id="837" name="直線コネクタ 836"/>
        <xdr:cNvCxnSpPr/>
      </xdr:nvCxnSpPr>
      <xdr:spPr>
        <a:xfrm>
          <a:off x="18286730" y="18567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129540</xdr:rowOff>
    </xdr:from>
    <xdr:ext cx="468630" cy="259080"/>
    <xdr:sp macro="" textlink="">
      <xdr:nvSpPr>
        <xdr:cNvPr id="838" name="n_1aveValue【公民館】&#10;一人当たり面積"/>
        <xdr:cNvSpPr txBox="1"/>
      </xdr:nvSpPr>
      <xdr:spPr>
        <a:xfrm>
          <a:off x="20656550" y="17960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166370</xdr:rowOff>
    </xdr:from>
    <xdr:ext cx="469900" cy="257810"/>
    <xdr:sp macro="" textlink="">
      <xdr:nvSpPr>
        <xdr:cNvPr id="839" name="n_2aveValue【公民館】&#10;一人当たり面積"/>
        <xdr:cNvSpPr txBox="1"/>
      </xdr:nvSpPr>
      <xdr:spPr>
        <a:xfrm>
          <a:off x="19795490" y="17997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6350</xdr:rowOff>
    </xdr:from>
    <xdr:ext cx="469900" cy="257810"/>
    <xdr:sp macro="" textlink="">
      <xdr:nvSpPr>
        <xdr:cNvPr id="840" name="n_3aveValue【公民館】&#10;一人当たり面積"/>
        <xdr:cNvSpPr txBox="1"/>
      </xdr:nvSpPr>
      <xdr:spPr>
        <a:xfrm>
          <a:off x="18925540" y="1800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8890</xdr:rowOff>
    </xdr:from>
    <xdr:ext cx="469900" cy="257810"/>
    <xdr:sp macro="" textlink="">
      <xdr:nvSpPr>
        <xdr:cNvPr id="841" name="n_4aveValue【公民館】&#10;一人当たり面積"/>
        <xdr:cNvSpPr txBox="1"/>
      </xdr:nvSpPr>
      <xdr:spPr>
        <a:xfrm>
          <a:off x="18055590" y="18011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90805</xdr:rowOff>
    </xdr:from>
    <xdr:ext cx="468630" cy="258445"/>
    <xdr:sp macro="" textlink="">
      <xdr:nvSpPr>
        <xdr:cNvPr id="842" name="n_1mainValue【公民館】&#10;一人当たり面積"/>
        <xdr:cNvSpPr txBox="1"/>
      </xdr:nvSpPr>
      <xdr:spPr>
        <a:xfrm>
          <a:off x="20656550" y="186074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90805</xdr:rowOff>
    </xdr:from>
    <xdr:ext cx="469900" cy="258445"/>
    <xdr:sp macro="" textlink="">
      <xdr:nvSpPr>
        <xdr:cNvPr id="843" name="n_2mainValue【公民館】&#10;一人当たり面積"/>
        <xdr:cNvSpPr txBox="1"/>
      </xdr:nvSpPr>
      <xdr:spPr>
        <a:xfrm>
          <a:off x="19795490" y="1860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92710</xdr:rowOff>
    </xdr:from>
    <xdr:ext cx="469900" cy="259080"/>
    <xdr:sp macro="" textlink="">
      <xdr:nvSpPr>
        <xdr:cNvPr id="844" name="n_3mainValue【公民館】&#10;一人当たり面積"/>
        <xdr:cNvSpPr txBox="1"/>
      </xdr:nvSpPr>
      <xdr:spPr>
        <a:xfrm>
          <a:off x="1892554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92710</xdr:rowOff>
    </xdr:from>
    <xdr:ext cx="469900" cy="259080"/>
    <xdr:sp macro="" textlink="">
      <xdr:nvSpPr>
        <xdr:cNvPr id="845" name="n_4mainValue【公民館】&#10;一人当たり面積"/>
        <xdr:cNvSpPr txBox="1"/>
      </xdr:nvSpPr>
      <xdr:spPr>
        <a:xfrm>
          <a:off x="1805559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6" name="正方形/長方形 845"/>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7" name="正方形/長方形 846"/>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8" name="テキスト ボックス 847"/>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全体的に道路・橋梁のインフラ資産に対し、建物等の施設系の老朽化が進行している状況にある。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道路は、令和</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5.6</a:t>
          </a:r>
          <a:r>
            <a:rPr kumimoji="1" lang="ja-JP" altLang="ja-JP" sz="1000">
              <a:solidFill>
                <a:schemeClr val="dk1"/>
              </a:solidFill>
              <a:effectLst/>
              <a:latin typeface="ＭＳ Ｐゴシック"/>
              <a:ea typeface="ＭＳ Ｐゴシック"/>
              <a:cs typeface="+mn-cs"/>
            </a:rPr>
            <a:t>ポイント下回っている。これは、類似団体に比べ土木費の普通建設事業費が高いことが要因であるが、市民一人当たりの道路延長は類似団体の数値をやや下回っていることから、今後も適正な建設投資に取り組んでいく。</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認定こども園・幼稚園・保育所は、令和</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4.3</a:t>
          </a:r>
          <a:r>
            <a:rPr kumimoji="1" lang="ja-JP" altLang="ja-JP" sz="1000">
              <a:solidFill>
                <a:schemeClr val="dk1"/>
              </a:solidFill>
              <a:effectLst/>
              <a:latin typeface="ＭＳ Ｐゴシック"/>
              <a:ea typeface="ＭＳ Ｐゴシック"/>
              <a:cs typeface="+mn-cs"/>
            </a:rPr>
            <a:t>ポイント、県内平均を</a:t>
          </a:r>
          <a:r>
            <a:rPr kumimoji="1" lang="en-US" altLang="ja-JP" sz="1000">
              <a:solidFill>
                <a:schemeClr val="dk1"/>
              </a:solidFill>
              <a:effectLst/>
              <a:latin typeface="ＭＳ Ｐゴシック"/>
              <a:ea typeface="ＭＳ Ｐゴシック"/>
              <a:cs typeface="+mn-cs"/>
            </a:rPr>
            <a:t>3.8</a:t>
          </a:r>
          <a:r>
            <a:rPr kumimoji="1" lang="ja-JP" altLang="ja-JP" sz="1000">
              <a:solidFill>
                <a:schemeClr val="dk1"/>
              </a:solidFill>
              <a:effectLst/>
              <a:latin typeface="ＭＳ Ｐゴシック"/>
              <a:ea typeface="ＭＳ Ｐゴシック"/>
              <a:cs typeface="+mn-cs"/>
            </a:rPr>
            <a:t>ポイント上回っている。これは、西・東・深良保育園等の建物がすでに耐用年数を超えていることによるもので、</a:t>
          </a:r>
          <a:r>
            <a:rPr kumimoji="1" lang="ja-JP" altLang="en-US" sz="1000">
              <a:solidFill>
                <a:schemeClr val="dk1"/>
              </a:solidFill>
              <a:effectLst/>
              <a:latin typeface="ＭＳ Ｐゴシック"/>
              <a:ea typeface="ＭＳ Ｐゴシック"/>
              <a:cs typeface="+mn-cs"/>
            </a:rPr>
            <a:t>今後策定予定の幼保再編計画に従い</a:t>
          </a:r>
          <a:r>
            <a:rPr kumimoji="1" lang="ja-JP" altLang="ja-JP" sz="1000">
              <a:solidFill>
                <a:schemeClr val="dk1"/>
              </a:solidFill>
              <a:effectLst/>
              <a:latin typeface="ＭＳ Ｐゴシック"/>
              <a:ea typeface="ＭＳ Ｐゴシック"/>
              <a:cs typeface="+mn-cs"/>
            </a:rPr>
            <a:t>施設の適正配置に取り組んでいく。</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橋梁・トンネルは、令和</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10.6</a:t>
          </a:r>
          <a:r>
            <a:rPr kumimoji="1" lang="ja-JP" altLang="ja-JP" sz="1000">
              <a:solidFill>
                <a:schemeClr val="dk1"/>
              </a:solidFill>
              <a:effectLst/>
              <a:latin typeface="ＭＳ Ｐゴシック"/>
              <a:ea typeface="ＭＳ Ｐゴシック"/>
              <a:cs typeface="+mn-cs"/>
            </a:rPr>
            <a:t>ポイント下回っている。これは、新東名高速道路に係る跨道橋や新愛鷹橋等の補修工事が影響しているもので、その他橋梁についても長寿命化計画に基づく補修工事が見込まれていることから適正な維持管理に取り組んでいく。</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学校施設は、令和</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5.7</a:t>
          </a:r>
          <a:r>
            <a:rPr kumimoji="1" lang="ja-JP" altLang="ja-JP" sz="1000">
              <a:solidFill>
                <a:schemeClr val="dk1"/>
              </a:solidFill>
              <a:effectLst/>
              <a:latin typeface="ＭＳ Ｐゴシック"/>
              <a:ea typeface="ＭＳ Ｐゴシック"/>
              <a:cs typeface="+mn-cs"/>
            </a:rPr>
            <a:t>ポイント上回っている。</a:t>
          </a:r>
          <a:r>
            <a:rPr kumimoji="1" lang="ja-JP" altLang="en-US" sz="1000">
              <a:solidFill>
                <a:schemeClr val="dk1"/>
              </a:solidFill>
              <a:effectLst/>
              <a:latin typeface="ＭＳ Ｐゴシック"/>
              <a:ea typeface="ＭＳ Ｐゴシック"/>
              <a:cs typeface="+mn-cs"/>
            </a:rPr>
            <a:t>築</a:t>
          </a:r>
          <a:r>
            <a:rPr kumimoji="1" lang="en-US" altLang="ja-JP" sz="1000">
              <a:solidFill>
                <a:schemeClr val="dk1"/>
              </a:solidFill>
              <a:effectLst/>
              <a:latin typeface="ＭＳ Ｐゴシック"/>
              <a:ea typeface="ＭＳ Ｐゴシック"/>
              <a:cs typeface="+mn-cs"/>
            </a:rPr>
            <a:t>40</a:t>
          </a:r>
          <a:r>
            <a:rPr kumimoji="1" lang="ja-JP" altLang="en-US" sz="1000">
              <a:solidFill>
                <a:schemeClr val="dk1"/>
              </a:solidFill>
              <a:effectLst/>
              <a:latin typeface="ＭＳ Ｐゴシック"/>
              <a:ea typeface="ＭＳ Ｐゴシック"/>
              <a:cs typeface="+mn-cs"/>
            </a:rPr>
            <a:t>年以上の校舎が複数存在しており、今年度策定した学校教育施設再編基本計画に基づき</a:t>
          </a:r>
          <a:r>
            <a:rPr kumimoji="1" lang="ja-JP" altLang="ja-JP" sz="1000">
              <a:solidFill>
                <a:schemeClr val="dk1"/>
              </a:solidFill>
              <a:effectLst/>
              <a:latin typeface="ＭＳ Ｐゴシック"/>
              <a:ea typeface="ＭＳ Ｐゴシック"/>
              <a:cs typeface="+mn-cs"/>
            </a:rPr>
            <a:t>学校の統廃合を</a:t>
          </a:r>
          <a:r>
            <a:rPr kumimoji="1" lang="ja-JP" altLang="en-US" sz="1000">
              <a:solidFill>
                <a:schemeClr val="dk1"/>
              </a:solidFill>
              <a:effectLst/>
              <a:latin typeface="ＭＳ Ｐゴシック"/>
              <a:ea typeface="ＭＳ Ｐゴシック"/>
              <a:cs typeface="+mn-cs"/>
            </a:rPr>
            <a:t>行い</a:t>
          </a:r>
          <a:r>
            <a:rPr kumimoji="1" lang="ja-JP" altLang="ja-JP" sz="1000">
              <a:solidFill>
                <a:schemeClr val="dk1"/>
              </a:solidFill>
              <a:effectLst/>
              <a:latin typeface="ＭＳ Ｐゴシック"/>
              <a:ea typeface="ＭＳ Ｐゴシック"/>
              <a:cs typeface="+mn-cs"/>
            </a:rPr>
            <a:t>施設の適正配置に取り組む。</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公営住宅は、令和</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12.1</a:t>
          </a:r>
          <a:r>
            <a:rPr kumimoji="1" lang="ja-JP" altLang="ja-JP" sz="1000">
              <a:solidFill>
                <a:schemeClr val="dk1"/>
              </a:solidFill>
              <a:effectLst/>
              <a:latin typeface="ＭＳ Ｐゴシック"/>
              <a:ea typeface="ＭＳ Ｐゴシック"/>
              <a:cs typeface="+mn-cs"/>
            </a:rPr>
            <a:t>ポイント上回っている。平成</a:t>
          </a:r>
          <a:r>
            <a:rPr kumimoji="1" lang="en-US" altLang="ja-JP" sz="1000">
              <a:solidFill>
                <a:schemeClr val="dk1"/>
              </a:solidFill>
              <a:effectLst/>
              <a:latin typeface="ＭＳ Ｐゴシック"/>
              <a:ea typeface="ＭＳ Ｐゴシック"/>
              <a:cs typeface="+mn-cs"/>
            </a:rPr>
            <a:t>8</a:t>
          </a:r>
          <a:r>
            <a:rPr kumimoji="1" lang="ja-JP" altLang="ja-JP" sz="1000">
              <a:solidFill>
                <a:schemeClr val="dk1"/>
              </a:solidFill>
              <a:effectLst/>
              <a:latin typeface="ＭＳ Ｐゴシック"/>
              <a:ea typeface="ＭＳ Ｐゴシック"/>
              <a:cs typeface="+mn-cs"/>
            </a:rPr>
            <a:t>年に建設された新稲荷団地以外の建物がすでに耐用年数を超えており、小修繕を行い施設保持を行っている状況である。今後、</a:t>
          </a:r>
          <a:r>
            <a:rPr kumimoji="1" lang="ja-JP" altLang="en-US" sz="1000">
              <a:solidFill>
                <a:schemeClr val="dk1"/>
              </a:solidFill>
              <a:effectLst/>
              <a:latin typeface="ＭＳ Ｐゴシック"/>
              <a:ea typeface="ＭＳ Ｐゴシック"/>
              <a:cs typeface="+mn-cs"/>
            </a:rPr>
            <a:t>令和</a:t>
          </a:r>
          <a:r>
            <a:rPr kumimoji="1" lang="en-US" altLang="ja-JP" sz="1000">
              <a:solidFill>
                <a:schemeClr val="dk1"/>
              </a:solidFill>
              <a:effectLst/>
              <a:latin typeface="ＭＳ Ｐゴシック"/>
              <a:ea typeface="ＭＳ Ｐゴシック"/>
              <a:cs typeface="+mn-cs"/>
            </a:rPr>
            <a:t>4</a:t>
          </a:r>
          <a:r>
            <a:rPr kumimoji="1" lang="ja-JP" altLang="en-US" sz="1000">
              <a:solidFill>
                <a:schemeClr val="dk1"/>
              </a:solidFill>
              <a:effectLst/>
              <a:latin typeface="ＭＳ Ｐゴシック"/>
              <a:ea typeface="ＭＳ Ｐゴシック"/>
              <a:cs typeface="+mn-cs"/>
            </a:rPr>
            <a:t>年</a:t>
          </a:r>
          <a:r>
            <a:rPr kumimoji="1" lang="en-US" altLang="ja-JP" sz="1000">
              <a:solidFill>
                <a:schemeClr val="dk1"/>
              </a:solidFill>
              <a:effectLst/>
              <a:latin typeface="ＭＳ Ｐゴシック"/>
              <a:ea typeface="ＭＳ Ｐゴシック"/>
              <a:cs typeface="+mn-cs"/>
            </a:rPr>
            <a:t>3</a:t>
          </a:r>
          <a:r>
            <a:rPr kumimoji="1" lang="ja-JP" altLang="en-US" sz="1000">
              <a:solidFill>
                <a:schemeClr val="dk1"/>
              </a:solidFill>
              <a:effectLst/>
              <a:latin typeface="ＭＳ Ｐゴシック"/>
              <a:ea typeface="ＭＳ Ｐゴシック"/>
              <a:cs typeface="+mn-cs"/>
            </a:rPr>
            <a:t>月策定の</a:t>
          </a:r>
          <a:r>
            <a:rPr kumimoji="1" lang="ja-JP" altLang="ja-JP" sz="1000">
              <a:solidFill>
                <a:schemeClr val="dk1"/>
              </a:solidFill>
              <a:effectLst/>
              <a:latin typeface="ＭＳ Ｐゴシック"/>
              <a:ea typeface="ＭＳ Ｐゴシック"/>
              <a:cs typeface="+mn-cs"/>
            </a:rPr>
            <a:t>公営住宅等長寿命化計画を基に改修を実施し</a:t>
          </a:r>
          <a:r>
            <a:rPr kumimoji="1" lang="ja-JP" altLang="en-US" sz="1000">
              <a:solidFill>
                <a:schemeClr val="dk1"/>
              </a:solidFill>
              <a:effectLst/>
              <a:latin typeface="ＭＳ Ｐゴシック"/>
              <a:ea typeface="ＭＳ Ｐゴシック"/>
              <a:cs typeface="+mn-cs"/>
            </a:rPr>
            <a:t>、有形固定資産</a:t>
          </a:r>
          <a:r>
            <a:rPr kumimoji="1" lang="ja-JP" altLang="ja-JP" sz="1000">
              <a:solidFill>
                <a:schemeClr val="dk1"/>
              </a:solidFill>
              <a:effectLst/>
              <a:latin typeface="ＭＳ Ｐゴシック"/>
              <a:ea typeface="ＭＳ Ｐゴシック"/>
              <a:cs typeface="+mn-cs"/>
            </a:rPr>
            <a:t>減価償却率の上昇を抑制していく見込みである。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公民館は</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令和</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7.5</a:t>
          </a:r>
          <a:r>
            <a:rPr kumimoji="1" lang="ja-JP" altLang="ja-JP" sz="1000">
              <a:solidFill>
                <a:schemeClr val="dk1"/>
              </a:solidFill>
              <a:effectLst/>
              <a:latin typeface="ＭＳ Ｐゴシック"/>
              <a:ea typeface="ＭＳ Ｐゴシック"/>
              <a:cs typeface="+mn-cs"/>
            </a:rPr>
            <a:t>ポイント上回っている。平成</a:t>
          </a:r>
          <a:r>
            <a:rPr kumimoji="1" lang="en-US" altLang="ja-JP" sz="1000">
              <a:solidFill>
                <a:schemeClr val="dk1"/>
              </a:solidFill>
              <a:effectLst/>
              <a:latin typeface="ＭＳ Ｐゴシック"/>
              <a:ea typeface="ＭＳ Ｐゴシック"/>
              <a:cs typeface="+mn-cs"/>
            </a:rPr>
            <a:t>28</a:t>
          </a:r>
          <a:r>
            <a:rPr kumimoji="1" lang="ja-JP" altLang="ja-JP" sz="1000">
              <a:solidFill>
                <a:schemeClr val="dk1"/>
              </a:solidFill>
              <a:effectLst/>
              <a:latin typeface="ＭＳ Ｐゴシック"/>
              <a:ea typeface="ＭＳ Ｐゴシック"/>
              <a:cs typeface="+mn-cs"/>
            </a:rPr>
            <a:t>年度以降一人当たり面積が類似団体平均を大幅に下回っているが、これは複合施設であること及び他の類型で同様の性質を持つ施設が存在することが影響している。</a:t>
          </a:r>
          <a:endParaRPr lang="ja-JP" altLang="ja-JP" sz="10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49,779
49,015
138.12
24,154,334
22,409,329
1,175,128
11,764,161
17,401,843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125095</xdr:rowOff>
    </xdr:to>
    <xdr:sp macro="" textlink="">
      <xdr:nvSpPr>
        <xdr:cNvPr id="17" name="正方形/長方形 16"/>
        <xdr:cNvSpPr/>
      </xdr:nvSpPr>
      <xdr:spPr>
        <a:xfrm>
          <a:off x="7034530" y="1714500"/>
          <a:ext cx="33604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7970"/>
    <xdr:sp macro="" textlink="">
      <xdr:nvSpPr>
        <xdr:cNvPr id="29" name="テキスト ボックス 28"/>
        <xdr:cNvSpPr txBox="1"/>
      </xdr:nvSpPr>
      <xdr:spPr>
        <a:xfrm>
          <a:off x="687070" y="2795905"/>
          <a:ext cx="88963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33680"/>
    <xdr:sp macro="" textlink="">
      <xdr:nvSpPr>
        <xdr:cNvPr id="41" name="テキスト ボックス 40"/>
        <xdr:cNvSpPr txBox="1"/>
      </xdr:nvSpPr>
      <xdr:spPr>
        <a:xfrm>
          <a:off x="71247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7970"/>
    <xdr:sp macro="" textlink="">
      <xdr:nvSpPr>
        <xdr:cNvPr id="43" name="テキスト ボックス 42"/>
        <xdr:cNvSpPr txBox="1"/>
      </xdr:nvSpPr>
      <xdr:spPr>
        <a:xfrm>
          <a:off x="29083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39370</xdr:rowOff>
    </xdr:from>
    <xdr:to xmlns:xdr="http://schemas.openxmlformats.org/drawingml/2006/spreadsheetDrawing">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30480</xdr:rowOff>
    </xdr:from>
    <xdr:ext cx="401955" cy="267335"/>
    <xdr:sp macro="" textlink="">
      <xdr:nvSpPr>
        <xdr:cNvPr id="47" name="テキスト ボックス 46"/>
        <xdr:cNvSpPr txBox="1"/>
      </xdr:nvSpPr>
      <xdr:spPr>
        <a:xfrm>
          <a:off x="35496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138430</xdr:rowOff>
    </xdr:from>
    <xdr:to xmlns:xdr="http://schemas.openxmlformats.org/drawingml/2006/spreadsheetDrawing">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168910</xdr:rowOff>
    </xdr:from>
    <xdr:ext cx="401955" cy="267335"/>
    <xdr:sp macro="" textlink="">
      <xdr:nvSpPr>
        <xdr:cNvPr id="49" name="テキスト ボックス 48"/>
        <xdr:cNvSpPr txBox="1"/>
      </xdr:nvSpPr>
      <xdr:spPr>
        <a:xfrm>
          <a:off x="35496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99060</xdr:rowOff>
    </xdr:from>
    <xdr:to xmlns:xdr="http://schemas.openxmlformats.org/drawingml/2006/spreadsheetDrawing">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128905</xdr:rowOff>
    </xdr:from>
    <xdr:ext cx="401955" cy="268605"/>
    <xdr:sp macro="" textlink="">
      <xdr:nvSpPr>
        <xdr:cNvPr id="51" name="テキスト ボックス 50"/>
        <xdr:cNvSpPr txBox="1"/>
      </xdr:nvSpPr>
      <xdr:spPr>
        <a:xfrm>
          <a:off x="35496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59055</xdr:rowOff>
    </xdr:from>
    <xdr:to xmlns:xdr="http://schemas.openxmlformats.org/drawingml/2006/spreadsheetDrawing">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89535</xdr:rowOff>
    </xdr:from>
    <xdr:ext cx="401955" cy="267970"/>
    <xdr:sp macro="" textlink="">
      <xdr:nvSpPr>
        <xdr:cNvPr id="53" name="テキスト ボックス 52"/>
        <xdr:cNvSpPr txBox="1"/>
      </xdr:nvSpPr>
      <xdr:spPr>
        <a:xfrm>
          <a:off x="354965" y="5575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50165</xdr:rowOff>
    </xdr:from>
    <xdr:ext cx="339090" cy="269240"/>
    <xdr:sp macro="" textlink="">
      <xdr:nvSpPr>
        <xdr:cNvPr id="55" name="テキスト ボックス 54"/>
        <xdr:cNvSpPr txBox="1"/>
      </xdr:nvSpPr>
      <xdr:spPr>
        <a:xfrm>
          <a:off x="41529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6" name="【図書館】&#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160020</xdr:rowOff>
    </xdr:from>
    <xdr:to xmlns:xdr="http://schemas.openxmlformats.org/drawingml/2006/spreadsheetDrawing">
      <xdr:col>24</xdr:col>
      <xdr:colOff>62865</xdr:colOff>
      <xdr:row>41</xdr:row>
      <xdr:rowOff>134620</xdr:rowOff>
    </xdr:to>
    <xdr:cxnSp macro="">
      <xdr:nvCxnSpPr>
        <xdr:cNvPr id="57" name="直線コネクタ 56"/>
        <xdr:cNvCxnSpPr/>
      </xdr:nvCxnSpPr>
      <xdr:spPr>
        <a:xfrm flipV="1">
          <a:off x="4543425" y="564642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138430</xdr:rowOff>
    </xdr:from>
    <xdr:ext cx="405130" cy="269240"/>
    <xdr:sp macro="" textlink="">
      <xdr:nvSpPr>
        <xdr:cNvPr id="58" name="【図書館】&#10;有形固定資産減価償却率最小値テキスト"/>
        <xdr:cNvSpPr txBox="1"/>
      </xdr:nvSpPr>
      <xdr:spPr>
        <a:xfrm>
          <a:off x="4582160" y="71678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134620</xdr:rowOff>
    </xdr:from>
    <xdr:to xmlns:xdr="http://schemas.openxmlformats.org/drawingml/2006/spreadsheetDrawing">
      <xdr:col>24</xdr:col>
      <xdr:colOff>152400</xdr:colOff>
      <xdr:row>41</xdr:row>
      <xdr:rowOff>134620</xdr:rowOff>
    </xdr:to>
    <xdr:cxnSp macro="">
      <xdr:nvCxnSpPr>
        <xdr:cNvPr id="59" name="直線コネクタ 58"/>
        <xdr:cNvCxnSpPr/>
      </xdr:nvCxnSpPr>
      <xdr:spPr>
        <a:xfrm>
          <a:off x="4458970" y="7164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104775</xdr:rowOff>
    </xdr:from>
    <xdr:ext cx="405130" cy="269240"/>
    <xdr:sp macro="" textlink="">
      <xdr:nvSpPr>
        <xdr:cNvPr id="60" name="【図書館】&#10;有形固定資産減価償却率最大値テキスト"/>
        <xdr:cNvSpPr txBox="1"/>
      </xdr:nvSpPr>
      <xdr:spPr>
        <a:xfrm>
          <a:off x="4582160" y="541972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160020</xdr:rowOff>
    </xdr:from>
    <xdr:to xmlns:xdr="http://schemas.openxmlformats.org/drawingml/2006/spreadsheetDrawing">
      <xdr:col>24</xdr:col>
      <xdr:colOff>152400</xdr:colOff>
      <xdr:row>32</xdr:row>
      <xdr:rowOff>160020</xdr:rowOff>
    </xdr:to>
    <xdr:cxnSp macro="">
      <xdr:nvCxnSpPr>
        <xdr:cNvPr id="61" name="直線コネクタ 60"/>
        <xdr:cNvCxnSpPr/>
      </xdr:nvCxnSpPr>
      <xdr:spPr>
        <a:xfrm>
          <a:off x="4458970" y="5646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69850</xdr:rowOff>
    </xdr:from>
    <xdr:ext cx="405130" cy="269240"/>
    <xdr:sp macro="" textlink="">
      <xdr:nvSpPr>
        <xdr:cNvPr id="62" name="【図書館】&#10;有形固定資産減価償却率平均値テキスト"/>
        <xdr:cNvSpPr txBox="1"/>
      </xdr:nvSpPr>
      <xdr:spPr>
        <a:xfrm>
          <a:off x="4582160" y="607060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46355</xdr:rowOff>
    </xdr:from>
    <xdr:to xmlns:xdr="http://schemas.openxmlformats.org/drawingml/2006/spreadsheetDrawing">
      <xdr:col>24</xdr:col>
      <xdr:colOff>114300</xdr:colOff>
      <xdr:row>36</xdr:row>
      <xdr:rowOff>151765</xdr:rowOff>
    </xdr:to>
    <xdr:sp macro="" textlink="">
      <xdr:nvSpPr>
        <xdr:cNvPr id="63" name="フローチャート: 判断 62"/>
        <xdr:cNvSpPr/>
      </xdr:nvSpPr>
      <xdr:spPr>
        <a:xfrm>
          <a:off x="4493260" y="62185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12700</xdr:rowOff>
    </xdr:from>
    <xdr:to xmlns:xdr="http://schemas.openxmlformats.org/drawingml/2006/spreadsheetDrawing">
      <xdr:col>20</xdr:col>
      <xdr:colOff>38100</xdr:colOff>
      <xdr:row>36</xdr:row>
      <xdr:rowOff>118110</xdr:rowOff>
    </xdr:to>
    <xdr:sp macro="" textlink="">
      <xdr:nvSpPr>
        <xdr:cNvPr id="64" name="フローチャート: 判断 63"/>
        <xdr:cNvSpPr/>
      </xdr:nvSpPr>
      <xdr:spPr>
        <a:xfrm>
          <a:off x="3674110" y="61849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171450</xdr:rowOff>
    </xdr:from>
    <xdr:to xmlns:xdr="http://schemas.openxmlformats.org/drawingml/2006/spreadsheetDrawing">
      <xdr:col>15</xdr:col>
      <xdr:colOff>101600</xdr:colOff>
      <xdr:row>36</xdr:row>
      <xdr:rowOff>100330</xdr:rowOff>
    </xdr:to>
    <xdr:sp macro="" textlink="">
      <xdr:nvSpPr>
        <xdr:cNvPr id="65" name="フローチャート: 判断 64"/>
        <xdr:cNvSpPr/>
      </xdr:nvSpPr>
      <xdr:spPr>
        <a:xfrm>
          <a:off x="2800350" y="6172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162560</xdr:rowOff>
    </xdr:from>
    <xdr:to xmlns:xdr="http://schemas.openxmlformats.org/drawingml/2006/spreadsheetDrawing">
      <xdr:col>10</xdr:col>
      <xdr:colOff>165100</xdr:colOff>
      <xdr:row>36</xdr:row>
      <xdr:rowOff>90170</xdr:rowOff>
    </xdr:to>
    <xdr:sp macro="" textlink="">
      <xdr:nvSpPr>
        <xdr:cNvPr id="66" name="フローチャート: 判断 65"/>
        <xdr:cNvSpPr/>
      </xdr:nvSpPr>
      <xdr:spPr>
        <a:xfrm>
          <a:off x="1930400" y="6163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135255</xdr:rowOff>
    </xdr:from>
    <xdr:to xmlns:xdr="http://schemas.openxmlformats.org/drawingml/2006/spreadsheetDrawing">
      <xdr:col>6</xdr:col>
      <xdr:colOff>38100</xdr:colOff>
      <xdr:row>36</xdr:row>
      <xdr:rowOff>62230</xdr:rowOff>
    </xdr:to>
    <xdr:sp macro="" textlink="">
      <xdr:nvSpPr>
        <xdr:cNvPr id="67" name="フローチャート: 判断 66"/>
        <xdr:cNvSpPr/>
      </xdr:nvSpPr>
      <xdr:spPr>
        <a:xfrm>
          <a:off x="1060450" y="61360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7970"/>
    <xdr:sp macro="" textlink="">
      <xdr:nvSpPr>
        <xdr:cNvPr id="68" name="テキスト ボックス 67"/>
        <xdr:cNvSpPr txBox="1"/>
      </xdr:nvSpPr>
      <xdr:spPr>
        <a:xfrm>
          <a:off x="435737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60730" cy="267970"/>
    <xdr:sp macro="" textlink="">
      <xdr:nvSpPr>
        <xdr:cNvPr id="69" name="テキスト ボックス 68"/>
        <xdr:cNvSpPr txBox="1"/>
      </xdr:nvSpPr>
      <xdr:spPr>
        <a:xfrm>
          <a:off x="353822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0730" cy="267970"/>
    <xdr:sp macro="" textlink="">
      <xdr:nvSpPr>
        <xdr:cNvPr id="70" name="テキスト ボックス 69"/>
        <xdr:cNvSpPr txBox="1"/>
      </xdr:nvSpPr>
      <xdr:spPr>
        <a:xfrm>
          <a:off x="26644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0730" cy="267970"/>
    <xdr:sp macro="" textlink="">
      <xdr:nvSpPr>
        <xdr:cNvPr id="71" name="テキスト ボックス 70"/>
        <xdr:cNvSpPr txBox="1"/>
      </xdr:nvSpPr>
      <xdr:spPr>
        <a:xfrm>
          <a:off x="17945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60730" cy="267970"/>
    <xdr:sp macro="" textlink="">
      <xdr:nvSpPr>
        <xdr:cNvPr id="72" name="テキスト ボックス 71"/>
        <xdr:cNvSpPr txBox="1"/>
      </xdr:nvSpPr>
      <xdr:spPr>
        <a:xfrm>
          <a:off x="9245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109855</xdr:rowOff>
    </xdr:from>
    <xdr:to xmlns:xdr="http://schemas.openxmlformats.org/drawingml/2006/spreadsheetDrawing">
      <xdr:col>24</xdr:col>
      <xdr:colOff>114300</xdr:colOff>
      <xdr:row>39</xdr:row>
      <xdr:rowOff>36830</xdr:rowOff>
    </xdr:to>
    <xdr:sp macro="" textlink="">
      <xdr:nvSpPr>
        <xdr:cNvPr id="73" name="楕円 72"/>
        <xdr:cNvSpPr/>
      </xdr:nvSpPr>
      <xdr:spPr>
        <a:xfrm>
          <a:off x="4493260" y="66249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86995</xdr:rowOff>
    </xdr:from>
    <xdr:ext cx="405130" cy="267970"/>
    <xdr:sp macro="" textlink="">
      <xdr:nvSpPr>
        <xdr:cNvPr id="74" name="【図書館】&#10;有形固定資産減価償却率該当値テキスト"/>
        <xdr:cNvSpPr txBox="1"/>
      </xdr:nvSpPr>
      <xdr:spPr>
        <a:xfrm>
          <a:off x="4582160" y="660209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86360</xdr:rowOff>
    </xdr:from>
    <xdr:to xmlns:xdr="http://schemas.openxmlformats.org/drawingml/2006/spreadsheetDrawing">
      <xdr:col>20</xdr:col>
      <xdr:colOff>38100</xdr:colOff>
      <xdr:row>39</xdr:row>
      <xdr:rowOff>13335</xdr:rowOff>
    </xdr:to>
    <xdr:sp macro="" textlink="">
      <xdr:nvSpPr>
        <xdr:cNvPr id="75" name="楕円 74"/>
        <xdr:cNvSpPr/>
      </xdr:nvSpPr>
      <xdr:spPr>
        <a:xfrm>
          <a:off x="3674110" y="660146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138430</xdr:rowOff>
    </xdr:from>
    <xdr:to xmlns:xdr="http://schemas.openxmlformats.org/drawingml/2006/spreadsheetDrawing">
      <xdr:col>24</xdr:col>
      <xdr:colOff>63500</xdr:colOff>
      <xdr:row>38</xdr:row>
      <xdr:rowOff>161925</xdr:rowOff>
    </xdr:to>
    <xdr:cxnSp macro="">
      <xdr:nvCxnSpPr>
        <xdr:cNvPr id="76" name="直線コネクタ 75"/>
        <xdr:cNvCxnSpPr/>
      </xdr:nvCxnSpPr>
      <xdr:spPr>
        <a:xfrm>
          <a:off x="3724910" y="6653530"/>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50165</xdr:rowOff>
    </xdr:from>
    <xdr:to xmlns:xdr="http://schemas.openxmlformats.org/drawingml/2006/spreadsheetDrawing">
      <xdr:col>15</xdr:col>
      <xdr:colOff>101600</xdr:colOff>
      <xdr:row>38</xdr:row>
      <xdr:rowOff>155575</xdr:rowOff>
    </xdr:to>
    <xdr:sp macro="" textlink="">
      <xdr:nvSpPr>
        <xdr:cNvPr id="77" name="楕円 76"/>
        <xdr:cNvSpPr/>
      </xdr:nvSpPr>
      <xdr:spPr>
        <a:xfrm>
          <a:off x="2800350" y="65652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102870</xdr:rowOff>
    </xdr:from>
    <xdr:to xmlns:xdr="http://schemas.openxmlformats.org/drawingml/2006/spreadsheetDrawing">
      <xdr:col>19</xdr:col>
      <xdr:colOff>177800</xdr:colOff>
      <xdr:row>38</xdr:row>
      <xdr:rowOff>138430</xdr:rowOff>
    </xdr:to>
    <xdr:cxnSp macro="">
      <xdr:nvCxnSpPr>
        <xdr:cNvPr id="78" name="直線コネクタ 77"/>
        <xdr:cNvCxnSpPr/>
      </xdr:nvCxnSpPr>
      <xdr:spPr>
        <a:xfrm>
          <a:off x="2851150" y="6617970"/>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26035</xdr:rowOff>
    </xdr:from>
    <xdr:to xmlns:xdr="http://schemas.openxmlformats.org/drawingml/2006/spreadsheetDrawing">
      <xdr:col>10</xdr:col>
      <xdr:colOff>165100</xdr:colOff>
      <xdr:row>38</xdr:row>
      <xdr:rowOff>132080</xdr:rowOff>
    </xdr:to>
    <xdr:sp macro="" textlink="">
      <xdr:nvSpPr>
        <xdr:cNvPr id="79" name="楕円 78"/>
        <xdr:cNvSpPr/>
      </xdr:nvSpPr>
      <xdr:spPr>
        <a:xfrm>
          <a:off x="1930400" y="65411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79375</xdr:rowOff>
    </xdr:from>
    <xdr:to xmlns:xdr="http://schemas.openxmlformats.org/drawingml/2006/spreadsheetDrawing">
      <xdr:col>15</xdr:col>
      <xdr:colOff>50800</xdr:colOff>
      <xdr:row>38</xdr:row>
      <xdr:rowOff>102870</xdr:rowOff>
    </xdr:to>
    <xdr:cxnSp macro="">
      <xdr:nvCxnSpPr>
        <xdr:cNvPr id="80" name="直線コネクタ 79"/>
        <xdr:cNvCxnSpPr/>
      </xdr:nvCxnSpPr>
      <xdr:spPr>
        <a:xfrm>
          <a:off x="1981200" y="6594475"/>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171450</xdr:rowOff>
    </xdr:from>
    <xdr:to xmlns:xdr="http://schemas.openxmlformats.org/drawingml/2006/spreadsheetDrawing">
      <xdr:col>6</xdr:col>
      <xdr:colOff>38100</xdr:colOff>
      <xdr:row>38</xdr:row>
      <xdr:rowOff>104140</xdr:rowOff>
    </xdr:to>
    <xdr:sp macro="" textlink="">
      <xdr:nvSpPr>
        <xdr:cNvPr id="81" name="楕円 80"/>
        <xdr:cNvSpPr/>
      </xdr:nvSpPr>
      <xdr:spPr>
        <a:xfrm>
          <a:off x="1060450" y="651510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52070</xdr:rowOff>
    </xdr:from>
    <xdr:to xmlns:xdr="http://schemas.openxmlformats.org/drawingml/2006/spreadsheetDrawing">
      <xdr:col>10</xdr:col>
      <xdr:colOff>114300</xdr:colOff>
      <xdr:row>38</xdr:row>
      <xdr:rowOff>79375</xdr:rowOff>
    </xdr:to>
    <xdr:cxnSp macro="">
      <xdr:nvCxnSpPr>
        <xdr:cNvPr id="82" name="直線コネクタ 81"/>
        <xdr:cNvCxnSpPr/>
      </xdr:nvCxnSpPr>
      <xdr:spPr>
        <a:xfrm>
          <a:off x="1111250" y="656717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135255</xdr:rowOff>
    </xdr:from>
    <xdr:ext cx="405130" cy="267335"/>
    <xdr:sp macro="" textlink="">
      <xdr:nvSpPr>
        <xdr:cNvPr id="83" name="n_1aveValue【図書館】&#10;有形固定資産減価償却率"/>
        <xdr:cNvSpPr txBox="1"/>
      </xdr:nvSpPr>
      <xdr:spPr>
        <a:xfrm>
          <a:off x="3513455" y="596455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117475</xdr:rowOff>
    </xdr:from>
    <xdr:ext cx="403860" cy="269240"/>
    <xdr:sp macro="" textlink="">
      <xdr:nvSpPr>
        <xdr:cNvPr id="84" name="n_2aveValue【図書館】&#10;有形固定資産減価償却率"/>
        <xdr:cNvSpPr txBox="1"/>
      </xdr:nvSpPr>
      <xdr:spPr>
        <a:xfrm>
          <a:off x="2652395" y="594677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107315</xdr:rowOff>
    </xdr:from>
    <xdr:ext cx="403860" cy="269240"/>
    <xdr:sp macro="" textlink="">
      <xdr:nvSpPr>
        <xdr:cNvPr id="85" name="n_3aveValue【図書館】&#10;有形固定資産減価償却率"/>
        <xdr:cNvSpPr txBox="1"/>
      </xdr:nvSpPr>
      <xdr:spPr>
        <a:xfrm>
          <a:off x="1782445" y="593661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80010</xdr:rowOff>
    </xdr:from>
    <xdr:ext cx="403860" cy="269240"/>
    <xdr:sp macro="" textlink="">
      <xdr:nvSpPr>
        <xdr:cNvPr id="86" name="n_4aveValue【図書館】&#10;有形固定資産減価償却率"/>
        <xdr:cNvSpPr txBox="1"/>
      </xdr:nvSpPr>
      <xdr:spPr>
        <a:xfrm>
          <a:off x="912495" y="590931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3810</xdr:rowOff>
    </xdr:from>
    <xdr:ext cx="405130" cy="269240"/>
    <xdr:sp macro="" textlink="">
      <xdr:nvSpPr>
        <xdr:cNvPr id="87" name="n_1mainValue【図書館】&#10;有形固定資産減価償却率"/>
        <xdr:cNvSpPr txBox="1"/>
      </xdr:nvSpPr>
      <xdr:spPr>
        <a:xfrm>
          <a:off x="3513455" y="669036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146685</xdr:rowOff>
    </xdr:from>
    <xdr:ext cx="403860" cy="267970"/>
    <xdr:sp macro="" textlink="">
      <xdr:nvSpPr>
        <xdr:cNvPr id="88" name="n_2mainValue【図書館】&#10;有形固定資産減価償却率"/>
        <xdr:cNvSpPr txBox="1"/>
      </xdr:nvSpPr>
      <xdr:spPr>
        <a:xfrm>
          <a:off x="2652395" y="666178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122555</xdr:rowOff>
    </xdr:from>
    <xdr:ext cx="403860" cy="267970"/>
    <xdr:sp macro="" textlink="">
      <xdr:nvSpPr>
        <xdr:cNvPr id="89" name="n_3mainValue【図書館】&#10;有形固定資産減価償却率"/>
        <xdr:cNvSpPr txBox="1"/>
      </xdr:nvSpPr>
      <xdr:spPr>
        <a:xfrm>
          <a:off x="1782445" y="663765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94615</xdr:rowOff>
    </xdr:from>
    <xdr:ext cx="403860" cy="268605"/>
    <xdr:sp macro="" textlink="">
      <xdr:nvSpPr>
        <xdr:cNvPr id="90" name="n_4mainValue【図書館】&#10;有形固定資産減価償却率"/>
        <xdr:cNvSpPr txBox="1"/>
      </xdr:nvSpPr>
      <xdr:spPr>
        <a:xfrm>
          <a:off x="912495" y="660971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2" name="正方形/長方形 91"/>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3" name="正方形/長方形 92"/>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4" name="正方形/長方形 93"/>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5" name="正方形/長方形 94"/>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6" name="正方形/長方形 95"/>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7" name="正方形/長方形 96"/>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8" name="正方形/長方形 97"/>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33680"/>
    <xdr:sp macro="" textlink="">
      <xdr:nvSpPr>
        <xdr:cNvPr id="99" name="テキスト ボックス 98"/>
        <xdr:cNvSpPr txBox="1"/>
      </xdr:nvSpPr>
      <xdr:spPr>
        <a:xfrm>
          <a:off x="643636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100" name="直線コネクタ 99"/>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39370</xdr:rowOff>
    </xdr:from>
    <xdr:to xmlns:xdr="http://schemas.openxmlformats.org/drawingml/2006/spreadsheetDrawing">
      <xdr:col>59</xdr:col>
      <xdr:colOff>50800</xdr:colOff>
      <xdr:row>42</xdr:row>
      <xdr:rowOff>39370</xdr:rowOff>
    </xdr:to>
    <xdr:cxnSp macro="">
      <xdr:nvCxnSpPr>
        <xdr:cNvPr id="101" name="直線コネクタ 100"/>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69850</xdr:rowOff>
    </xdr:from>
    <xdr:ext cx="467360" cy="269240"/>
    <xdr:sp macro="" textlink="">
      <xdr:nvSpPr>
        <xdr:cNvPr id="102" name="テキスト ボックス 101"/>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30480</xdr:rowOff>
    </xdr:from>
    <xdr:ext cx="467360" cy="267335"/>
    <xdr:sp macro="" textlink="">
      <xdr:nvSpPr>
        <xdr:cNvPr id="104" name="テキスト ボックス 103"/>
        <xdr:cNvSpPr txBox="1"/>
      </xdr:nvSpPr>
      <xdr:spPr>
        <a:xfrm>
          <a:off x="6014720" y="6717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138430</xdr:rowOff>
    </xdr:from>
    <xdr:to xmlns:xdr="http://schemas.openxmlformats.org/drawingml/2006/spreadsheetDrawing">
      <xdr:col>59</xdr:col>
      <xdr:colOff>50800</xdr:colOff>
      <xdr:row>37</xdr:row>
      <xdr:rowOff>138430</xdr:rowOff>
    </xdr:to>
    <xdr:cxnSp macro="">
      <xdr:nvCxnSpPr>
        <xdr:cNvPr id="105" name="直線コネクタ 104"/>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168910</xdr:rowOff>
    </xdr:from>
    <xdr:ext cx="467360" cy="267335"/>
    <xdr:sp macro="" textlink="">
      <xdr:nvSpPr>
        <xdr:cNvPr id="106" name="テキスト ボックス 105"/>
        <xdr:cNvSpPr txBox="1"/>
      </xdr:nvSpPr>
      <xdr:spPr>
        <a:xfrm>
          <a:off x="6014720" y="6341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99060</xdr:rowOff>
    </xdr:from>
    <xdr:to xmlns:xdr="http://schemas.openxmlformats.org/drawingml/2006/spreadsheetDrawing">
      <xdr:col>59</xdr:col>
      <xdr:colOff>50800</xdr:colOff>
      <xdr:row>35</xdr:row>
      <xdr:rowOff>99060</xdr:rowOff>
    </xdr:to>
    <xdr:cxnSp macro="">
      <xdr:nvCxnSpPr>
        <xdr:cNvPr id="107" name="直線コネクタ 106"/>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128905</xdr:rowOff>
    </xdr:from>
    <xdr:ext cx="467360" cy="268605"/>
    <xdr:sp macro="" textlink="">
      <xdr:nvSpPr>
        <xdr:cNvPr id="108" name="テキスト ボックス 107"/>
        <xdr:cNvSpPr txBox="1"/>
      </xdr:nvSpPr>
      <xdr:spPr>
        <a:xfrm>
          <a:off x="6014720" y="5958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59055</xdr:rowOff>
    </xdr:from>
    <xdr:to xmlns:xdr="http://schemas.openxmlformats.org/drawingml/2006/spreadsheetDrawing">
      <xdr:col>59</xdr:col>
      <xdr:colOff>50800</xdr:colOff>
      <xdr:row>33</xdr:row>
      <xdr:rowOff>59055</xdr:rowOff>
    </xdr:to>
    <xdr:cxnSp macro="">
      <xdr:nvCxnSpPr>
        <xdr:cNvPr id="109" name="直線コネクタ 108"/>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89535</xdr:rowOff>
    </xdr:from>
    <xdr:ext cx="467360" cy="267970"/>
    <xdr:sp macro="" textlink="">
      <xdr:nvSpPr>
        <xdr:cNvPr id="110" name="テキスト ボックス 109"/>
        <xdr:cNvSpPr txBox="1"/>
      </xdr:nvSpPr>
      <xdr:spPr>
        <a:xfrm>
          <a:off x="6014720" y="5575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50165</xdr:rowOff>
    </xdr:from>
    <xdr:ext cx="467360" cy="269240"/>
    <xdr:sp macro="" textlink="">
      <xdr:nvSpPr>
        <xdr:cNvPr id="112" name="テキスト ボックス 111"/>
        <xdr:cNvSpPr txBox="1"/>
      </xdr:nvSpPr>
      <xdr:spPr>
        <a:xfrm>
          <a:off x="601472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3" name="【図書館】&#10;一人当たり面積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112395</xdr:rowOff>
    </xdr:from>
    <xdr:to xmlns:xdr="http://schemas.openxmlformats.org/drawingml/2006/spreadsheetDrawing">
      <xdr:col>54</xdr:col>
      <xdr:colOff>186690</xdr:colOff>
      <xdr:row>41</xdr:row>
      <xdr:rowOff>112395</xdr:rowOff>
    </xdr:to>
    <xdr:cxnSp macro="">
      <xdr:nvCxnSpPr>
        <xdr:cNvPr id="114" name="直線コネクタ 113"/>
        <xdr:cNvCxnSpPr/>
      </xdr:nvCxnSpPr>
      <xdr:spPr>
        <a:xfrm flipV="1">
          <a:off x="10267950" y="577024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116205</xdr:rowOff>
    </xdr:from>
    <xdr:ext cx="469900" cy="269240"/>
    <xdr:sp macro="" textlink="">
      <xdr:nvSpPr>
        <xdr:cNvPr id="115" name="【図書館】&#10;一人当たり面積最小値テキスト"/>
        <xdr:cNvSpPr txBox="1"/>
      </xdr:nvSpPr>
      <xdr:spPr>
        <a:xfrm>
          <a:off x="10306050" y="71456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112395</xdr:rowOff>
    </xdr:from>
    <xdr:to xmlns:xdr="http://schemas.openxmlformats.org/drawingml/2006/spreadsheetDrawing">
      <xdr:col>55</xdr:col>
      <xdr:colOff>88900</xdr:colOff>
      <xdr:row>41</xdr:row>
      <xdr:rowOff>112395</xdr:rowOff>
    </xdr:to>
    <xdr:cxnSp macro="">
      <xdr:nvCxnSpPr>
        <xdr:cNvPr id="116" name="直線コネクタ 115"/>
        <xdr:cNvCxnSpPr/>
      </xdr:nvCxnSpPr>
      <xdr:spPr>
        <a:xfrm>
          <a:off x="10182860" y="7141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56515</xdr:rowOff>
    </xdr:from>
    <xdr:ext cx="469900" cy="267970"/>
    <xdr:sp macro="" textlink="">
      <xdr:nvSpPr>
        <xdr:cNvPr id="117" name="【図書館】&#10;一人当たり面積最大値テキスト"/>
        <xdr:cNvSpPr txBox="1"/>
      </xdr:nvSpPr>
      <xdr:spPr>
        <a:xfrm>
          <a:off x="10306050" y="55429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112395</xdr:rowOff>
    </xdr:from>
    <xdr:to xmlns:xdr="http://schemas.openxmlformats.org/drawingml/2006/spreadsheetDrawing">
      <xdr:col>55</xdr:col>
      <xdr:colOff>88900</xdr:colOff>
      <xdr:row>33</xdr:row>
      <xdr:rowOff>112395</xdr:rowOff>
    </xdr:to>
    <xdr:cxnSp macro="">
      <xdr:nvCxnSpPr>
        <xdr:cNvPr id="118" name="直線コネクタ 117"/>
        <xdr:cNvCxnSpPr/>
      </xdr:nvCxnSpPr>
      <xdr:spPr>
        <a:xfrm>
          <a:off x="10182860" y="5770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30480</xdr:rowOff>
    </xdr:from>
    <xdr:ext cx="469900" cy="267335"/>
    <xdr:sp macro="" textlink="">
      <xdr:nvSpPr>
        <xdr:cNvPr id="119" name="【図書館】&#10;一人当たり面積平均値テキスト"/>
        <xdr:cNvSpPr txBox="1"/>
      </xdr:nvSpPr>
      <xdr:spPr>
        <a:xfrm>
          <a:off x="10306050" y="6545580"/>
          <a:ext cx="4699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52705</xdr:rowOff>
    </xdr:from>
    <xdr:to xmlns:xdr="http://schemas.openxmlformats.org/drawingml/2006/spreadsheetDrawing">
      <xdr:col>55</xdr:col>
      <xdr:colOff>50800</xdr:colOff>
      <xdr:row>38</xdr:row>
      <xdr:rowOff>158115</xdr:rowOff>
    </xdr:to>
    <xdr:sp macro="" textlink="">
      <xdr:nvSpPr>
        <xdr:cNvPr id="120" name="フローチャート: 判断 119"/>
        <xdr:cNvSpPr/>
      </xdr:nvSpPr>
      <xdr:spPr>
        <a:xfrm>
          <a:off x="10220960" y="65678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66040</xdr:rowOff>
    </xdr:from>
    <xdr:to xmlns:xdr="http://schemas.openxmlformats.org/drawingml/2006/spreadsheetDrawing">
      <xdr:col>50</xdr:col>
      <xdr:colOff>165100</xdr:colOff>
      <xdr:row>38</xdr:row>
      <xdr:rowOff>171450</xdr:rowOff>
    </xdr:to>
    <xdr:sp macro="" textlink="">
      <xdr:nvSpPr>
        <xdr:cNvPr id="121" name="フローチャート: 判断 120"/>
        <xdr:cNvSpPr/>
      </xdr:nvSpPr>
      <xdr:spPr>
        <a:xfrm>
          <a:off x="9398000" y="6581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66040</xdr:rowOff>
    </xdr:from>
    <xdr:to xmlns:xdr="http://schemas.openxmlformats.org/drawingml/2006/spreadsheetDrawing">
      <xdr:col>46</xdr:col>
      <xdr:colOff>38100</xdr:colOff>
      <xdr:row>38</xdr:row>
      <xdr:rowOff>171450</xdr:rowOff>
    </xdr:to>
    <xdr:sp macro="" textlink="">
      <xdr:nvSpPr>
        <xdr:cNvPr id="122" name="フローチャート: 判断 121"/>
        <xdr:cNvSpPr/>
      </xdr:nvSpPr>
      <xdr:spPr>
        <a:xfrm>
          <a:off x="8528050" y="65811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66040</xdr:rowOff>
    </xdr:from>
    <xdr:to xmlns:xdr="http://schemas.openxmlformats.org/drawingml/2006/spreadsheetDrawing">
      <xdr:col>41</xdr:col>
      <xdr:colOff>101600</xdr:colOff>
      <xdr:row>38</xdr:row>
      <xdr:rowOff>171450</xdr:rowOff>
    </xdr:to>
    <xdr:sp macro="" textlink="">
      <xdr:nvSpPr>
        <xdr:cNvPr id="123" name="フローチャート: 判断 122"/>
        <xdr:cNvSpPr/>
      </xdr:nvSpPr>
      <xdr:spPr>
        <a:xfrm>
          <a:off x="7654290" y="6581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66040</xdr:rowOff>
    </xdr:from>
    <xdr:to xmlns:xdr="http://schemas.openxmlformats.org/drawingml/2006/spreadsheetDrawing">
      <xdr:col>36</xdr:col>
      <xdr:colOff>165100</xdr:colOff>
      <xdr:row>38</xdr:row>
      <xdr:rowOff>171450</xdr:rowOff>
    </xdr:to>
    <xdr:sp macro="" textlink="">
      <xdr:nvSpPr>
        <xdr:cNvPr id="124" name="フローチャート: 判断 123"/>
        <xdr:cNvSpPr/>
      </xdr:nvSpPr>
      <xdr:spPr>
        <a:xfrm>
          <a:off x="6784340" y="6581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7970"/>
    <xdr:sp macro="" textlink="">
      <xdr:nvSpPr>
        <xdr:cNvPr id="125" name="テキスト ボックス 124"/>
        <xdr:cNvSpPr txBox="1"/>
      </xdr:nvSpPr>
      <xdr:spPr>
        <a:xfrm>
          <a:off x="100812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0730" cy="267970"/>
    <xdr:sp macro="" textlink="">
      <xdr:nvSpPr>
        <xdr:cNvPr id="126" name="テキスト ボックス 125"/>
        <xdr:cNvSpPr txBox="1"/>
      </xdr:nvSpPr>
      <xdr:spPr>
        <a:xfrm>
          <a:off x="92621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60730" cy="267970"/>
    <xdr:sp macro="" textlink="">
      <xdr:nvSpPr>
        <xdr:cNvPr id="127" name="テキスト ボックス 126"/>
        <xdr:cNvSpPr txBox="1"/>
      </xdr:nvSpPr>
      <xdr:spPr>
        <a:xfrm>
          <a:off x="83921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0730" cy="267970"/>
    <xdr:sp macro="" textlink="">
      <xdr:nvSpPr>
        <xdr:cNvPr id="128" name="テキスト ボックス 127"/>
        <xdr:cNvSpPr txBox="1"/>
      </xdr:nvSpPr>
      <xdr:spPr>
        <a:xfrm>
          <a:off x="75184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0730" cy="267970"/>
    <xdr:sp macro="" textlink="">
      <xdr:nvSpPr>
        <xdr:cNvPr id="129" name="テキスト ボックス 128"/>
        <xdr:cNvSpPr txBox="1"/>
      </xdr:nvSpPr>
      <xdr:spPr>
        <a:xfrm>
          <a:off x="66484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86360</xdr:rowOff>
    </xdr:from>
    <xdr:to xmlns:xdr="http://schemas.openxmlformats.org/drawingml/2006/spreadsheetDrawing">
      <xdr:col>55</xdr:col>
      <xdr:colOff>50800</xdr:colOff>
      <xdr:row>38</xdr:row>
      <xdr:rowOff>13335</xdr:rowOff>
    </xdr:to>
    <xdr:sp macro="" textlink="">
      <xdr:nvSpPr>
        <xdr:cNvPr id="130" name="楕円 129"/>
        <xdr:cNvSpPr/>
      </xdr:nvSpPr>
      <xdr:spPr>
        <a:xfrm>
          <a:off x="10220960" y="64300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109855</xdr:rowOff>
    </xdr:from>
    <xdr:ext cx="469900" cy="267970"/>
    <xdr:sp macro="" textlink="">
      <xdr:nvSpPr>
        <xdr:cNvPr id="131" name="【図書館】&#10;一人当たり面積該当値テキスト"/>
        <xdr:cNvSpPr txBox="1"/>
      </xdr:nvSpPr>
      <xdr:spPr>
        <a:xfrm>
          <a:off x="10306050" y="62820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0</xdr:rowOff>
    </xdr:from>
    <xdr:to xmlns:xdr="http://schemas.openxmlformats.org/drawingml/2006/spreadsheetDrawing">
      <xdr:col>50</xdr:col>
      <xdr:colOff>165100</xdr:colOff>
      <xdr:row>38</xdr:row>
      <xdr:rowOff>105410</xdr:rowOff>
    </xdr:to>
    <xdr:sp macro="" textlink="">
      <xdr:nvSpPr>
        <xdr:cNvPr id="132" name="楕円 131"/>
        <xdr:cNvSpPr/>
      </xdr:nvSpPr>
      <xdr:spPr>
        <a:xfrm>
          <a:off x="9398000" y="6515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138430</xdr:rowOff>
    </xdr:from>
    <xdr:to xmlns:xdr="http://schemas.openxmlformats.org/drawingml/2006/spreadsheetDrawing">
      <xdr:col>55</xdr:col>
      <xdr:colOff>0</xdr:colOff>
      <xdr:row>38</xdr:row>
      <xdr:rowOff>52705</xdr:rowOff>
    </xdr:to>
    <xdr:cxnSp macro="">
      <xdr:nvCxnSpPr>
        <xdr:cNvPr id="133" name="直線コネクタ 132"/>
        <xdr:cNvCxnSpPr/>
      </xdr:nvCxnSpPr>
      <xdr:spPr>
        <a:xfrm flipV="1">
          <a:off x="9448800" y="6482080"/>
          <a:ext cx="8191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59055</xdr:rowOff>
    </xdr:from>
    <xdr:to xmlns:xdr="http://schemas.openxmlformats.org/drawingml/2006/spreadsheetDrawing">
      <xdr:col>46</xdr:col>
      <xdr:colOff>38100</xdr:colOff>
      <xdr:row>37</xdr:row>
      <xdr:rowOff>164465</xdr:rowOff>
    </xdr:to>
    <xdr:sp macro="" textlink="">
      <xdr:nvSpPr>
        <xdr:cNvPr id="134" name="楕円 133"/>
        <xdr:cNvSpPr/>
      </xdr:nvSpPr>
      <xdr:spPr>
        <a:xfrm>
          <a:off x="8528050" y="64027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112395</xdr:rowOff>
    </xdr:from>
    <xdr:to xmlns:xdr="http://schemas.openxmlformats.org/drawingml/2006/spreadsheetDrawing">
      <xdr:col>50</xdr:col>
      <xdr:colOff>114300</xdr:colOff>
      <xdr:row>38</xdr:row>
      <xdr:rowOff>52705</xdr:rowOff>
    </xdr:to>
    <xdr:cxnSp macro="">
      <xdr:nvCxnSpPr>
        <xdr:cNvPr id="135" name="直線コネクタ 134"/>
        <xdr:cNvCxnSpPr/>
      </xdr:nvCxnSpPr>
      <xdr:spPr>
        <a:xfrm>
          <a:off x="8578850" y="6456045"/>
          <a:ext cx="8699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0</xdr:rowOff>
    </xdr:to>
    <xdr:sp macro="" textlink="">
      <xdr:nvSpPr>
        <xdr:cNvPr id="136" name="楕円 135"/>
        <xdr:cNvSpPr/>
      </xdr:nvSpPr>
      <xdr:spPr>
        <a:xfrm>
          <a:off x="7654290" y="6416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112395</xdr:rowOff>
    </xdr:from>
    <xdr:to xmlns:xdr="http://schemas.openxmlformats.org/drawingml/2006/spreadsheetDrawing">
      <xdr:col>45</xdr:col>
      <xdr:colOff>177800</xdr:colOff>
      <xdr:row>37</xdr:row>
      <xdr:rowOff>125095</xdr:rowOff>
    </xdr:to>
    <xdr:cxnSp macro="">
      <xdr:nvCxnSpPr>
        <xdr:cNvPr id="137" name="直線コネクタ 136"/>
        <xdr:cNvCxnSpPr/>
      </xdr:nvCxnSpPr>
      <xdr:spPr>
        <a:xfrm flipV="1">
          <a:off x="7705090" y="645604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0</xdr:rowOff>
    </xdr:to>
    <xdr:sp macro="" textlink="">
      <xdr:nvSpPr>
        <xdr:cNvPr id="138" name="楕円 137"/>
        <xdr:cNvSpPr/>
      </xdr:nvSpPr>
      <xdr:spPr>
        <a:xfrm>
          <a:off x="6784340" y="6416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125095</xdr:rowOff>
    </xdr:from>
    <xdr:to xmlns:xdr="http://schemas.openxmlformats.org/drawingml/2006/spreadsheetDrawing">
      <xdr:col>41</xdr:col>
      <xdr:colOff>50800</xdr:colOff>
      <xdr:row>37</xdr:row>
      <xdr:rowOff>125095</xdr:rowOff>
    </xdr:to>
    <xdr:cxnSp macro="">
      <xdr:nvCxnSpPr>
        <xdr:cNvPr id="139" name="直線コネクタ 138"/>
        <xdr:cNvCxnSpPr/>
      </xdr:nvCxnSpPr>
      <xdr:spPr>
        <a:xfrm>
          <a:off x="6835140" y="646874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161925</xdr:rowOff>
    </xdr:from>
    <xdr:ext cx="468630" cy="268605"/>
    <xdr:sp macro="" textlink="">
      <xdr:nvSpPr>
        <xdr:cNvPr id="140" name="n_1aveValue【図書館】&#10;一人当たり面積"/>
        <xdr:cNvSpPr txBox="1"/>
      </xdr:nvSpPr>
      <xdr:spPr>
        <a:xfrm>
          <a:off x="9204960" y="667702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161925</xdr:rowOff>
    </xdr:from>
    <xdr:ext cx="469900" cy="268605"/>
    <xdr:sp macro="" textlink="">
      <xdr:nvSpPr>
        <xdr:cNvPr id="141" name="n_2aveValue【図書館】&#10;一人当たり面積"/>
        <xdr:cNvSpPr txBox="1"/>
      </xdr:nvSpPr>
      <xdr:spPr>
        <a:xfrm>
          <a:off x="8347710" y="66770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161925</xdr:rowOff>
    </xdr:from>
    <xdr:ext cx="469900" cy="268605"/>
    <xdr:sp macro="" textlink="">
      <xdr:nvSpPr>
        <xdr:cNvPr id="142" name="n_3aveValue【図書館】&#10;一人当たり面積"/>
        <xdr:cNvSpPr txBox="1"/>
      </xdr:nvSpPr>
      <xdr:spPr>
        <a:xfrm>
          <a:off x="7473950" y="66770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161925</xdr:rowOff>
    </xdr:from>
    <xdr:ext cx="469900" cy="268605"/>
    <xdr:sp macro="" textlink="">
      <xdr:nvSpPr>
        <xdr:cNvPr id="143" name="n_4aveValue【図書館】&#10;一人当たり面積"/>
        <xdr:cNvSpPr txBox="1"/>
      </xdr:nvSpPr>
      <xdr:spPr>
        <a:xfrm>
          <a:off x="6604000" y="66770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122555</xdr:rowOff>
    </xdr:from>
    <xdr:ext cx="468630" cy="267970"/>
    <xdr:sp macro="" textlink="">
      <xdr:nvSpPr>
        <xdr:cNvPr id="144" name="n_1mainValue【図書館】&#10;一人当たり面積"/>
        <xdr:cNvSpPr txBox="1"/>
      </xdr:nvSpPr>
      <xdr:spPr>
        <a:xfrm>
          <a:off x="9204960" y="629475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3810</xdr:rowOff>
    </xdr:from>
    <xdr:ext cx="469900" cy="269240"/>
    <xdr:sp macro="" textlink="">
      <xdr:nvSpPr>
        <xdr:cNvPr id="145" name="n_2mainValue【図書館】&#10;一人当たり面積"/>
        <xdr:cNvSpPr txBox="1"/>
      </xdr:nvSpPr>
      <xdr:spPr>
        <a:xfrm>
          <a:off x="8347710" y="61760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17780</xdr:rowOff>
    </xdr:from>
    <xdr:ext cx="469900" cy="267970"/>
    <xdr:sp macro="" textlink="">
      <xdr:nvSpPr>
        <xdr:cNvPr id="146" name="n_3mainValue【図書館】&#10;一人当たり面積"/>
        <xdr:cNvSpPr txBox="1"/>
      </xdr:nvSpPr>
      <xdr:spPr>
        <a:xfrm>
          <a:off x="7473950" y="618998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17780</xdr:rowOff>
    </xdr:from>
    <xdr:ext cx="469900" cy="267970"/>
    <xdr:sp macro="" textlink="">
      <xdr:nvSpPr>
        <xdr:cNvPr id="147" name="n_4mainValue【図書館】&#10;一人当たり面積"/>
        <xdr:cNvSpPr txBox="1"/>
      </xdr:nvSpPr>
      <xdr:spPr>
        <a:xfrm>
          <a:off x="6604000" y="618998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8" name="正方形/長方形 147"/>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50" name="正方形/長方形 149"/>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2" name="正方形/長方形 151"/>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4" name="正方形/長方形 153"/>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5" name="正方形/長方形 154"/>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7180" cy="234315"/>
    <xdr:sp macro="" textlink="">
      <xdr:nvSpPr>
        <xdr:cNvPr id="156" name="テキスト ボックス 155"/>
        <xdr:cNvSpPr txBox="1"/>
      </xdr:nvSpPr>
      <xdr:spPr>
        <a:xfrm>
          <a:off x="71247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7" name="直線コネクタ 156"/>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8" name="テキスト ボックス 157"/>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79375</xdr:rowOff>
    </xdr:from>
    <xdr:to xmlns:xdr="http://schemas.openxmlformats.org/drawingml/2006/spreadsheetDrawing">
      <xdr:col>28</xdr:col>
      <xdr:colOff>114300</xdr:colOff>
      <xdr:row>64</xdr:row>
      <xdr:rowOff>79375</xdr:rowOff>
    </xdr:to>
    <xdr:cxnSp macro="">
      <xdr:nvCxnSpPr>
        <xdr:cNvPr id="159" name="直線コネクタ 158"/>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7360" cy="267970"/>
    <xdr:sp macro="" textlink="">
      <xdr:nvSpPr>
        <xdr:cNvPr id="160" name="テキスト ボックス 159"/>
        <xdr:cNvSpPr txBox="1"/>
      </xdr:nvSpPr>
      <xdr:spPr>
        <a:xfrm>
          <a:off x="29083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61" name="直線コネクタ 160"/>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69850</xdr:rowOff>
    </xdr:from>
    <xdr:ext cx="401955" cy="269240"/>
    <xdr:sp macro="" textlink="">
      <xdr:nvSpPr>
        <xdr:cNvPr id="162" name="テキスト ボックス 161"/>
        <xdr:cNvSpPr txBox="1"/>
      </xdr:nvSpPr>
      <xdr:spPr>
        <a:xfrm>
          <a:off x="354965" y="10528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30480</xdr:rowOff>
    </xdr:from>
    <xdr:ext cx="401955" cy="267335"/>
    <xdr:sp macro="" textlink="">
      <xdr:nvSpPr>
        <xdr:cNvPr id="164" name="テキスト ボックス 163"/>
        <xdr:cNvSpPr txBox="1"/>
      </xdr:nvSpPr>
      <xdr:spPr>
        <a:xfrm>
          <a:off x="354965" y="10146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138430</xdr:rowOff>
    </xdr:from>
    <xdr:to xmlns:xdr="http://schemas.openxmlformats.org/drawingml/2006/spreadsheetDrawing">
      <xdr:col>28</xdr:col>
      <xdr:colOff>114300</xdr:colOff>
      <xdr:row>57</xdr:row>
      <xdr:rowOff>138430</xdr:rowOff>
    </xdr:to>
    <xdr:cxnSp macro="">
      <xdr:nvCxnSpPr>
        <xdr:cNvPr id="165" name="直線コネクタ 164"/>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401955" cy="267335"/>
    <xdr:sp macro="" textlink="">
      <xdr:nvSpPr>
        <xdr:cNvPr id="166" name="テキスト ボックス 165"/>
        <xdr:cNvSpPr txBox="1"/>
      </xdr:nvSpPr>
      <xdr:spPr>
        <a:xfrm>
          <a:off x="354965" y="9770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67" name="直線コネクタ 166"/>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401955" cy="268605"/>
    <xdr:sp macro="" textlink="">
      <xdr:nvSpPr>
        <xdr:cNvPr id="168" name="テキスト ボックス 167"/>
        <xdr:cNvSpPr txBox="1"/>
      </xdr:nvSpPr>
      <xdr:spPr>
        <a:xfrm>
          <a:off x="354965" y="9387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9" name="直線コネクタ 168"/>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89535</xdr:rowOff>
    </xdr:from>
    <xdr:ext cx="339090" cy="267970"/>
    <xdr:sp macro="" textlink="">
      <xdr:nvSpPr>
        <xdr:cNvPr id="170" name="テキスト ボックス 169"/>
        <xdr:cNvSpPr txBox="1"/>
      </xdr:nvSpPr>
      <xdr:spPr>
        <a:xfrm>
          <a:off x="415290" y="900493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1" name="【体育館・プー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29845</xdr:rowOff>
    </xdr:from>
    <xdr:to xmlns:xdr="http://schemas.openxmlformats.org/drawingml/2006/spreadsheetDrawing">
      <xdr:col>24</xdr:col>
      <xdr:colOff>62865</xdr:colOff>
      <xdr:row>64</xdr:row>
      <xdr:rowOff>52070</xdr:rowOff>
    </xdr:to>
    <xdr:cxnSp macro="">
      <xdr:nvCxnSpPr>
        <xdr:cNvPr id="172" name="直線コネクタ 171"/>
        <xdr:cNvCxnSpPr/>
      </xdr:nvCxnSpPr>
      <xdr:spPr>
        <a:xfrm flipV="1">
          <a:off x="4543425" y="945959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55245</xdr:rowOff>
    </xdr:from>
    <xdr:ext cx="405130" cy="267970"/>
    <xdr:sp macro="" textlink="">
      <xdr:nvSpPr>
        <xdr:cNvPr id="173" name="【体育館・プール】&#10;有形固定資産減価償却率最小値テキスト"/>
        <xdr:cNvSpPr txBox="1"/>
      </xdr:nvSpPr>
      <xdr:spPr>
        <a:xfrm>
          <a:off x="4582160" y="1102804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52070</xdr:rowOff>
    </xdr:from>
    <xdr:to xmlns:xdr="http://schemas.openxmlformats.org/drawingml/2006/spreadsheetDrawing">
      <xdr:col>24</xdr:col>
      <xdr:colOff>152400</xdr:colOff>
      <xdr:row>64</xdr:row>
      <xdr:rowOff>52070</xdr:rowOff>
    </xdr:to>
    <xdr:cxnSp macro="">
      <xdr:nvCxnSpPr>
        <xdr:cNvPr id="174" name="直線コネクタ 173"/>
        <xdr:cNvCxnSpPr/>
      </xdr:nvCxnSpPr>
      <xdr:spPr>
        <a:xfrm>
          <a:off x="4458970" y="11024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152400</xdr:rowOff>
    </xdr:from>
    <xdr:ext cx="405130" cy="269240"/>
    <xdr:sp macro="" textlink="">
      <xdr:nvSpPr>
        <xdr:cNvPr id="175" name="【体育館・プール】&#10;有形固定資産減価償却率最大値テキスト"/>
        <xdr:cNvSpPr txBox="1"/>
      </xdr:nvSpPr>
      <xdr:spPr>
        <a:xfrm>
          <a:off x="4582160" y="92392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29845</xdr:rowOff>
    </xdr:from>
    <xdr:to xmlns:xdr="http://schemas.openxmlformats.org/drawingml/2006/spreadsheetDrawing">
      <xdr:col>24</xdr:col>
      <xdr:colOff>152400</xdr:colOff>
      <xdr:row>55</xdr:row>
      <xdr:rowOff>29845</xdr:rowOff>
    </xdr:to>
    <xdr:cxnSp macro="">
      <xdr:nvCxnSpPr>
        <xdr:cNvPr id="176" name="直線コネクタ 175"/>
        <xdr:cNvCxnSpPr/>
      </xdr:nvCxnSpPr>
      <xdr:spPr>
        <a:xfrm>
          <a:off x="4458970" y="9459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6350</xdr:rowOff>
    </xdr:from>
    <xdr:ext cx="405130" cy="267970"/>
    <xdr:sp macro="" textlink="">
      <xdr:nvSpPr>
        <xdr:cNvPr id="177" name="【体育館・プール】&#10;有形固定資産減価償却率平均値テキスト"/>
        <xdr:cNvSpPr txBox="1"/>
      </xdr:nvSpPr>
      <xdr:spPr>
        <a:xfrm>
          <a:off x="4582160" y="1029335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27940</xdr:rowOff>
    </xdr:from>
    <xdr:to xmlns:xdr="http://schemas.openxmlformats.org/drawingml/2006/spreadsheetDrawing">
      <xdr:col>24</xdr:col>
      <xdr:colOff>114300</xdr:colOff>
      <xdr:row>60</xdr:row>
      <xdr:rowOff>133985</xdr:rowOff>
    </xdr:to>
    <xdr:sp macro="" textlink="">
      <xdr:nvSpPr>
        <xdr:cNvPr id="178" name="フローチャート: 判断 177"/>
        <xdr:cNvSpPr/>
      </xdr:nvSpPr>
      <xdr:spPr>
        <a:xfrm>
          <a:off x="4493260" y="1031494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10795</xdr:rowOff>
    </xdr:from>
    <xdr:to xmlns:xdr="http://schemas.openxmlformats.org/drawingml/2006/spreadsheetDrawing">
      <xdr:col>20</xdr:col>
      <xdr:colOff>38100</xdr:colOff>
      <xdr:row>60</xdr:row>
      <xdr:rowOff>116205</xdr:rowOff>
    </xdr:to>
    <xdr:sp macro="" textlink="">
      <xdr:nvSpPr>
        <xdr:cNvPr id="179" name="フローチャート: 判断 178"/>
        <xdr:cNvSpPr/>
      </xdr:nvSpPr>
      <xdr:spPr>
        <a:xfrm>
          <a:off x="3674110" y="1029779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170815</xdr:rowOff>
    </xdr:from>
    <xdr:to xmlns:xdr="http://schemas.openxmlformats.org/drawingml/2006/spreadsheetDrawing">
      <xdr:col>15</xdr:col>
      <xdr:colOff>101600</xdr:colOff>
      <xdr:row>60</xdr:row>
      <xdr:rowOff>98425</xdr:rowOff>
    </xdr:to>
    <xdr:sp macro="" textlink="">
      <xdr:nvSpPr>
        <xdr:cNvPr id="180" name="フローチャート: 判断 179"/>
        <xdr:cNvSpPr/>
      </xdr:nvSpPr>
      <xdr:spPr>
        <a:xfrm>
          <a:off x="2800350" y="10286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160655</xdr:rowOff>
    </xdr:from>
    <xdr:to xmlns:xdr="http://schemas.openxmlformats.org/drawingml/2006/spreadsheetDrawing">
      <xdr:col>10</xdr:col>
      <xdr:colOff>165100</xdr:colOff>
      <xdr:row>60</xdr:row>
      <xdr:rowOff>88265</xdr:rowOff>
    </xdr:to>
    <xdr:sp macro="" textlink="">
      <xdr:nvSpPr>
        <xdr:cNvPr id="181" name="フローチャート: 判断 180"/>
        <xdr:cNvSpPr/>
      </xdr:nvSpPr>
      <xdr:spPr>
        <a:xfrm>
          <a:off x="1930400" y="10276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170815</xdr:rowOff>
    </xdr:from>
    <xdr:to xmlns:xdr="http://schemas.openxmlformats.org/drawingml/2006/spreadsheetDrawing">
      <xdr:col>6</xdr:col>
      <xdr:colOff>38100</xdr:colOff>
      <xdr:row>60</xdr:row>
      <xdr:rowOff>98425</xdr:rowOff>
    </xdr:to>
    <xdr:sp macro="" textlink="">
      <xdr:nvSpPr>
        <xdr:cNvPr id="182" name="フローチャート: 判断 181"/>
        <xdr:cNvSpPr/>
      </xdr:nvSpPr>
      <xdr:spPr>
        <a:xfrm>
          <a:off x="1060450" y="102863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3" name="テキスト ボックス 182"/>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60730" cy="269240"/>
    <xdr:sp macro="" textlink="">
      <xdr:nvSpPr>
        <xdr:cNvPr id="184" name="テキスト ボックス 183"/>
        <xdr:cNvSpPr txBox="1"/>
      </xdr:nvSpPr>
      <xdr:spPr>
        <a:xfrm>
          <a:off x="353822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60730" cy="269240"/>
    <xdr:sp macro="" textlink="">
      <xdr:nvSpPr>
        <xdr:cNvPr id="185" name="テキスト ボックス 184"/>
        <xdr:cNvSpPr txBox="1"/>
      </xdr:nvSpPr>
      <xdr:spPr>
        <a:xfrm>
          <a:off x="26644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60730" cy="269240"/>
    <xdr:sp macro="" textlink="">
      <xdr:nvSpPr>
        <xdr:cNvPr id="186" name="テキスト ボックス 185"/>
        <xdr:cNvSpPr txBox="1"/>
      </xdr:nvSpPr>
      <xdr:spPr>
        <a:xfrm>
          <a:off x="17945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60730" cy="269240"/>
    <xdr:sp macro="" textlink="">
      <xdr:nvSpPr>
        <xdr:cNvPr id="187" name="テキスト ボックス 186"/>
        <xdr:cNvSpPr txBox="1"/>
      </xdr:nvSpPr>
      <xdr:spPr>
        <a:xfrm>
          <a:off x="9245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62230</xdr:rowOff>
    </xdr:to>
    <xdr:sp macro="" textlink="">
      <xdr:nvSpPr>
        <xdr:cNvPr id="188" name="楕円 187"/>
        <xdr:cNvSpPr/>
      </xdr:nvSpPr>
      <xdr:spPr>
        <a:xfrm>
          <a:off x="4493260" y="10079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158750</xdr:rowOff>
    </xdr:from>
    <xdr:ext cx="405130" cy="267970"/>
    <xdr:sp macro="" textlink="">
      <xdr:nvSpPr>
        <xdr:cNvPr id="189" name="【体育館・プール】&#10;有形固定資産減価償却率該当値テキスト"/>
        <xdr:cNvSpPr txBox="1"/>
      </xdr:nvSpPr>
      <xdr:spPr>
        <a:xfrm>
          <a:off x="4582160" y="993140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73660</xdr:rowOff>
    </xdr:from>
    <xdr:to xmlns:xdr="http://schemas.openxmlformats.org/drawingml/2006/spreadsheetDrawing">
      <xdr:col>20</xdr:col>
      <xdr:colOff>38100</xdr:colOff>
      <xdr:row>60</xdr:row>
      <xdr:rowOff>1270</xdr:rowOff>
    </xdr:to>
    <xdr:sp macro="" textlink="">
      <xdr:nvSpPr>
        <xdr:cNvPr id="190" name="楕円 189"/>
        <xdr:cNvSpPr/>
      </xdr:nvSpPr>
      <xdr:spPr>
        <a:xfrm>
          <a:off x="3674110" y="101892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10160</xdr:rowOff>
    </xdr:from>
    <xdr:to xmlns:xdr="http://schemas.openxmlformats.org/drawingml/2006/spreadsheetDrawing">
      <xdr:col>24</xdr:col>
      <xdr:colOff>63500</xdr:colOff>
      <xdr:row>59</xdr:row>
      <xdr:rowOff>126365</xdr:rowOff>
    </xdr:to>
    <xdr:cxnSp macro="">
      <xdr:nvCxnSpPr>
        <xdr:cNvPr id="191" name="直線コネクタ 190"/>
        <xdr:cNvCxnSpPr/>
      </xdr:nvCxnSpPr>
      <xdr:spPr>
        <a:xfrm flipV="1">
          <a:off x="3724910" y="10125710"/>
          <a:ext cx="8191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30480</xdr:rowOff>
    </xdr:from>
    <xdr:to xmlns:xdr="http://schemas.openxmlformats.org/drawingml/2006/spreadsheetDrawing">
      <xdr:col>15</xdr:col>
      <xdr:colOff>101600</xdr:colOff>
      <xdr:row>59</xdr:row>
      <xdr:rowOff>135890</xdr:rowOff>
    </xdr:to>
    <xdr:sp macro="" textlink="">
      <xdr:nvSpPr>
        <xdr:cNvPr id="192" name="楕円 191"/>
        <xdr:cNvSpPr/>
      </xdr:nvSpPr>
      <xdr:spPr>
        <a:xfrm>
          <a:off x="2800350" y="101460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83185</xdr:rowOff>
    </xdr:from>
    <xdr:to xmlns:xdr="http://schemas.openxmlformats.org/drawingml/2006/spreadsheetDrawing">
      <xdr:col>19</xdr:col>
      <xdr:colOff>177800</xdr:colOff>
      <xdr:row>59</xdr:row>
      <xdr:rowOff>126365</xdr:rowOff>
    </xdr:to>
    <xdr:cxnSp macro="">
      <xdr:nvCxnSpPr>
        <xdr:cNvPr id="193" name="直線コネクタ 192"/>
        <xdr:cNvCxnSpPr/>
      </xdr:nvCxnSpPr>
      <xdr:spPr>
        <a:xfrm>
          <a:off x="2851150" y="10198735"/>
          <a:ext cx="8737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147320</xdr:rowOff>
    </xdr:from>
    <xdr:to xmlns:xdr="http://schemas.openxmlformats.org/drawingml/2006/spreadsheetDrawing">
      <xdr:col>10</xdr:col>
      <xdr:colOff>165100</xdr:colOff>
      <xdr:row>59</xdr:row>
      <xdr:rowOff>74930</xdr:rowOff>
    </xdr:to>
    <xdr:sp macro="" textlink="">
      <xdr:nvSpPr>
        <xdr:cNvPr id="194" name="楕円 193"/>
        <xdr:cNvSpPr/>
      </xdr:nvSpPr>
      <xdr:spPr>
        <a:xfrm>
          <a:off x="1930400" y="10091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21590</xdr:rowOff>
    </xdr:from>
    <xdr:to xmlns:xdr="http://schemas.openxmlformats.org/drawingml/2006/spreadsheetDrawing">
      <xdr:col>15</xdr:col>
      <xdr:colOff>50800</xdr:colOff>
      <xdr:row>59</xdr:row>
      <xdr:rowOff>83185</xdr:rowOff>
    </xdr:to>
    <xdr:cxnSp macro="">
      <xdr:nvCxnSpPr>
        <xdr:cNvPr id="195" name="直線コネクタ 194"/>
        <xdr:cNvCxnSpPr/>
      </xdr:nvCxnSpPr>
      <xdr:spPr>
        <a:xfrm>
          <a:off x="1981200" y="10137140"/>
          <a:ext cx="869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86360</xdr:rowOff>
    </xdr:from>
    <xdr:to xmlns:xdr="http://schemas.openxmlformats.org/drawingml/2006/spreadsheetDrawing">
      <xdr:col>6</xdr:col>
      <xdr:colOff>38100</xdr:colOff>
      <xdr:row>59</xdr:row>
      <xdr:rowOff>13335</xdr:rowOff>
    </xdr:to>
    <xdr:sp macro="" textlink="">
      <xdr:nvSpPr>
        <xdr:cNvPr id="196" name="楕円 195"/>
        <xdr:cNvSpPr/>
      </xdr:nvSpPr>
      <xdr:spPr>
        <a:xfrm>
          <a:off x="1060450" y="1003046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138430</xdr:rowOff>
    </xdr:from>
    <xdr:to xmlns:xdr="http://schemas.openxmlformats.org/drawingml/2006/spreadsheetDrawing">
      <xdr:col>10</xdr:col>
      <xdr:colOff>114300</xdr:colOff>
      <xdr:row>59</xdr:row>
      <xdr:rowOff>21590</xdr:rowOff>
    </xdr:to>
    <xdr:cxnSp macro="">
      <xdr:nvCxnSpPr>
        <xdr:cNvPr id="197" name="直線コネクタ 196"/>
        <xdr:cNvCxnSpPr/>
      </xdr:nvCxnSpPr>
      <xdr:spPr>
        <a:xfrm>
          <a:off x="1111250" y="1008253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106680</xdr:rowOff>
    </xdr:from>
    <xdr:ext cx="405130" cy="269240"/>
    <xdr:sp macro="" textlink="">
      <xdr:nvSpPr>
        <xdr:cNvPr id="198" name="n_1aveValue【体育館・プール】&#10;有形固定資産減価償却率"/>
        <xdr:cNvSpPr txBox="1"/>
      </xdr:nvSpPr>
      <xdr:spPr>
        <a:xfrm>
          <a:off x="3513455" y="103936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88900</xdr:rowOff>
    </xdr:from>
    <xdr:ext cx="403860" cy="267970"/>
    <xdr:sp macro="" textlink="">
      <xdr:nvSpPr>
        <xdr:cNvPr id="199" name="n_2aveValue【体育館・プール】&#10;有形固定資産減価償却率"/>
        <xdr:cNvSpPr txBox="1"/>
      </xdr:nvSpPr>
      <xdr:spPr>
        <a:xfrm>
          <a:off x="2652395" y="1037590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79375</xdr:rowOff>
    </xdr:from>
    <xdr:ext cx="403860" cy="267970"/>
    <xdr:sp macro="" textlink="">
      <xdr:nvSpPr>
        <xdr:cNvPr id="200" name="n_3aveValue【体育館・プール】&#10;有形固定資産減価償却率"/>
        <xdr:cNvSpPr txBox="1"/>
      </xdr:nvSpPr>
      <xdr:spPr>
        <a:xfrm>
          <a:off x="1782445" y="103663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88900</xdr:rowOff>
    </xdr:from>
    <xdr:ext cx="403860" cy="267970"/>
    <xdr:sp macro="" textlink="">
      <xdr:nvSpPr>
        <xdr:cNvPr id="201" name="n_4aveValue【体育館・プール】&#10;有形固定資産減価償却率"/>
        <xdr:cNvSpPr txBox="1"/>
      </xdr:nvSpPr>
      <xdr:spPr>
        <a:xfrm>
          <a:off x="912495" y="1037590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18415</xdr:rowOff>
    </xdr:from>
    <xdr:ext cx="405130" cy="267970"/>
    <xdr:sp macro="" textlink="">
      <xdr:nvSpPr>
        <xdr:cNvPr id="202" name="n_1mainValue【体育館・プール】&#10;有形固定資産減価償却率"/>
        <xdr:cNvSpPr txBox="1"/>
      </xdr:nvSpPr>
      <xdr:spPr>
        <a:xfrm>
          <a:off x="3513455" y="996251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153035</xdr:rowOff>
    </xdr:from>
    <xdr:ext cx="403860" cy="269240"/>
    <xdr:sp macro="" textlink="">
      <xdr:nvSpPr>
        <xdr:cNvPr id="203" name="n_2mainValue【体育館・プール】&#10;有形固定資産減価償却率"/>
        <xdr:cNvSpPr txBox="1"/>
      </xdr:nvSpPr>
      <xdr:spPr>
        <a:xfrm>
          <a:off x="2652395" y="992568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91440</xdr:rowOff>
    </xdr:from>
    <xdr:ext cx="403860" cy="269240"/>
    <xdr:sp macro="" textlink="">
      <xdr:nvSpPr>
        <xdr:cNvPr id="204" name="n_3mainValue【体育館・プール】&#10;有形固定資産減価償却率"/>
        <xdr:cNvSpPr txBox="1"/>
      </xdr:nvSpPr>
      <xdr:spPr>
        <a:xfrm>
          <a:off x="1782445" y="986409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30480</xdr:rowOff>
    </xdr:from>
    <xdr:ext cx="403860" cy="267335"/>
    <xdr:sp macro="" textlink="">
      <xdr:nvSpPr>
        <xdr:cNvPr id="205" name="n_4mainValue【体育館・プール】&#10;有形固定資産減価償却率"/>
        <xdr:cNvSpPr txBox="1"/>
      </xdr:nvSpPr>
      <xdr:spPr>
        <a:xfrm>
          <a:off x="912495" y="980313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6" name="正方形/長方形 205"/>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8" name="正方形/長方形 207"/>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10" name="正方形/長方形 209"/>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2" name="正方形/長方形 211"/>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3" name="正方形/長方形 212"/>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8615" cy="234315"/>
    <xdr:sp macro="" textlink="">
      <xdr:nvSpPr>
        <xdr:cNvPr id="214" name="テキスト ボックス 213"/>
        <xdr:cNvSpPr txBox="1"/>
      </xdr:nvSpPr>
      <xdr:spPr>
        <a:xfrm>
          <a:off x="643636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5" name="直線コネクタ 214"/>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6" name="直線コネクタ 215"/>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109855</xdr:rowOff>
    </xdr:from>
    <xdr:ext cx="467360" cy="267970"/>
    <xdr:sp macro="" textlink="">
      <xdr:nvSpPr>
        <xdr:cNvPr id="217" name="テキスト ボックス 216"/>
        <xdr:cNvSpPr txBox="1"/>
      </xdr:nvSpPr>
      <xdr:spPr>
        <a:xfrm>
          <a:off x="601472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8" name="直線コネクタ 217"/>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69850</xdr:rowOff>
    </xdr:from>
    <xdr:ext cx="467360" cy="269240"/>
    <xdr:sp macro="" textlink="">
      <xdr:nvSpPr>
        <xdr:cNvPr id="219" name="テキスト ボックス 218"/>
        <xdr:cNvSpPr txBox="1"/>
      </xdr:nvSpPr>
      <xdr:spPr>
        <a:xfrm>
          <a:off x="601472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30480</xdr:rowOff>
    </xdr:from>
    <xdr:ext cx="467360" cy="267335"/>
    <xdr:sp macro="" textlink="">
      <xdr:nvSpPr>
        <xdr:cNvPr id="221" name="テキスト ボックス 220"/>
        <xdr:cNvSpPr txBox="1"/>
      </xdr:nvSpPr>
      <xdr:spPr>
        <a:xfrm>
          <a:off x="6014720" y="10146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2" name="直線コネクタ 221"/>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168910</xdr:rowOff>
    </xdr:from>
    <xdr:ext cx="467360" cy="267335"/>
    <xdr:sp macro="" textlink="">
      <xdr:nvSpPr>
        <xdr:cNvPr id="223" name="テキスト ボックス 222"/>
        <xdr:cNvSpPr txBox="1"/>
      </xdr:nvSpPr>
      <xdr:spPr>
        <a:xfrm>
          <a:off x="6014720" y="9770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4" name="直線コネクタ 223"/>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128905</xdr:rowOff>
    </xdr:from>
    <xdr:ext cx="467360" cy="268605"/>
    <xdr:sp macro="" textlink="">
      <xdr:nvSpPr>
        <xdr:cNvPr id="225" name="テキスト ボックス 224"/>
        <xdr:cNvSpPr txBox="1"/>
      </xdr:nvSpPr>
      <xdr:spPr>
        <a:xfrm>
          <a:off x="601472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6" name="直線コネクタ 225"/>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89535</xdr:rowOff>
    </xdr:from>
    <xdr:ext cx="467360" cy="267970"/>
    <xdr:sp macro="" textlink="">
      <xdr:nvSpPr>
        <xdr:cNvPr id="227" name="テキスト ボックス 226"/>
        <xdr:cNvSpPr txBox="1"/>
      </xdr:nvSpPr>
      <xdr:spPr>
        <a:xfrm>
          <a:off x="601472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8" name="【体育館・プール】&#10;一人当たり面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55</xdr:row>
      <xdr:rowOff>154940</xdr:rowOff>
    </xdr:from>
    <xdr:to xmlns:xdr="http://schemas.openxmlformats.org/drawingml/2006/spreadsheetDrawing">
      <xdr:col>54</xdr:col>
      <xdr:colOff>186690</xdr:colOff>
      <xdr:row>64</xdr:row>
      <xdr:rowOff>63500</xdr:rowOff>
    </xdr:to>
    <xdr:cxnSp macro="">
      <xdr:nvCxnSpPr>
        <xdr:cNvPr id="229" name="直線コネクタ 228"/>
        <xdr:cNvCxnSpPr/>
      </xdr:nvCxnSpPr>
      <xdr:spPr>
        <a:xfrm flipV="1">
          <a:off x="10267950" y="95846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67310</xdr:rowOff>
    </xdr:from>
    <xdr:ext cx="469900" cy="267335"/>
    <xdr:sp macro="" textlink="">
      <xdr:nvSpPr>
        <xdr:cNvPr id="230" name="【体育館・プール】&#10;一人当たり面積最小値テキスト"/>
        <xdr:cNvSpPr txBox="1"/>
      </xdr:nvSpPr>
      <xdr:spPr>
        <a:xfrm>
          <a:off x="10306050" y="110401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1" name="直線コネクタ 230"/>
        <xdr:cNvCxnSpPr/>
      </xdr:nvCxnSpPr>
      <xdr:spPr>
        <a:xfrm>
          <a:off x="10182860" y="11036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99060</xdr:rowOff>
    </xdr:from>
    <xdr:ext cx="469900" cy="267335"/>
    <xdr:sp macro="" textlink="">
      <xdr:nvSpPr>
        <xdr:cNvPr id="232" name="【体育館・プール】&#10;一人当たり面積最大値テキスト"/>
        <xdr:cNvSpPr txBox="1"/>
      </xdr:nvSpPr>
      <xdr:spPr>
        <a:xfrm>
          <a:off x="10306050" y="935736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233" name="直線コネクタ 232"/>
        <xdr:cNvCxnSpPr/>
      </xdr:nvCxnSpPr>
      <xdr:spPr>
        <a:xfrm>
          <a:off x="10182860" y="9584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6985</xdr:rowOff>
    </xdr:from>
    <xdr:ext cx="469900" cy="267970"/>
    <xdr:sp macro="" textlink="">
      <xdr:nvSpPr>
        <xdr:cNvPr id="234" name="【体育館・プール】&#10;一人当たり面積平均値テキスト"/>
        <xdr:cNvSpPr txBox="1"/>
      </xdr:nvSpPr>
      <xdr:spPr>
        <a:xfrm>
          <a:off x="10306050" y="1046543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160655</xdr:rowOff>
    </xdr:from>
    <xdr:to xmlns:xdr="http://schemas.openxmlformats.org/drawingml/2006/spreadsheetDrawing">
      <xdr:col>55</xdr:col>
      <xdr:colOff>50800</xdr:colOff>
      <xdr:row>62</xdr:row>
      <xdr:rowOff>88265</xdr:rowOff>
    </xdr:to>
    <xdr:sp macro="" textlink="">
      <xdr:nvSpPr>
        <xdr:cNvPr id="235" name="フローチャート: 判断 234"/>
        <xdr:cNvSpPr/>
      </xdr:nvSpPr>
      <xdr:spPr>
        <a:xfrm>
          <a:off x="10220960" y="106191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156845</xdr:rowOff>
    </xdr:from>
    <xdr:to xmlns:xdr="http://schemas.openxmlformats.org/drawingml/2006/spreadsheetDrawing">
      <xdr:col>50</xdr:col>
      <xdr:colOff>165100</xdr:colOff>
      <xdr:row>62</xdr:row>
      <xdr:rowOff>84455</xdr:rowOff>
    </xdr:to>
    <xdr:sp macro="" textlink="">
      <xdr:nvSpPr>
        <xdr:cNvPr id="236" name="フローチャート: 判断 235"/>
        <xdr:cNvSpPr/>
      </xdr:nvSpPr>
      <xdr:spPr>
        <a:xfrm>
          <a:off x="9398000" y="10615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24130</xdr:rowOff>
    </xdr:from>
    <xdr:to xmlns:xdr="http://schemas.openxmlformats.org/drawingml/2006/spreadsheetDrawing">
      <xdr:col>46</xdr:col>
      <xdr:colOff>38100</xdr:colOff>
      <xdr:row>62</xdr:row>
      <xdr:rowOff>129540</xdr:rowOff>
    </xdr:to>
    <xdr:sp macro="" textlink="">
      <xdr:nvSpPr>
        <xdr:cNvPr id="237" name="フローチャート: 判断 236"/>
        <xdr:cNvSpPr/>
      </xdr:nvSpPr>
      <xdr:spPr>
        <a:xfrm>
          <a:off x="8528050" y="106540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12700</xdr:rowOff>
    </xdr:from>
    <xdr:to xmlns:xdr="http://schemas.openxmlformats.org/drawingml/2006/spreadsheetDrawing">
      <xdr:col>41</xdr:col>
      <xdr:colOff>101600</xdr:colOff>
      <xdr:row>62</xdr:row>
      <xdr:rowOff>118110</xdr:rowOff>
    </xdr:to>
    <xdr:sp macro="" textlink="">
      <xdr:nvSpPr>
        <xdr:cNvPr id="238" name="フローチャート: 判断 237"/>
        <xdr:cNvSpPr/>
      </xdr:nvSpPr>
      <xdr:spPr>
        <a:xfrm>
          <a:off x="7654290" y="10642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111760</xdr:rowOff>
    </xdr:from>
    <xdr:to xmlns:xdr="http://schemas.openxmlformats.org/drawingml/2006/spreadsheetDrawing">
      <xdr:col>36</xdr:col>
      <xdr:colOff>165100</xdr:colOff>
      <xdr:row>62</xdr:row>
      <xdr:rowOff>38735</xdr:rowOff>
    </xdr:to>
    <xdr:sp macro="" textlink="">
      <xdr:nvSpPr>
        <xdr:cNvPr id="239" name="フローチャート: 判断 238"/>
        <xdr:cNvSpPr/>
      </xdr:nvSpPr>
      <xdr:spPr>
        <a:xfrm>
          <a:off x="6784340" y="105702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40" name="テキスト ボックス 239"/>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60730" cy="269240"/>
    <xdr:sp macro="" textlink="">
      <xdr:nvSpPr>
        <xdr:cNvPr id="241" name="テキスト ボックス 240"/>
        <xdr:cNvSpPr txBox="1"/>
      </xdr:nvSpPr>
      <xdr:spPr>
        <a:xfrm>
          <a:off x="92621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60730" cy="269240"/>
    <xdr:sp macro="" textlink="">
      <xdr:nvSpPr>
        <xdr:cNvPr id="242" name="テキスト ボックス 241"/>
        <xdr:cNvSpPr txBox="1"/>
      </xdr:nvSpPr>
      <xdr:spPr>
        <a:xfrm>
          <a:off x="83921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60730" cy="269240"/>
    <xdr:sp macro="" textlink="">
      <xdr:nvSpPr>
        <xdr:cNvPr id="243" name="テキスト ボックス 242"/>
        <xdr:cNvSpPr txBox="1"/>
      </xdr:nvSpPr>
      <xdr:spPr>
        <a:xfrm>
          <a:off x="75184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60730" cy="269240"/>
    <xdr:sp macro="" textlink="">
      <xdr:nvSpPr>
        <xdr:cNvPr id="244" name="テキスト ボックス 243"/>
        <xdr:cNvSpPr txBox="1"/>
      </xdr:nvSpPr>
      <xdr:spPr>
        <a:xfrm>
          <a:off x="66484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156845</xdr:rowOff>
    </xdr:from>
    <xdr:to xmlns:xdr="http://schemas.openxmlformats.org/drawingml/2006/spreadsheetDrawing">
      <xdr:col>55</xdr:col>
      <xdr:colOff>50800</xdr:colOff>
      <xdr:row>63</xdr:row>
      <xdr:rowOff>84455</xdr:rowOff>
    </xdr:to>
    <xdr:sp macro="" textlink="">
      <xdr:nvSpPr>
        <xdr:cNvPr id="245" name="楕円 244"/>
        <xdr:cNvSpPr/>
      </xdr:nvSpPr>
      <xdr:spPr>
        <a:xfrm>
          <a:off x="10220960" y="107867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134620</xdr:rowOff>
    </xdr:from>
    <xdr:ext cx="469900" cy="267335"/>
    <xdr:sp macro="" textlink="">
      <xdr:nvSpPr>
        <xdr:cNvPr id="246" name="【体育館・プール】&#10;一人当たり面積該当値テキスト"/>
        <xdr:cNvSpPr txBox="1"/>
      </xdr:nvSpPr>
      <xdr:spPr>
        <a:xfrm>
          <a:off x="10306050" y="1076452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42545</xdr:rowOff>
    </xdr:from>
    <xdr:to xmlns:xdr="http://schemas.openxmlformats.org/drawingml/2006/spreadsheetDrawing">
      <xdr:col>50</xdr:col>
      <xdr:colOff>165100</xdr:colOff>
      <xdr:row>61</xdr:row>
      <xdr:rowOff>147955</xdr:rowOff>
    </xdr:to>
    <xdr:sp macro="" textlink="">
      <xdr:nvSpPr>
        <xdr:cNvPr id="247" name="楕円 246"/>
        <xdr:cNvSpPr/>
      </xdr:nvSpPr>
      <xdr:spPr>
        <a:xfrm>
          <a:off x="9398000" y="105009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94615</xdr:rowOff>
    </xdr:from>
    <xdr:to xmlns:xdr="http://schemas.openxmlformats.org/drawingml/2006/spreadsheetDrawing">
      <xdr:col>55</xdr:col>
      <xdr:colOff>0</xdr:colOff>
      <xdr:row>63</xdr:row>
      <xdr:rowOff>31750</xdr:rowOff>
    </xdr:to>
    <xdr:cxnSp macro="">
      <xdr:nvCxnSpPr>
        <xdr:cNvPr id="248" name="直線コネクタ 247"/>
        <xdr:cNvCxnSpPr/>
      </xdr:nvCxnSpPr>
      <xdr:spPr>
        <a:xfrm>
          <a:off x="9448800" y="10553065"/>
          <a:ext cx="81915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32385</xdr:rowOff>
    </xdr:from>
    <xdr:to xmlns:xdr="http://schemas.openxmlformats.org/drawingml/2006/spreadsheetDrawing">
      <xdr:col>46</xdr:col>
      <xdr:colOff>38100</xdr:colOff>
      <xdr:row>61</xdr:row>
      <xdr:rowOff>137795</xdr:rowOff>
    </xdr:to>
    <xdr:sp macro="" textlink="">
      <xdr:nvSpPr>
        <xdr:cNvPr id="249" name="楕円 248"/>
        <xdr:cNvSpPr/>
      </xdr:nvSpPr>
      <xdr:spPr>
        <a:xfrm>
          <a:off x="8528050" y="104908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85090</xdr:rowOff>
    </xdr:from>
    <xdr:to xmlns:xdr="http://schemas.openxmlformats.org/drawingml/2006/spreadsheetDrawing">
      <xdr:col>50</xdr:col>
      <xdr:colOff>114300</xdr:colOff>
      <xdr:row>61</xdr:row>
      <xdr:rowOff>94615</xdr:rowOff>
    </xdr:to>
    <xdr:cxnSp macro="">
      <xdr:nvCxnSpPr>
        <xdr:cNvPr id="250" name="直線コネクタ 249"/>
        <xdr:cNvCxnSpPr/>
      </xdr:nvCxnSpPr>
      <xdr:spPr>
        <a:xfrm>
          <a:off x="8578850" y="1054354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36195</xdr:rowOff>
    </xdr:from>
    <xdr:to xmlns:xdr="http://schemas.openxmlformats.org/drawingml/2006/spreadsheetDrawing">
      <xdr:col>41</xdr:col>
      <xdr:colOff>101600</xdr:colOff>
      <xdr:row>61</xdr:row>
      <xdr:rowOff>141605</xdr:rowOff>
    </xdr:to>
    <xdr:sp macro="" textlink="">
      <xdr:nvSpPr>
        <xdr:cNvPr id="251" name="楕円 250"/>
        <xdr:cNvSpPr/>
      </xdr:nvSpPr>
      <xdr:spPr>
        <a:xfrm>
          <a:off x="7654290" y="104946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85090</xdr:rowOff>
    </xdr:from>
    <xdr:to xmlns:xdr="http://schemas.openxmlformats.org/drawingml/2006/spreadsheetDrawing">
      <xdr:col>45</xdr:col>
      <xdr:colOff>177800</xdr:colOff>
      <xdr:row>61</xdr:row>
      <xdr:rowOff>88900</xdr:rowOff>
    </xdr:to>
    <xdr:cxnSp macro="">
      <xdr:nvCxnSpPr>
        <xdr:cNvPr id="252" name="直線コネクタ 251"/>
        <xdr:cNvCxnSpPr/>
      </xdr:nvCxnSpPr>
      <xdr:spPr>
        <a:xfrm flipV="1">
          <a:off x="7705090" y="1054354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42545</xdr:rowOff>
    </xdr:from>
    <xdr:to xmlns:xdr="http://schemas.openxmlformats.org/drawingml/2006/spreadsheetDrawing">
      <xdr:col>36</xdr:col>
      <xdr:colOff>165100</xdr:colOff>
      <xdr:row>61</xdr:row>
      <xdr:rowOff>147955</xdr:rowOff>
    </xdr:to>
    <xdr:sp macro="" textlink="">
      <xdr:nvSpPr>
        <xdr:cNvPr id="253" name="楕円 252"/>
        <xdr:cNvSpPr/>
      </xdr:nvSpPr>
      <xdr:spPr>
        <a:xfrm>
          <a:off x="6784340" y="105009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88900</xdr:rowOff>
    </xdr:from>
    <xdr:to xmlns:xdr="http://schemas.openxmlformats.org/drawingml/2006/spreadsheetDrawing">
      <xdr:col>41</xdr:col>
      <xdr:colOff>50800</xdr:colOff>
      <xdr:row>61</xdr:row>
      <xdr:rowOff>94615</xdr:rowOff>
    </xdr:to>
    <xdr:cxnSp macro="">
      <xdr:nvCxnSpPr>
        <xdr:cNvPr id="254" name="直線コネクタ 253"/>
        <xdr:cNvCxnSpPr/>
      </xdr:nvCxnSpPr>
      <xdr:spPr>
        <a:xfrm flipV="1">
          <a:off x="6835140" y="1054735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75565</xdr:rowOff>
    </xdr:from>
    <xdr:ext cx="468630" cy="267970"/>
    <xdr:sp macro="" textlink="">
      <xdr:nvSpPr>
        <xdr:cNvPr id="255" name="n_1aveValue【体育館・プール】&#10;一人当たり面積"/>
        <xdr:cNvSpPr txBox="1"/>
      </xdr:nvSpPr>
      <xdr:spPr>
        <a:xfrm>
          <a:off x="9204960" y="1070546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120650</xdr:rowOff>
    </xdr:from>
    <xdr:ext cx="469900" cy="267970"/>
    <xdr:sp macro="" textlink="">
      <xdr:nvSpPr>
        <xdr:cNvPr id="256" name="n_2aveValue【体育館・プール】&#10;一人当たり面積"/>
        <xdr:cNvSpPr txBox="1"/>
      </xdr:nvSpPr>
      <xdr:spPr>
        <a:xfrm>
          <a:off x="8347710" y="1075055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109220</xdr:rowOff>
    </xdr:from>
    <xdr:ext cx="469900" cy="267970"/>
    <xdr:sp macro="" textlink="">
      <xdr:nvSpPr>
        <xdr:cNvPr id="257" name="n_3aveValue【体育館・プール】&#10;一人当たり面積"/>
        <xdr:cNvSpPr txBox="1"/>
      </xdr:nvSpPr>
      <xdr:spPr>
        <a:xfrm>
          <a:off x="7473950" y="1073912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29845</xdr:rowOff>
    </xdr:from>
    <xdr:ext cx="469900" cy="267335"/>
    <xdr:sp macro="" textlink="">
      <xdr:nvSpPr>
        <xdr:cNvPr id="258" name="n_4aveValue【体育館・プール】&#10;一人当たり面積"/>
        <xdr:cNvSpPr txBox="1"/>
      </xdr:nvSpPr>
      <xdr:spPr>
        <a:xfrm>
          <a:off x="6604000" y="1065974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164465</xdr:rowOff>
    </xdr:from>
    <xdr:ext cx="468630" cy="268605"/>
    <xdr:sp macro="" textlink="">
      <xdr:nvSpPr>
        <xdr:cNvPr id="259" name="n_1mainValue【体育館・プール】&#10;一人当たり面積"/>
        <xdr:cNvSpPr txBox="1"/>
      </xdr:nvSpPr>
      <xdr:spPr>
        <a:xfrm>
          <a:off x="9204960" y="1028001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154940</xdr:rowOff>
    </xdr:from>
    <xdr:ext cx="469900" cy="267970"/>
    <xdr:sp macro="" textlink="">
      <xdr:nvSpPr>
        <xdr:cNvPr id="260" name="n_2mainValue【体育館・プール】&#10;一人当たり面積"/>
        <xdr:cNvSpPr txBox="1"/>
      </xdr:nvSpPr>
      <xdr:spPr>
        <a:xfrm>
          <a:off x="8347710" y="1027049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158750</xdr:rowOff>
    </xdr:from>
    <xdr:ext cx="469900" cy="267970"/>
    <xdr:sp macro="" textlink="">
      <xdr:nvSpPr>
        <xdr:cNvPr id="261" name="n_3mainValue【体育館・プール】&#10;一人当たり面積"/>
        <xdr:cNvSpPr txBox="1"/>
      </xdr:nvSpPr>
      <xdr:spPr>
        <a:xfrm>
          <a:off x="7473950" y="1027430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164465</xdr:rowOff>
    </xdr:from>
    <xdr:ext cx="469900" cy="268605"/>
    <xdr:sp macro="" textlink="">
      <xdr:nvSpPr>
        <xdr:cNvPr id="262" name="n_4mainValue【体育館・プール】&#10;一人当たり面積"/>
        <xdr:cNvSpPr txBox="1"/>
      </xdr:nvSpPr>
      <xdr:spPr>
        <a:xfrm>
          <a:off x="6604000" y="1028001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3" name="正方形/長方形 262"/>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4" name="正方形/長方形 263"/>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5" name="正方形/長方形 264"/>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6" name="正方形/長方形 265"/>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7" name="正方形/長方形 266"/>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8" name="正方形/長方形 267"/>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9" name="正方形/長方形 268"/>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0" name="正方形/長方形 269"/>
        <xdr:cNvSpPr/>
      </xdr:nvSpPr>
      <xdr:spPr>
        <a:xfrm>
          <a:off x="746760" y="12957810"/>
          <a:ext cx="463296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271" name="正方形/長方形 270"/>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272" name="正方形/長方形 271"/>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273" name="正方形/長方形 272"/>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274" name="正方形/長方形 273"/>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275" name="正方形/長方形 274"/>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276" name="正方形/長方形 275"/>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277" name="正方形/長方形 276"/>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278" name="正方形/長方形 277"/>
        <xdr:cNvSpPr/>
      </xdr:nvSpPr>
      <xdr:spPr>
        <a:xfrm>
          <a:off x="6474460" y="12957810"/>
          <a:ext cx="462915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9" name="正方形/長方形 278"/>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0" name="正方形/長方形 279"/>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1" name="正方形/長方形 280"/>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2" name="正方形/長方形 281"/>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3" name="正方形/長方形 282"/>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4" name="正方形/長方形 283"/>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5" name="正方形/長方形 284"/>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6" name="正方形/長方形 285"/>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87" name="テキスト ボックス 286"/>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8" name="直線コネクタ 287"/>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289" name="テキスト ボックス 288"/>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0" name="直線コネクタ 289"/>
        <xdr:cNvCxnSpPr/>
      </xdr:nvCxnSpPr>
      <xdr:spPr>
        <a:xfrm>
          <a:off x="74676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7810"/>
    <xdr:sp macro="" textlink="">
      <xdr:nvSpPr>
        <xdr:cNvPr id="291" name="テキスト ボックス 290"/>
        <xdr:cNvSpPr txBox="1"/>
      </xdr:nvSpPr>
      <xdr:spPr>
        <a:xfrm>
          <a:off x="29083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2" name="直線コネクタ 291"/>
        <xdr:cNvCxnSpPr/>
      </xdr:nvCxnSpPr>
      <xdr:spPr>
        <a:xfrm>
          <a:off x="74676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955" cy="259080"/>
    <xdr:sp macro="" textlink="">
      <xdr:nvSpPr>
        <xdr:cNvPr id="293" name="テキスト ボックス 292"/>
        <xdr:cNvSpPr txBox="1"/>
      </xdr:nvSpPr>
      <xdr:spPr>
        <a:xfrm>
          <a:off x="35496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4" name="直線コネクタ 293"/>
        <xdr:cNvCxnSpPr/>
      </xdr:nvCxnSpPr>
      <xdr:spPr>
        <a:xfrm>
          <a:off x="74676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955" cy="257810"/>
    <xdr:sp macro="" textlink="">
      <xdr:nvSpPr>
        <xdr:cNvPr id="295" name="テキスト ボックス 294"/>
        <xdr:cNvSpPr txBox="1"/>
      </xdr:nvSpPr>
      <xdr:spPr>
        <a:xfrm>
          <a:off x="35496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6" name="直線コネクタ 295"/>
        <xdr:cNvCxnSpPr/>
      </xdr:nvCxnSpPr>
      <xdr:spPr>
        <a:xfrm>
          <a:off x="74676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955" cy="258445"/>
    <xdr:sp macro="" textlink="">
      <xdr:nvSpPr>
        <xdr:cNvPr id="297" name="テキスト ボックス 296"/>
        <xdr:cNvSpPr txBox="1"/>
      </xdr:nvSpPr>
      <xdr:spPr>
        <a:xfrm>
          <a:off x="35496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8" name="直線コネクタ 297"/>
        <xdr:cNvCxnSpPr/>
      </xdr:nvCxnSpPr>
      <xdr:spPr>
        <a:xfrm>
          <a:off x="74676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955" cy="259080"/>
    <xdr:sp macro="" textlink="">
      <xdr:nvSpPr>
        <xdr:cNvPr id="299" name="テキスト ボックス 298"/>
        <xdr:cNvSpPr txBox="1"/>
      </xdr:nvSpPr>
      <xdr:spPr>
        <a:xfrm>
          <a:off x="35496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0" name="直線コネクタ 299"/>
        <xdr:cNvCxnSpPr/>
      </xdr:nvCxnSpPr>
      <xdr:spPr>
        <a:xfrm>
          <a:off x="74676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301" name="テキスト ボックス 300"/>
        <xdr:cNvSpPr txBox="1"/>
      </xdr:nvSpPr>
      <xdr:spPr>
        <a:xfrm>
          <a:off x="41529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2" name="直線コネクタ 301"/>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3"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167640</xdr:rowOff>
    </xdr:from>
    <xdr:to xmlns:xdr="http://schemas.openxmlformats.org/drawingml/2006/spreadsheetDrawing">
      <xdr:col>24</xdr:col>
      <xdr:colOff>62865</xdr:colOff>
      <xdr:row>109</xdr:row>
      <xdr:rowOff>25400</xdr:rowOff>
    </xdr:to>
    <xdr:cxnSp macro="">
      <xdr:nvCxnSpPr>
        <xdr:cNvPr id="304" name="直線コネクタ 303"/>
        <xdr:cNvCxnSpPr/>
      </xdr:nvCxnSpPr>
      <xdr:spPr>
        <a:xfrm flipV="1">
          <a:off x="4543425" y="173126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5130" cy="257810"/>
    <xdr:sp macro="" textlink="">
      <xdr:nvSpPr>
        <xdr:cNvPr id="305" name="【市民会館】&#10;有形固定資産減価償却率最小値テキスト"/>
        <xdr:cNvSpPr txBox="1"/>
      </xdr:nvSpPr>
      <xdr:spPr>
        <a:xfrm>
          <a:off x="4582160" y="18717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306" name="直線コネクタ 305"/>
        <xdr:cNvCxnSpPr/>
      </xdr:nvCxnSpPr>
      <xdr:spPr>
        <a:xfrm>
          <a:off x="4458970" y="18713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114300</xdr:rowOff>
    </xdr:from>
    <xdr:ext cx="405130" cy="259080"/>
    <xdr:sp macro="" textlink="">
      <xdr:nvSpPr>
        <xdr:cNvPr id="307" name="【市民会館】&#10;有形固定資産減価償却率最大値テキスト"/>
        <xdr:cNvSpPr txBox="1"/>
      </xdr:nvSpPr>
      <xdr:spPr>
        <a:xfrm>
          <a:off x="458216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167640</xdr:rowOff>
    </xdr:from>
    <xdr:to xmlns:xdr="http://schemas.openxmlformats.org/drawingml/2006/spreadsheetDrawing">
      <xdr:col>24</xdr:col>
      <xdr:colOff>152400</xdr:colOff>
      <xdr:row>100</xdr:row>
      <xdr:rowOff>167640</xdr:rowOff>
    </xdr:to>
    <xdr:cxnSp macro="">
      <xdr:nvCxnSpPr>
        <xdr:cNvPr id="308" name="直線コネクタ 307"/>
        <xdr:cNvCxnSpPr/>
      </xdr:nvCxnSpPr>
      <xdr:spPr>
        <a:xfrm>
          <a:off x="4458970" y="17312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137795</xdr:rowOff>
    </xdr:from>
    <xdr:ext cx="405130" cy="259080"/>
    <xdr:sp macro="" textlink="">
      <xdr:nvSpPr>
        <xdr:cNvPr id="309" name="【市民会館】&#10;有形固定資産減価償却率平均値テキスト"/>
        <xdr:cNvSpPr txBox="1"/>
      </xdr:nvSpPr>
      <xdr:spPr>
        <a:xfrm>
          <a:off x="458216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114935</xdr:rowOff>
    </xdr:from>
    <xdr:to xmlns:xdr="http://schemas.openxmlformats.org/drawingml/2006/spreadsheetDrawing">
      <xdr:col>24</xdr:col>
      <xdr:colOff>114300</xdr:colOff>
      <xdr:row>105</xdr:row>
      <xdr:rowOff>45085</xdr:rowOff>
    </xdr:to>
    <xdr:sp macro="" textlink="">
      <xdr:nvSpPr>
        <xdr:cNvPr id="310" name="フローチャート: 判断 309"/>
        <xdr:cNvSpPr/>
      </xdr:nvSpPr>
      <xdr:spPr>
        <a:xfrm>
          <a:off x="449326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311" name="フローチャート: 判断 310"/>
        <xdr:cNvSpPr/>
      </xdr:nvSpPr>
      <xdr:spPr>
        <a:xfrm>
          <a:off x="3674110" y="179266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64770</xdr:rowOff>
    </xdr:from>
    <xdr:to xmlns:xdr="http://schemas.openxmlformats.org/drawingml/2006/spreadsheetDrawing">
      <xdr:col>15</xdr:col>
      <xdr:colOff>101600</xdr:colOff>
      <xdr:row>104</xdr:row>
      <xdr:rowOff>166370</xdr:rowOff>
    </xdr:to>
    <xdr:sp macro="" textlink="">
      <xdr:nvSpPr>
        <xdr:cNvPr id="312" name="フローチャート: 判断 311"/>
        <xdr:cNvSpPr/>
      </xdr:nvSpPr>
      <xdr:spPr>
        <a:xfrm>
          <a:off x="280035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48260</xdr:rowOff>
    </xdr:from>
    <xdr:to xmlns:xdr="http://schemas.openxmlformats.org/drawingml/2006/spreadsheetDrawing">
      <xdr:col>10</xdr:col>
      <xdr:colOff>165100</xdr:colOff>
      <xdr:row>104</xdr:row>
      <xdr:rowOff>149860</xdr:rowOff>
    </xdr:to>
    <xdr:sp macro="" textlink="">
      <xdr:nvSpPr>
        <xdr:cNvPr id="313" name="フローチャート: 判断 312"/>
        <xdr:cNvSpPr/>
      </xdr:nvSpPr>
      <xdr:spPr>
        <a:xfrm>
          <a:off x="19304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45085</xdr:rowOff>
    </xdr:from>
    <xdr:to xmlns:xdr="http://schemas.openxmlformats.org/drawingml/2006/spreadsheetDrawing">
      <xdr:col>6</xdr:col>
      <xdr:colOff>38100</xdr:colOff>
      <xdr:row>104</xdr:row>
      <xdr:rowOff>146685</xdr:rowOff>
    </xdr:to>
    <xdr:sp macro="" textlink="">
      <xdr:nvSpPr>
        <xdr:cNvPr id="314" name="フローチャート: 判断 313"/>
        <xdr:cNvSpPr/>
      </xdr:nvSpPr>
      <xdr:spPr>
        <a:xfrm>
          <a:off x="1060450" y="178758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5" name="テキスト ボックス 314"/>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0730" cy="259080"/>
    <xdr:sp macro="" textlink="">
      <xdr:nvSpPr>
        <xdr:cNvPr id="316" name="テキスト ボックス 315"/>
        <xdr:cNvSpPr txBox="1"/>
      </xdr:nvSpPr>
      <xdr:spPr>
        <a:xfrm>
          <a:off x="3538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317" name="テキスト ボックス 316"/>
        <xdr:cNvSpPr txBox="1"/>
      </xdr:nvSpPr>
      <xdr:spPr>
        <a:xfrm>
          <a:off x="26644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0730" cy="259080"/>
    <xdr:sp macro="" textlink="">
      <xdr:nvSpPr>
        <xdr:cNvPr id="318" name="テキスト ボックス 317"/>
        <xdr:cNvSpPr txBox="1"/>
      </xdr:nvSpPr>
      <xdr:spPr>
        <a:xfrm>
          <a:off x="17945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0730" cy="259080"/>
    <xdr:sp macro="" textlink="">
      <xdr:nvSpPr>
        <xdr:cNvPr id="319" name="テキスト ボックス 318"/>
        <xdr:cNvSpPr txBox="1"/>
      </xdr:nvSpPr>
      <xdr:spPr>
        <a:xfrm>
          <a:off x="9245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88900</xdr:rowOff>
    </xdr:from>
    <xdr:to xmlns:xdr="http://schemas.openxmlformats.org/drawingml/2006/spreadsheetDrawing">
      <xdr:col>24</xdr:col>
      <xdr:colOff>114300</xdr:colOff>
      <xdr:row>107</xdr:row>
      <xdr:rowOff>19050</xdr:rowOff>
    </xdr:to>
    <xdr:sp macro="" textlink="">
      <xdr:nvSpPr>
        <xdr:cNvPr id="320" name="楕円 319"/>
        <xdr:cNvSpPr/>
      </xdr:nvSpPr>
      <xdr:spPr>
        <a:xfrm>
          <a:off x="449326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67310</xdr:rowOff>
    </xdr:from>
    <xdr:ext cx="405130" cy="259080"/>
    <xdr:sp macro="" textlink="">
      <xdr:nvSpPr>
        <xdr:cNvPr id="321" name="【市民会館】&#10;有形固定資産減価償却率該当値テキスト"/>
        <xdr:cNvSpPr txBox="1"/>
      </xdr:nvSpPr>
      <xdr:spPr>
        <a:xfrm>
          <a:off x="4582160" y="1824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41910</xdr:rowOff>
    </xdr:from>
    <xdr:to xmlns:xdr="http://schemas.openxmlformats.org/drawingml/2006/spreadsheetDrawing">
      <xdr:col>20</xdr:col>
      <xdr:colOff>38100</xdr:colOff>
      <xdr:row>106</xdr:row>
      <xdr:rowOff>143510</xdr:rowOff>
    </xdr:to>
    <xdr:sp macro="" textlink="">
      <xdr:nvSpPr>
        <xdr:cNvPr id="322" name="楕円 321"/>
        <xdr:cNvSpPr/>
      </xdr:nvSpPr>
      <xdr:spPr>
        <a:xfrm>
          <a:off x="3674110" y="18215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92710</xdr:rowOff>
    </xdr:from>
    <xdr:to xmlns:xdr="http://schemas.openxmlformats.org/drawingml/2006/spreadsheetDrawing">
      <xdr:col>24</xdr:col>
      <xdr:colOff>63500</xdr:colOff>
      <xdr:row>106</xdr:row>
      <xdr:rowOff>139700</xdr:rowOff>
    </xdr:to>
    <xdr:cxnSp macro="">
      <xdr:nvCxnSpPr>
        <xdr:cNvPr id="323" name="直線コネクタ 322"/>
        <xdr:cNvCxnSpPr/>
      </xdr:nvCxnSpPr>
      <xdr:spPr>
        <a:xfrm>
          <a:off x="3724910" y="18266410"/>
          <a:ext cx="8191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167640</xdr:rowOff>
    </xdr:from>
    <xdr:to xmlns:xdr="http://schemas.openxmlformats.org/drawingml/2006/spreadsheetDrawing">
      <xdr:col>15</xdr:col>
      <xdr:colOff>101600</xdr:colOff>
      <xdr:row>106</xdr:row>
      <xdr:rowOff>97790</xdr:rowOff>
    </xdr:to>
    <xdr:sp macro="" textlink="">
      <xdr:nvSpPr>
        <xdr:cNvPr id="324" name="楕円 323"/>
        <xdr:cNvSpPr/>
      </xdr:nvSpPr>
      <xdr:spPr>
        <a:xfrm>
          <a:off x="280035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46990</xdr:rowOff>
    </xdr:from>
    <xdr:to xmlns:xdr="http://schemas.openxmlformats.org/drawingml/2006/spreadsheetDrawing">
      <xdr:col>19</xdr:col>
      <xdr:colOff>177800</xdr:colOff>
      <xdr:row>106</xdr:row>
      <xdr:rowOff>92710</xdr:rowOff>
    </xdr:to>
    <xdr:cxnSp macro="">
      <xdr:nvCxnSpPr>
        <xdr:cNvPr id="325" name="直線コネクタ 324"/>
        <xdr:cNvCxnSpPr/>
      </xdr:nvCxnSpPr>
      <xdr:spPr>
        <a:xfrm>
          <a:off x="2851150" y="18220690"/>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133350</xdr:rowOff>
    </xdr:from>
    <xdr:to xmlns:xdr="http://schemas.openxmlformats.org/drawingml/2006/spreadsheetDrawing">
      <xdr:col>10</xdr:col>
      <xdr:colOff>165100</xdr:colOff>
      <xdr:row>106</xdr:row>
      <xdr:rowOff>63500</xdr:rowOff>
    </xdr:to>
    <xdr:sp macro="" textlink="">
      <xdr:nvSpPr>
        <xdr:cNvPr id="326" name="楕円 325"/>
        <xdr:cNvSpPr/>
      </xdr:nvSpPr>
      <xdr:spPr>
        <a:xfrm>
          <a:off x="19304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12700</xdr:rowOff>
    </xdr:from>
    <xdr:to xmlns:xdr="http://schemas.openxmlformats.org/drawingml/2006/spreadsheetDrawing">
      <xdr:col>15</xdr:col>
      <xdr:colOff>50800</xdr:colOff>
      <xdr:row>106</xdr:row>
      <xdr:rowOff>46990</xdr:rowOff>
    </xdr:to>
    <xdr:cxnSp macro="">
      <xdr:nvCxnSpPr>
        <xdr:cNvPr id="327" name="直線コネクタ 326"/>
        <xdr:cNvCxnSpPr/>
      </xdr:nvCxnSpPr>
      <xdr:spPr>
        <a:xfrm>
          <a:off x="1981200" y="1818640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97790</xdr:rowOff>
    </xdr:from>
    <xdr:to xmlns:xdr="http://schemas.openxmlformats.org/drawingml/2006/spreadsheetDrawing">
      <xdr:col>6</xdr:col>
      <xdr:colOff>38100</xdr:colOff>
      <xdr:row>106</xdr:row>
      <xdr:rowOff>27305</xdr:rowOff>
    </xdr:to>
    <xdr:sp macro="" textlink="">
      <xdr:nvSpPr>
        <xdr:cNvPr id="328" name="楕円 327"/>
        <xdr:cNvSpPr/>
      </xdr:nvSpPr>
      <xdr:spPr>
        <a:xfrm>
          <a:off x="1060450" y="181000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147955</xdr:rowOff>
    </xdr:from>
    <xdr:to xmlns:xdr="http://schemas.openxmlformats.org/drawingml/2006/spreadsheetDrawing">
      <xdr:col>10</xdr:col>
      <xdr:colOff>114300</xdr:colOff>
      <xdr:row>106</xdr:row>
      <xdr:rowOff>12700</xdr:rowOff>
    </xdr:to>
    <xdr:cxnSp macro="">
      <xdr:nvCxnSpPr>
        <xdr:cNvPr id="329" name="直線コネクタ 328"/>
        <xdr:cNvCxnSpPr/>
      </xdr:nvCxnSpPr>
      <xdr:spPr>
        <a:xfrm>
          <a:off x="1111250" y="18150205"/>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405130" cy="257810"/>
    <xdr:sp macro="" textlink="">
      <xdr:nvSpPr>
        <xdr:cNvPr id="330" name="n_1aveValue【市民会館】&#10;有形固定資産減価償却率"/>
        <xdr:cNvSpPr txBox="1"/>
      </xdr:nvSpPr>
      <xdr:spPr>
        <a:xfrm>
          <a:off x="3513455" y="17701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11430</xdr:rowOff>
    </xdr:from>
    <xdr:ext cx="403860" cy="259080"/>
    <xdr:sp macro="" textlink="">
      <xdr:nvSpPr>
        <xdr:cNvPr id="331" name="n_2aveValue【市民会館】&#10;有形固定資産減価償却率"/>
        <xdr:cNvSpPr txBox="1"/>
      </xdr:nvSpPr>
      <xdr:spPr>
        <a:xfrm>
          <a:off x="2652395" y="17670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166370</xdr:rowOff>
    </xdr:from>
    <xdr:ext cx="403860" cy="257810"/>
    <xdr:sp macro="" textlink="">
      <xdr:nvSpPr>
        <xdr:cNvPr id="332" name="n_3aveValue【市民会館】&#10;有形固定資産減価償却率"/>
        <xdr:cNvSpPr txBox="1"/>
      </xdr:nvSpPr>
      <xdr:spPr>
        <a:xfrm>
          <a:off x="178244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163195</xdr:rowOff>
    </xdr:from>
    <xdr:ext cx="403860" cy="259080"/>
    <xdr:sp macro="" textlink="">
      <xdr:nvSpPr>
        <xdr:cNvPr id="333" name="n_4aveValue【市民会館】&#10;有形固定資産減価償却率"/>
        <xdr:cNvSpPr txBox="1"/>
      </xdr:nvSpPr>
      <xdr:spPr>
        <a:xfrm>
          <a:off x="912495" y="17651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134620</xdr:rowOff>
    </xdr:from>
    <xdr:ext cx="405130" cy="257810"/>
    <xdr:sp macro="" textlink="">
      <xdr:nvSpPr>
        <xdr:cNvPr id="334" name="n_1mainValue【市民会館】&#10;有形固定資産減価償却率"/>
        <xdr:cNvSpPr txBox="1"/>
      </xdr:nvSpPr>
      <xdr:spPr>
        <a:xfrm>
          <a:off x="3513455" y="18308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88900</xdr:rowOff>
    </xdr:from>
    <xdr:ext cx="403860" cy="257810"/>
    <xdr:sp macro="" textlink="">
      <xdr:nvSpPr>
        <xdr:cNvPr id="335" name="n_2mainValue【市民会館】&#10;有形固定資産減価償却率"/>
        <xdr:cNvSpPr txBox="1"/>
      </xdr:nvSpPr>
      <xdr:spPr>
        <a:xfrm>
          <a:off x="2652395" y="18262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54610</xdr:rowOff>
    </xdr:from>
    <xdr:ext cx="403860" cy="257810"/>
    <xdr:sp macro="" textlink="">
      <xdr:nvSpPr>
        <xdr:cNvPr id="336" name="n_3mainValue【市民会館】&#10;有形固定資産減価償却率"/>
        <xdr:cNvSpPr txBox="1"/>
      </xdr:nvSpPr>
      <xdr:spPr>
        <a:xfrm>
          <a:off x="1782445" y="18228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18415</xdr:rowOff>
    </xdr:from>
    <xdr:ext cx="403860" cy="257810"/>
    <xdr:sp macro="" textlink="">
      <xdr:nvSpPr>
        <xdr:cNvPr id="337" name="n_4mainValue【市民会館】&#10;有形固定資産減価償却率"/>
        <xdr:cNvSpPr txBox="1"/>
      </xdr:nvSpPr>
      <xdr:spPr>
        <a:xfrm>
          <a:off x="912495" y="18192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8" name="正方形/長方形 337"/>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9" name="正方形/長方形 338"/>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0" name="正方形/長方形 339"/>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1" name="正方形/長方形 340"/>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2" name="正方形/長方形 341"/>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3" name="正方形/長方形 342"/>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4" name="正方形/長方形 343"/>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5" name="正方形/長方形 344"/>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46" name="テキスト ボックス 345"/>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7" name="直線コネクタ 346"/>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8" name="直線コネクタ 347"/>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349" name="テキスト ボックス 348"/>
        <xdr:cNvSpPr txBox="1"/>
      </xdr:nvSpPr>
      <xdr:spPr>
        <a:xfrm>
          <a:off x="60147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0" name="直線コネクタ 349"/>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macro="" textlink="">
      <xdr:nvSpPr>
        <xdr:cNvPr id="351" name="テキスト ボックス 350"/>
        <xdr:cNvSpPr txBox="1"/>
      </xdr:nvSpPr>
      <xdr:spPr>
        <a:xfrm>
          <a:off x="601472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2" name="直線コネクタ 351"/>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353" name="テキスト ボックス 352"/>
        <xdr:cNvSpPr txBox="1"/>
      </xdr:nvSpPr>
      <xdr:spPr>
        <a:xfrm>
          <a:off x="601472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4" name="直線コネクタ 353"/>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355" name="テキスト ボックス 354"/>
        <xdr:cNvSpPr txBox="1"/>
      </xdr:nvSpPr>
      <xdr:spPr>
        <a:xfrm>
          <a:off x="601472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6" name="直線コネクタ 355"/>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macro="" textlink="">
      <xdr:nvSpPr>
        <xdr:cNvPr id="357" name="テキスト ボックス 356"/>
        <xdr:cNvSpPr txBox="1"/>
      </xdr:nvSpPr>
      <xdr:spPr>
        <a:xfrm>
          <a:off x="601472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8" name="直線コネクタ 357"/>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359" name="テキスト ボックス 358"/>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0"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11430</xdr:rowOff>
    </xdr:from>
    <xdr:to xmlns:xdr="http://schemas.openxmlformats.org/drawingml/2006/spreadsheetDrawing">
      <xdr:col>54</xdr:col>
      <xdr:colOff>186690</xdr:colOff>
      <xdr:row>108</xdr:row>
      <xdr:rowOff>38100</xdr:rowOff>
    </xdr:to>
    <xdr:cxnSp macro="">
      <xdr:nvCxnSpPr>
        <xdr:cNvPr id="361" name="直線コネクタ 360"/>
        <xdr:cNvCxnSpPr/>
      </xdr:nvCxnSpPr>
      <xdr:spPr>
        <a:xfrm flipV="1">
          <a:off x="10267950"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7810"/>
    <xdr:sp macro="" textlink="">
      <xdr:nvSpPr>
        <xdr:cNvPr id="362" name="【市民会館】&#10;一人当たり面積最小値テキスト"/>
        <xdr:cNvSpPr txBox="1"/>
      </xdr:nvSpPr>
      <xdr:spPr>
        <a:xfrm>
          <a:off x="10306050" y="1855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363" name="直線コネクタ 362"/>
        <xdr:cNvCxnSpPr/>
      </xdr:nvCxnSpPr>
      <xdr:spPr>
        <a:xfrm>
          <a:off x="10182860" y="18554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900" cy="259080"/>
    <xdr:sp macro="" textlink="">
      <xdr:nvSpPr>
        <xdr:cNvPr id="364" name="【市民会館】&#10;一人当たり面積最大値テキスト"/>
        <xdr:cNvSpPr txBox="1"/>
      </xdr:nvSpPr>
      <xdr:spPr>
        <a:xfrm>
          <a:off x="1030605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365" name="直線コネクタ 364"/>
        <xdr:cNvCxnSpPr/>
      </xdr:nvCxnSpPr>
      <xdr:spPr>
        <a:xfrm>
          <a:off x="10182860" y="17156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30480</xdr:rowOff>
    </xdr:from>
    <xdr:ext cx="469900" cy="257810"/>
    <xdr:sp macro="" textlink="">
      <xdr:nvSpPr>
        <xdr:cNvPr id="366" name="【市民会館】&#10;一人当たり面積平均値テキスト"/>
        <xdr:cNvSpPr txBox="1"/>
      </xdr:nvSpPr>
      <xdr:spPr>
        <a:xfrm>
          <a:off x="10306050" y="18032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367" name="フローチャート: 判断 366"/>
        <xdr:cNvSpPr/>
      </xdr:nvSpPr>
      <xdr:spPr>
        <a:xfrm>
          <a:off x="10220960" y="180543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59690</xdr:rowOff>
    </xdr:from>
    <xdr:to xmlns:xdr="http://schemas.openxmlformats.org/drawingml/2006/spreadsheetDrawing">
      <xdr:col>50</xdr:col>
      <xdr:colOff>165100</xdr:colOff>
      <xdr:row>105</xdr:row>
      <xdr:rowOff>161290</xdr:rowOff>
    </xdr:to>
    <xdr:sp macro="" textlink="">
      <xdr:nvSpPr>
        <xdr:cNvPr id="368" name="フローチャート: 判断 367"/>
        <xdr:cNvSpPr/>
      </xdr:nvSpPr>
      <xdr:spPr>
        <a:xfrm>
          <a:off x="93980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86360</xdr:rowOff>
    </xdr:from>
    <xdr:to xmlns:xdr="http://schemas.openxmlformats.org/drawingml/2006/spreadsheetDrawing">
      <xdr:col>46</xdr:col>
      <xdr:colOff>38100</xdr:colOff>
      <xdr:row>106</xdr:row>
      <xdr:rowOff>16510</xdr:rowOff>
    </xdr:to>
    <xdr:sp macro="" textlink="">
      <xdr:nvSpPr>
        <xdr:cNvPr id="369" name="フローチャート: 判断 368"/>
        <xdr:cNvSpPr/>
      </xdr:nvSpPr>
      <xdr:spPr>
        <a:xfrm>
          <a:off x="8528050" y="18088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82550</xdr:rowOff>
    </xdr:from>
    <xdr:to xmlns:xdr="http://schemas.openxmlformats.org/drawingml/2006/spreadsheetDrawing">
      <xdr:col>41</xdr:col>
      <xdr:colOff>101600</xdr:colOff>
      <xdr:row>106</xdr:row>
      <xdr:rowOff>12700</xdr:rowOff>
    </xdr:to>
    <xdr:sp macro="" textlink="">
      <xdr:nvSpPr>
        <xdr:cNvPr id="370" name="フローチャート: 判断 369"/>
        <xdr:cNvSpPr/>
      </xdr:nvSpPr>
      <xdr:spPr>
        <a:xfrm>
          <a:off x="765429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371" name="フローチャート: 判断 370"/>
        <xdr:cNvSpPr/>
      </xdr:nvSpPr>
      <xdr:spPr>
        <a:xfrm>
          <a:off x="678434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2" name="テキスト ボックス 371"/>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0730" cy="259080"/>
    <xdr:sp macro="" textlink="">
      <xdr:nvSpPr>
        <xdr:cNvPr id="373" name="テキスト ボックス 372"/>
        <xdr:cNvSpPr txBox="1"/>
      </xdr:nvSpPr>
      <xdr:spPr>
        <a:xfrm>
          <a:off x="92621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0730" cy="259080"/>
    <xdr:sp macro="" textlink="">
      <xdr:nvSpPr>
        <xdr:cNvPr id="374" name="テキスト ボックス 373"/>
        <xdr:cNvSpPr txBox="1"/>
      </xdr:nvSpPr>
      <xdr:spPr>
        <a:xfrm>
          <a:off x="8392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375" name="テキスト ボックス 374"/>
        <xdr:cNvSpPr txBox="1"/>
      </xdr:nvSpPr>
      <xdr:spPr>
        <a:xfrm>
          <a:off x="7518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0730" cy="259080"/>
    <xdr:sp macro="" textlink="">
      <xdr:nvSpPr>
        <xdr:cNvPr id="376" name="テキスト ボックス 375"/>
        <xdr:cNvSpPr txBox="1"/>
      </xdr:nvSpPr>
      <xdr:spPr>
        <a:xfrm>
          <a:off x="66484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128270</xdr:rowOff>
    </xdr:from>
    <xdr:to xmlns:xdr="http://schemas.openxmlformats.org/drawingml/2006/spreadsheetDrawing">
      <xdr:col>55</xdr:col>
      <xdr:colOff>50800</xdr:colOff>
      <xdr:row>105</xdr:row>
      <xdr:rowOff>58420</xdr:rowOff>
    </xdr:to>
    <xdr:sp macro="" textlink="">
      <xdr:nvSpPr>
        <xdr:cNvPr id="377" name="楕円 376"/>
        <xdr:cNvSpPr/>
      </xdr:nvSpPr>
      <xdr:spPr>
        <a:xfrm>
          <a:off x="10220960" y="17959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151130</xdr:rowOff>
    </xdr:from>
    <xdr:ext cx="469900" cy="259080"/>
    <xdr:sp macro="" textlink="">
      <xdr:nvSpPr>
        <xdr:cNvPr id="378" name="【市民会館】&#10;一人当たり面積該当値テキスト"/>
        <xdr:cNvSpPr txBox="1"/>
      </xdr:nvSpPr>
      <xdr:spPr>
        <a:xfrm>
          <a:off x="10306050" y="1781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135890</xdr:rowOff>
    </xdr:from>
    <xdr:to xmlns:xdr="http://schemas.openxmlformats.org/drawingml/2006/spreadsheetDrawing">
      <xdr:col>50</xdr:col>
      <xdr:colOff>165100</xdr:colOff>
      <xdr:row>105</xdr:row>
      <xdr:rowOff>66040</xdr:rowOff>
    </xdr:to>
    <xdr:sp macro="" textlink="">
      <xdr:nvSpPr>
        <xdr:cNvPr id="379" name="楕円 378"/>
        <xdr:cNvSpPr/>
      </xdr:nvSpPr>
      <xdr:spPr>
        <a:xfrm>
          <a:off x="9398000" y="179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7620</xdr:rowOff>
    </xdr:from>
    <xdr:to xmlns:xdr="http://schemas.openxmlformats.org/drawingml/2006/spreadsheetDrawing">
      <xdr:col>55</xdr:col>
      <xdr:colOff>0</xdr:colOff>
      <xdr:row>105</xdr:row>
      <xdr:rowOff>15240</xdr:rowOff>
    </xdr:to>
    <xdr:cxnSp macro="">
      <xdr:nvCxnSpPr>
        <xdr:cNvPr id="380" name="直線コネクタ 379"/>
        <xdr:cNvCxnSpPr/>
      </xdr:nvCxnSpPr>
      <xdr:spPr>
        <a:xfrm flipV="1">
          <a:off x="9448800" y="18009870"/>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147320</xdr:rowOff>
    </xdr:from>
    <xdr:to xmlns:xdr="http://schemas.openxmlformats.org/drawingml/2006/spreadsheetDrawing">
      <xdr:col>46</xdr:col>
      <xdr:colOff>38100</xdr:colOff>
      <xdr:row>105</xdr:row>
      <xdr:rowOff>77470</xdr:rowOff>
    </xdr:to>
    <xdr:sp macro="" textlink="">
      <xdr:nvSpPr>
        <xdr:cNvPr id="381" name="楕円 380"/>
        <xdr:cNvSpPr/>
      </xdr:nvSpPr>
      <xdr:spPr>
        <a:xfrm>
          <a:off x="8528050" y="17978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15240</xdr:rowOff>
    </xdr:from>
    <xdr:to xmlns:xdr="http://schemas.openxmlformats.org/drawingml/2006/spreadsheetDrawing">
      <xdr:col>50</xdr:col>
      <xdr:colOff>114300</xdr:colOff>
      <xdr:row>105</xdr:row>
      <xdr:rowOff>26670</xdr:rowOff>
    </xdr:to>
    <xdr:cxnSp macro="">
      <xdr:nvCxnSpPr>
        <xdr:cNvPr id="382" name="直線コネクタ 381"/>
        <xdr:cNvCxnSpPr/>
      </xdr:nvCxnSpPr>
      <xdr:spPr>
        <a:xfrm flipV="1">
          <a:off x="8578850" y="1801749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151130</xdr:rowOff>
    </xdr:from>
    <xdr:to xmlns:xdr="http://schemas.openxmlformats.org/drawingml/2006/spreadsheetDrawing">
      <xdr:col>41</xdr:col>
      <xdr:colOff>101600</xdr:colOff>
      <xdr:row>105</xdr:row>
      <xdr:rowOff>81280</xdr:rowOff>
    </xdr:to>
    <xdr:sp macro="" textlink="">
      <xdr:nvSpPr>
        <xdr:cNvPr id="383" name="楕円 382"/>
        <xdr:cNvSpPr/>
      </xdr:nvSpPr>
      <xdr:spPr>
        <a:xfrm>
          <a:off x="765429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26670</xdr:rowOff>
    </xdr:from>
    <xdr:to xmlns:xdr="http://schemas.openxmlformats.org/drawingml/2006/spreadsheetDrawing">
      <xdr:col>45</xdr:col>
      <xdr:colOff>177800</xdr:colOff>
      <xdr:row>105</xdr:row>
      <xdr:rowOff>30480</xdr:rowOff>
    </xdr:to>
    <xdr:cxnSp macro="">
      <xdr:nvCxnSpPr>
        <xdr:cNvPr id="384" name="直線コネクタ 383"/>
        <xdr:cNvCxnSpPr/>
      </xdr:nvCxnSpPr>
      <xdr:spPr>
        <a:xfrm flipV="1">
          <a:off x="7705090" y="1802892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158750</xdr:rowOff>
    </xdr:from>
    <xdr:to xmlns:xdr="http://schemas.openxmlformats.org/drawingml/2006/spreadsheetDrawing">
      <xdr:col>36</xdr:col>
      <xdr:colOff>165100</xdr:colOff>
      <xdr:row>105</xdr:row>
      <xdr:rowOff>88900</xdr:rowOff>
    </xdr:to>
    <xdr:sp macro="" textlink="">
      <xdr:nvSpPr>
        <xdr:cNvPr id="385" name="楕円 384"/>
        <xdr:cNvSpPr/>
      </xdr:nvSpPr>
      <xdr:spPr>
        <a:xfrm>
          <a:off x="678434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30480</xdr:rowOff>
    </xdr:from>
    <xdr:to xmlns:xdr="http://schemas.openxmlformats.org/drawingml/2006/spreadsheetDrawing">
      <xdr:col>41</xdr:col>
      <xdr:colOff>50800</xdr:colOff>
      <xdr:row>105</xdr:row>
      <xdr:rowOff>38100</xdr:rowOff>
    </xdr:to>
    <xdr:cxnSp macro="">
      <xdr:nvCxnSpPr>
        <xdr:cNvPr id="386" name="直線コネクタ 385"/>
        <xdr:cNvCxnSpPr/>
      </xdr:nvCxnSpPr>
      <xdr:spPr>
        <a:xfrm flipV="1">
          <a:off x="6835140" y="1803273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152400</xdr:rowOff>
    </xdr:from>
    <xdr:ext cx="468630" cy="259080"/>
    <xdr:sp macro="" textlink="">
      <xdr:nvSpPr>
        <xdr:cNvPr id="387" name="n_1aveValue【市民会館】&#10;一人当たり面積"/>
        <xdr:cNvSpPr txBox="1"/>
      </xdr:nvSpPr>
      <xdr:spPr>
        <a:xfrm>
          <a:off x="9204960" y="1815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7620</xdr:rowOff>
    </xdr:from>
    <xdr:ext cx="469900" cy="257810"/>
    <xdr:sp macro="" textlink="">
      <xdr:nvSpPr>
        <xdr:cNvPr id="388" name="n_2aveValue【市民会館】&#10;一人当たり面積"/>
        <xdr:cNvSpPr txBox="1"/>
      </xdr:nvSpPr>
      <xdr:spPr>
        <a:xfrm>
          <a:off x="8347710" y="18181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3810</xdr:rowOff>
    </xdr:from>
    <xdr:ext cx="469900" cy="259080"/>
    <xdr:sp macro="" textlink="">
      <xdr:nvSpPr>
        <xdr:cNvPr id="389" name="n_3aveValue【市民会館】&#10;一人当たり面積"/>
        <xdr:cNvSpPr txBox="1"/>
      </xdr:nvSpPr>
      <xdr:spPr>
        <a:xfrm>
          <a:off x="747395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15240</xdr:rowOff>
    </xdr:from>
    <xdr:ext cx="469900" cy="259080"/>
    <xdr:sp macro="" textlink="">
      <xdr:nvSpPr>
        <xdr:cNvPr id="390" name="n_4aveValue【市民会館】&#10;一人当たり面積"/>
        <xdr:cNvSpPr txBox="1"/>
      </xdr:nvSpPr>
      <xdr:spPr>
        <a:xfrm>
          <a:off x="660400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82550</xdr:rowOff>
    </xdr:from>
    <xdr:ext cx="468630" cy="259080"/>
    <xdr:sp macro="" textlink="">
      <xdr:nvSpPr>
        <xdr:cNvPr id="391" name="n_1mainValue【市民会館】&#10;一人当たり面積"/>
        <xdr:cNvSpPr txBox="1"/>
      </xdr:nvSpPr>
      <xdr:spPr>
        <a:xfrm>
          <a:off x="9204960" y="17741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93980</xdr:rowOff>
    </xdr:from>
    <xdr:ext cx="469900" cy="259080"/>
    <xdr:sp macro="" textlink="">
      <xdr:nvSpPr>
        <xdr:cNvPr id="392" name="n_2mainValue【市民会館】&#10;一人当たり面積"/>
        <xdr:cNvSpPr txBox="1"/>
      </xdr:nvSpPr>
      <xdr:spPr>
        <a:xfrm>
          <a:off x="8347710" y="1775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97790</xdr:rowOff>
    </xdr:from>
    <xdr:ext cx="469900" cy="257810"/>
    <xdr:sp macro="" textlink="">
      <xdr:nvSpPr>
        <xdr:cNvPr id="393" name="n_3mainValue【市民会館】&#10;一人当たり面積"/>
        <xdr:cNvSpPr txBox="1"/>
      </xdr:nvSpPr>
      <xdr:spPr>
        <a:xfrm>
          <a:off x="7473950" y="17757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105410</xdr:rowOff>
    </xdr:from>
    <xdr:ext cx="469900" cy="259080"/>
    <xdr:sp macro="" textlink="">
      <xdr:nvSpPr>
        <xdr:cNvPr id="394" name="n_4mainValue【市民会館】&#10;一人当たり面積"/>
        <xdr:cNvSpPr txBox="1"/>
      </xdr:nvSpPr>
      <xdr:spPr>
        <a:xfrm>
          <a:off x="6604000" y="1776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395" name="正方形/長方形 394"/>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396" name="正方形/長方形 395"/>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397" name="正方形/長方形 396"/>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398" name="正方形/長方形 397"/>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399" name="正方形/長方形 398"/>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400" name="正方形/長方形 399"/>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401" name="正方形/長方形 400"/>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02" name="正方形/長方形 401"/>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33680"/>
    <xdr:sp macro="" textlink="">
      <xdr:nvSpPr>
        <xdr:cNvPr id="403" name="テキスト ボックス 402"/>
        <xdr:cNvSpPr txBox="1"/>
      </xdr:nvSpPr>
      <xdr:spPr>
        <a:xfrm>
          <a:off x="1216025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04" name="直線コネクタ 403"/>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7970"/>
    <xdr:sp macro="" textlink="">
      <xdr:nvSpPr>
        <xdr:cNvPr id="405" name="テキスト ボックス 404"/>
        <xdr:cNvSpPr txBox="1"/>
      </xdr:nvSpPr>
      <xdr:spPr>
        <a:xfrm>
          <a:off x="1174242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177800</xdr:colOff>
      <xdr:row>42</xdr:row>
      <xdr:rowOff>95885</xdr:rowOff>
    </xdr:to>
    <xdr:cxnSp macro="">
      <xdr:nvCxnSpPr>
        <xdr:cNvPr id="406" name="直線コネクタ 405"/>
        <xdr:cNvCxnSpPr/>
      </xdr:nvCxnSpPr>
      <xdr:spPr>
        <a:xfrm>
          <a:off x="1219835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126365</xdr:rowOff>
    </xdr:from>
    <xdr:ext cx="467360" cy="268605"/>
    <xdr:sp macro="" textlink="">
      <xdr:nvSpPr>
        <xdr:cNvPr id="407" name="テキスト ボックス 406"/>
        <xdr:cNvSpPr txBox="1"/>
      </xdr:nvSpPr>
      <xdr:spPr>
        <a:xfrm>
          <a:off x="117424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177800</xdr:colOff>
      <xdr:row>40</xdr:row>
      <xdr:rowOff>113030</xdr:rowOff>
    </xdr:to>
    <xdr:cxnSp macro="">
      <xdr:nvCxnSpPr>
        <xdr:cNvPr id="408" name="直線コネクタ 407"/>
        <xdr:cNvCxnSpPr/>
      </xdr:nvCxnSpPr>
      <xdr:spPr>
        <a:xfrm>
          <a:off x="1219835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143510</xdr:rowOff>
    </xdr:from>
    <xdr:ext cx="401955" cy="267970"/>
    <xdr:sp macro="" textlink="">
      <xdr:nvSpPr>
        <xdr:cNvPr id="409" name="テキスト ボックス 408"/>
        <xdr:cNvSpPr txBox="1"/>
      </xdr:nvSpPr>
      <xdr:spPr>
        <a:xfrm>
          <a:off x="11802745" y="683006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177800</xdr:colOff>
      <xdr:row>38</xdr:row>
      <xdr:rowOff>129540</xdr:rowOff>
    </xdr:to>
    <xdr:cxnSp macro="">
      <xdr:nvCxnSpPr>
        <xdr:cNvPr id="410" name="直線コネクタ 409"/>
        <xdr:cNvCxnSpPr/>
      </xdr:nvCxnSpPr>
      <xdr:spPr>
        <a:xfrm>
          <a:off x="1219835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401955" cy="269240"/>
    <xdr:sp macro="" textlink="">
      <xdr:nvSpPr>
        <xdr:cNvPr id="411" name="テキスト ボックス 410"/>
        <xdr:cNvSpPr txBox="1"/>
      </xdr:nvSpPr>
      <xdr:spPr>
        <a:xfrm>
          <a:off x="11802745" y="650367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177800</xdr:colOff>
      <xdr:row>36</xdr:row>
      <xdr:rowOff>147320</xdr:rowOff>
    </xdr:to>
    <xdr:cxnSp macro="">
      <xdr:nvCxnSpPr>
        <xdr:cNvPr id="412" name="直線コネクタ 411"/>
        <xdr:cNvCxnSpPr/>
      </xdr:nvCxnSpPr>
      <xdr:spPr>
        <a:xfrm>
          <a:off x="1219835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1955" cy="269240"/>
    <xdr:sp macro="" textlink="">
      <xdr:nvSpPr>
        <xdr:cNvPr id="413" name="テキスト ボックス 412"/>
        <xdr:cNvSpPr txBox="1"/>
      </xdr:nvSpPr>
      <xdr:spPr>
        <a:xfrm>
          <a:off x="11802745" y="61722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177800</xdr:colOff>
      <xdr:row>34</xdr:row>
      <xdr:rowOff>163830</xdr:rowOff>
    </xdr:to>
    <xdr:cxnSp macro="">
      <xdr:nvCxnSpPr>
        <xdr:cNvPr id="414" name="直線コネクタ 413"/>
        <xdr:cNvCxnSpPr/>
      </xdr:nvCxnSpPr>
      <xdr:spPr>
        <a:xfrm>
          <a:off x="1219835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1955" cy="269240"/>
    <xdr:sp macro="" textlink="">
      <xdr:nvSpPr>
        <xdr:cNvPr id="415" name="テキスト ボックス 414"/>
        <xdr:cNvSpPr txBox="1"/>
      </xdr:nvSpPr>
      <xdr:spPr>
        <a:xfrm>
          <a:off x="11802745" y="584581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19835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33020</xdr:rowOff>
    </xdr:from>
    <xdr:ext cx="339090" cy="267335"/>
    <xdr:sp macro="" textlink="">
      <xdr:nvSpPr>
        <xdr:cNvPr id="417" name="テキスト ボックス 416"/>
        <xdr:cNvSpPr txBox="1"/>
      </xdr:nvSpPr>
      <xdr:spPr>
        <a:xfrm>
          <a:off x="11866880" y="5519420"/>
          <a:ext cx="339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8" name="直線コネクタ 417"/>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19" name="【一般廃棄物処理施設】&#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148590</xdr:rowOff>
    </xdr:from>
    <xdr:to xmlns:xdr="http://schemas.openxmlformats.org/drawingml/2006/spreadsheetDrawing">
      <xdr:col>85</xdr:col>
      <xdr:colOff>126365</xdr:colOff>
      <xdr:row>41</xdr:row>
      <xdr:rowOff>128270</xdr:rowOff>
    </xdr:to>
    <xdr:cxnSp macro="">
      <xdr:nvCxnSpPr>
        <xdr:cNvPr id="420" name="直線コネクタ 419"/>
        <xdr:cNvCxnSpPr/>
      </xdr:nvCxnSpPr>
      <xdr:spPr>
        <a:xfrm flipV="1">
          <a:off x="15995015" y="580644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132715</xdr:rowOff>
    </xdr:from>
    <xdr:ext cx="405130" cy="267335"/>
    <xdr:sp macro="" textlink="">
      <xdr:nvSpPr>
        <xdr:cNvPr id="421" name="【一般廃棄物処理施設】&#10;有形固定資産減価償却率最小値テキスト"/>
        <xdr:cNvSpPr txBox="1"/>
      </xdr:nvSpPr>
      <xdr:spPr>
        <a:xfrm>
          <a:off x="16033750" y="716216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128270</xdr:rowOff>
    </xdr:from>
    <xdr:to xmlns:xdr="http://schemas.openxmlformats.org/drawingml/2006/spreadsheetDrawing">
      <xdr:col>86</xdr:col>
      <xdr:colOff>25400</xdr:colOff>
      <xdr:row>41</xdr:row>
      <xdr:rowOff>128270</xdr:rowOff>
    </xdr:to>
    <xdr:cxnSp macro="">
      <xdr:nvCxnSpPr>
        <xdr:cNvPr id="422" name="直線コネクタ 421"/>
        <xdr:cNvCxnSpPr/>
      </xdr:nvCxnSpPr>
      <xdr:spPr>
        <a:xfrm>
          <a:off x="15906750" y="7157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92710</xdr:rowOff>
    </xdr:from>
    <xdr:ext cx="340360" cy="268605"/>
    <xdr:sp macro="" textlink="">
      <xdr:nvSpPr>
        <xdr:cNvPr id="423" name="【一般廃棄物処理施設】&#10;有形固定資産減価償却率最大値テキスト"/>
        <xdr:cNvSpPr txBox="1"/>
      </xdr:nvSpPr>
      <xdr:spPr>
        <a:xfrm>
          <a:off x="16033750" y="5579110"/>
          <a:ext cx="340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148590</xdr:rowOff>
    </xdr:from>
    <xdr:to xmlns:xdr="http://schemas.openxmlformats.org/drawingml/2006/spreadsheetDrawing">
      <xdr:col>86</xdr:col>
      <xdr:colOff>25400</xdr:colOff>
      <xdr:row>33</xdr:row>
      <xdr:rowOff>148590</xdr:rowOff>
    </xdr:to>
    <xdr:cxnSp macro="">
      <xdr:nvCxnSpPr>
        <xdr:cNvPr id="424" name="直線コネクタ 423"/>
        <xdr:cNvCxnSpPr/>
      </xdr:nvCxnSpPr>
      <xdr:spPr>
        <a:xfrm>
          <a:off x="15906750" y="5806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56515</xdr:rowOff>
    </xdr:from>
    <xdr:ext cx="405130" cy="267970"/>
    <xdr:sp macro="" textlink="">
      <xdr:nvSpPr>
        <xdr:cNvPr id="425" name="【一般廃棄物処理施設】&#10;有形固定資産減価償却率平均値テキスト"/>
        <xdr:cNvSpPr txBox="1"/>
      </xdr:nvSpPr>
      <xdr:spPr>
        <a:xfrm>
          <a:off x="16033750" y="657161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79375</xdr:rowOff>
    </xdr:from>
    <xdr:to xmlns:xdr="http://schemas.openxmlformats.org/drawingml/2006/spreadsheetDrawing">
      <xdr:col>85</xdr:col>
      <xdr:colOff>177800</xdr:colOff>
      <xdr:row>39</xdr:row>
      <xdr:rowOff>6985</xdr:rowOff>
    </xdr:to>
    <xdr:sp macro="" textlink="">
      <xdr:nvSpPr>
        <xdr:cNvPr id="426" name="フローチャート: 判断 425"/>
        <xdr:cNvSpPr/>
      </xdr:nvSpPr>
      <xdr:spPr>
        <a:xfrm>
          <a:off x="15944850" y="6594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118110</xdr:rowOff>
    </xdr:from>
    <xdr:to xmlns:xdr="http://schemas.openxmlformats.org/drawingml/2006/spreadsheetDrawing">
      <xdr:col>81</xdr:col>
      <xdr:colOff>101600</xdr:colOff>
      <xdr:row>39</xdr:row>
      <xdr:rowOff>45720</xdr:rowOff>
    </xdr:to>
    <xdr:sp macro="" textlink="">
      <xdr:nvSpPr>
        <xdr:cNvPr id="427" name="フローチャート: 判断 426"/>
        <xdr:cNvSpPr/>
      </xdr:nvSpPr>
      <xdr:spPr>
        <a:xfrm>
          <a:off x="15121890" y="6633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121285</xdr:rowOff>
    </xdr:from>
    <xdr:to xmlns:xdr="http://schemas.openxmlformats.org/drawingml/2006/spreadsheetDrawing">
      <xdr:col>76</xdr:col>
      <xdr:colOff>165100</xdr:colOff>
      <xdr:row>39</xdr:row>
      <xdr:rowOff>48895</xdr:rowOff>
    </xdr:to>
    <xdr:sp macro="" textlink="">
      <xdr:nvSpPr>
        <xdr:cNvPr id="428" name="フローチャート: 判断 427"/>
        <xdr:cNvSpPr/>
      </xdr:nvSpPr>
      <xdr:spPr>
        <a:xfrm>
          <a:off x="14251940" y="663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133985</xdr:rowOff>
    </xdr:to>
    <xdr:sp macro="" textlink="">
      <xdr:nvSpPr>
        <xdr:cNvPr id="429" name="フローチャート: 判断 428"/>
        <xdr:cNvSpPr/>
      </xdr:nvSpPr>
      <xdr:spPr>
        <a:xfrm>
          <a:off x="13381990" y="671449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92710</xdr:rowOff>
    </xdr:to>
    <xdr:sp macro="" textlink="">
      <xdr:nvSpPr>
        <xdr:cNvPr id="430" name="フローチャート: 判断 429"/>
        <xdr:cNvSpPr/>
      </xdr:nvSpPr>
      <xdr:spPr>
        <a:xfrm>
          <a:off x="12508230" y="6680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7970"/>
    <xdr:sp macro="" textlink="">
      <xdr:nvSpPr>
        <xdr:cNvPr id="431" name="テキスト ボックス 430"/>
        <xdr:cNvSpPr txBox="1"/>
      </xdr:nvSpPr>
      <xdr:spPr>
        <a:xfrm>
          <a:off x="158089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0730" cy="267970"/>
    <xdr:sp macro="" textlink="">
      <xdr:nvSpPr>
        <xdr:cNvPr id="432" name="テキスト ボックス 431"/>
        <xdr:cNvSpPr txBox="1"/>
      </xdr:nvSpPr>
      <xdr:spPr>
        <a:xfrm>
          <a:off x="149860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0730" cy="267970"/>
    <xdr:sp macro="" textlink="">
      <xdr:nvSpPr>
        <xdr:cNvPr id="433" name="テキスト ボックス 432"/>
        <xdr:cNvSpPr txBox="1"/>
      </xdr:nvSpPr>
      <xdr:spPr>
        <a:xfrm>
          <a:off x="141160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60730" cy="267970"/>
    <xdr:sp macro="" textlink="">
      <xdr:nvSpPr>
        <xdr:cNvPr id="434" name="テキスト ボックス 433"/>
        <xdr:cNvSpPr txBox="1"/>
      </xdr:nvSpPr>
      <xdr:spPr>
        <a:xfrm>
          <a:off x="132461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0730" cy="267970"/>
    <xdr:sp macro="" textlink="">
      <xdr:nvSpPr>
        <xdr:cNvPr id="435" name="テキスト ボックス 434"/>
        <xdr:cNvSpPr txBox="1"/>
      </xdr:nvSpPr>
      <xdr:spPr>
        <a:xfrm>
          <a:off x="123723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111760</xdr:rowOff>
    </xdr:from>
    <xdr:to xmlns:xdr="http://schemas.openxmlformats.org/drawingml/2006/spreadsheetDrawing">
      <xdr:col>85</xdr:col>
      <xdr:colOff>177800</xdr:colOff>
      <xdr:row>38</xdr:row>
      <xdr:rowOff>38735</xdr:rowOff>
    </xdr:to>
    <xdr:sp macro="" textlink="">
      <xdr:nvSpPr>
        <xdr:cNvPr id="436" name="楕円 435"/>
        <xdr:cNvSpPr/>
      </xdr:nvSpPr>
      <xdr:spPr>
        <a:xfrm>
          <a:off x="15944850" y="6455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135255</xdr:rowOff>
    </xdr:from>
    <xdr:ext cx="405130" cy="267335"/>
    <xdr:sp macro="" textlink="">
      <xdr:nvSpPr>
        <xdr:cNvPr id="437" name="【一般廃棄物処理施設】&#10;有形固定資産減価償却率該当値テキスト"/>
        <xdr:cNvSpPr txBox="1"/>
      </xdr:nvSpPr>
      <xdr:spPr>
        <a:xfrm>
          <a:off x="16033750" y="630745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52070</xdr:rowOff>
    </xdr:from>
    <xdr:to xmlns:xdr="http://schemas.openxmlformats.org/drawingml/2006/spreadsheetDrawing">
      <xdr:col>81</xdr:col>
      <xdr:colOff>101600</xdr:colOff>
      <xdr:row>37</xdr:row>
      <xdr:rowOff>157480</xdr:rowOff>
    </xdr:to>
    <xdr:sp macro="" textlink="">
      <xdr:nvSpPr>
        <xdr:cNvPr id="438" name="楕円 437"/>
        <xdr:cNvSpPr/>
      </xdr:nvSpPr>
      <xdr:spPr>
        <a:xfrm>
          <a:off x="15121890" y="63957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104775</xdr:rowOff>
    </xdr:from>
    <xdr:to xmlns:xdr="http://schemas.openxmlformats.org/drawingml/2006/spreadsheetDrawing">
      <xdr:col>85</xdr:col>
      <xdr:colOff>127000</xdr:colOff>
      <xdr:row>37</xdr:row>
      <xdr:rowOff>163830</xdr:rowOff>
    </xdr:to>
    <xdr:cxnSp macro="">
      <xdr:nvCxnSpPr>
        <xdr:cNvPr id="439" name="直線コネクタ 438"/>
        <xdr:cNvCxnSpPr/>
      </xdr:nvCxnSpPr>
      <xdr:spPr>
        <a:xfrm>
          <a:off x="15172690" y="6448425"/>
          <a:ext cx="8229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82550</xdr:rowOff>
    </xdr:to>
    <xdr:sp macro="" textlink="">
      <xdr:nvSpPr>
        <xdr:cNvPr id="440" name="楕円 439"/>
        <xdr:cNvSpPr/>
      </xdr:nvSpPr>
      <xdr:spPr>
        <a:xfrm>
          <a:off x="14251940" y="6498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104775</xdr:rowOff>
    </xdr:from>
    <xdr:to xmlns:xdr="http://schemas.openxmlformats.org/drawingml/2006/spreadsheetDrawing">
      <xdr:col>81</xdr:col>
      <xdr:colOff>50800</xdr:colOff>
      <xdr:row>38</xdr:row>
      <xdr:rowOff>29845</xdr:rowOff>
    </xdr:to>
    <xdr:cxnSp macro="">
      <xdr:nvCxnSpPr>
        <xdr:cNvPr id="441" name="直線コネクタ 440"/>
        <xdr:cNvCxnSpPr/>
      </xdr:nvCxnSpPr>
      <xdr:spPr>
        <a:xfrm flipV="1">
          <a:off x="14302740" y="6448425"/>
          <a:ext cx="869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99695</xdr:rowOff>
    </xdr:from>
    <xdr:to xmlns:xdr="http://schemas.openxmlformats.org/drawingml/2006/spreadsheetDrawing">
      <xdr:col>72</xdr:col>
      <xdr:colOff>38100</xdr:colOff>
      <xdr:row>38</xdr:row>
      <xdr:rowOff>26670</xdr:rowOff>
    </xdr:to>
    <xdr:sp macro="" textlink="">
      <xdr:nvSpPr>
        <xdr:cNvPr id="442" name="楕円 441"/>
        <xdr:cNvSpPr/>
      </xdr:nvSpPr>
      <xdr:spPr>
        <a:xfrm>
          <a:off x="13381990" y="644334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152400</xdr:rowOff>
    </xdr:from>
    <xdr:to xmlns:xdr="http://schemas.openxmlformats.org/drawingml/2006/spreadsheetDrawing">
      <xdr:col>76</xdr:col>
      <xdr:colOff>114300</xdr:colOff>
      <xdr:row>38</xdr:row>
      <xdr:rowOff>29845</xdr:rowOff>
    </xdr:to>
    <xdr:cxnSp macro="">
      <xdr:nvCxnSpPr>
        <xdr:cNvPr id="443" name="直線コネクタ 442"/>
        <xdr:cNvCxnSpPr/>
      </xdr:nvCxnSpPr>
      <xdr:spPr>
        <a:xfrm>
          <a:off x="13432790" y="649605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56515</xdr:rowOff>
    </xdr:from>
    <xdr:to xmlns:xdr="http://schemas.openxmlformats.org/drawingml/2006/spreadsheetDrawing">
      <xdr:col>67</xdr:col>
      <xdr:colOff>101600</xdr:colOff>
      <xdr:row>37</xdr:row>
      <xdr:rowOff>161925</xdr:rowOff>
    </xdr:to>
    <xdr:sp macro="" textlink="">
      <xdr:nvSpPr>
        <xdr:cNvPr id="444" name="楕円 443"/>
        <xdr:cNvSpPr/>
      </xdr:nvSpPr>
      <xdr:spPr>
        <a:xfrm>
          <a:off x="12508230" y="64001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109855</xdr:rowOff>
    </xdr:from>
    <xdr:to xmlns:xdr="http://schemas.openxmlformats.org/drawingml/2006/spreadsheetDrawing">
      <xdr:col>71</xdr:col>
      <xdr:colOff>177800</xdr:colOff>
      <xdr:row>37</xdr:row>
      <xdr:rowOff>152400</xdr:rowOff>
    </xdr:to>
    <xdr:cxnSp macro="">
      <xdr:nvCxnSpPr>
        <xdr:cNvPr id="445" name="直線コネクタ 444"/>
        <xdr:cNvCxnSpPr/>
      </xdr:nvCxnSpPr>
      <xdr:spPr>
        <a:xfrm>
          <a:off x="12559030" y="645350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36195</xdr:rowOff>
    </xdr:from>
    <xdr:ext cx="405130" cy="269240"/>
    <xdr:sp macro="" textlink="">
      <xdr:nvSpPr>
        <xdr:cNvPr id="446" name="n_1aveValue【一般廃棄物処理施設】&#10;有形固定資産減価償却率"/>
        <xdr:cNvSpPr txBox="1"/>
      </xdr:nvSpPr>
      <xdr:spPr>
        <a:xfrm>
          <a:off x="14961235" y="67227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39370</xdr:rowOff>
    </xdr:from>
    <xdr:ext cx="403860" cy="269240"/>
    <xdr:sp macro="" textlink="">
      <xdr:nvSpPr>
        <xdr:cNvPr id="447" name="n_2aveValue【一般廃棄物処理施設】&#10;有形固定資産減価償却率"/>
        <xdr:cNvSpPr txBox="1"/>
      </xdr:nvSpPr>
      <xdr:spPr>
        <a:xfrm>
          <a:off x="14103985" y="672592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124460</xdr:rowOff>
    </xdr:from>
    <xdr:ext cx="403860" cy="267970"/>
    <xdr:sp macro="" textlink="">
      <xdr:nvSpPr>
        <xdr:cNvPr id="448" name="n_3aveValue【一般廃棄物処理施設】&#10;有形固定資産減価償却率"/>
        <xdr:cNvSpPr txBox="1"/>
      </xdr:nvSpPr>
      <xdr:spPr>
        <a:xfrm>
          <a:off x="13234035" y="681101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83820</xdr:rowOff>
    </xdr:from>
    <xdr:ext cx="403860" cy="269240"/>
    <xdr:sp macro="" textlink="">
      <xdr:nvSpPr>
        <xdr:cNvPr id="449" name="n_4aveValue【一般廃棄物処理施設】&#10;有形固定資産減価償却率"/>
        <xdr:cNvSpPr txBox="1"/>
      </xdr:nvSpPr>
      <xdr:spPr>
        <a:xfrm>
          <a:off x="12360275" y="677037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171450</xdr:rowOff>
    </xdr:from>
    <xdr:ext cx="405130" cy="269240"/>
    <xdr:sp macro="" textlink="">
      <xdr:nvSpPr>
        <xdr:cNvPr id="450" name="n_1mainValue【一般廃棄物処理施設】&#10;有形固定資産減価償却率"/>
        <xdr:cNvSpPr txBox="1"/>
      </xdr:nvSpPr>
      <xdr:spPr>
        <a:xfrm>
          <a:off x="14961235" y="61722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99695</xdr:rowOff>
    </xdr:from>
    <xdr:ext cx="403860" cy="267335"/>
    <xdr:sp macro="" textlink="">
      <xdr:nvSpPr>
        <xdr:cNvPr id="451" name="n_2mainValue【一般廃棄物処理施設】&#10;有形固定資産減価償却率"/>
        <xdr:cNvSpPr txBox="1"/>
      </xdr:nvSpPr>
      <xdr:spPr>
        <a:xfrm>
          <a:off x="14103985" y="627189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44450</xdr:rowOff>
    </xdr:from>
    <xdr:ext cx="403860" cy="267970"/>
    <xdr:sp macro="" textlink="">
      <xdr:nvSpPr>
        <xdr:cNvPr id="452" name="n_3mainValue【一般廃棄物処理施設】&#10;有形固定資産減価償却率"/>
        <xdr:cNvSpPr txBox="1"/>
      </xdr:nvSpPr>
      <xdr:spPr>
        <a:xfrm>
          <a:off x="13234035" y="621665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1270</xdr:rowOff>
    </xdr:from>
    <xdr:ext cx="403860" cy="269240"/>
    <xdr:sp macro="" textlink="">
      <xdr:nvSpPr>
        <xdr:cNvPr id="453" name="n_4mainValue【一般廃棄物処理施設】&#10;有形固定資産減価償却率"/>
        <xdr:cNvSpPr txBox="1"/>
      </xdr:nvSpPr>
      <xdr:spPr>
        <a:xfrm>
          <a:off x="12360275" y="617347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454" name="正方形/長方形 453"/>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455" name="正方形/長方形 454"/>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456" name="正方形/長方形 455"/>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457" name="正方形/長方形 456"/>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458" name="正方形/長方形 457"/>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459" name="正方形/長方形 458"/>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460" name="正方形/長方形 459"/>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61" name="正方形/長方形 460"/>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33680"/>
    <xdr:sp macro="" textlink="">
      <xdr:nvSpPr>
        <xdr:cNvPr id="462" name="テキスト ボックス 461"/>
        <xdr:cNvSpPr txBox="1"/>
      </xdr:nvSpPr>
      <xdr:spPr>
        <a:xfrm>
          <a:off x="1788795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463" name="直線コネクタ 462"/>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39370</xdr:rowOff>
    </xdr:from>
    <xdr:to xmlns:xdr="http://schemas.openxmlformats.org/drawingml/2006/spreadsheetDrawing">
      <xdr:col>120</xdr:col>
      <xdr:colOff>114300</xdr:colOff>
      <xdr:row>42</xdr:row>
      <xdr:rowOff>39370</xdr:rowOff>
    </xdr:to>
    <xdr:cxnSp macro="">
      <xdr:nvCxnSpPr>
        <xdr:cNvPr id="464" name="直線コネクタ 463"/>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69850</xdr:rowOff>
    </xdr:from>
    <xdr:ext cx="248920" cy="269240"/>
    <xdr:sp macro="" textlink="">
      <xdr:nvSpPr>
        <xdr:cNvPr id="465" name="テキスト ボックス 464"/>
        <xdr:cNvSpPr txBox="1"/>
      </xdr:nvSpPr>
      <xdr:spPr>
        <a:xfrm>
          <a:off x="17680940" y="7099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6" name="直線コネクタ 465"/>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30480</xdr:rowOff>
    </xdr:from>
    <xdr:ext cx="595630" cy="267335"/>
    <xdr:sp macro="" textlink="">
      <xdr:nvSpPr>
        <xdr:cNvPr id="467" name="テキスト ボックス 466"/>
        <xdr:cNvSpPr txBox="1"/>
      </xdr:nvSpPr>
      <xdr:spPr>
        <a:xfrm>
          <a:off x="17341850" y="671703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138430</xdr:rowOff>
    </xdr:from>
    <xdr:to xmlns:xdr="http://schemas.openxmlformats.org/drawingml/2006/spreadsheetDrawing">
      <xdr:col>120</xdr:col>
      <xdr:colOff>114300</xdr:colOff>
      <xdr:row>37</xdr:row>
      <xdr:rowOff>138430</xdr:rowOff>
    </xdr:to>
    <xdr:cxnSp macro="">
      <xdr:nvCxnSpPr>
        <xdr:cNvPr id="468" name="直線コネクタ 467"/>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168910</xdr:rowOff>
    </xdr:from>
    <xdr:ext cx="595630" cy="267335"/>
    <xdr:sp macro="" textlink="">
      <xdr:nvSpPr>
        <xdr:cNvPr id="469" name="テキスト ボックス 468"/>
        <xdr:cNvSpPr txBox="1"/>
      </xdr:nvSpPr>
      <xdr:spPr>
        <a:xfrm>
          <a:off x="17341850" y="63411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99060</xdr:rowOff>
    </xdr:from>
    <xdr:to xmlns:xdr="http://schemas.openxmlformats.org/drawingml/2006/spreadsheetDrawing">
      <xdr:col>120</xdr:col>
      <xdr:colOff>114300</xdr:colOff>
      <xdr:row>35</xdr:row>
      <xdr:rowOff>99060</xdr:rowOff>
    </xdr:to>
    <xdr:cxnSp macro="">
      <xdr:nvCxnSpPr>
        <xdr:cNvPr id="470" name="直線コネクタ 469"/>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128905</xdr:rowOff>
    </xdr:from>
    <xdr:ext cx="595630" cy="268605"/>
    <xdr:sp macro="" textlink="">
      <xdr:nvSpPr>
        <xdr:cNvPr id="471" name="テキスト ボックス 470"/>
        <xdr:cNvSpPr txBox="1"/>
      </xdr:nvSpPr>
      <xdr:spPr>
        <a:xfrm>
          <a:off x="17341850" y="595820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59055</xdr:rowOff>
    </xdr:from>
    <xdr:to xmlns:xdr="http://schemas.openxmlformats.org/drawingml/2006/spreadsheetDrawing">
      <xdr:col>120</xdr:col>
      <xdr:colOff>114300</xdr:colOff>
      <xdr:row>33</xdr:row>
      <xdr:rowOff>59055</xdr:rowOff>
    </xdr:to>
    <xdr:cxnSp macro="">
      <xdr:nvCxnSpPr>
        <xdr:cNvPr id="472" name="直線コネクタ 471"/>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89535</xdr:rowOff>
    </xdr:from>
    <xdr:ext cx="595630" cy="267970"/>
    <xdr:sp macro="" textlink="">
      <xdr:nvSpPr>
        <xdr:cNvPr id="473" name="テキスト ボックス 472"/>
        <xdr:cNvSpPr txBox="1"/>
      </xdr:nvSpPr>
      <xdr:spPr>
        <a:xfrm>
          <a:off x="17341850" y="557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74" name="直線コネクタ 473"/>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50165</xdr:rowOff>
    </xdr:from>
    <xdr:ext cx="595630" cy="269240"/>
    <xdr:sp macro="" textlink="">
      <xdr:nvSpPr>
        <xdr:cNvPr id="475" name="テキスト ボックス 474"/>
        <xdr:cNvSpPr txBox="1"/>
      </xdr:nvSpPr>
      <xdr:spPr>
        <a:xfrm>
          <a:off x="1734185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76" name="【一般廃棄物処理施設】&#10;一人当たり有形固定資産（償却資産）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132715</xdr:rowOff>
    </xdr:from>
    <xdr:to xmlns:xdr="http://schemas.openxmlformats.org/drawingml/2006/spreadsheetDrawing">
      <xdr:col>116</xdr:col>
      <xdr:colOff>62865</xdr:colOff>
      <xdr:row>42</xdr:row>
      <xdr:rowOff>37465</xdr:rowOff>
    </xdr:to>
    <xdr:cxnSp macro="">
      <xdr:nvCxnSpPr>
        <xdr:cNvPr id="477" name="直線コネクタ 476"/>
        <xdr:cNvCxnSpPr/>
      </xdr:nvCxnSpPr>
      <xdr:spPr>
        <a:xfrm flipV="1">
          <a:off x="21718905" y="596201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67970"/>
    <xdr:sp macro="" textlink="">
      <xdr:nvSpPr>
        <xdr:cNvPr id="478" name="【一般廃棄物処理施設】&#10;一人当たり有形固定資産（償却資産）額最小値テキスト"/>
        <xdr:cNvSpPr txBox="1"/>
      </xdr:nvSpPr>
      <xdr:spPr>
        <a:xfrm>
          <a:off x="21757640" y="7242810"/>
          <a:ext cx="3784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479" name="直線コネクタ 478"/>
        <xdr:cNvCxnSpPr/>
      </xdr:nvCxnSpPr>
      <xdr:spPr>
        <a:xfrm>
          <a:off x="21634450" y="723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77470</xdr:rowOff>
    </xdr:from>
    <xdr:ext cx="598805" cy="267970"/>
    <xdr:sp macro="" textlink="">
      <xdr:nvSpPr>
        <xdr:cNvPr id="480" name="【一般廃棄物処理施設】&#10;一人当たり有形固定資産（償却資産）額最大値テキスト"/>
        <xdr:cNvSpPr txBox="1"/>
      </xdr:nvSpPr>
      <xdr:spPr>
        <a:xfrm>
          <a:off x="21757640" y="573532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132715</xdr:rowOff>
    </xdr:from>
    <xdr:to xmlns:xdr="http://schemas.openxmlformats.org/drawingml/2006/spreadsheetDrawing">
      <xdr:col>116</xdr:col>
      <xdr:colOff>152400</xdr:colOff>
      <xdr:row>34</xdr:row>
      <xdr:rowOff>132715</xdr:rowOff>
    </xdr:to>
    <xdr:cxnSp macro="">
      <xdr:nvCxnSpPr>
        <xdr:cNvPr id="481" name="直線コネクタ 480"/>
        <xdr:cNvCxnSpPr/>
      </xdr:nvCxnSpPr>
      <xdr:spPr>
        <a:xfrm>
          <a:off x="21634450" y="5962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128270</xdr:rowOff>
    </xdr:from>
    <xdr:ext cx="534670" cy="268605"/>
    <xdr:sp macro="" textlink="">
      <xdr:nvSpPr>
        <xdr:cNvPr id="482" name="【一般廃棄物処理施設】&#10;一人当たり有形固定資産（償却資産）額平均値テキスト"/>
        <xdr:cNvSpPr txBox="1"/>
      </xdr:nvSpPr>
      <xdr:spPr>
        <a:xfrm>
          <a:off x="21757640" y="6814820"/>
          <a:ext cx="5346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78740</xdr:rowOff>
    </xdr:to>
    <xdr:sp macro="" textlink="">
      <xdr:nvSpPr>
        <xdr:cNvPr id="483" name="フローチャート: 判断 482"/>
        <xdr:cNvSpPr/>
      </xdr:nvSpPr>
      <xdr:spPr>
        <a:xfrm>
          <a:off x="21668740" y="683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2540</xdr:rowOff>
    </xdr:from>
    <xdr:to xmlns:xdr="http://schemas.openxmlformats.org/drawingml/2006/spreadsheetDrawing">
      <xdr:col>112</xdr:col>
      <xdr:colOff>38100</xdr:colOff>
      <xdr:row>40</xdr:row>
      <xdr:rowOff>107950</xdr:rowOff>
    </xdr:to>
    <xdr:sp macro="" textlink="">
      <xdr:nvSpPr>
        <xdr:cNvPr id="484" name="フローチャート: 判断 483"/>
        <xdr:cNvSpPr/>
      </xdr:nvSpPr>
      <xdr:spPr>
        <a:xfrm>
          <a:off x="20849590" y="68605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158750</xdr:rowOff>
    </xdr:from>
    <xdr:to xmlns:xdr="http://schemas.openxmlformats.org/drawingml/2006/spreadsheetDrawing">
      <xdr:col>107</xdr:col>
      <xdr:colOff>101600</xdr:colOff>
      <xdr:row>40</xdr:row>
      <xdr:rowOff>86360</xdr:rowOff>
    </xdr:to>
    <xdr:sp macro="" textlink="">
      <xdr:nvSpPr>
        <xdr:cNvPr id="485" name="フローチャート: 判断 484"/>
        <xdr:cNvSpPr/>
      </xdr:nvSpPr>
      <xdr:spPr>
        <a:xfrm>
          <a:off x="19975830" y="6845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157480</xdr:rowOff>
    </xdr:from>
    <xdr:to xmlns:xdr="http://schemas.openxmlformats.org/drawingml/2006/spreadsheetDrawing">
      <xdr:col>102</xdr:col>
      <xdr:colOff>165100</xdr:colOff>
      <xdr:row>40</xdr:row>
      <xdr:rowOff>85090</xdr:rowOff>
    </xdr:to>
    <xdr:sp macro="" textlink="">
      <xdr:nvSpPr>
        <xdr:cNvPr id="486" name="フローチャート: 判断 485"/>
        <xdr:cNvSpPr/>
      </xdr:nvSpPr>
      <xdr:spPr>
        <a:xfrm>
          <a:off x="19105880" y="6844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155575</xdr:rowOff>
    </xdr:from>
    <xdr:to xmlns:xdr="http://schemas.openxmlformats.org/drawingml/2006/spreadsheetDrawing">
      <xdr:col>98</xdr:col>
      <xdr:colOff>38100</xdr:colOff>
      <xdr:row>40</xdr:row>
      <xdr:rowOff>83185</xdr:rowOff>
    </xdr:to>
    <xdr:sp macro="" textlink="">
      <xdr:nvSpPr>
        <xdr:cNvPr id="487" name="フローチャート: 判断 486"/>
        <xdr:cNvSpPr/>
      </xdr:nvSpPr>
      <xdr:spPr>
        <a:xfrm>
          <a:off x="18235930" y="68421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7970"/>
    <xdr:sp macro="" textlink="">
      <xdr:nvSpPr>
        <xdr:cNvPr id="488" name="テキスト ボックス 487"/>
        <xdr:cNvSpPr txBox="1"/>
      </xdr:nvSpPr>
      <xdr:spPr>
        <a:xfrm>
          <a:off x="2153285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60730" cy="267970"/>
    <xdr:sp macro="" textlink="">
      <xdr:nvSpPr>
        <xdr:cNvPr id="489" name="テキスト ボックス 488"/>
        <xdr:cNvSpPr txBox="1"/>
      </xdr:nvSpPr>
      <xdr:spPr>
        <a:xfrm>
          <a:off x="207137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0730" cy="267970"/>
    <xdr:sp macro="" textlink="">
      <xdr:nvSpPr>
        <xdr:cNvPr id="490" name="テキスト ボックス 489"/>
        <xdr:cNvSpPr txBox="1"/>
      </xdr:nvSpPr>
      <xdr:spPr>
        <a:xfrm>
          <a:off x="198399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0730" cy="267970"/>
    <xdr:sp macro="" textlink="">
      <xdr:nvSpPr>
        <xdr:cNvPr id="491" name="テキスト ボックス 490"/>
        <xdr:cNvSpPr txBox="1"/>
      </xdr:nvSpPr>
      <xdr:spPr>
        <a:xfrm>
          <a:off x="1896999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60730" cy="267970"/>
    <xdr:sp macro="" textlink="">
      <xdr:nvSpPr>
        <xdr:cNvPr id="492" name="テキスト ボックス 491"/>
        <xdr:cNvSpPr txBox="1"/>
      </xdr:nvSpPr>
      <xdr:spPr>
        <a:xfrm>
          <a:off x="181000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46355</xdr:rowOff>
    </xdr:to>
    <xdr:sp macro="" textlink="">
      <xdr:nvSpPr>
        <xdr:cNvPr id="493" name="楕円 492"/>
        <xdr:cNvSpPr/>
      </xdr:nvSpPr>
      <xdr:spPr>
        <a:xfrm>
          <a:off x="21668740" y="6633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142240</xdr:rowOff>
    </xdr:from>
    <xdr:ext cx="598805" cy="269240"/>
    <xdr:sp macro="" textlink="">
      <xdr:nvSpPr>
        <xdr:cNvPr id="494" name="【一般廃棄物処理施設】&#10;一人当たり有形固定資産（償却資産）額該当値テキスト"/>
        <xdr:cNvSpPr txBox="1"/>
      </xdr:nvSpPr>
      <xdr:spPr>
        <a:xfrm>
          <a:off x="21757640" y="648589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92075</xdr:rowOff>
    </xdr:to>
    <xdr:sp macro="" textlink="">
      <xdr:nvSpPr>
        <xdr:cNvPr id="495" name="楕円 494"/>
        <xdr:cNvSpPr/>
      </xdr:nvSpPr>
      <xdr:spPr>
        <a:xfrm>
          <a:off x="20849590" y="66795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171450</xdr:rowOff>
    </xdr:from>
    <xdr:to xmlns:xdr="http://schemas.openxmlformats.org/drawingml/2006/spreadsheetDrawing">
      <xdr:col>116</xdr:col>
      <xdr:colOff>63500</xdr:colOff>
      <xdr:row>39</xdr:row>
      <xdr:rowOff>39370</xdr:rowOff>
    </xdr:to>
    <xdr:cxnSp macro="">
      <xdr:nvCxnSpPr>
        <xdr:cNvPr id="496" name="直線コネクタ 495"/>
        <xdr:cNvCxnSpPr/>
      </xdr:nvCxnSpPr>
      <xdr:spPr>
        <a:xfrm flipV="1">
          <a:off x="20900390" y="6686550"/>
          <a:ext cx="8191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76200</xdr:rowOff>
    </xdr:from>
    <xdr:to xmlns:xdr="http://schemas.openxmlformats.org/drawingml/2006/spreadsheetDrawing">
      <xdr:col>107</xdr:col>
      <xdr:colOff>101600</xdr:colOff>
      <xdr:row>40</xdr:row>
      <xdr:rowOff>3175</xdr:rowOff>
    </xdr:to>
    <xdr:sp macro="" textlink="">
      <xdr:nvSpPr>
        <xdr:cNvPr id="497" name="楕円 496"/>
        <xdr:cNvSpPr/>
      </xdr:nvSpPr>
      <xdr:spPr>
        <a:xfrm>
          <a:off x="19975830" y="6762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39370</xdr:rowOff>
    </xdr:from>
    <xdr:to xmlns:xdr="http://schemas.openxmlformats.org/drawingml/2006/spreadsheetDrawing">
      <xdr:col>111</xdr:col>
      <xdr:colOff>177800</xdr:colOff>
      <xdr:row>39</xdr:row>
      <xdr:rowOff>128270</xdr:rowOff>
    </xdr:to>
    <xdr:cxnSp macro="">
      <xdr:nvCxnSpPr>
        <xdr:cNvPr id="498" name="直線コネクタ 497"/>
        <xdr:cNvCxnSpPr/>
      </xdr:nvCxnSpPr>
      <xdr:spPr>
        <a:xfrm flipV="1">
          <a:off x="20026630" y="6725920"/>
          <a:ext cx="8737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81280</xdr:rowOff>
    </xdr:from>
    <xdr:to xmlns:xdr="http://schemas.openxmlformats.org/drawingml/2006/spreadsheetDrawing">
      <xdr:col>102</xdr:col>
      <xdr:colOff>165100</xdr:colOff>
      <xdr:row>40</xdr:row>
      <xdr:rowOff>8890</xdr:rowOff>
    </xdr:to>
    <xdr:sp macro="" textlink="">
      <xdr:nvSpPr>
        <xdr:cNvPr id="499" name="楕円 498"/>
        <xdr:cNvSpPr/>
      </xdr:nvSpPr>
      <xdr:spPr>
        <a:xfrm>
          <a:off x="19105880" y="676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128270</xdr:rowOff>
    </xdr:from>
    <xdr:to xmlns:xdr="http://schemas.openxmlformats.org/drawingml/2006/spreadsheetDrawing">
      <xdr:col>107</xdr:col>
      <xdr:colOff>50800</xdr:colOff>
      <xdr:row>39</xdr:row>
      <xdr:rowOff>133985</xdr:rowOff>
    </xdr:to>
    <xdr:cxnSp macro="">
      <xdr:nvCxnSpPr>
        <xdr:cNvPr id="500" name="直線コネクタ 499"/>
        <xdr:cNvCxnSpPr/>
      </xdr:nvCxnSpPr>
      <xdr:spPr>
        <a:xfrm flipV="1">
          <a:off x="19156680" y="681482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67310</xdr:rowOff>
    </xdr:from>
    <xdr:to xmlns:xdr="http://schemas.openxmlformats.org/drawingml/2006/spreadsheetDrawing">
      <xdr:col>98</xdr:col>
      <xdr:colOff>38100</xdr:colOff>
      <xdr:row>39</xdr:row>
      <xdr:rowOff>171450</xdr:rowOff>
    </xdr:to>
    <xdr:sp macro="" textlink="">
      <xdr:nvSpPr>
        <xdr:cNvPr id="501" name="楕円 500"/>
        <xdr:cNvSpPr/>
      </xdr:nvSpPr>
      <xdr:spPr>
        <a:xfrm>
          <a:off x="18235930" y="675386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120650</xdr:rowOff>
    </xdr:from>
    <xdr:to xmlns:xdr="http://schemas.openxmlformats.org/drawingml/2006/spreadsheetDrawing">
      <xdr:col>102</xdr:col>
      <xdr:colOff>114300</xdr:colOff>
      <xdr:row>39</xdr:row>
      <xdr:rowOff>133985</xdr:rowOff>
    </xdr:to>
    <xdr:cxnSp macro="">
      <xdr:nvCxnSpPr>
        <xdr:cNvPr id="502" name="直線コネクタ 501"/>
        <xdr:cNvCxnSpPr/>
      </xdr:nvCxnSpPr>
      <xdr:spPr>
        <a:xfrm>
          <a:off x="18286730" y="680720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99060</xdr:rowOff>
    </xdr:from>
    <xdr:ext cx="534670" cy="267335"/>
    <xdr:sp macro="" textlink="">
      <xdr:nvSpPr>
        <xdr:cNvPr id="503" name="n_1aveValue【一般廃棄物処理施設】&#10;一人当たり有形固定資産（償却資産）額"/>
        <xdr:cNvSpPr txBox="1"/>
      </xdr:nvSpPr>
      <xdr:spPr>
        <a:xfrm>
          <a:off x="20624165" y="6957060"/>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77470</xdr:rowOff>
    </xdr:from>
    <xdr:ext cx="533400" cy="267970"/>
    <xdr:sp macro="" textlink="">
      <xdr:nvSpPr>
        <xdr:cNvPr id="504" name="n_2aveValue【一般廃棄物処理施設】&#10;一人当たり有形固定資産（償却資産）額"/>
        <xdr:cNvSpPr txBox="1"/>
      </xdr:nvSpPr>
      <xdr:spPr>
        <a:xfrm>
          <a:off x="19766915" y="69354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76200</xdr:rowOff>
    </xdr:from>
    <xdr:ext cx="533400" cy="267970"/>
    <xdr:sp macro="" textlink="">
      <xdr:nvSpPr>
        <xdr:cNvPr id="505" name="n_3aveValue【一般廃棄物処理施設】&#10;一人当たり有形固定資産（償却資産）額"/>
        <xdr:cNvSpPr txBox="1"/>
      </xdr:nvSpPr>
      <xdr:spPr>
        <a:xfrm>
          <a:off x="18893155" y="693420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73660</xdr:rowOff>
    </xdr:from>
    <xdr:ext cx="533400" cy="269240"/>
    <xdr:sp macro="" textlink="">
      <xdr:nvSpPr>
        <xdr:cNvPr id="506" name="n_4aveValue【一般廃棄物処理施設】&#10;一人当たり有形固定資産（償却資産）額"/>
        <xdr:cNvSpPr txBox="1"/>
      </xdr:nvSpPr>
      <xdr:spPr>
        <a:xfrm>
          <a:off x="18023205" y="693166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109855</xdr:rowOff>
    </xdr:from>
    <xdr:ext cx="597535" cy="267970"/>
    <xdr:sp macro="" textlink="">
      <xdr:nvSpPr>
        <xdr:cNvPr id="507" name="n_1mainValue【一般廃棄物処理施設】&#10;一人当たり有形固定資産（償却資産）額"/>
        <xdr:cNvSpPr txBox="1"/>
      </xdr:nvSpPr>
      <xdr:spPr>
        <a:xfrm>
          <a:off x="20591780" y="645350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20320</xdr:rowOff>
    </xdr:from>
    <xdr:ext cx="598805" cy="267970"/>
    <xdr:sp macro="" textlink="">
      <xdr:nvSpPr>
        <xdr:cNvPr id="508" name="n_2mainValue【一般廃棄物処理施設】&#10;一人当たり有形固定資産（償却資産）額"/>
        <xdr:cNvSpPr txBox="1"/>
      </xdr:nvSpPr>
      <xdr:spPr>
        <a:xfrm>
          <a:off x="19734530" y="653542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25400</xdr:rowOff>
    </xdr:from>
    <xdr:ext cx="598805" cy="268605"/>
    <xdr:sp macro="" textlink="">
      <xdr:nvSpPr>
        <xdr:cNvPr id="509" name="n_3mainValue【一般廃棄物処理施設】&#10;一人当たり有形固定資産（償却資産）額"/>
        <xdr:cNvSpPr txBox="1"/>
      </xdr:nvSpPr>
      <xdr:spPr>
        <a:xfrm>
          <a:off x="18860770" y="654050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12065</xdr:rowOff>
    </xdr:from>
    <xdr:ext cx="598805" cy="269240"/>
    <xdr:sp macro="" textlink="">
      <xdr:nvSpPr>
        <xdr:cNvPr id="510" name="n_4mainValue【一般廃棄物処理施設】&#10;一人当たり有形固定資産（償却資産）額"/>
        <xdr:cNvSpPr txBox="1"/>
      </xdr:nvSpPr>
      <xdr:spPr>
        <a:xfrm>
          <a:off x="17990820" y="652716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11" name="正方形/長方形 510"/>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13" name="正方形/長方形 512"/>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15" name="正方形/長方形 514"/>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17" name="正方形/長方形 516"/>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18" name="正方形/長方形 517"/>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7180" cy="234315"/>
    <xdr:sp macro="" textlink="">
      <xdr:nvSpPr>
        <xdr:cNvPr id="519" name="テキスト ボックス 518"/>
        <xdr:cNvSpPr txBox="1"/>
      </xdr:nvSpPr>
      <xdr:spPr>
        <a:xfrm>
          <a:off x="1216025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20" name="直線コネクタ 519"/>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21" name="テキスト ボックス 520"/>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135890</xdr:rowOff>
    </xdr:from>
    <xdr:to xmlns:xdr="http://schemas.openxmlformats.org/drawingml/2006/spreadsheetDrawing">
      <xdr:col>89</xdr:col>
      <xdr:colOff>177800</xdr:colOff>
      <xdr:row>64</xdr:row>
      <xdr:rowOff>135890</xdr:rowOff>
    </xdr:to>
    <xdr:cxnSp macro="">
      <xdr:nvCxnSpPr>
        <xdr:cNvPr id="522" name="直線コネクタ 521"/>
        <xdr:cNvCxnSpPr/>
      </xdr:nvCxnSpPr>
      <xdr:spPr>
        <a:xfrm>
          <a:off x="1219835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166370</xdr:rowOff>
    </xdr:from>
    <xdr:ext cx="467360" cy="267335"/>
    <xdr:sp macro="" textlink="">
      <xdr:nvSpPr>
        <xdr:cNvPr id="523" name="テキスト ボックス 522"/>
        <xdr:cNvSpPr txBox="1"/>
      </xdr:nvSpPr>
      <xdr:spPr>
        <a:xfrm>
          <a:off x="11742420" y="1096772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152400</xdr:rowOff>
    </xdr:from>
    <xdr:to xmlns:xdr="http://schemas.openxmlformats.org/drawingml/2006/spreadsheetDrawing">
      <xdr:col>89</xdr:col>
      <xdr:colOff>177800</xdr:colOff>
      <xdr:row>62</xdr:row>
      <xdr:rowOff>152400</xdr:rowOff>
    </xdr:to>
    <xdr:cxnSp macro="">
      <xdr:nvCxnSpPr>
        <xdr:cNvPr id="524" name="直線コネクタ 523"/>
        <xdr:cNvCxnSpPr/>
      </xdr:nvCxnSpPr>
      <xdr:spPr>
        <a:xfrm>
          <a:off x="1219835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1955" cy="269240"/>
    <xdr:sp macro="" textlink="">
      <xdr:nvSpPr>
        <xdr:cNvPr id="525" name="テキスト ボックス 524"/>
        <xdr:cNvSpPr txBox="1"/>
      </xdr:nvSpPr>
      <xdr:spPr>
        <a:xfrm>
          <a:off x="11802745" y="1063434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169545</xdr:rowOff>
    </xdr:from>
    <xdr:to xmlns:xdr="http://schemas.openxmlformats.org/drawingml/2006/spreadsheetDrawing">
      <xdr:col>89</xdr:col>
      <xdr:colOff>177800</xdr:colOff>
      <xdr:row>60</xdr:row>
      <xdr:rowOff>169545</xdr:rowOff>
    </xdr:to>
    <xdr:cxnSp macro="">
      <xdr:nvCxnSpPr>
        <xdr:cNvPr id="526" name="直線コネクタ 525"/>
        <xdr:cNvCxnSpPr/>
      </xdr:nvCxnSpPr>
      <xdr:spPr>
        <a:xfrm>
          <a:off x="1219835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1955" cy="267970"/>
    <xdr:sp macro="" textlink="">
      <xdr:nvSpPr>
        <xdr:cNvPr id="527" name="テキスト ボックス 526"/>
        <xdr:cNvSpPr txBox="1"/>
      </xdr:nvSpPr>
      <xdr:spPr>
        <a:xfrm>
          <a:off x="11802745" y="1030859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28" name="直線コネクタ 527"/>
        <xdr:cNvCxnSpPr/>
      </xdr:nvCxnSpPr>
      <xdr:spPr>
        <a:xfrm>
          <a:off x="1219835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38735</xdr:rowOff>
    </xdr:from>
    <xdr:ext cx="401955" cy="269240"/>
    <xdr:sp macro="" textlink="">
      <xdr:nvSpPr>
        <xdr:cNvPr id="529" name="テキスト ボックス 528"/>
        <xdr:cNvSpPr txBox="1"/>
      </xdr:nvSpPr>
      <xdr:spPr>
        <a:xfrm>
          <a:off x="11802745" y="998283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30" name="直線コネクタ 529"/>
        <xdr:cNvCxnSpPr/>
      </xdr:nvCxnSpPr>
      <xdr:spPr>
        <a:xfrm>
          <a:off x="1219835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55880</xdr:rowOff>
    </xdr:from>
    <xdr:ext cx="401955" cy="267970"/>
    <xdr:sp macro="" textlink="">
      <xdr:nvSpPr>
        <xdr:cNvPr id="531" name="テキスト ボックス 530"/>
        <xdr:cNvSpPr txBox="1"/>
      </xdr:nvSpPr>
      <xdr:spPr>
        <a:xfrm>
          <a:off x="11802745" y="965708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42545</xdr:rowOff>
    </xdr:from>
    <xdr:to xmlns:xdr="http://schemas.openxmlformats.org/drawingml/2006/spreadsheetDrawing">
      <xdr:col>89</xdr:col>
      <xdr:colOff>177800</xdr:colOff>
      <xdr:row>55</xdr:row>
      <xdr:rowOff>42545</xdr:rowOff>
    </xdr:to>
    <xdr:cxnSp macro="">
      <xdr:nvCxnSpPr>
        <xdr:cNvPr id="532" name="直線コネクタ 531"/>
        <xdr:cNvCxnSpPr/>
      </xdr:nvCxnSpPr>
      <xdr:spPr>
        <a:xfrm>
          <a:off x="1219835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72390</xdr:rowOff>
    </xdr:from>
    <xdr:ext cx="339090" cy="269240"/>
    <xdr:sp macro="" textlink="">
      <xdr:nvSpPr>
        <xdr:cNvPr id="533" name="テキスト ボックス 532"/>
        <xdr:cNvSpPr txBox="1"/>
      </xdr:nvSpPr>
      <xdr:spPr>
        <a:xfrm>
          <a:off x="1186688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34" name="直線コネクタ 533"/>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35" name="【保健センター・保健所】&#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81280</xdr:rowOff>
    </xdr:from>
    <xdr:to xmlns:xdr="http://schemas.openxmlformats.org/drawingml/2006/spreadsheetDrawing">
      <xdr:col>85</xdr:col>
      <xdr:colOff>126365</xdr:colOff>
      <xdr:row>64</xdr:row>
      <xdr:rowOff>135890</xdr:rowOff>
    </xdr:to>
    <xdr:cxnSp macro="">
      <xdr:nvCxnSpPr>
        <xdr:cNvPr id="536" name="直線コネクタ 535"/>
        <xdr:cNvCxnSpPr/>
      </xdr:nvCxnSpPr>
      <xdr:spPr>
        <a:xfrm flipV="1">
          <a:off x="15995015" y="9511030"/>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139700</xdr:rowOff>
    </xdr:from>
    <xdr:ext cx="469900" cy="269240"/>
    <xdr:sp macro="" textlink="">
      <xdr:nvSpPr>
        <xdr:cNvPr id="537" name="【保健センター・保健所】&#10;有形固定資産減価償却率最小値テキスト"/>
        <xdr:cNvSpPr txBox="1"/>
      </xdr:nvSpPr>
      <xdr:spPr>
        <a:xfrm>
          <a:off x="16033750" y="111125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135890</xdr:rowOff>
    </xdr:from>
    <xdr:to xmlns:xdr="http://schemas.openxmlformats.org/drawingml/2006/spreadsheetDrawing">
      <xdr:col>86</xdr:col>
      <xdr:colOff>25400</xdr:colOff>
      <xdr:row>64</xdr:row>
      <xdr:rowOff>135890</xdr:rowOff>
    </xdr:to>
    <xdr:cxnSp macro="">
      <xdr:nvCxnSpPr>
        <xdr:cNvPr id="538" name="直線コネクタ 537"/>
        <xdr:cNvCxnSpPr/>
      </xdr:nvCxnSpPr>
      <xdr:spPr>
        <a:xfrm>
          <a:off x="15906750" y="11108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25400</xdr:rowOff>
    </xdr:from>
    <xdr:ext cx="340360" cy="268605"/>
    <xdr:sp macro="" textlink="">
      <xdr:nvSpPr>
        <xdr:cNvPr id="539" name="【保健センター・保健所】&#10;有形固定資産減価償却率最大値テキスト"/>
        <xdr:cNvSpPr txBox="1"/>
      </xdr:nvSpPr>
      <xdr:spPr>
        <a:xfrm>
          <a:off x="16033750" y="9283700"/>
          <a:ext cx="340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81280</xdr:rowOff>
    </xdr:from>
    <xdr:to xmlns:xdr="http://schemas.openxmlformats.org/drawingml/2006/spreadsheetDrawing">
      <xdr:col>86</xdr:col>
      <xdr:colOff>25400</xdr:colOff>
      <xdr:row>55</xdr:row>
      <xdr:rowOff>81280</xdr:rowOff>
    </xdr:to>
    <xdr:cxnSp macro="">
      <xdr:nvCxnSpPr>
        <xdr:cNvPr id="540" name="直線コネクタ 539"/>
        <xdr:cNvCxnSpPr/>
      </xdr:nvCxnSpPr>
      <xdr:spPr>
        <a:xfrm>
          <a:off x="15906750" y="9511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4445</xdr:rowOff>
    </xdr:from>
    <xdr:ext cx="405130" cy="269240"/>
    <xdr:sp macro="" textlink="">
      <xdr:nvSpPr>
        <xdr:cNvPr id="541" name="【保健センター・保健所】&#10;有形固定資産減価償却率平均値テキスト"/>
        <xdr:cNvSpPr txBox="1"/>
      </xdr:nvSpPr>
      <xdr:spPr>
        <a:xfrm>
          <a:off x="16033750" y="1029144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26670</xdr:rowOff>
    </xdr:from>
    <xdr:to xmlns:xdr="http://schemas.openxmlformats.org/drawingml/2006/spreadsheetDrawing">
      <xdr:col>85</xdr:col>
      <xdr:colOff>177800</xdr:colOff>
      <xdr:row>60</xdr:row>
      <xdr:rowOff>132715</xdr:rowOff>
    </xdr:to>
    <xdr:sp macro="" textlink="">
      <xdr:nvSpPr>
        <xdr:cNvPr id="542" name="フローチャート: 判断 541"/>
        <xdr:cNvSpPr/>
      </xdr:nvSpPr>
      <xdr:spPr>
        <a:xfrm>
          <a:off x="15944850" y="103136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3175</xdr:rowOff>
    </xdr:from>
    <xdr:to xmlns:xdr="http://schemas.openxmlformats.org/drawingml/2006/spreadsheetDrawing">
      <xdr:col>81</xdr:col>
      <xdr:colOff>101600</xdr:colOff>
      <xdr:row>60</xdr:row>
      <xdr:rowOff>109220</xdr:rowOff>
    </xdr:to>
    <xdr:sp macro="" textlink="">
      <xdr:nvSpPr>
        <xdr:cNvPr id="543" name="フローチャート: 判断 542"/>
        <xdr:cNvSpPr/>
      </xdr:nvSpPr>
      <xdr:spPr>
        <a:xfrm>
          <a:off x="15121890" y="102901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106680</xdr:rowOff>
    </xdr:to>
    <xdr:sp macro="" textlink="">
      <xdr:nvSpPr>
        <xdr:cNvPr id="544" name="フローチャート: 判断 543"/>
        <xdr:cNvSpPr/>
      </xdr:nvSpPr>
      <xdr:spPr>
        <a:xfrm>
          <a:off x="14251940" y="102882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81915</xdr:rowOff>
    </xdr:to>
    <xdr:sp macro="" textlink="">
      <xdr:nvSpPr>
        <xdr:cNvPr id="545" name="フローチャート: 判断 544"/>
        <xdr:cNvSpPr/>
      </xdr:nvSpPr>
      <xdr:spPr>
        <a:xfrm>
          <a:off x="13381990" y="102704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123190</xdr:rowOff>
    </xdr:from>
    <xdr:to xmlns:xdr="http://schemas.openxmlformats.org/drawingml/2006/spreadsheetDrawing">
      <xdr:col>67</xdr:col>
      <xdr:colOff>101600</xdr:colOff>
      <xdr:row>60</xdr:row>
      <xdr:rowOff>50800</xdr:rowOff>
    </xdr:to>
    <xdr:sp macro="" textlink="">
      <xdr:nvSpPr>
        <xdr:cNvPr id="546" name="フローチャート: 判断 545"/>
        <xdr:cNvSpPr/>
      </xdr:nvSpPr>
      <xdr:spPr>
        <a:xfrm>
          <a:off x="12508230" y="10238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547" name="テキスト ボックス 546"/>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60730" cy="269240"/>
    <xdr:sp macro="" textlink="">
      <xdr:nvSpPr>
        <xdr:cNvPr id="548" name="テキスト ボックス 547"/>
        <xdr:cNvSpPr txBox="1"/>
      </xdr:nvSpPr>
      <xdr:spPr>
        <a:xfrm>
          <a:off x="149860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60730" cy="269240"/>
    <xdr:sp macro="" textlink="">
      <xdr:nvSpPr>
        <xdr:cNvPr id="549" name="テキスト ボックス 548"/>
        <xdr:cNvSpPr txBox="1"/>
      </xdr:nvSpPr>
      <xdr:spPr>
        <a:xfrm>
          <a:off x="141160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60730" cy="269240"/>
    <xdr:sp macro="" textlink="">
      <xdr:nvSpPr>
        <xdr:cNvPr id="550" name="テキスト ボックス 549"/>
        <xdr:cNvSpPr txBox="1"/>
      </xdr:nvSpPr>
      <xdr:spPr>
        <a:xfrm>
          <a:off x="132461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60730" cy="269240"/>
    <xdr:sp macro="" textlink="">
      <xdr:nvSpPr>
        <xdr:cNvPr id="551" name="テキスト ボックス 550"/>
        <xdr:cNvSpPr txBox="1"/>
      </xdr:nvSpPr>
      <xdr:spPr>
        <a:xfrm>
          <a:off x="123723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127000</xdr:rowOff>
    </xdr:from>
    <xdr:to xmlns:xdr="http://schemas.openxmlformats.org/drawingml/2006/spreadsheetDrawing">
      <xdr:col>85</xdr:col>
      <xdr:colOff>177800</xdr:colOff>
      <xdr:row>60</xdr:row>
      <xdr:rowOff>54610</xdr:rowOff>
    </xdr:to>
    <xdr:sp macro="" textlink="">
      <xdr:nvSpPr>
        <xdr:cNvPr id="552" name="楕円 551"/>
        <xdr:cNvSpPr/>
      </xdr:nvSpPr>
      <xdr:spPr>
        <a:xfrm>
          <a:off x="15944850" y="10242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151130</xdr:rowOff>
    </xdr:from>
    <xdr:ext cx="405130" cy="269240"/>
    <xdr:sp macro="" textlink="">
      <xdr:nvSpPr>
        <xdr:cNvPr id="553" name="【保健センター・保健所】&#10;有形固定資産減価償却率該当値テキスト"/>
        <xdr:cNvSpPr txBox="1"/>
      </xdr:nvSpPr>
      <xdr:spPr>
        <a:xfrm>
          <a:off x="16033750" y="100952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71120</xdr:rowOff>
    </xdr:from>
    <xdr:to xmlns:xdr="http://schemas.openxmlformats.org/drawingml/2006/spreadsheetDrawing">
      <xdr:col>81</xdr:col>
      <xdr:colOff>101600</xdr:colOff>
      <xdr:row>59</xdr:row>
      <xdr:rowOff>171450</xdr:rowOff>
    </xdr:to>
    <xdr:sp macro="" textlink="">
      <xdr:nvSpPr>
        <xdr:cNvPr id="554" name="楕円 553"/>
        <xdr:cNvSpPr/>
      </xdr:nvSpPr>
      <xdr:spPr>
        <a:xfrm>
          <a:off x="15121890" y="101866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123825</xdr:rowOff>
    </xdr:from>
    <xdr:to xmlns:xdr="http://schemas.openxmlformats.org/drawingml/2006/spreadsheetDrawing">
      <xdr:col>85</xdr:col>
      <xdr:colOff>127000</xdr:colOff>
      <xdr:row>60</xdr:row>
      <xdr:rowOff>1905</xdr:rowOff>
    </xdr:to>
    <xdr:cxnSp macro="">
      <xdr:nvCxnSpPr>
        <xdr:cNvPr id="555" name="直線コネクタ 554"/>
        <xdr:cNvCxnSpPr/>
      </xdr:nvCxnSpPr>
      <xdr:spPr>
        <a:xfrm>
          <a:off x="15172690" y="10239375"/>
          <a:ext cx="8229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27940</xdr:rowOff>
    </xdr:from>
    <xdr:to xmlns:xdr="http://schemas.openxmlformats.org/drawingml/2006/spreadsheetDrawing">
      <xdr:col>76</xdr:col>
      <xdr:colOff>165100</xdr:colOff>
      <xdr:row>59</xdr:row>
      <xdr:rowOff>133985</xdr:rowOff>
    </xdr:to>
    <xdr:sp macro="" textlink="">
      <xdr:nvSpPr>
        <xdr:cNvPr id="556" name="楕円 555"/>
        <xdr:cNvSpPr/>
      </xdr:nvSpPr>
      <xdr:spPr>
        <a:xfrm>
          <a:off x="14251940" y="1014349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81280</xdr:rowOff>
    </xdr:from>
    <xdr:to xmlns:xdr="http://schemas.openxmlformats.org/drawingml/2006/spreadsheetDrawing">
      <xdr:col>81</xdr:col>
      <xdr:colOff>50800</xdr:colOff>
      <xdr:row>59</xdr:row>
      <xdr:rowOff>123825</xdr:rowOff>
    </xdr:to>
    <xdr:cxnSp macro="">
      <xdr:nvCxnSpPr>
        <xdr:cNvPr id="557" name="直線コネクタ 556"/>
        <xdr:cNvCxnSpPr/>
      </xdr:nvCxnSpPr>
      <xdr:spPr>
        <a:xfrm>
          <a:off x="14302740" y="10196830"/>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163830</xdr:rowOff>
    </xdr:from>
    <xdr:to xmlns:xdr="http://schemas.openxmlformats.org/drawingml/2006/spreadsheetDrawing">
      <xdr:col>72</xdr:col>
      <xdr:colOff>38100</xdr:colOff>
      <xdr:row>59</xdr:row>
      <xdr:rowOff>91440</xdr:rowOff>
    </xdr:to>
    <xdr:sp macro="" textlink="">
      <xdr:nvSpPr>
        <xdr:cNvPr id="558" name="楕円 557"/>
        <xdr:cNvSpPr/>
      </xdr:nvSpPr>
      <xdr:spPr>
        <a:xfrm>
          <a:off x="13381990" y="101079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38735</xdr:rowOff>
    </xdr:from>
    <xdr:to xmlns:xdr="http://schemas.openxmlformats.org/drawingml/2006/spreadsheetDrawing">
      <xdr:col>76</xdr:col>
      <xdr:colOff>114300</xdr:colOff>
      <xdr:row>59</xdr:row>
      <xdr:rowOff>81280</xdr:rowOff>
    </xdr:to>
    <xdr:cxnSp macro="">
      <xdr:nvCxnSpPr>
        <xdr:cNvPr id="559" name="直線コネクタ 558"/>
        <xdr:cNvCxnSpPr/>
      </xdr:nvCxnSpPr>
      <xdr:spPr>
        <a:xfrm>
          <a:off x="13432790" y="10154285"/>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110490</xdr:rowOff>
    </xdr:to>
    <xdr:sp macro="" textlink="">
      <xdr:nvSpPr>
        <xdr:cNvPr id="560" name="楕円 559"/>
        <xdr:cNvSpPr/>
      </xdr:nvSpPr>
      <xdr:spPr>
        <a:xfrm>
          <a:off x="12508230" y="101199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38735</xdr:rowOff>
    </xdr:from>
    <xdr:to xmlns:xdr="http://schemas.openxmlformats.org/drawingml/2006/spreadsheetDrawing">
      <xdr:col>71</xdr:col>
      <xdr:colOff>177800</xdr:colOff>
      <xdr:row>59</xdr:row>
      <xdr:rowOff>57150</xdr:rowOff>
    </xdr:to>
    <xdr:cxnSp macro="">
      <xdr:nvCxnSpPr>
        <xdr:cNvPr id="561" name="直線コネクタ 560"/>
        <xdr:cNvCxnSpPr/>
      </xdr:nvCxnSpPr>
      <xdr:spPr>
        <a:xfrm flipV="1">
          <a:off x="12559030" y="10154285"/>
          <a:ext cx="873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99695</xdr:rowOff>
    </xdr:from>
    <xdr:ext cx="405130" cy="267335"/>
    <xdr:sp macro="" textlink="">
      <xdr:nvSpPr>
        <xdr:cNvPr id="562" name="n_1aveValue【保健センター・保健所】&#10;有形固定資産減価償却率"/>
        <xdr:cNvSpPr txBox="1"/>
      </xdr:nvSpPr>
      <xdr:spPr>
        <a:xfrm>
          <a:off x="14961235" y="1038669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97790</xdr:rowOff>
    </xdr:from>
    <xdr:ext cx="403860" cy="267335"/>
    <xdr:sp macro="" textlink="">
      <xdr:nvSpPr>
        <xdr:cNvPr id="563" name="n_2aveValue【保健センター・保健所】&#10;有形固定資産減価償却率"/>
        <xdr:cNvSpPr txBox="1"/>
      </xdr:nvSpPr>
      <xdr:spPr>
        <a:xfrm>
          <a:off x="14103985" y="1038479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72390</xdr:rowOff>
    </xdr:from>
    <xdr:ext cx="403860" cy="269240"/>
    <xdr:sp macro="" textlink="">
      <xdr:nvSpPr>
        <xdr:cNvPr id="564" name="n_3aveValue【保健センター・保健所】&#10;有形固定資産減価償却率"/>
        <xdr:cNvSpPr txBox="1"/>
      </xdr:nvSpPr>
      <xdr:spPr>
        <a:xfrm>
          <a:off x="13234035" y="1035939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41910</xdr:rowOff>
    </xdr:from>
    <xdr:ext cx="403860" cy="267970"/>
    <xdr:sp macro="" textlink="">
      <xdr:nvSpPr>
        <xdr:cNvPr id="565" name="n_4aveValue【保健センター・保健所】&#10;有形固定資産減価償却率"/>
        <xdr:cNvSpPr txBox="1"/>
      </xdr:nvSpPr>
      <xdr:spPr>
        <a:xfrm>
          <a:off x="12360275" y="1032891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15875</xdr:rowOff>
    </xdr:from>
    <xdr:ext cx="405130" cy="269240"/>
    <xdr:sp macro="" textlink="">
      <xdr:nvSpPr>
        <xdr:cNvPr id="566" name="n_1mainValue【保健センター・保健所】&#10;有形固定資産減価償却率"/>
        <xdr:cNvSpPr txBox="1"/>
      </xdr:nvSpPr>
      <xdr:spPr>
        <a:xfrm>
          <a:off x="14961235" y="99599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151130</xdr:rowOff>
    </xdr:from>
    <xdr:ext cx="403860" cy="269240"/>
    <xdr:sp macro="" textlink="">
      <xdr:nvSpPr>
        <xdr:cNvPr id="567" name="n_2mainValue【保健センター・保健所】&#10;有形固定資産減価償却率"/>
        <xdr:cNvSpPr txBox="1"/>
      </xdr:nvSpPr>
      <xdr:spPr>
        <a:xfrm>
          <a:off x="14103985" y="992378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109220</xdr:rowOff>
    </xdr:from>
    <xdr:ext cx="403860" cy="267970"/>
    <xdr:sp macro="" textlink="">
      <xdr:nvSpPr>
        <xdr:cNvPr id="568" name="n_3mainValue【保健センター・保健所】&#10;有形固定資産減価償却率"/>
        <xdr:cNvSpPr txBox="1"/>
      </xdr:nvSpPr>
      <xdr:spPr>
        <a:xfrm>
          <a:off x="13234035" y="988187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127000</xdr:rowOff>
    </xdr:from>
    <xdr:ext cx="403860" cy="268605"/>
    <xdr:sp macro="" textlink="">
      <xdr:nvSpPr>
        <xdr:cNvPr id="569" name="n_4mainValue【保健センター・保健所】&#10;有形固定資産減価償却率"/>
        <xdr:cNvSpPr txBox="1"/>
      </xdr:nvSpPr>
      <xdr:spPr>
        <a:xfrm>
          <a:off x="12360275" y="989965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570" name="正方形/長方形 569"/>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572" name="正方形/長方形 571"/>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574" name="正方形/長方形 573"/>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576" name="正方形/長方形 575"/>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77" name="正方形/長方形 576"/>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8615" cy="234315"/>
    <xdr:sp macro="" textlink="">
      <xdr:nvSpPr>
        <xdr:cNvPr id="578" name="テキスト ボックス 577"/>
        <xdr:cNvSpPr txBox="1"/>
      </xdr:nvSpPr>
      <xdr:spPr>
        <a:xfrm>
          <a:off x="1788795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579" name="直線コネクタ 578"/>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135890</xdr:rowOff>
    </xdr:from>
    <xdr:to xmlns:xdr="http://schemas.openxmlformats.org/drawingml/2006/spreadsheetDrawing">
      <xdr:col>120</xdr:col>
      <xdr:colOff>114300</xdr:colOff>
      <xdr:row>64</xdr:row>
      <xdr:rowOff>135890</xdr:rowOff>
    </xdr:to>
    <xdr:cxnSp macro="">
      <xdr:nvCxnSpPr>
        <xdr:cNvPr id="580" name="直線コネクタ 579"/>
        <xdr:cNvCxnSpPr/>
      </xdr:nvCxnSpPr>
      <xdr:spPr>
        <a:xfrm>
          <a:off x="1792224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166370</xdr:rowOff>
    </xdr:from>
    <xdr:ext cx="467360" cy="267335"/>
    <xdr:sp macro="" textlink="">
      <xdr:nvSpPr>
        <xdr:cNvPr id="581" name="テキスト ボックス 580"/>
        <xdr:cNvSpPr txBox="1"/>
      </xdr:nvSpPr>
      <xdr:spPr>
        <a:xfrm>
          <a:off x="17466310" y="1096772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152400</xdr:rowOff>
    </xdr:from>
    <xdr:to xmlns:xdr="http://schemas.openxmlformats.org/drawingml/2006/spreadsheetDrawing">
      <xdr:col>120</xdr:col>
      <xdr:colOff>114300</xdr:colOff>
      <xdr:row>62</xdr:row>
      <xdr:rowOff>152400</xdr:rowOff>
    </xdr:to>
    <xdr:cxnSp macro="">
      <xdr:nvCxnSpPr>
        <xdr:cNvPr id="582" name="直線コネクタ 581"/>
        <xdr:cNvCxnSpPr/>
      </xdr:nvCxnSpPr>
      <xdr:spPr>
        <a:xfrm>
          <a:off x="1792224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69240"/>
    <xdr:sp macro="" textlink="">
      <xdr:nvSpPr>
        <xdr:cNvPr id="583" name="テキスト ボックス 582"/>
        <xdr:cNvSpPr txBox="1"/>
      </xdr:nvSpPr>
      <xdr:spPr>
        <a:xfrm>
          <a:off x="17466310" y="1063434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169545</xdr:rowOff>
    </xdr:from>
    <xdr:to xmlns:xdr="http://schemas.openxmlformats.org/drawingml/2006/spreadsheetDrawing">
      <xdr:col>120</xdr:col>
      <xdr:colOff>114300</xdr:colOff>
      <xdr:row>60</xdr:row>
      <xdr:rowOff>169545</xdr:rowOff>
    </xdr:to>
    <xdr:cxnSp macro="">
      <xdr:nvCxnSpPr>
        <xdr:cNvPr id="584" name="直線コネクタ 583"/>
        <xdr:cNvCxnSpPr/>
      </xdr:nvCxnSpPr>
      <xdr:spPr>
        <a:xfrm>
          <a:off x="1792224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21590</xdr:rowOff>
    </xdr:from>
    <xdr:ext cx="467360" cy="267970"/>
    <xdr:sp macro="" textlink="">
      <xdr:nvSpPr>
        <xdr:cNvPr id="585" name="テキスト ボックス 584"/>
        <xdr:cNvSpPr txBox="1"/>
      </xdr:nvSpPr>
      <xdr:spPr>
        <a:xfrm>
          <a:off x="17466310" y="1030859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8890</xdr:rowOff>
    </xdr:from>
    <xdr:to xmlns:xdr="http://schemas.openxmlformats.org/drawingml/2006/spreadsheetDrawing">
      <xdr:col>120</xdr:col>
      <xdr:colOff>114300</xdr:colOff>
      <xdr:row>59</xdr:row>
      <xdr:rowOff>8890</xdr:rowOff>
    </xdr:to>
    <xdr:cxnSp macro="">
      <xdr:nvCxnSpPr>
        <xdr:cNvPr id="586" name="直線コネクタ 585"/>
        <xdr:cNvCxnSpPr/>
      </xdr:nvCxnSpPr>
      <xdr:spPr>
        <a:xfrm>
          <a:off x="1792224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38735</xdr:rowOff>
    </xdr:from>
    <xdr:ext cx="467360" cy="269240"/>
    <xdr:sp macro="" textlink="">
      <xdr:nvSpPr>
        <xdr:cNvPr id="587" name="テキスト ボックス 586"/>
        <xdr:cNvSpPr txBox="1"/>
      </xdr:nvSpPr>
      <xdr:spPr>
        <a:xfrm>
          <a:off x="17466310" y="99828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25400</xdr:rowOff>
    </xdr:from>
    <xdr:to xmlns:xdr="http://schemas.openxmlformats.org/drawingml/2006/spreadsheetDrawing">
      <xdr:col>120</xdr:col>
      <xdr:colOff>114300</xdr:colOff>
      <xdr:row>57</xdr:row>
      <xdr:rowOff>25400</xdr:rowOff>
    </xdr:to>
    <xdr:cxnSp macro="">
      <xdr:nvCxnSpPr>
        <xdr:cNvPr id="588" name="直線コネクタ 587"/>
        <xdr:cNvCxnSpPr/>
      </xdr:nvCxnSpPr>
      <xdr:spPr>
        <a:xfrm>
          <a:off x="1792224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55880</xdr:rowOff>
    </xdr:from>
    <xdr:ext cx="467360" cy="267970"/>
    <xdr:sp macro="" textlink="">
      <xdr:nvSpPr>
        <xdr:cNvPr id="589" name="テキスト ボックス 588"/>
        <xdr:cNvSpPr txBox="1"/>
      </xdr:nvSpPr>
      <xdr:spPr>
        <a:xfrm>
          <a:off x="17466310" y="965708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42545</xdr:rowOff>
    </xdr:from>
    <xdr:to xmlns:xdr="http://schemas.openxmlformats.org/drawingml/2006/spreadsheetDrawing">
      <xdr:col>120</xdr:col>
      <xdr:colOff>114300</xdr:colOff>
      <xdr:row>55</xdr:row>
      <xdr:rowOff>42545</xdr:rowOff>
    </xdr:to>
    <xdr:cxnSp macro="">
      <xdr:nvCxnSpPr>
        <xdr:cNvPr id="590" name="直線コネクタ 589"/>
        <xdr:cNvCxnSpPr/>
      </xdr:nvCxnSpPr>
      <xdr:spPr>
        <a:xfrm>
          <a:off x="1792224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72390</xdr:rowOff>
    </xdr:from>
    <xdr:ext cx="467360" cy="269240"/>
    <xdr:sp macro="" textlink="">
      <xdr:nvSpPr>
        <xdr:cNvPr id="591" name="テキスト ボックス 590"/>
        <xdr:cNvSpPr txBox="1"/>
      </xdr:nvSpPr>
      <xdr:spPr>
        <a:xfrm>
          <a:off x="17466310" y="933069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592" name="直線コネクタ 591"/>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7970"/>
    <xdr:sp macro="" textlink="">
      <xdr:nvSpPr>
        <xdr:cNvPr id="593" name="テキスト ボックス 592"/>
        <xdr:cNvSpPr txBox="1"/>
      </xdr:nvSpPr>
      <xdr:spPr>
        <a:xfrm>
          <a:off x="1746631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94" name="【保健センター・保健所】&#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33655</xdr:rowOff>
    </xdr:from>
    <xdr:to xmlns:xdr="http://schemas.openxmlformats.org/drawingml/2006/spreadsheetDrawing">
      <xdr:col>116</xdr:col>
      <xdr:colOff>62865</xdr:colOff>
      <xdr:row>64</xdr:row>
      <xdr:rowOff>113030</xdr:rowOff>
    </xdr:to>
    <xdr:cxnSp macro="">
      <xdr:nvCxnSpPr>
        <xdr:cNvPr id="595" name="直線コネクタ 594"/>
        <xdr:cNvCxnSpPr/>
      </xdr:nvCxnSpPr>
      <xdr:spPr>
        <a:xfrm flipV="1">
          <a:off x="21718905" y="9634855"/>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116840</xdr:rowOff>
    </xdr:from>
    <xdr:ext cx="469900" cy="269240"/>
    <xdr:sp macro="" textlink="">
      <xdr:nvSpPr>
        <xdr:cNvPr id="596" name="【保健センター・保健所】&#10;一人当たり面積最小値テキスト"/>
        <xdr:cNvSpPr txBox="1"/>
      </xdr:nvSpPr>
      <xdr:spPr>
        <a:xfrm>
          <a:off x="21757640" y="110896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113030</xdr:rowOff>
    </xdr:from>
    <xdr:to xmlns:xdr="http://schemas.openxmlformats.org/drawingml/2006/spreadsheetDrawing">
      <xdr:col>116</xdr:col>
      <xdr:colOff>152400</xdr:colOff>
      <xdr:row>64</xdr:row>
      <xdr:rowOff>113030</xdr:rowOff>
    </xdr:to>
    <xdr:cxnSp macro="">
      <xdr:nvCxnSpPr>
        <xdr:cNvPr id="597" name="直線コネクタ 596"/>
        <xdr:cNvCxnSpPr/>
      </xdr:nvCxnSpPr>
      <xdr:spPr>
        <a:xfrm>
          <a:off x="21634450" y="11085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156210</xdr:rowOff>
    </xdr:from>
    <xdr:ext cx="469900" cy="267970"/>
    <xdr:sp macro="" textlink="">
      <xdr:nvSpPr>
        <xdr:cNvPr id="598" name="【保健センター・保健所】&#10;一人当たり面積最大値テキスト"/>
        <xdr:cNvSpPr txBox="1"/>
      </xdr:nvSpPr>
      <xdr:spPr>
        <a:xfrm>
          <a:off x="21757640" y="94145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33655</xdr:rowOff>
    </xdr:from>
    <xdr:to xmlns:xdr="http://schemas.openxmlformats.org/drawingml/2006/spreadsheetDrawing">
      <xdr:col>116</xdr:col>
      <xdr:colOff>152400</xdr:colOff>
      <xdr:row>56</xdr:row>
      <xdr:rowOff>33655</xdr:rowOff>
    </xdr:to>
    <xdr:cxnSp macro="">
      <xdr:nvCxnSpPr>
        <xdr:cNvPr id="599" name="直線コネクタ 598"/>
        <xdr:cNvCxnSpPr/>
      </xdr:nvCxnSpPr>
      <xdr:spPr>
        <a:xfrm>
          <a:off x="21634450" y="9634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130810</xdr:rowOff>
    </xdr:from>
    <xdr:ext cx="469900" cy="268605"/>
    <xdr:sp macro="" textlink="">
      <xdr:nvSpPr>
        <xdr:cNvPr id="600" name="【保健センター・保健所】&#10;一人当たり面積平均値テキスト"/>
        <xdr:cNvSpPr txBox="1"/>
      </xdr:nvSpPr>
      <xdr:spPr>
        <a:xfrm>
          <a:off x="21757640" y="10589260"/>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153670</xdr:rowOff>
    </xdr:from>
    <xdr:to xmlns:xdr="http://schemas.openxmlformats.org/drawingml/2006/spreadsheetDrawing">
      <xdr:col>116</xdr:col>
      <xdr:colOff>114300</xdr:colOff>
      <xdr:row>62</xdr:row>
      <xdr:rowOff>81280</xdr:rowOff>
    </xdr:to>
    <xdr:sp macro="" textlink="">
      <xdr:nvSpPr>
        <xdr:cNvPr id="601" name="フローチャート: 判断 600"/>
        <xdr:cNvSpPr/>
      </xdr:nvSpPr>
      <xdr:spPr>
        <a:xfrm>
          <a:off x="21668740" y="10612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153670</xdr:rowOff>
    </xdr:from>
    <xdr:to xmlns:xdr="http://schemas.openxmlformats.org/drawingml/2006/spreadsheetDrawing">
      <xdr:col>112</xdr:col>
      <xdr:colOff>38100</xdr:colOff>
      <xdr:row>62</xdr:row>
      <xdr:rowOff>81280</xdr:rowOff>
    </xdr:to>
    <xdr:sp macro="" textlink="">
      <xdr:nvSpPr>
        <xdr:cNvPr id="602" name="フローチャート: 判断 601"/>
        <xdr:cNvSpPr/>
      </xdr:nvSpPr>
      <xdr:spPr>
        <a:xfrm>
          <a:off x="20849590" y="106121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142240</xdr:rowOff>
    </xdr:from>
    <xdr:to xmlns:xdr="http://schemas.openxmlformats.org/drawingml/2006/spreadsheetDrawing">
      <xdr:col>107</xdr:col>
      <xdr:colOff>101600</xdr:colOff>
      <xdr:row>62</xdr:row>
      <xdr:rowOff>69850</xdr:rowOff>
    </xdr:to>
    <xdr:sp macro="" textlink="">
      <xdr:nvSpPr>
        <xdr:cNvPr id="603" name="フローチャート: 判断 602"/>
        <xdr:cNvSpPr/>
      </xdr:nvSpPr>
      <xdr:spPr>
        <a:xfrm>
          <a:off x="19975830" y="10600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69850</xdr:rowOff>
    </xdr:to>
    <xdr:sp macro="" textlink="">
      <xdr:nvSpPr>
        <xdr:cNvPr id="604" name="フローチャート: 判断 603"/>
        <xdr:cNvSpPr/>
      </xdr:nvSpPr>
      <xdr:spPr>
        <a:xfrm>
          <a:off x="19105880" y="10600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142240</xdr:rowOff>
    </xdr:from>
    <xdr:to xmlns:xdr="http://schemas.openxmlformats.org/drawingml/2006/spreadsheetDrawing">
      <xdr:col>98</xdr:col>
      <xdr:colOff>38100</xdr:colOff>
      <xdr:row>62</xdr:row>
      <xdr:rowOff>69850</xdr:rowOff>
    </xdr:to>
    <xdr:sp macro="" textlink="">
      <xdr:nvSpPr>
        <xdr:cNvPr id="605" name="フローチャート: 判断 604"/>
        <xdr:cNvSpPr/>
      </xdr:nvSpPr>
      <xdr:spPr>
        <a:xfrm>
          <a:off x="18235930" y="10600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606" name="テキスト ボックス 605"/>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60730" cy="269240"/>
    <xdr:sp macro="" textlink="">
      <xdr:nvSpPr>
        <xdr:cNvPr id="607" name="テキスト ボックス 606"/>
        <xdr:cNvSpPr txBox="1"/>
      </xdr:nvSpPr>
      <xdr:spPr>
        <a:xfrm>
          <a:off x="207137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60730" cy="269240"/>
    <xdr:sp macro="" textlink="">
      <xdr:nvSpPr>
        <xdr:cNvPr id="608" name="テキスト ボックス 607"/>
        <xdr:cNvSpPr txBox="1"/>
      </xdr:nvSpPr>
      <xdr:spPr>
        <a:xfrm>
          <a:off x="198399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60730" cy="269240"/>
    <xdr:sp macro="" textlink="">
      <xdr:nvSpPr>
        <xdr:cNvPr id="609" name="テキスト ボックス 608"/>
        <xdr:cNvSpPr txBox="1"/>
      </xdr:nvSpPr>
      <xdr:spPr>
        <a:xfrm>
          <a:off x="1896999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60730" cy="269240"/>
    <xdr:sp macro="" textlink="">
      <xdr:nvSpPr>
        <xdr:cNvPr id="610" name="テキスト ボックス 609"/>
        <xdr:cNvSpPr txBox="1"/>
      </xdr:nvSpPr>
      <xdr:spPr>
        <a:xfrm>
          <a:off x="181000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156210</xdr:rowOff>
    </xdr:from>
    <xdr:to xmlns:xdr="http://schemas.openxmlformats.org/drawingml/2006/spreadsheetDrawing">
      <xdr:col>116</xdr:col>
      <xdr:colOff>114300</xdr:colOff>
      <xdr:row>59</xdr:row>
      <xdr:rowOff>83820</xdr:rowOff>
    </xdr:to>
    <xdr:sp macro="" textlink="">
      <xdr:nvSpPr>
        <xdr:cNvPr id="611" name="楕円 610"/>
        <xdr:cNvSpPr/>
      </xdr:nvSpPr>
      <xdr:spPr>
        <a:xfrm>
          <a:off x="21668740" y="10100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1905</xdr:rowOff>
    </xdr:from>
    <xdr:ext cx="469900" cy="269240"/>
    <xdr:sp macro="" textlink="">
      <xdr:nvSpPr>
        <xdr:cNvPr id="612" name="【保健センター・保健所】&#10;一人当たり面積該当値テキスト"/>
        <xdr:cNvSpPr txBox="1"/>
      </xdr:nvSpPr>
      <xdr:spPr>
        <a:xfrm>
          <a:off x="21757640" y="99460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635</xdr:rowOff>
    </xdr:from>
    <xdr:to xmlns:xdr="http://schemas.openxmlformats.org/drawingml/2006/spreadsheetDrawing">
      <xdr:col>112</xdr:col>
      <xdr:colOff>38100</xdr:colOff>
      <xdr:row>59</xdr:row>
      <xdr:rowOff>106045</xdr:rowOff>
    </xdr:to>
    <xdr:sp macro="" textlink="">
      <xdr:nvSpPr>
        <xdr:cNvPr id="613" name="楕円 612"/>
        <xdr:cNvSpPr/>
      </xdr:nvSpPr>
      <xdr:spPr>
        <a:xfrm>
          <a:off x="20849590" y="101161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31115</xdr:rowOff>
    </xdr:from>
    <xdr:to xmlns:xdr="http://schemas.openxmlformats.org/drawingml/2006/spreadsheetDrawing">
      <xdr:col>116</xdr:col>
      <xdr:colOff>63500</xdr:colOff>
      <xdr:row>59</xdr:row>
      <xdr:rowOff>53340</xdr:rowOff>
    </xdr:to>
    <xdr:cxnSp macro="">
      <xdr:nvCxnSpPr>
        <xdr:cNvPr id="614" name="直線コネクタ 613"/>
        <xdr:cNvCxnSpPr/>
      </xdr:nvCxnSpPr>
      <xdr:spPr>
        <a:xfrm flipV="1">
          <a:off x="20900390" y="10146665"/>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12700</xdr:rowOff>
    </xdr:from>
    <xdr:to xmlns:xdr="http://schemas.openxmlformats.org/drawingml/2006/spreadsheetDrawing">
      <xdr:col>107</xdr:col>
      <xdr:colOff>101600</xdr:colOff>
      <xdr:row>59</xdr:row>
      <xdr:rowOff>118110</xdr:rowOff>
    </xdr:to>
    <xdr:sp macro="" textlink="">
      <xdr:nvSpPr>
        <xdr:cNvPr id="615" name="楕円 614"/>
        <xdr:cNvSpPr/>
      </xdr:nvSpPr>
      <xdr:spPr>
        <a:xfrm>
          <a:off x="19975830" y="101282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53340</xdr:rowOff>
    </xdr:from>
    <xdr:to xmlns:xdr="http://schemas.openxmlformats.org/drawingml/2006/spreadsheetDrawing">
      <xdr:col>111</xdr:col>
      <xdr:colOff>177800</xdr:colOff>
      <xdr:row>59</xdr:row>
      <xdr:rowOff>65405</xdr:rowOff>
    </xdr:to>
    <xdr:cxnSp macro="">
      <xdr:nvCxnSpPr>
        <xdr:cNvPr id="616" name="直線コネクタ 615"/>
        <xdr:cNvCxnSpPr/>
      </xdr:nvCxnSpPr>
      <xdr:spPr>
        <a:xfrm flipV="1">
          <a:off x="20026630" y="1016889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12700</xdr:rowOff>
    </xdr:from>
    <xdr:to xmlns:xdr="http://schemas.openxmlformats.org/drawingml/2006/spreadsheetDrawing">
      <xdr:col>102</xdr:col>
      <xdr:colOff>165100</xdr:colOff>
      <xdr:row>59</xdr:row>
      <xdr:rowOff>118110</xdr:rowOff>
    </xdr:to>
    <xdr:sp macro="" textlink="">
      <xdr:nvSpPr>
        <xdr:cNvPr id="617" name="楕円 616"/>
        <xdr:cNvSpPr/>
      </xdr:nvSpPr>
      <xdr:spPr>
        <a:xfrm>
          <a:off x="19105880" y="101282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65405</xdr:rowOff>
    </xdr:from>
    <xdr:to xmlns:xdr="http://schemas.openxmlformats.org/drawingml/2006/spreadsheetDrawing">
      <xdr:col>107</xdr:col>
      <xdr:colOff>50800</xdr:colOff>
      <xdr:row>59</xdr:row>
      <xdr:rowOff>65405</xdr:rowOff>
    </xdr:to>
    <xdr:cxnSp macro="">
      <xdr:nvCxnSpPr>
        <xdr:cNvPr id="618" name="直線コネクタ 617"/>
        <xdr:cNvCxnSpPr/>
      </xdr:nvCxnSpPr>
      <xdr:spPr>
        <a:xfrm>
          <a:off x="19156680" y="1018095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23495</xdr:rowOff>
    </xdr:from>
    <xdr:to xmlns:xdr="http://schemas.openxmlformats.org/drawingml/2006/spreadsheetDrawing">
      <xdr:col>98</xdr:col>
      <xdr:colOff>38100</xdr:colOff>
      <xdr:row>59</xdr:row>
      <xdr:rowOff>128905</xdr:rowOff>
    </xdr:to>
    <xdr:sp macro="" textlink="">
      <xdr:nvSpPr>
        <xdr:cNvPr id="619" name="楕円 618"/>
        <xdr:cNvSpPr/>
      </xdr:nvSpPr>
      <xdr:spPr>
        <a:xfrm>
          <a:off x="18235930" y="101390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65405</xdr:rowOff>
    </xdr:from>
    <xdr:to xmlns:xdr="http://schemas.openxmlformats.org/drawingml/2006/spreadsheetDrawing">
      <xdr:col>102</xdr:col>
      <xdr:colOff>114300</xdr:colOff>
      <xdr:row>59</xdr:row>
      <xdr:rowOff>76835</xdr:rowOff>
    </xdr:to>
    <xdr:cxnSp macro="">
      <xdr:nvCxnSpPr>
        <xdr:cNvPr id="620" name="直線コネクタ 619"/>
        <xdr:cNvCxnSpPr/>
      </xdr:nvCxnSpPr>
      <xdr:spPr>
        <a:xfrm flipV="1">
          <a:off x="18286730" y="1018095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71755</xdr:rowOff>
    </xdr:from>
    <xdr:ext cx="468630" cy="269240"/>
    <xdr:sp macro="" textlink="">
      <xdr:nvSpPr>
        <xdr:cNvPr id="621" name="n_1aveValue【保健センター・保健所】&#10;一人当たり面積"/>
        <xdr:cNvSpPr txBox="1"/>
      </xdr:nvSpPr>
      <xdr:spPr>
        <a:xfrm>
          <a:off x="20656550" y="1070165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60325</xdr:rowOff>
    </xdr:from>
    <xdr:ext cx="469900" cy="268605"/>
    <xdr:sp macro="" textlink="">
      <xdr:nvSpPr>
        <xdr:cNvPr id="622" name="n_2aveValue【保健センター・保健所】&#10;一人当たり面積"/>
        <xdr:cNvSpPr txBox="1"/>
      </xdr:nvSpPr>
      <xdr:spPr>
        <a:xfrm>
          <a:off x="19795490" y="106902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60325</xdr:rowOff>
    </xdr:from>
    <xdr:ext cx="469900" cy="268605"/>
    <xdr:sp macro="" textlink="">
      <xdr:nvSpPr>
        <xdr:cNvPr id="623" name="n_3aveValue【保健センター・保健所】&#10;一人当たり面積"/>
        <xdr:cNvSpPr txBox="1"/>
      </xdr:nvSpPr>
      <xdr:spPr>
        <a:xfrm>
          <a:off x="18925540" y="106902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60325</xdr:rowOff>
    </xdr:from>
    <xdr:ext cx="469900" cy="268605"/>
    <xdr:sp macro="" textlink="">
      <xdr:nvSpPr>
        <xdr:cNvPr id="624" name="n_4aveValue【保健センター・保健所】&#10;一人当たり面積"/>
        <xdr:cNvSpPr txBox="1"/>
      </xdr:nvSpPr>
      <xdr:spPr>
        <a:xfrm>
          <a:off x="18055590" y="106902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123190</xdr:rowOff>
    </xdr:from>
    <xdr:ext cx="468630" cy="267970"/>
    <xdr:sp macro="" textlink="">
      <xdr:nvSpPr>
        <xdr:cNvPr id="625" name="n_1mainValue【保健センター・保健所】&#10;一人当たり面積"/>
        <xdr:cNvSpPr txBox="1"/>
      </xdr:nvSpPr>
      <xdr:spPr>
        <a:xfrm>
          <a:off x="20656550" y="989584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135255</xdr:rowOff>
    </xdr:from>
    <xdr:ext cx="469900" cy="267335"/>
    <xdr:sp macro="" textlink="">
      <xdr:nvSpPr>
        <xdr:cNvPr id="626" name="n_2mainValue【保健センター・保健所】&#10;一人当たり面積"/>
        <xdr:cNvSpPr txBox="1"/>
      </xdr:nvSpPr>
      <xdr:spPr>
        <a:xfrm>
          <a:off x="19795490" y="990790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135255</xdr:rowOff>
    </xdr:from>
    <xdr:ext cx="469900" cy="267335"/>
    <xdr:sp macro="" textlink="">
      <xdr:nvSpPr>
        <xdr:cNvPr id="627" name="n_3mainValue【保健センター・保健所】&#10;一人当たり面積"/>
        <xdr:cNvSpPr txBox="1"/>
      </xdr:nvSpPr>
      <xdr:spPr>
        <a:xfrm>
          <a:off x="18925540" y="990790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146685</xdr:rowOff>
    </xdr:from>
    <xdr:ext cx="469900" cy="267970"/>
    <xdr:sp macro="" textlink="">
      <xdr:nvSpPr>
        <xdr:cNvPr id="628" name="n_4mainValue【保健センター・保健所】&#10;一人当たり面積"/>
        <xdr:cNvSpPr txBox="1"/>
      </xdr:nvSpPr>
      <xdr:spPr>
        <a:xfrm>
          <a:off x="18055590" y="991933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29" name="正方形/長方形 628"/>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30" name="正方形/長方形 629"/>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31" name="正方形/長方形 630"/>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32" name="正方形/長方形 631"/>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33" name="正方形/長方形 632"/>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34" name="正方形/長方形 633"/>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35" name="正方形/長方形 634"/>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36" name="正方形/長方形 635"/>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7180" cy="233045"/>
    <xdr:sp macro="" textlink="">
      <xdr:nvSpPr>
        <xdr:cNvPr id="637" name="テキスト ボックス 636"/>
        <xdr:cNvSpPr txBox="1"/>
      </xdr:nvSpPr>
      <xdr:spPr>
        <a:xfrm>
          <a:off x="1216025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38" name="直線コネクタ 637"/>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7970"/>
    <xdr:sp macro="" textlink="">
      <xdr:nvSpPr>
        <xdr:cNvPr id="639" name="テキスト ボックス 638"/>
        <xdr:cNvSpPr txBox="1"/>
      </xdr:nvSpPr>
      <xdr:spPr>
        <a:xfrm>
          <a:off x="1174242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640" name="直線コネクタ 639"/>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641" name="テキスト ボックス 640"/>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642" name="直線コネクタ 641"/>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1955" cy="267970"/>
    <xdr:sp macro="" textlink="">
      <xdr:nvSpPr>
        <xdr:cNvPr id="643" name="テキスト ボックス 642"/>
        <xdr:cNvSpPr txBox="1"/>
      </xdr:nvSpPr>
      <xdr:spPr>
        <a:xfrm>
          <a:off x="11802745" y="143402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644" name="直線コネクタ 643"/>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401955" cy="269240"/>
    <xdr:sp macro="" textlink="">
      <xdr:nvSpPr>
        <xdr:cNvPr id="645" name="テキスト ボックス 644"/>
        <xdr:cNvSpPr txBox="1"/>
      </xdr:nvSpPr>
      <xdr:spPr>
        <a:xfrm>
          <a:off x="11802745" y="13957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6" name="直線コネクタ 645"/>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401955" cy="267335"/>
    <xdr:sp macro="" textlink="">
      <xdr:nvSpPr>
        <xdr:cNvPr id="647" name="テキスト ボックス 646"/>
        <xdr:cNvSpPr txBox="1"/>
      </xdr:nvSpPr>
      <xdr:spPr>
        <a:xfrm>
          <a:off x="11802745" y="13575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648" name="直線コネクタ 647"/>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401955" cy="267335"/>
    <xdr:sp macro="" textlink="">
      <xdr:nvSpPr>
        <xdr:cNvPr id="649" name="テキスト ボックス 648"/>
        <xdr:cNvSpPr txBox="1"/>
      </xdr:nvSpPr>
      <xdr:spPr>
        <a:xfrm>
          <a:off x="11802745" y="13199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50" name="直線コネクタ 649"/>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8605"/>
    <xdr:sp macro="" textlink="">
      <xdr:nvSpPr>
        <xdr:cNvPr id="651" name="テキスト ボックス 650"/>
        <xdr:cNvSpPr txBox="1"/>
      </xdr:nvSpPr>
      <xdr:spPr>
        <a:xfrm>
          <a:off x="1186688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52" name="【消防施設】&#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73025</xdr:rowOff>
    </xdr:from>
    <xdr:to xmlns:xdr="http://schemas.openxmlformats.org/drawingml/2006/spreadsheetDrawing">
      <xdr:col>85</xdr:col>
      <xdr:colOff>126365</xdr:colOff>
      <xdr:row>86</xdr:row>
      <xdr:rowOff>81280</xdr:rowOff>
    </xdr:to>
    <xdr:cxnSp macro="">
      <xdr:nvCxnSpPr>
        <xdr:cNvPr id="653" name="直線コネクタ 652"/>
        <xdr:cNvCxnSpPr/>
      </xdr:nvCxnSpPr>
      <xdr:spPr>
        <a:xfrm flipV="1">
          <a:off x="15995015" y="1327467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85090</xdr:rowOff>
    </xdr:from>
    <xdr:ext cx="405130" cy="269240"/>
    <xdr:sp macro="" textlink="">
      <xdr:nvSpPr>
        <xdr:cNvPr id="654" name="【消防施設】&#10;有形固定資産減価償却率最小値テキスト"/>
        <xdr:cNvSpPr txBox="1"/>
      </xdr:nvSpPr>
      <xdr:spPr>
        <a:xfrm>
          <a:off x="16033750" y="148297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81280</xdr:rowOff>
    </xdr:from>
    <xdr:to xmlns:xdr="http://schemas.openxmlformats.org/drawingml/2006/spreadsheetDrawing">
      <xdr:col>86</xdr:col>
      <xdr:colOff>25400</xdr:colOff>
      <xdr:row>86</xdr:row>
      <xdr:rowOff>81280</xdr:rowOff>
    </xdr:to>
    <xdr:cxnSp macro="">
      <xdr:nvCxnSpPr>
        <xdr:cNvPr id="655" name="直線コネクタ 654"/>
        <xdr:cNvCxnSpPr/>
      </xdr:nvCxnSpPr>
      <xdr:spPr>
        <a:xfrm>
          <a:off x="15906750" y="14825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17780</xdr:rowOff>
    </xdr:from>
    <xdr:ext cx="405130" cy="267970"/>
    <xdr:sp macro="" textlink="">
      <xdr:nvSpPr>
        <xdr:cNvPr id="656" name="【消防施設】&#10;有形固定資産減価償却率最大値テキスト"/>
        <xdr:cNvSpPr txBox="1"/>
      </xdr:nvSpPr>
      <xdr:spPr>
        <a:xfrm>
          <a:off x="16033750" y="130479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73025</xdr:rowOff>
    </xdr:from>
    <xdr:to xmlns:xdr="http://schemas.openxmlformats.org/drawingml/2006/spreadsheetDrawing">
      <xdr:col>86</xdr:col>
      <xdr:colOff>25400</xdr:colOff>
      <xdr:row>77</xdr:row>
      <xdr:rowOff>73025</xdr:rowOff>
    </xdr:to>
    <xdr:cxnSp macro="">
      <xdr:nvCxnSpPr>
        <xdr:cNvPr id="657" name="直線コネクタ 656"/>
        <xdr:cNvCxnSpPr/>
      </xdr:nvCxnSpPr>
      <xdr:spPr>
        <a:xfrm>
          <a:off x="15906750" y="132746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171450</xdr:rowOff>
    </xdr:from>
    <xdr:ext cx="405130" cy="269240"/>
    <xdr:sp macro="" textlink="">
      <xdr:nvSpPr>
        <xdr:cNvPr id="658" name="【消防施設】&#10;有形固定資産減価償却率平均値テキスト"/>
        <xdr:cNvSpPr txBox="1"/>
      </xdr:nvSpPr>
      <xdr:spPr>
        <a:xfrm>
          <a:off x="16033750" y="1405890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18415</xdr:rowOff>
    </xdr:from>
    <xdr:to xmlns:xdr="http://schemas.openxmlformats.org/drawingml/2006/spreadsheetDrawing">
      <xdr:col>85</xdr:col>
      <xdr:colOff>177800</xdr:colOff>
      <xdr:row>82</xdr:row>
      <xdr:rowOff>123825</xdr:rowOff>
    </xdr:to>
    <xdr:sp macro="" textlink="">
      <xdr:nvSpPr>
        <xdr:cNvPr id="659" name="フローチャート: 判断 658"/>
        <xdr:cNvSpPr/>
      </xdr:nvSpPr>
      <xdr:spPr>
        <a:xfrm>
          <a:off x="15944850" y="140773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154940</xdr:rowOff>
    </xdr:from>
    <xdr:to xmlns:xdr="http://schemas.openxmlformats.org/drawingml/2006/spreadsheetDrawing">
      <xdr:col>81</xdr:col>
      <xdr:colOff>101600</xdr:colOff>
      <xdr:row>82</xdr:row>
      <xdr:rowOff>82550</xdr:rowOff>
    </xdr:to>
    <xdr:sp macro="" textlink="">
      <xdr:nvSpPr>
        <xdr:cNvPr id="660" name="フローチャート: 判断 659"/>
        <xdr:cNvSpPr/>
      </xdr:nvSpPr>
      <xdr:spPr>
        <a:xfrm>
          <a:off x="15121890" y="14042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127000</xdr:rowOff>
    </xdr:from>
    <xdr:to xmlns:xdr="http://schemas.openxmlformats.org/drawingml/2006/spreadsheetDrawing">
      <xdr:col>76</xdr:col>
      <xdr:colOff>165100</xdr:colOff>
      <xdr:row>82</xdr:row>
      <xdr:rowOff>54610</xdr:rowOff>
    </xdr:to>
    <xdr:sp macro="" textlink="">
      <xdr:nvSpPr>
        <xdr:cNvPr id="661" name="フローチャート: 判断 660"/>
        <xdr:cNvSpPr/>
      </xdr:nvSpPr>
      <xdr:spPr>
        <a:xfrm>
          <a:off x="14251940" y="14014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167005</xdr:rowOff>
    </xdr:from>
    <xdr:to xmlns:xdr="http://schemas.openxmlformats.org/drawingml/2006/spreadsheetDrawing">
      <xdr:col>72</xdr:col>
      <xdr:colOff>38100</xdr:colOff>
      <xdr:row>82</xdr:row>
      <xdr:rowOff>93980</xdr:rowOff>
    </xdr:to>
    <xdr:sp macro="" textlink="">
      <xdr:nvSpPr>
        <xdr:cNvPr id="662" name="フローチャート: 判断 661"/>
        <xdr:cNvSpPr/>
      </xdr:nvSpPr>
      <xdr:spPr>
        <a:xfrm>
          <a:off x="13381990" y="140544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156845</xdr:rowOff>
    </xdr:from>
    <xdr:to xmlns:xdr="http://schemas.openxmlformats.org/drawingml/2006/spreadsheetDrawing">
      <xdr:col>67</xdr:col>
      <xdr:colOff>101600</xdr:colOff>
      <xdr:row>82</xdr:row>
      <xdr:rowOff>84455</xdr:rowOff>
    </xdr:to>
    <xdr:sp macro="" textlink="">
      <xdr:nvSpPr>
        <xdr:cNvPr id="663" name="フローチャート: 判断 662"/>
        <xdr:cNvSpPr/>
      </xdr:nvSpPr>
      <xdr:spPr>
        <a:xfrm>
          <a:off x="12508230" y="1404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7970"/>
    <xdr:sp macro="" textlink="">
      <xdr:nvSpPr>
        <xdr:cNvPr id="664" name="テキスト ボックス 663"/>
        <xdr:cNvSpPr txBox="1"/>
      </xdr:nvSpPr>
      <xdr:spPr>
        <a:xfrm>
          <a:off x="158089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0730" cy="267970"/>
    <xdr:sp macro="" textlink="">
      <xdr:nvSpPr>
        <xdr:cNvPr id="665" name="テキスト ボックス 664"/>
        <xdr:cNvSpPr txBox="1"/>
      </xdr:nvSpPr>
      <xdr:spPr>
        <a:xfrm>
          <a:off x="149860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0730" cy="267970"/>
    <xdr:sp macro="" textlink="">
      <xdr:nvSpPr>
        <xdr:cNvPr id="666" name="テキスト ボックス 665"/>
        <xdr:cNvSpPr txBox="1"/>
      </xdr:nvSpPr>
      <xdr:spPr>
        <a:xfrm>
          <a:off x="141160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60730" cy="267970"/>
    <xdr:sp macro="" textlink="">
      <xdr:nvSpPr>
        <xdr:cNvPr id="667" name="テキスト ボックス 666"/>
        <xdr:cNvSpPr txBox="1"/>
      </xdr:nvSpPr>
      <xdr:spPr>
        <a:xfrm>
          <a:off x="132461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0730" cy="267970"/>
    <xdr:sp macro="" textlink="">
      <xdr:nvSpPr>
        <xdr:cNvPr id="668" name="テキスト ボックス 667"/>
        <xdr:cNvSpPr txBox="1"/>
      </xdr:nvSpPr>
      <xdr:spPr>
        <a:xfrm>
          <a:off x="123723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4445</xdr:rowOff>
    </xdr:from>
    <xdr:to xmlns:xdr="http://schemas.openxmlformats.org/drawingml/2006/spreadsheetDrawing">
      <xdr:col>85</xdr:col>
      <xdr:colOff>177800</xdr:colOff>
      <xdr:row>80</xdr:row>
      <xdr:rowOff>110490</xdr:rowOff>
    </xdr:to>
    <xdr:sp macro="" textlink="">
      <xdr:nvSpPr>
        <xdr:cNvPr id="669" name="楕円 668"/>
        <xdr:cNvSpPr/>
      </xdr:nvSpPr>
      <xdr:spPr>
        <a:xfrm>
          <a:off x="15944850" y="1372044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27940</xdr:rowOff>
    </xdr:from>
    <xdr:ext cx="405130" cy="268605"/>
    <xdr:sp macro="" textlink="">
      <xdr:nvSpPr>
        <xdr:cNvPr id="670" name="【消防施設】&#10;有形固定資産減価償却率該当値テキスト"/>
        <xdr:cNvSpPr txBox="1"/>
      </xdr:nvSpPr>
      <xdr:spPr>
        <a:xfrm>
          <a:off x="16033750" y="1357249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107315</xdr:rowOff>
    </xdr:from>
    <xdr:to xmlns:xdr="http://schemas.openxmlformats.org/drawingml/2006/spreadsheetDrawing">
      <xdr:col>81</xdr:col>
      <xdr:colOff>101600</xdr:colOff>
      <xdr:row>80</xdr:row>
      <xdr:rowOff>34925</xdr:rowOff>
    </xdr:to>
    <xdr:sp macro="" textlink="">
      <xdr:nvSpPr>
        <xdr:cNvPr id="671" name="楕円 670"/>
        <xdr:cNvSpPr/>
      </xdr:nvSpPr>
      <xdr:spPr>
        <a:xfrm>
          <a:off x="15121890" y="13651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160020</xdr:rowOff>
    </xdr:from>
    <xdr:to xmlns:xdr="http://schemas.openxmlformats.org/drawingml/2006/spreadsheetDrawing">
      <xdr:col>85</xdr:col>
      <xdr:colOff>127000</xdr:colOff>
      <xdr:row>80</xdr:row>
      <xdr:rowOff>57150</xdr:rowOff>
    </xdr:to>
    <xdr:cxnSp macro="">
      <xdr:nvCxnSpPr>
        <xdr:cNvPr id="672" name="直線コネクタ 671"/>
        <xdr:cNvCxnSpPr/>
      </xdr:nvCxnSpPr>
      <xdr:spPr>
        <a:xfrm>
          <a:off x="15172690" y="13704570"/>
          <a:ext cx="8229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61595</xdr:rowOff>
    </xdr:from>
    <xdr:to xmlns:xdr="http://schemas.openxmlformats.org/drawingml/2006/spreadsheetDrawing">
      <xdr:col>76</xdr:col>
      <xdr:colOff>165100</xdr:colOff>
      <xdr:row>79</xdr:row>
      <xdr:rowOff>167640</xdr:rowOff>
    </xdr:to>
    <xdr:sp macro="" textlink="">
      <xdr:nvSpPr>
        <xdr:cNvPr id="673" name="楕円 672"/>
        <xdr:cNvSpPr/>
      </xdr:nvSpPr>
      <xdr:spPr>
        <a:xfrm>
          <a:off x="14251940" y="1360614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114935</xdr:rowOff>
    </xdr:from>
    <xdr:to xmlns:xdr="http://schemas.openxmlformats.org/drawingml/2006/spreadsheetDrawing">
      <xdr:col>81</xdr:col>
      <xdr:colOff>50800</xdr:colOff>
      <xdr:row>79</xdr:row>
      <xdr:rowOff>160020</xdr:rowOff>
    </xdr:to>
    <xdr:cxnSp macro="">
      <xdr:nvCxnSpPr>
        <xdr:cNvPr id="674" name="直線コネクタ 673"/>
        <xdr:cNvCxnSpPr/>
      </xdr:nvCxnSpPr>
      <xdr:spPr>
        <a:xfrm>
          <a:off x="14302740" y="1365948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14605</xdr:rowOff>
    </xdr:from>
    <xdr:to xmlns:xdr="http://schemas.openxmlformats.org/drawingml/2006/spreadsheetDrawing">
      <xdr:col>72</xdr:col>
      <xdr:colOff>38100</xdr:colOff>
      <xdr:row>79</xdr:row>
      <xdr:rowOff>120650</xdr:rowOff>
    </xdr:to>
    <xdr:sp macro="" textlink="">
      <xdr:nvSpPr>
        <xdr:cNvPr id="675" name="楕円 674"/>
        <xdr:cNvSpPr/>
      </xdr:nvSpPr>
      <xdr:spPr>
        <a:xfrm>
          <a:off x="13381990" y="1355915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67310</xdr:rowOff>
    </xdr:from>
    <xdr:to xmlns:xdr="http://schemas.openxmlformats.org/drawingml/2006/spreadsheetDrawing">
      <xdr:col>76</xdr:col>
      <xdr:colOff>114300</xdr:colOff>
      <xdr:row>79</xdr:row>
      <xdr:rowOff>114935</xdr:rowOff>
    </xdr:to>
    <xdr:cxnSp macro="">
      <xdr:nvCxnSpPr>
        <xdr:cNvPr id="676" name="直線コネクタ 675"/>
        <xdr:cNvCxnSpPr/>
      </xdr:nvCxnSpPr>
      <xdr:spPr>
        <a:xfrm>
          <a:off x="13432790" y="1361186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38100</xdr:rowOff>
    </xdr:from>
    <xdr:to xmlns:xdr="http://schemas.openxmlformats.org/drawingml/2006/spreadsheetDrawing">
      <xdr:col>67</xdr:col>
      <xdr:colOff>101600</xdr:colOff>
      <xdr:row>79</xdr:row>
      <xdr:rowOff>144145</xdr:rowOff>
    </xdr:to>
    <xdr:sp macro="" textlink="">
      <xdr:nvSpPr>
        <xdr:cNvPr id="677" name="楕円 676"/>
        <xdr:cNvSpPr/>
      </xdr:nvSpPr>
      <xdr:spPr>
        <a:xfrm>
          <a:off x="12508230" y="135826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67310</xdr:rowOff>
    </xdr:from>
    <xdr:to xmlns:xdr="http://schemas.openxmlformats.org/drawingml/2006/spreadsheetDrawing">
      <xdr:col>71</xdr:col>
      <xdr:colOff>177800</xdr:colOff>
      <xdr:row>79</xdr:row>
      <xdr:rowOff>90805</xdr:rowOff>
    </xdr:to>
    <xdr:cxnSp macro="">
      <xdr:nvCxnSpPr>
        <xdr:cNvPr id="678" name="直線コネクタ 677"/>
        <xdr:cNvCxnSpPr/>
      </xdr:nvCxnSpPr>
      <xdr:spPr>
        <a:xfrm flipV="1">
          <a:off x="12559030" y="13611860"/>
          <a:ext cx="8737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73025</xdr:rowOff>
    </xdr:from>
    <xdr:ext cx="405130" cy="269240"/>
    <xdr:sp macro="" textlink="">
      <xdr:nvSpPr>
        <xdr:cNvPr id="679" name="n_1aveValue【消防施設】&#10;有形固定資産減価償却率"/>
        <xdr:cNvSpPr txBox="1"/>
      </xdr:nvSpPr>
      <xdr:spPr>
        <a:xfrm>
          <a:off x="14961235" y="1413192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45720</xdr:rowOff>
    </xdr:from>
    <xdr:ext cx="403860" cy="269240"/>
    <xdr:sp macro="" textlink="">
      <xdr:nvSpPr>
        <xdr:cNvPr id="680" name="n_2aveValue【消防施設】&#10;有形固定資産減価償却率"/>
        <xdr:cNvSpPr txBox="1"/>
      </xdr:nvSpPr>
      <xdr:spPr>
        <a:xfrm>
          <a:off x="14103985" y="1410462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85090</xdr:rowOff>
    </xdr:from>
    <xdr:ext cx="403860" cy="269240"/>
    <xdr:sp macro="" textlink="">
      <xdr:nvSpPr>
        <xdr:cNvPr id="681" name="n_3aveValue【消防施設】&#10;有形固定資産減価償却率"/>
        <xdr:cNvSpPr txBox="1"/>
      </xdr:nvSpPr>
      <xdr:spPr>
        <a:xfrm>
          <a:off x="13234035" y="1414399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75565</xdr:rowOff>
    </xdr:from>
    <xdr:ext cx="403860" cy="267970"/>
    <xdr:sp macro="" textlink="">
      <xdr:nvSpPr>
        <xdr:cNvPr id="682" name="n_4aveValue【消防施設】&#10;有形固定資産減価償却率"/>
        <xdr:cNvSpPr txBox="1"/>
      </xdr:nvSpPr>
      <xdr:spPr>
        <a:xfrm>
          <a:off x="12360275" y="1413446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52070</xdr:rowOff>
    </xdr:from>
    <xdr:ext cx="405130" cy="267970"/>
    <xdr:sp macro="" textlink="">
      <xdr:nvSpPr>
        <xdr:cNvPr id="683" name="n_1mainValue【消防施設】&#10;有形固定資産減価償却率"/>
        <xdr:cNvSpPr txBox="1"/>
      </xdr:nvSpPr>
      <xdr:spPr>
        <a:xfrm>
          <a:off x="14961235" y="1342517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6985</xdr:rowOff>
    </xdr:from>
    <xdr:ext cx="403860" cy="267970"/>
    <xdr:sp macro="" textlink="">
      <xdr:nvSpPr>
        <xdr:cNvPr id="684" name="n_2mainValue【消防施設】&#10;有形固定資産減価償却率"/>
        <xdr:cNvSpPr txBox="1"/>
      </xdr:nvSpPr>
      <xdr:spPr>
        <a:xfrm>
          <a:off x="14103985" y="1338008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137160</xdr:rowOff>
    </xdr:from>
    <xdr:ext cx="403860" cy="269240"/>
    <xdr:sp macro="" textlink="">
      <xdr:nvSpPr>
        <xdr:cNvPr id="685" name="n_3mainValue【消防施設】&#10;有形固定資産減価償却率"/>
        <xdr:cNvSpPr txBox="1"/>
      </xdr:nvSpPr>
      <xdr:spPr>
        <a:xfrm>
          <a:off x="13234035" y="1333881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160655</xdr:rowOff>
    </xdr:from>
    <xdr:ext cx="403860" cy="268605"/>
    <xdr:sp macro="" textlink="">
      <xdr:nvSpPr>
        <xdr:cNvPr id="686" name="n_4mainValue【消防施設】&#10;有形固定資産減価償却率"/>
        <xdr:cNvSpPr txBox="1"/>
      </xdr:nvSpPr>
      <xdr:spPr>
        <a:xfrm>
          <a:off x="12360275" y="1336230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87" name="正方形/長方形 686"/>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88" name="正方形/長方形 687"/>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89" name="正方形/長方形 688"/>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90" name="正方形/長方形 689"/>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91" name="正方形/長方形 690"/>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92" name="正方形/長方形 691"/>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93" name="正方形/長方形 692"/>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94" name="正方形/長方形 693"/>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8615" cy="233045"/>
    <xdr:sp macro="" textlink="">
      <xdr:nvSpPr>
        <xdr:cNvPr id="695" name="テキスト ボックス 694"/>
        <xdr:cNvSpPr txBox="1"/>
      </xdr:nvSpPr>
      <xdr:spPr>
        <a:xfrm>
          <a:off x="1788795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96" name="直線コネクタ 695"/>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99060</xdr:rowOff>
    </xdr:from>
    <xdr:to xmlns:xdr="http://schemas.openxmlformats.org/drawingml/2006/spreadsheetDrawing">
      <xdr:col>120</xdr:col>
      <xdr:colOff>114300</xdr:colOff>
      <xdr:row>85</xdr:row>
      <xdr:rowOff>99060</xdr:rowOff>
    </xdr:to>
    <xdr:cxnSp macro="">
      <xdr:nvCxnSpPr>
        <xdr:cNvPr id="697" name="直線コネクタ 696"/>
        <xdr:cNvCxnSpPr/>
      </xdr:nvCxnSpPr>
      <xdr:spPr>
        <a:xfrm>
          <a:off x="17922240" y="14672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128905</xdr:rowOff>
    </xdr:from>
    <xdr:ext cx="467360" cy="268605"/>
    <xdr:sp macro="" textlink="">
      <xdr:nvSpPr>
        <xdr:cNvPr id="698" name="テキスト ボックス 697"/>
        <xdr:cNvSpPr txBox="1"/>
      </xdr:nvSpPr>
      <xdr:spPr>
        <a:xfrm>
          <a:off x="17466310" y="145307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699" name="直線コネクタ 698"/>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700" name="テキスト ボックス 699"/>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158115</xdr:rowOff>
    </xdr:from>
    <xdr:to xmlns:xdr="http://schemas.openxmlformats.org/drawingml/2006/spreadsheetDrawing">
      <xdr:col>120</xdr:col>
      <xdr:colOff>114300</xdr:colOff>
      <xdr:row>78</xdr:row>
      <xdr:rowOff>158115</xdr:rowOff>
    </xdr:to>
    <xdr:cxnSp macro="">
      <xdr:nvCxnSpPr>
        <xdr:cNvPr id="701" name="直線コネクタ 700"/>
        <xdr:cNvCxnSpPr/>
      </xdr:nvCxnSpPr>
      <xdr:spPr>
        <a:xfrm>
          <a:off x="17922240" y="135312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10795</xdr:rowOff>
    </xdr:from>
    <xdr:ext cx="467360" cy="267970"/>
    <xdr:sp macro="" textlink="">
      <xdr:nvSpPr>
        <xdr:cNvPr id="702" name="テキスト ボックス 701"/>
        <xdr:cNvSpPr txBox="1"/>
      </xdr:nvSpPr>
      <xdr:spPr>
        <a:xfrm>
          <a:off x="17466310" y="133838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703" name="直線コネクタ 702"/>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704" name="テキスト ボックス 703"/>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5" name="【消防施設】&#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33655</xdr:rowOff>
    </xdr:from>
    <xdr:to xmlns:xdr="http://schemas.openxmlformats.org/drawingml/2006/spreadsheetDrawing">
      <xdr:col>116</xdr:col>
      <xdr:colOff>62865</xdr:colOff>
      <xdr:row>85</xdr:row>
      <xdr:rowOff>57150</xdr:rowOff>
    </xdr:to>
    <xdr:cxnSp macro="">
      <xdr:nvCxnSpPr>
        <xdr:cNvPr id="706" name="直線コネクタ 705"/>
        <xdr:cNvCxnSpPr/>
      </xdr:nvCxnSpPr>
      <xdr:spPr>
        <a:xfrm flipV="1">
          <a:off x="21718905" y="1340675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60960</xdr:rowOff>
    </xdr:from>
    <xdr:ext cx="469900" cy="268605"/>
    <xdr:sp macro="" textlink="">
      <xdr:nvSpPr>
        <xdr:cNvPr id="707" name="【消防施設】&#10;一人当たり面積最小値テキスト"/>
        <xdr:cNvSpPr txBox="1"/>
      </xdr:nvSpPr>
      <xdr:spPr>
        <a:xfrm>
          <a:off x="21757640" y="146342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57150</xdr:rowOff>
    </xdr:from>
    <xdr:to xmlns:xdr="http://schemas.openxmlformats.org/drawingml/2006/spreadsheetDrawing">
      <xdr:col>116</xdr:col>
      <xdr:colOff>152400</xdr:colOff>
      <xdr:row>85</xdr:row>
      <xdr:rowOff>57150</xdr:rowOff>
    </xdr:to>
    <xdr:cxnSp macro="">
      <xdr:nvCxnSpPr>
        <xdr:cNvPr id="708" name="直線コネクタ 707"/>
        <xdr:cNvCxnSpPr/>
      </xdr:nvCxnSpPr>
      <xdr:spPr>
        <a:xfrm>
          <a:off x="21634450" y="14630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67970"/>
    <xdr:sp macro="" textlink="">
      <xdr:nvSpPr>
        <xdr:cNvPr id="709" name="【消防施設】&#10;一人当たり面積最大値テキスト"/>
        <xdr:cNvSpPr txBox="1"/>
      </xdr:nvSpPr>
      <xdr:spPr>
        <a:xfrm>
          <a:off x="21757640" y="131864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33655</xdr:rowOff>
    </xdr:from>
    <xdr:to xmlns:xdr="http://schemas.openxmlformats.org/drawingml/2006/spreadsheetDrawing">
      <xdr:col>116</xdr:col>
      <xdr:colOff>152400</xdr:colOff>
      <xdr:row>78</xdr:row>
      <xdr:rowOff>33655</xdr:rowOff>
    </xdr:to>
    <xdr:cxnSp macro="">
      <xdr:nvCxnSpPr>
        <xdr:cNvPr id="710" name="直線コネクタ 709"/>
        <xdr:cNvCxnSpPr/>
      </xdr:nvCxnSpPr>
      <xdr:spPr>
        <a:xfrm>
          <a:off x="21634450" y="13406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35560</xdr:rowOff>
    </xdr:from>
    <xdr:ext cx="469900" cy="269240"/>
    <xdr:sp macro="" textlink="">
      <xdr:nvSpPr>
        <xdr:cNvPr id="711" name="【消防施設】&#10;一人当たり面積平均値テキスト"/>
        <xdr:cNvSpPr txBox="1"/>
      </xdr:nvSpPr>
      <xdr:spPr>
        <a:xfrm>
          <a:off x="21757640" y="1409446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57785</xdr:rowOff>
    </xdr:from>
    <xdr:to xmlns:xdr="http://schemas.openxmlformats.org/drawingml/2006/spreadsheetDrawing">
      <xdr:col>116</xdr:col>
      <xdr:colOff>114300</xdr:colOff>
      <xdr:row>82</xdr:row>
      <xdr:rowOff>163195</xdr:rowOff>
    </xdr:to>
    <xdr:sp macro="" textlink="">
      <xdr:nvSpPr>
        <xdr:cNvPr id="712" name="フローチャート: 判断 711"/>
        <xdr:cNvSpPr/>
      </xdr:nvSpPr>
      <xdr:spPr>
        <a:xfrm>
          <a:off x="21668740" y="141166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40640</xdr:rowOff>
    </xdr:from>
    <xdr:to xmlns:xdr="http://schemas.openxmlformats.org/drawingml/2006/spreadsheetDrawing">
      <xdr:col>112</xdr:col>
      <xdr:colOff>38100</xdr:colOff>
      <xdr:row>82</xdr:row>
      <xdr:rowOff>146050</xdr:rowOff>
    </xdr:to>
    <xdr:sp macro="" textlink="">
      <xdr:nvSpPr>
        <xdr:cNvPr id="713" name="フローチャート: 判断 712"/>
        <xdr:cNvSpPr/>
      </xdr:nvSpPr>
      <xdr:spPr>
        <a:xfrm>
          <a:off x="20849590" y="140995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93345</xdr:rowOff>
    </xdr:from>
    <xdr:to xmlns:xdr="http://schemas.openxmlformats.org/drawingml/2006/spreadsheetDrawing">
      <xdr:col>107</xdr:col>
      <xdr:colOff>101600</xdr:colOff>
      <xdr:row>83</xdr:row>
      <xdr:rowOff>20955</xdr:rowOff>
    </xdr:to>
    <xdr:sp macro="" textlink="">
      <xdr:nvSpPr>
        <xdr:cNvPr id="714" name="フローチャート: 判断 713"/>
        <xdr:cNvSpPr/>
      </xdr:nvSpPr>
      <xdr:spPr>
        <a:xfrm>
          <a:off x="19975830" y="14152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46355</xdr:rowOff>
    </xdr:from>
    <xdr:to xmlns:xdr="http://schemas.openxmlformats.org/drawingml/2006/spreadsheetDrawing">
      <xdr:col>102</xdr:col>
      <xdr:colOff>165100</xdr:colOff>
      <xdr:row>82</xdr:row>
      <xdr:rowOff>151765</xdr:rowOff>
    </xdr:to>
    <xdr:sp macro="" textlink="">
      <xdr:nvSpPr>
        <xdr:cNvPr id="715" name="フローチャート: 判断 714"/>
        <xdr:cNvSpPr/>
      </xdr:nvSpPr>
      <xdr:spPr>
        <a:xfrm>
          <a:off x="19105880" y="141052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22225</xdr:rowOff>
    </xdr:from>
    <xdr:to xmlns:xdr="http://schemas.openxmlformats.org/drawingml/2006/spreadsheetDrawing">
      <xdr:col>98</xdr:col>
      <xdr:colOff>38100</xdr:colOff>
      <xdr:row>82</xdr:row>
      <xdr:rowOff>127635</xdr:rowOff>
    </xdr:to>
    <xdr:sp macro="" textlink="">
      <xdr:nvSpPr>
        <xdr:cNvPr id="716" name="フローチャート: 判断 715"/>
        <xdr:cNvSpPr/>
      </xdr:nvSpPr>
      <xdr:spPr>
        <a:xfrm>
          <a:off x="18235930" y="140811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7970"/>
    <xdr:sp macro="" textlink="">
      <xdr:nvSpPr>
        <xdr:cNvPr id="717" name="テキスト ボックス 716"/>
        <xdr:cNvSpPr txBox="1"/>
      </xdr:nvSpPr>
      <xdr:spPr>
        <a:xfrm>
          <a:off x="2153285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60730" cy="267970"/>
    <xdr:sp macro="" textlink="">
      <xdr:nvSpPr>
        <xdr:cNvPr id="718" name="テキスト ボックス 717"/>
        <xdr:cNvSpPr txBox="1"/>
      </xdr:nvSpPr>
      <xdr:spPr>
        <a:xfrm>
          <a:off x="207137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0730" cy="267970"/>
    <xdr:sp macro="" textlink="">
      <xdr:nvSpPr>
        <xdr:cNvPr id="719" name="テキスト ボックス 718"/>
        <xdr:cNvSpPr txBox="1"/>
      </xdr:nvSpPr>
      <xdr:spPr>
        <a:xfrm>
          <a:off x="198399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0730" cy="267970"/>
    <xdr:sp macro="" textlink="">
      <xdr:nvSpPr>
        <xdr:cNvPr id="720" name="テキスト ボックス 719"/>
        <xdr:cNvSpPr txBox="1"/>
      </xdr:nvSpPr>
      <xdr:spPr>
        <a:xfrm>
          <a:off x="1896999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60730" cy="267970"/>
    <xdr:sp macro="" textlink="">
      <xdr:nvSpPr>
        <xdr:cNvPr id="721" name="テキスト ボックス 720"/>
        <xdr:cNvSpPr txBox="1"/>
      </xdr:nvSpPr>
      <xdr:spPr>
        <a:xfrm>
          <a:off x="181000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87630</xdr:rowOff>
    </xdr:from>
    <xdr:to xmlns:xdr="http://schemas.openxmlformats.org/drawingml/2006/spreadsheetDrawing">
      <xdr:col>116</xdr:col>
      <xdr:colOff>114300</xdr:colOff>
      <xdr:row>82</xdr:row>
      <xdr:rowOff>15240</xdr:rowOff>
    </xdr:to>
    <xdr:sp macro="" textlink="">
      <xdr:nvSpPr>
        <xdr:cNvPr id="722" name="楕円 721"/>
        <xdr:cNvSpPr/>
      </xdr:nvSpPr>
      <xdr:spPr>
        <a:xfrm>
          <a:off x="21668740" y="13975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111760</xdr:rowOff>
    </xdr:from>
    <xdr:ext cx="469900" cy="267970"/>
    <xdr:sp macro="" textlink="">
      <xdr:nvSpPr>
        <xdr:cNvPr id="723" name="【消防施設】&#10;一人当たり面積該当値テキスト"/>
        <xdr:cNvSpPr txBox="1"/>
      </xdr:nvSpPr>
      <xdr:spPr>
        <a:xfrm>
          <a:off x="21757640" y="138277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93345</xdr:rowOff>
    </xdr:from>
    <xdr:to xmlns:xdr="http://schemas.openxmlformats.org/drawingml/2006/spreadsheetDrawing">
      <xdr:col>112</xdr:col>
      <xdr:colOff>38100</xdr:colOff>
      <xdr:row>82</xdr:row>
      <xdr:rowOff>20955</xdr:rowOff>
    </xdr:to>
    <xdr:sp macro="" textlink="">
      <xdr:nvSpPr>
        <xdr:cNvPr id="724" name="楕円 723"/>
        <xdr:cNvSpPr/>
      </xdr:nvSpPr>
      <xdr:spPr>
        <a:xfrm>
          <a:off x="20849590" y="139807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140335</xdr:rowOff>
    </xdr:from>
    <xdr:to xmlns:xdr="http://schemas.openxmlformats.org/drawingml/2006/spreadsheetDrawing">
      <xdr:col>116</xdr:col>
      <xdr:colOff>63500</xdr:colOff>
      <xdr:row>81</xdr:row>
      <xdr:rowOff>146685</xdr:rowOff>
    </xdr:to>
    <xdr:cxnSp macro="">
      <xdr:nvCxnSpPr>
        <xdr:cNvPr id="725" name="直線コネクタ 724"/>
        <xdr:cNvCxnSpPr/>
      </xdr:nvCxnSpPr>
      <xdr:spPr>
        <a:xfrm flipV="1">
          <a:off x="20900390" y="14027785"/>
          <a:ext cx="8191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99695</xdr:rowOff>
    </xdr:from>
    <xdr:to xmlns:xdr="http://schemas.openxmlformats.org/drawingml/2006/spreadsheetDrawing">
      <xdr:col>107</xdr:col>
      <xdr:colOff>101600</xdr:colOff>
      <xdr:row>82</xdr:row>
      <xdr:rowOff>26670</xdr:rowOff>
    </xdr:to>
    <xdr:sp macro="" textlink="">
      <xdr:nvSpPr>
        <xdr:cNvPr id="726" name="楕円 725"/>
        <xdr:cNvSpPr/>
      </xdr:nvSpPr>
      <xdr:spPr>
        <a:xfrm>
          <a:off x="19975830" y="13987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146685</xdr:rowOff>
    </xdr:from>
    <xdr:to xmlns:xdr="http://schemas.openxmlformats.org/drawingml/2006/spreadsheetDrawing">
      <xdr:col>111</xdr:col>
      <xdr:colOff>177800</xdr:colOff>
      <xdr:row>81</xdr:row>
      <xdr:rowOff>152400</xdr:rowOff>
    </xdr:to>
    <xdr:cxnSp macro="">
      <xdr:nvCxnSpPr>
        <xdr:cNvPr id="727" name="直線コネクタ 726"/>
        <xdr:cNvCxnSpPr/>
      </xdr:nvCxnSpPr>
      <xdr:spPr>
        <a:xfrm flipV="1">
          <a:off x="20026630" y="14034135"/>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111760</xdr:rowOff>
    </xdr:from>
    <xdr:to xmlns:xdr="http://schemas.openxmlformats.org/drawingml/2006/spreadsheetDrawing">
      <xdr:col>102</xdr:col>
      <xdr:colOff>165100</xdr:colOff>
      <xdr:row>82</xdr:row>
      <xdr:rowOff>38735</xdr:rowOff>
    </xdr:to>
    <xdr:sp macro="" textlink="">
      <xdr:nvSpPr>
        <xdr:cNvPr id="728" name="楕円 727"/>
        <xdr:cNvSpPr/>
      </xdr:nvSpPr>
      <xdr:spPr>
        <a:xfrm>
          <a:off x="19105880" y="139992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152400</xdr:rowOff>
    </xdr:from>
    <xdr:to xmlns:xdr="http://schemas.openxmlformats.org/drawingml/2006/spreadsheetDrawing">
      <xdr:col>107</xdr:col>
      <xdr:colOff>50800</xdr:colOff>
      <xdr:row>81</xdr:row>
      <xdr:rowOff>163830</xdr:rowOff>
    </xdr:to>
    <xdr:cxnSp macro="">
      <xdr:nvCxnSpPr>
        <xdr:cNvPr id="729" name="直線コネクタ 728"/>
        <xdr:cNvCxnSpPr/>
      </xdr:nvCxnSpPr>
      <xdr:spPr>
        <a:xfrm flipV="1">
          <a:off x="19156680" y="1403985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140970</xdr:rowOff>
    </xdr:from>
    <xdr:to xmlns:xdr="http://schemas.openxmlformats.org/drawingml/2006/spreadsheetDrawing">
      <xdr:col>98</xdr:col>
      <xdr:colOff>38100</xdr:colOff>
      <xdr:row>82</xdr:row>
      <xdr:rowOff>68580</xdr:rowOff>
    </xdr:to>
    <xdr:sp macro="" textlink="">
      <xdr:nvSpPr>
        <xdr:cNvPr id="730" name="楕円 729"/>
        <xdr:cNvSpPr/>
      </xdr:nvSpPr>
      <xdr:spPr>
        <a:xfrm>
          <a:off x="18235930" y="140284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163830</xdr:rowOff>
    </xdr:from>
    <xdr:to xmlns:xdr="http://schemas.openxmlformats.org/drawingml/2006/spreadsheetDrawing">
      <xdr:col>102</xdr:col>
      <xdr:colOff>114300</xdr:colOff>
      <xdr:row>82</xdr:row>
      <xdr:rowOff>15875</xdr:rowOff>
    </xdr:to>
    <xdr:cxnSp macro="">
      <xdr:nvCxnSpPr>
        <xdr:cNvPr id="731" name="直線コネクタ 730"/>
        <xdr:cNvCxnSpPr/>
      </xdr:nvCxnSpPr>
      <xdr:spPr>
        <a:xfrm flipV="1">
          <a:off x="18286730" y="1405128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136525</xdr:rowOff>
    </xdr:from>
    <xdr:ext cx="468630" cy="267335"/>
    <xdr:sp macro="" textlink="">
      <xdr:nvSpPr>
        <xdr:cNvPr id="732" name="n_1aveValue【消防施設】&#10;一人当たり面積"/>
        <xdr:cNvSpPr txBox="1"/>
      </xdr:nvSpPr>
      <xdr:spPr>
        <a:xfrm>
          <a:off x="20656550" y="1419542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12065</xdr:rowOff>
    </xdr:from>
    <xdr:ext cx="469900" cy="269240"/>
    <xdr:sp macro="" textlink="">
      <xdr:nvSpPr>
        <xdr:cNvPr id="733" name="n_2aveValue【消防施設】&#10;一人当たり面積"/>
        <xdr:cNvSpPr txBox="1"/>
      </xdr:nvSpPr>
      <xdr:spPr>
        <a:xfrm>
          <a:off x="19795490" y="142424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142240</xdr:rowOff>
    </xdr:from>
    <xdr:ext cx="469900" cy="269240"/>
    <xdr:sp macro="" textlink="">
      <xdr:nvSpPr>
        <xdr:cNvPr id="734" name="n_3aveValue【消防施設】&#10;一人当たり面積"/>
        <xdr:cNvSpPr txBox="1"/>
      </xdr:nvSpPr>
      <xdr:spPr>
        <a:xfrm>
          <a:off x="18925540" y="142011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118745</xdr:rowOff>
    </xdr:from>
    <xdr:ext cx="469900" cy="269240"/>
    <xdr:sp macro="" textlink="">
      <xdr:nvSpPr>
        <xdr:cNvPr id="735" name="n_4aveValue【消防施設】&#10;一人当たり面積"/>
        <xdr:cNvSpPr txBox="1"/>
      </xdr:nvSpPr>
      <xdr:spPr>
        <a:xfrm>
          <a:off x="18055590" y="141776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38100</xdr:rowOff>
    </xdr:from>
    <xdr:ext cx="468630" cy="269240"/>
    <xdr:sp macro="" textlink="">
      <xdr:nvSpPr>
        <xdr:cNvPr id="736" name="n_1mainValue【消防施設】&#10;一人当たり面積"/>
        <xdr:cNvSpPr txBox="1"/>
      </xdr:nvSpPr>
      <xdr:spPr>
        <a:xfrm>
          <a:off x="20656550" y="1375410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44450</xdr:rowOff>
    </xdr:from>
    <xdr:ext cx="469900" cy="267970"/>
    <xdr:sp macro="" textlink="">
      <xdr:nvSpPr>
        <xdr:cNvPr id="737" name="n_2mainValue【消防施設】&#10;一人当たり面積"/>
        <xdr:cNvSpPr txBox="1"/>
      </xdr:nvSpPr>
      <xdr:spPr>
        <a:xfrm>
          <a:off x="19795490" y="1376045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55880</xdr:rowOff>
    </xdr:from>
    <xdr:ext cx="469900" cy="267970"/>
    <xdr:sp macro="" textlink="">
      <xdr:nvSpPr>
        <xdr:cNvPr id="738" name="n_3mainValue【消防施設】&#10;一人当たり面積"/>
        <xdr:cNvSpPr txBox="1"/>
      </xdr:nvSpPr>
      <xdr:spPr>
        <a:xfrm>
          <a:off x="18925540" y="1377188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86360</xdr:rowOff>
    </xdr:from>
    <xdr:ext cx="469900" cy="267970"/>
    <xdr:sp macro="" textlink="">
      <xdr:nvSpPr>
        <xdr:cNvPr id="739" name="n_4mainValue【消防施設】&#10;一人当たり面積"/>
        <xdr:cNvSpPr txBox="1"/>
      </xdr:nvSpPr>
      <xdr:spPr>
        <a:xfrm>
          <a:off x="18055590" y="138023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8" name="テキスト ボックス 747"/>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50" name="テキスト ボックス 749"/>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macro="" textlink="">
      <xdr:nvSpPr>
        <xdr:cNvPr id="752" name="テキスト ボックス 751"/>
        <xdr:cNvSpPr txBox="1"/>
      </xdr:nvSpPr>
      <xdr:spPr>
        <a:xfrm>
          <a:off x="117424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754" name="テキスト ボックス 753"/>
        <xdr:cNvSpPr txBox="1"/>
      </xdr:nvSpPr>
      <xdr:spPr>
        <a:xfrm>
          <a:off x="1180274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756" name="テキスト ボックス 755"/>
        <xdr:cNvSpPr txBox="1"/>
      </xdr:nvSpPr>
      <xdr:spPr>
        <a:xfrm>
          <a:off x="1180274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758" name="テキスト ボックス 757"/>
        <xdr:cNvSpPr txBox="1"/>
      </xdr:nvSpPr>
      <xdr:spPr>
        <a:xfrm>
          <a:off x="1180274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760" name="テキスト ボックス 759"/>
        <xdr:cNvSpPr txBox="1"/>
      </xdr:nvSpPr>
      <xdr:spPr>
        <a:xfrm>
          <a:off x="1180274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762" name="テキスト ボックス 761"/>
        <xdr:cNvSpPr txBox="1"/>
      </xdr:nvSpPr>
      <xdr:spPr>
        <a:xfrm>
          <a:off x="1186688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33655</xdr:rowOff>
    </xdr:to>
    <xdr:cxnSp macro="">
      <xdr:nvCxnSpPr>
        <xdr:cNvPr id="765" name="直線コネクタ 764"/>
        <xdr:cNvCxnSpPr/>
      </xdr:nvCxnSpPr>
      <xdr:spPr>
        <a:xfrm flipV="1">
          <a:off x="15995015" y="1721294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6" name="【庁舎】&#10;有形固定資産減価償却率最小値テキスト"/>
        <xdr:cNvSpPr txBox="1"/>
      </xdr:nvSpPr>
      <xdr:spPr>
        <a:xfrm>
          <a:off x="1603375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7" name="直線コネクタ 766"/>
        <xdr:cNvCxnSpPr/>
      </xdr:nvCxnSpPr>
      <xdr:spPr>
        <a:xfrm>
          <a:off x="15906750" y="18721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768" name="【庁舎】&#10;有形固定資産減価償却率最大値テキスト"/>
        <xdr:cNvSpPr txBox="1"/>
      </xdr:nvSpPr>
      <xdr:spPr>
        <a:xfrm>
          <a:off x="1603375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769" name="直線コネクタ 768"/>
        <xdr:cNvCxnSpPr/>
      </xdr:nvCxnSpPr>
      <xdr:spPr>
        <a:xfrm>
          <a:off x="15906750" y="172129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40640</xdr:rowOff>
    </xdr:from>
    <xdr:ext cx="405130" cy="257810"/>
    <xdr:sp macro="" textlink="">
      <xdr:nvSpPr>
        <xdr:cNvPr id="770" name="【庁舎】&#10;有形固定資産減価償却率平均値テキスト"/>
        <xdr:cNvSpPr txBox="1"/>
      </xdr:nvSpPr>
      <xdr:spPr>
        <a:xfrm>
          <a:off x="16033750" y="176999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17780</xdr:rowOff>
    </xdr:from>
    <xdr:to xmlns:xdr="http://schemas.openxmlformats.org/drawingml/2006/spreadsheetDrawing">
      <xdr:col>85</xdr:col>
      <xdr:colOff>177800</xdr:colOff>
      <xdr:row>104</xdr:row>
      <xdr:rowOff>118745</xdr:rowOff>
    </xdr:to>
    <xdr:sp macro="" textlink="">
      <xdr:nvSpPr>
        <xdr:cNvPr id="771" name="フローチャート: 判断 770"/>
        <xdr:cNvSpPr/>
      </xdr:nvSpPr>
      <xdr:spPr>
        <a:xfrm>
          <a:off x="1594485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772" name="フローチャート: 判断 771"/>
        <xdr:cNvSpPr/>
      </xdr:nvSpPr>
      <xdr:spPr>
        <a:xfrm>
          <a:off x="1512189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773" name="フローチャート: 判断 772"/>
        <xdr:cNvSpPr/>
      </xdr:nvSpPr>
      <xdr:spPr>
        <a:xfrm>
          <a:off x="1425194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4" name="フローチャート: 判断 773"/>
        <xdr:cNvSpPr/>
      </xdr:nvSpPr>
      <xdr:spPr>
        <a:xfrm>
          <a:off x="13381990" y="17921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149225</xdr:rowOff>
    </xdr:from>
    <xdr:to xmlns:xdr="http://schemas.openxmlformats.org/drawingml/2006/spreadsheetDrawing">
      <xdr:col>67</xdr:col>
      <xdr:colOff>101600</xdr:colOff>
      <xdr:row>105</xdr:row>
      <xdr:rowOff>79375</xdr:rowOff>
    </xdr:to>
    <xdr:sp macro="" textlink="">
      <xdr:nvSpPr>
        <xdr:cNvPr id="775" name="フローチャート: 判断 774"/>
        <xdr:cNvSpPr/>
      </xdr:nvSpPr>
      <xdr:spPr>
        <a:xfrm>
          <a:off x="1250823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77" name="テキスト ボックス 776"/>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778" name="テキスト ボックス 777"/>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779" name="テキスト ボックス 778"/>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80" name="テキスト ボックス 779"/>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66040</xdr:rowOff>
    </xdr:from>
    <xdr:to xmlns:xdr="http://schemas.openxmlformats.org/drawingml/2006/spreadsheetDrawing">
      <xdr:col>85</xdr:col>
      <xdr:colOff>177800</xdr:colOff>
      <xdr:row>104</xdr:row>
      <xdr:rowOff>167640</xdr:rowOff>
    </xdr:to>
    <xdr:sp macro="" textlink="">
      <xdr:nvSpPr>
        <xdr:cNvPr id="781" name="楕円 780"/>
        <xdr:cNvSpPr/>
      </xdr:nvSpPr>
      <xdr:spPr>
        <a:xfrm>
          <a:off x="15944850" y="178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44450</xdr:rowOff>
    </xdr:from>
    <xdr:ext cx="405130" cy="259080"/>
    <xdr:sp macro="" textlink="">
      <xdr:nvSpPr>
        <xdr:cNvPr id="782" name="【庁舎】&#10;有形固定資産減価償却率該当値テキスト"/>
        <xdr:cNvSpPr txBox="1"/>
      </xdr:nvSpPr>
      <xdr:spPr>
        <a:xfrm>
          <a:off x="16033750" y="17875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80645</xdr:rowOff>
    </xdr:from>
    <xdr:to xmlns:xdr="http://schemas.openxmlformats.org/drawingml/2006/spreadsheetDrawing">
      <xdr:col>81</xdr:col>
      <xdr:colOff>101600</xdr:colOff>
      <xdr:row>105</xdr:row>
      <xdr:rowOff>10795</xdr:rowOff>
    </xdr:to>
    <xdr:sp macro="" textlink="">
      <xdr:nvSpPr>
        <xdr:cNvPr id="783" name="楕円 782"/>
        <xdr:cNvSpPr/>
      </xdr:nvSpPr>
      <xdr:spPr>
        <a:xfrm>
          <a:off x="1512189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116840</xdr:rowOff>
    </xdr:from>
    <xdr:to xmlns:xdr="http://schemas.openxmlformats.org/drawingml/2006/spreadsheetDrawing">
      <xdr:col>85</xdr:col>
      <xdr:colOff>127000</xdr:colOff>
      <xdr:row>104</xdr:row>
      <xdr:rowOff>132080</xdr:rowOff>
    </xdr:to>
    <xdr:cxnSp macro="">
      <xdr:nvCxnSpPr>
        <xdr:cNvPr id="784" name="直線コネクタ 783"/>
        <xdr:cNvCxnSpPr/>
      </xdr:nvCxnSpPr>
      <xdr:spPr>
        <a:xfrm flipV="1">
          <a:off x="15172690" y="17947640"/>
          <a:ext cx="8229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43180</xdr:rowOff>
    </xdr:from>
    <xdr:to xmlns:xdr="http://schemas.openxmlformats.org/drawingml/2006/spreadsheetDrawing">
      <xdr:col>76</xdr:col>
      <xdr:colOff>165100</xdr:colOff>
      <xdr:row>104</xdr:row>
      <xdr:rowOff>144780</xdr:rowOff>
    </xdr:to>
    <xdr:sp macro="" textlink="">
      <xdr:nvSpPr>
        <xdr:cNvPr id="785" name="楕円 784"/>
        <xdr:cNvSpPr/>
      </xdr:nvSpPr>
      <xdr:spPr>
        <a:xfrm>
          <a:off x="1425194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93980</xdr:rowOff>
    </xdr:from>
    <xdr:to xmlns:xdr="http://schemas.openxmlformats.org/drawingml/2006/spreadsheetDrawing">
      <xdr:col>81</xdr:col>
      <xdr:colOff>50800</xdr:colOff>
      <xdr:row>104</xdr:row>
      <xdr:rowOff>132080</xdr:rowOff>
    </xdr:to>
    <xdr:cxnSp macro="">
      <xdr:nvCxnSpPr>
        <xdr:cNvPr id="786" name="直線コネクタ 785"/>
        <xdr:cNvCxnSpPr/>
      </xdr:nvCxnSpPr>
      <xdr:spPr>
        <a:xfrm>
          <a:off x="14302740" y="1792478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40640</xdr:rowOff>
    </xdr:from>
    <xdr:to xmlns:xdr="http://schemas.openxmlformats.org/drawingml/2006/spreadsheetDrawing">
      <xdr:col>72</xdr:col>
      <xdr:colOff>38100</xdr:colOff>
      <xdr:row>104</xdr:row>
      <xdr:rowOff>141605</xdr:rowOff>
    </xdr:to>
    <xdr:sp macro="" textlink="">
      <xdr:nvSpPr>
        <xdr:cNvPr id="787" name="楕円 786"/>
        <xdr:cNvSpPr/>
      </xdr:nvSpPr>
      <xdr:spPr>
        <a:xfrm>
          <a:off x="13381990" y="178714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90805</xdr:rowOff>
    </xdr:from>
    <xdr:to xmlns:xdr="http://schemas.openxmlformats.org/drawingml/2006/spreadsheetDrawing">
      <xdr:col>76</xdr:col>
      <xdr:colOff>114300</xdr:colOff>
      <xdr:row>104</xdr:row>
      <xdr:rowOff>93980</xdr:rowOff>
    </xdr:to>
    <xdr:cxnSp macro="">
      <xdr:nvCxnSpPr>
        <xdr:cNvPr id="788" name="直線コネクタ 787"/>
        <xdr:cNvCxnSpPr/>
      </xdr:nvCxnSpPr>
      <xdr:spPr>
        <a:xfrm>
          <a:off x="13432790" y="179216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168910</xdr:rowOff>
    </xdr:from>
    <xdr:to xmlns:xdr="http://schemas.openxmlformats.org/drawingml/2006/spreadsheetDrawing">
      <xdr:col>67</xdr:col>
      <xdr:colOff>101600</xdr:colOff>
      <xdr:row>104</xdr:row>
      <xdr:rowOff>99060</xdr:rowOff>
    </xdr:to>
    <xdr:sp macro="" textlink="">
      <xdr:nvSpPr>
        <xdr:cNvPr id="789" name="楕円 788"/>
        <xdr:cNvSpPr/>
      </xdr:nvSpPr>
      <xdr:spPr>
        <a:xfrm>
          <a:off x="12508230" y="178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48260</xdr:rowOff>
    </xdr:from>
    <xdr:to xmlns:xdr="http://schemas.openxmlformats.org/drawingml/2006/spreadsheetDrawing">
      <xdr:col>71</xdr:col>
      <xdr:colOff>177800</xdr:colOff>
      <xdr:row>104</xdr:row>
      <xdr:rowOff>90805</xdr:rowOff>
    </xdr:to>
    <xdr:cxnSp macro="">
      <xdr:nvCxnSpPr>
        <xdr:cNvPr id="790" name="直線コネクタ 789"/>
        <xdr:cNvCxnSpPr/>
      </xdr:nvCxnSpPr>
      <xdr:spPr>
        <a:xfrm>
          <a:off x="12559030" y="17879060"/>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132080</xdr:rowOff>
    </xdr:from>
    <xdr:ext cx="405130" cy="257810"/>
    <xdr:sp macro="" textlink="">
      <xdr:nvSpPr>
        <xdr:cNvPr id="791" name="n_1aveValue【庁舎】&#10;有形固定資産減価償却率"/>
        <xdr:cNvSpPr txBox="1"/>
      </xdr:nvSpPr>
      <xdr:spPr>
        <a:xfrm>
          <a:off x="14961235" y="17619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156845</xdr:rowOff>
    </xdr:from>
    <xdr:ext cx="403860" cy="257810"/>
    <xdr:sp macro="" textlink="">
      <xdr:nvSpPr>
        <xdr:cNvPr id="792" name="n_2aveValue【庁舎】&#10;有形固定資産減価償却率"/>
        <xdr:cNvSpPr txBox="1"/>
      </xdr:nvSpPr>
      <xdr:spPr>
        <a:xfrm>
          <a:off x="14103985" y="1764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3860" cy="259080"/>
    <xdr:sp macro="" textlink="">
      <xdr:nvSpPr>
        <xdr:cNvPr id="793" name="n_3aveValue【庁舎】&#10;有形固定資産減価償却率"/>
        <xdr:cNvSpPr txBox="1"/>
      </xdr:nvSpPr>
      <xdr:spPr>
        <a:xfrm>
          <a:off x="132340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70485</xdr:rowOff>
    </xdr:from>
    <xdr:ext cx="403860" cy="259080"/>
    <xdr:sp macro="" textlink="">
      <xdr:nvSpPr>
        <xdr:cNvPr id="794" name="n_4aveValue【庁舎】&#10;有形固定資産減価償却率"/>
        <xdr:cNvSpPr txBox="1"/>
      </xdr:nvSpPr>
      <xdr:spPr>
        <a:xfrm>
          <a:off x="12360275" y="1807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1905</xdr:rowOff>
    </xdr:from>
    <xdr:ext cx="405130" cy="259080"/>
    <xdr:sp macro="" textlink="">
      <xdr:nvSpPr>
        <xdr:cNvPr id="795" name="n_1mainValue【庁舎】&#10;有形固定資産減価償却率"/>
        <xdr:cNvSpPr txBox="1"/>
      </xdr:nvSpPr>
      <xdr:spPr>
        <a:xfrm>
          <a:off x="14961235"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135890</xdr:rowOff>
    </xdr:from>
    <xdr:ext cx="403860" cy="259080"/>
    <xdr:sp macro="" textlink="">
      <xdr:nvSpPr>
        <xdr:cNvPr id="796" name="n_2mainValue【庁舎】&#10;有形固定資産減価償却率"/>
        <xdr:cNvSpPr txBox="1"/>
      </xdr:nvSpPr>
      <xdr:spPr>
        <a:xfrm>
          <a:off x="14103985" y="1796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158115</xdr:rowOff>
    </xdr:from>
    <xdr:ext cx="403860" cy="257810"/>
    <xdr:sp macro="" textlink="">
      <xdr:nvSpPr>
        <xdr:cNvPr id="797" name="n_3mainValue【庁舎】&#10;有形固定資産減価償却率"/>
        <xdr:cNvSpPr txBox="1"/>
      </xdr:nvSpPr>
      <xdr:spPr>
        <a:xfrm>
          <a:off x="1323403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115570</xdr:rowOff>
    </xdr:from>
    <xdr:ext cx="403860" cy="259080"/>
    <xdr:sp macro="" textlink="">
      <xdr:nvSpPr>
        <xdr:cNvPr id="798" name="n_4mainValue【庁舎】&#10;有形固定資産減価償却率"/>
        <xdr:cNvSpPr txBox="1"/>
      </xdr:nvSpPr>
      <xdr:spPr>
        <a:xfrm>
          <a:off x="12360275" y="17603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7" name="テキスト ボックス 806"/>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9" name="直線コネクタ 808"/>
        <xdr:cNvCxnSpPr/>
      </xdr:nvCxnSpPr>
      <xdr:spPr>
        <a:xfrm>
          <a:off x="17922240" y="18764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7360" cy="259080"/>
    <xdr:sp macro="" textlink="">
      <xdr:nvSpPr>
        <xdr:cNvPr id="810" name="テキスト ボックス 809"/>
        <xdr:cNvSpPr txBox="1"/>
      </xdr:nvSpPr>
      <xdr:spPr>
        <a:xfrm>
          <a:off x="17466310" y="1862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11" name="直線コネクタ 810"/>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7360" cy="259080"/>
    <xdr:sp macro="" textlink="">
      <xdr:nvSpPr>
        <xdr:cNvPr id="812" name="テキスト ボックス 811"/>
        <xdr:cNvSpPr txBox="1"/>
      </xdr:nvSpPr>
      <xdr:spPr>
        <a:xfrm>
          <a:off x="1746631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3" name="直線コネクタ 812"/>
        <xdr:cNvCxnSpPr/>
      </xdr:nvCxnSpPr>
      <xdr:spPr>
        <a:xfrm>
          <a:off x="17922240" y="1819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7360" cy="259080"/>
    <xdr:sp macro="" textlink="">
      <xdr:nvSpPr>
        <xdr:cNvPr id="814" name="テキスト ボックス 813"/>
        <xdr:cNvSpPr txBox="1"/>
      </xdr:nvSpPr>
      <xdr:spPr>
        <a:xfrm>
          <a:off x="1746631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5" name="直線コネクタ 814"/>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16" name="テキスト ボックス 815"/>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7" name="直線コネクタ 816"/>
        <xdr:cNvCxnSpPr/>
      </xdr:nvCxnSpPr>
      <xdr:spPr>
        <a:xfrm>
          <a:off x="17922240" y="17621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7360" cy="259080"/>
    <xdr:sp macro="" textlink="">
      <xdr:nvSpPr>
        <xdr:cNvPr id="818" name="テキスト ボックス 817"/>
        <xdr:cNvSpPr txBox="1"/>
      </xdr:nvSpPr>
      <xdr:spPr>
        <a:xfrm>
          <a:off x="17466310" y="1747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9" name="直線コネクタ 818"/>
        <xdr:cNvCxnSpPr/>
      </xdr:nvCxnSpPr>
      <xdr:spPr>
        <a:xfrm>
          <a:off x="17922240" y="1733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7360" cy="259080"/>
    <xdr:sp macro="" textlink="">
      <xdr:nvSpPr>
        <xdr:cNvPr id="820" name="テキスト ボックス 819"/>
        <xdr:cNvSpPr txBox="1"/>
      </xdr:nvSpPr>
      <xdr:spPr>
        <a:xfrm>
          <a:off x="1746631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21" name="直線コネクタ 820"/>
        <xdr:cNvCxnSpPr/>
      </xdr:nvCxnSpPr>
      <xdr:spPr>
        <a:xfrm>
          <a:off x="17922240" y="1704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7360" cy="259080"/>
    <xdr:sp macro="" textlink="">
      <xdr:nvSpPr>
        <xdr:cNvPr id="822" name="テキスト ボックス 821"/>
        <xdr:cNvSpPr txBox="1"/>
      </xdr:nvSpPr>
      <xdr:spPr>
        <a:xfrm>
          <a:off x="1746631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24" name="テキスト ボックス 823"/>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170815</xdr:rowOff>
    </xdr:from>
    <xdr:to xmlns:xdr="http://schemas.openxmlformats.org/drawingml/2006/spreadsheetDrawing">
      <xdr:col>116</xdr:col>
      <xdr:colOff>62865</xdr:colOff>
      <xdr:row>108</xdr:row>
      <xdr:rowOff>56515</xdr:rowOff>
    </xdr:to>
    <xdr:cxnSp macro="">
      <xdr:nvCxnSpPr>
        <xdr:cNvPr id="826" name="直線コネクタ 825"/>
        <xdr:cNvCxnSpPr/>
      </xdr:nvCxnSpPr>
      <xdr:spPr>
        <a:xfrm flipV="1">
          <a:off x="21718905" y="1714436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827" name="【庁舎】&#10;一人当たり面積最小値テキスト"/>
        <xdr:cNvSpPr txBox="1"/>
      </xdr:nvSpPr>
      <xdr:spPr>
        <a:xfrm>
          <a:off x="2175764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828" name="直線コネクタ 827"/>
        <xdr:cNvCxnSpPr/>
      </xdr:nvCxnSpPr>
      <xdr:spPr>
        <a:xfrm>
          <a:off x="21634450" y="18573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117475</xdr:rowOff>
    </xdr:from>
    <xdr:ext cx="469900" cy="259080"/>
    <xdr:sp macro="" textlink="">
      <xdr:nvSpPr>
        <xdr:cNvPr id="829" name="【庁舎】&#10;一人当たり面積最大値テキスト"/>
        <xdr:cNvSpPr txBox="1"/>
      </xdr:nvSpPr>
      <xdr:spPr>
        <a:xfrm>
          <a:off x="2175764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170815</xdr:rowOff>
    </xdr:from>
    <xdr:to xmlns:xdr="http://schemas.openxmlformats.org/drawingml/2006/spreadsheetDrawing">
      <xdr:col>116</xdr:col>
      <xdr:colOff>152400</xdr:colOff>
      <xdr:row>99</xdr:row>
      <xdr:rowOff>170815</xdr:rowOff>
    </xdr:to>
    <xdr:cxnSp macro="">
      <xdr:nvCxnSpPr>
        <xdr:cNvPr id="830" name="直線コネクタ 829"/>
        <xdr:cNvCxnSpPr/>
      </xdr:nvCxnSpPr>
      <xdr:spPr>
        <a:xfrm>
          <a:off x="21634450" y="17144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76835</xdr:rowOff>
    </xdr:from>
    <xdr:ext cx="469900" cy="257810"/>
    <xdr:sp macro="" textlink="">
      <xdr:nvSpPr>
        <xdr:cNvPr id="831" name="【庁舎】&#10;一人当たり面積平均値テキスト"/>
        <xdr:cNvSpPr txBox="1"/>
      </xdr:nvSpPr>
      <xdr:spPr>
        <a:xfrm>
          <a:off x="21757640" y="17907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53975</xdr:rowOff>
    </xdr:from>
    <xdr:to xmlns:xdr="http://schemas.openxmlformats.org/drawingml/2006/spreadsheetDrawing">
      <xdr:col>116</xdr:col>
      <xdr:colOff>114300</xdr:colOff>
      <xdr:row>105</xdr:row>
      <xdr:rowOff>155575</xdr:rowOff>
    </xdr:to>
    <xdr:sp macro="" textlink="">
      <xdr:nvSpPr>
        <xdr:cNvPr id="832" name="フローチャート: 判断 831"/>
        <xdr:cNvSpPr/>
      </xdr:nvSpPr>
      <xdr:spPr>
        <a:xfrm>
          <a:off x="2166874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56515</xdr:rowOff>
    </xdr:from>
    <xdr:to xmlns:xdr="http://schemas.openxmlformats.org/drawingml/2006/spreadsheetDrawing">
      <xdr:col>112</xdr:col>
      <xdr:colOff>38100</xdr:colOff>
      <xdr:row>105</xdr:row>
      <xdr:rowOff>158115</xdr:rowOff>
    </xdr:to>
    <xdr:sp macro="" textlink="">
      <xdr:nvSpPr>
        <xdr:cNvPr id="833" name="フローチャート: 判断 832"/>
        <xdr:cNvSpPr/>
      </xdr:nvSpPr>
      <xdr:spPr>
        <a:xfrm>
          <a:off x="20849590" y="18058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93980</xdr:rowOff>
    </xdr:from>
    <xdr:to xmlns:xdr="http://schemas.openxmlformats.org/drawingml/2006/spreadsheetDrawing">
      <xdr:col>107</xdr:col>
      <xdr:colOff>101600</xdr:colOff>
      <xdr:row>106</xdr:row>
      <xdr:rowOff>24130</xdr:rowOff>
    </xdr:to>
    <xdr:sp macro="" textlink="">
      <xdr:nvSpPr>
        <xdr:cNvPr id="834" name="フローチャート: 判断 833"/>
        <xdr:cNvSpPr/>
      </xdr:nvSpPr>
      <xdr:spPr>
        <a:xfrm>
          <a:off x="1997583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65405</xdr:rowOff>
    </xdr:from>
    <xdr:to xmlns:xdr="http://schemas.openxmlformats.org/drawingml/2006/spreadsheetDrawing">
      <xdr:col>102</xdr:col>
      <xdr:colOff>165100</xdr:colOff>
      <xdr:row>105</xdr:row>
      <xdr:rowOff>167005</xdr:rowOff>
    </xdr:to>
    <xdr:sp macro="" textlink="">
      <xdr:nvSpPr>
        <xdr:cNvPr id="835" name="フローチャート: 判断 834"/>
        <xdr:cNvSpPr/>
      </xdr:nvSpPr>
      <xdr:spPr>
        <a:xfrm>
          <a:off x="1910588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102235</xdr:rowOff>
    </xdr:from>
    <xdr:to xmlns:xdr="http://schemas.openxmlformats.org/drawingml/2006/spreadsheetDrawing">
      <xdr:col>98</xdr:col>
      <xdr:colOff>38100</xdr:colOff>
      <xdr:row>106</xdr:row>
      <xdr:rowOff>32385</xdr:rowOff>
    </xdr:to>
    <xdr:sp macro="" textlink="">
      <xdr:nvSpPr>
        <xdr:cNvPr id="836" name="フローチャート: 判断 835"/>
        <xdr:cNvSpPr/>
      </xdr:nvSpPr>
      <xdr:spPr>
        <a:xfrm>
          <a:off x="18235930" y="181044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838" name="テキスト ボックス 837"/>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39" name="テキスト ボックス 838"/>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840" name="テキスト ボックス 839"/>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841" name="テキスト ボックス 840"/>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76835</xdr:rowOff>
    </xdr:from>
    <xdr:to xmlns:xdr="http://schemas.openxmlformats.org/drawingml/2006/spreadsheetDrawing">
      <xdr:col>116</xdr:col>
      <xdr:colOff>114300</xdr:colOff>
      <xdr:row>107</xdr:row>
      <xdr:rowOff>6985</xdr:rowOff>
    </xdr:to>
    <xdr:sp macro="" textlink="">
      <xdr:nvSpPr>
        <xdr:cNvPr id="842" name="楕円 841"/>
        <xdr:cNvSpPr/>
      </xdr:nvSpPr>
      <xdr:spPr>
        <a:xfrm>
          <a:off x="21668740" y="18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55245</xdr:rowOff>
    </xdr:from>
    <xdr:ext cx="469900" cy="257810"/>
    <xdr:sp macro="" textlink="">
      <xdr:nvSpPr>
        <xdr:cNvPr id="843" name="【庁舎】&#10;一人当たり面積該当値テキスト"/>
        <xdr:cNvSpPr txBox="1"/>
      </xdr:nvSpPr>
      <xdr:spPr>
        <a:xfrm>
          <a:off x="21757640" y="182289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82550</xdr:rowOff>
    </xdr:from>
    <xdr:to xmlns:xdr="http://schemas.openxmlformats.org/drawingml/2006/spreadsheetDrawing">
      <xdr:col>112</xdr:col>
      <xdr:colOff>38100</xdr:colOff>
      <xdr:row>107</xdr:row>
      <xdr:rowOff>12700</xdr:rowOff>
    </xdr:to>
    <xdr:sp macro="" textlink="">
      <xdr:nvSpPr>
        <xdr:cNvPr id="844" name="楕円 843"/>
        <xdr:cNvSpPr/>
      </xdr:nvSpPr>
      <xdr:spPr>
        <a:xfrm>
          <a:off x="20849590" y="18256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127635</xdr:rowOff>
    </xdr:from>
    <xdr:to xmlns:xdr="http://schemas.openxmlformats.org/drawingml/2006/spreadsheetDrawing">
      <xdr:col>116</xdr:col>
      <xdr:colOff>63500</xdr:colOff>
      <xdr:row>106</xdr:row>
      <xdr:rowOff>133350</xdr:rowOff>
    </xdr:to>
    <xdr:cxnSp macro="">
      <xdr:nvCxnSpPr>
        <xdr:cNvPr id="845" name="直線コネクタ 844"/>
        <xdr:cNvCxnSpPr/>
      </xdr:nvCxnSpPr>
      <xdr:spPr>
        <a:xfrm flipV="1">
          <a:off x="20900390" y="1830133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88265</xdr:rowOff>
    </xdr:from>
    <xdr:to xmlns:xdr="http://schemas.openxmlformats.org/drawingml/2006/spreadsheetDrawing">
      <xdr:col>107</xdr:col>
      <xdr:colOff>101600</xdr:colOff>
      <xdr:row>107</xdr:row>
      <xdr:rowOff>18415</xdr:rowOff>
    </xdr:to>
    <xdr:sp macro="" textlink="">
      <xdr:nvSpPr>
        <xdr:cNvPr id="846" name="楕円 845"/>
        <xdr:cNvSpPr/>
      </xdr:nvSpPr>
      <xdr:spPr>
        <a:xfrm>
          <a:off x="19975830" y="18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133350</xdr:rowOff>
    </xdr:from>
    <xdr:to xmlns:xdr="http://schemas.openxmlformats.org/drawingml/2006/spreadsheetDrawing">
      <xdr:col>111</xdr:col>
      <xdr:colOff>177800</xdr:colOff>
      <xdr:row>106</xdr:row>
      <xdr:rowOff>139065</xdr:rowOff>
    </xdr:to>
    <xdr:cxnSp macro="">
      <xdr:nvCxnSpPr>
        <xdr:cNvPr id="847" name="直線コネクタ 846"/>
        <xdr:cNvCxnSpPr/>
      </xdr:nvCxnSpPr>
      <xdr:spPr>
        <a:xfrm flipV="1">
          <a:off x="20026630" y="18307050"/>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91440</xdr:rowOff>
    </xdr:from>
    <xdr:to xmlns:xdr="http://schemas.openxmlformats.org/drawingml/2006/spreadsheetDrawing">
      <xdr:col>102</xdr:col>
      <xdr:colOff>165100</xdr:colOff>
      <xdr:row>107</xdr:row>
      <xdr:rowOff>21590</xdr:rowOff>
    </xdr:to>
    <xdr:sp macro="" textlink="">
      <xdr:nvSpPr>
        <xdr:cNvPr id="848" name="楕円 847"/>
        <xdr:cNvSpPr/>
      </xdr:nvSpPr>
      <xdr:spPr>
        <a:xfrm>
          <a:off x="19105880" y="182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139065</xdr:rowOff>
    </xdr:from>
    <xdr:to xmlns:xdr="http://schemas.openxmlformats.org/drawingml/2006/spreadsheetDrawing">
      <xdr:col>107</xdr:col>
      <xdr:colOff>50800</xdr:colOff>
      <xdr:row>106</xdr:row>
      <xdr:rowOff>142240</xdr:rowOff>
    </xdr:to>
    <xdr:cxnSp macro="">
      <xdr:nvCxnSpPr>
        <xdr:cNvPr id="849" name="直線コネクタ 848"/>
        <xdr:cNvCxnSpPr/>
      </xdr:nvCxnSpPr>
      <xdr:spPr>
        <a:xfrm flipV="1">
          <a:off x="19156680" y="1831276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97790</xdr:rowOff>
    </xdr:from>
    <xdr:to xmlns:xdr="http://schemas.openxmlformats.org/drawingml/2006/spreadsheetDrawing">
      <xdr:col>98</xdr:col>
      <xdr:colOff>38100</xdr:colOff>
      <xdr:row>107</xdr:row>
      <xdr:rowOff>27305</xdr:rowOff>
    </xdr:to>
    <xdr:sp macro="" textlink="">
      <xdr:nvSpPr>
        <xdr:cNvPr id="850" name="楕円 849"/>
        <xdr:cNvSpPr/>
      </xdr:nvSpPr>
      <xdr:spPr>
        <a:xfrm>
          <a:off x="18235930" y="182714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142240</xdr:rowOff>
    </xdr:from>
    <xdr:to xmlns:xdr="http://schemas.openxmlformats.org/drawingml/2006/spreadsheetDrawing">
      <xdr:col>102</xdr:col>
      <xdr:colOff>114300</xdr:colOff>
      <xdr:row>106</xdr:row>
      <xdr:rowOff>147955</xdr:rowOff>
    </xdr:to>
    <xdr:cxnSp macro="">
      <xdr:nvCxnSpPr>
        <xdr:cNvPr id="851" name="直線コネクタ 850"/>
        <xdr:cNvCxnSpPr/>
      </xdr:nvCxnSpPr>
      <xdr:spPr>
        <a:xfrm flipV="1">
          <a:off x="18286730" y="1831594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3810</xdr:rowOff>
    </xdr:from>
    <xdr:ext cx="468630" cy="259080"/>
    <xdr:sp macro="" textlink="">
      <xdr:nvSpPr>
        <xdr:cNvPr id="852" name="n_1aveValue【庁舎】&#10;一人当たり面積"/>
        <xdr:cNvSpPr txBox="1"/>
      </xdr:nvSpPr>
      <xdr:spPr>
        <a:xfrm>
          <a:off x="20656550" y="17834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40640</xdr:rowOff>
    </xdr:from>
    <xdr:ext cx="469900" cy="257810"/>
    <xdr:sp macro="" textlink="">
      <xdr:nvSpPr>
        <xdr:cNvPr id="853" name="n_2aveValue【庁舎】&#10;一人当たり面積"/>
        <xdr:cNvSpPr txBox="1"/>
      </xdr:nvSpPr>
      <xdr:spPr>
        <a:xfrm>
          <a:off x="19795490" y="17871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12065</xdr:rowOff>
    </xdr:from>
    <xdr:ext cx="469900" cy="259080"/>
    <xdr:sp macro="" textlink="">
      <xdr:nvSpPr>
        <xdr:cNvPr id="854" name="n_3aveValue【庁舎】&#10;一人当たり面積"/>
        <xdr:cNvSpPr txBox="1"/>
      </xdr:nvSpPr>
      <xdr:spPr>
        <a:xfrm>
          <a:off x="18925540" y="1784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49530</xdr:rowOff>
    </xdr:from>
    <xdr:ext cx="469900" cy="259080"/>
    <xdr:sp macro="" textlink="">
      <xdr:nvSpPr>
        <xdr:cNvPr id="855" name="n_4aveValue【庁舎】&#10;一人当たり面積"/>
        <xdr:cNvSpPr txBox="1"/>
      </xdr:nvSpPr>
      <xdr:spPr>
        <a:xfrm>
          <a:off x="1805559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3810</xdr:rowOff>
    </xdr:from>
    <xdr:ext cx="468630" cy="259080"/>
    <xdr:sp macro="" textlink="">
      <xdr:nvSpPr>
        <xdr:cNvPr id="856" name="n_1mainValue【庁舎】&#10;一人当たり面積"/>
        <xdr:cNvSpPr txBox="1"/>
      </xdr:nvSpPr>
      <xdr:spPr>
        <a:xfrm>
          <a:off x="20656550" y="1834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9525</xdr:rowOff>
    </xdr:from>
    <xdr:ext cx="469900" cy="257810"/>
    <xdr:sp macro="" textlink="">
      <xdr:nvSpPr>
        <xdr:cNvPr id="857" name="n_2mainValue【庁舎】&#10;一人当たり面積"/>
        <xdr:cNvSpPr txBox="1"/>
      </xdr:nvSpPr>
      <xdr:spPr>
        <a:xfrm>
          <a:off x="19795490" y="18354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12700</xdr:rowOff>
    </xdr:from>
    <xdr:ext cx="469900" cy="259080"/>
    <xdr:sp macro="" textlink="">
      <xdr:nvSpPr>
        <xdr:cNvPr id="858" name="n_3mainValue【庁舎】&#10;一人当たり面積"/>
        <xdr:cNvSpPr txBox="1"/>
      </xdr:nvSpPr>
      <xdr:spPr>
        <a:xfrm>
          <a:off x="18925540" y="183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18415</xdr:rowOff>
    </xdr:from>
    <xdr:ext cx="469900" cy="257810"/>
    <xdr:sp macro="" textlink="">
      <xdr:nvSpPr>
        <xdr:cNvPr id="859" name="n_4mainValue【庁舎】&#10;一人当たり面積"/>
        <xdr:cNvSpPr txBox="1"/>
      </xdr:nvSpPr>
      <xdr:spPr>
        <a:xfrm>
          <a:off x="18055590" y="18363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図書館は、建物建設が平成</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年で令和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21.2</a:t>
          </a:r>
          <a:r>
            <a:rPr kumimoji="1" lang="ja-JP" altLang="ja-JP" sz="1000">
              <a:solidFill>
                <a:schemeClr val="dk1"/>
              </a:solidFill>
              <a:effectLst/>
              <a:latin typeface="ＭＳ Ｐゴシック"/>
              <a:ea typeface="ＭＳ Ｐゴシック"/>
              <a:cs typeface="+mn-cs"/>
            </a:rPr>
            <a:t>ポイント下回っている。今後、必要に応じ設備の修繕工事を行う予定である。また、一人当たり面積の</a:t>
          </a:r>
          <a:r>
            <a:rPr kumimoji="1" lang="ja-JP" altLang="en-US" sz="1000">
              <a:solidFill>
                <a:schemeClr val="dk1"/>
              </a:solidFill>
              <a:effectLst/>
              <a:latin typeface="ＭＳ Ｐゴシック"/>
              <a:ea typeface="ＭＳ Ｐゴシック"/>
              <a:cs typeface="+mn-cs"/>
            </a:rPr>
            <a:t>増加</a:t>
          </a:r>
          <a:r>
            <a:rPr kumimoji="1" lang="ja-JP" altLang="ja-JP" sz="1000">
              <a:solidFill>
                <a:schemeClr val="dk1"/>
              </a:solidFill>
              <a:effectLst/>
              <a:latin typeface="ＭＳ Ｐゴシック"/>
              <a:ea typeface="ＭＳ Ｐゴシック"/>
              <a:cs typeface="+mn-cs"/>
            </a:rPr>
            <a:t>は用途変更によるものである。</a:t>
          </a:r>
          <a:endParaRPr lang="ja-JP" altLang="ja-JP" sz="10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一般廃棄物処理施設は令和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9.6</a:t>
          </a:r>
          <a:r>
            <a:rPr kumimoji="1" lang="ja-JP" altLang="ja-JP" sz="1000">
              <a:solidFill>
                <a:schemeClr val="dk1"/>
              </a:solidFill>
              <a:effectLst/>
              <a:latin typeface="ＭＳ Ｐゴシック"/>
              <a:ea typeface="ＭＳ Ｐゴシック"/>
              <a:cs typeface="+mn-cs"/>
            </a:rPr>
            <a:t>ポイント下回っている。施設自体は古いが定期的に修繕を行っていることによるものである。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体育館・プールは令和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12.6</a:t>
          </a:r>
          <a:r>
            <a:rPr kumimoji="1" lang="ja-JP" altLang="ja-JP" sz="1000">
              <a:solidFill>
                <a:schemeClr val="dk1"/>
              </a:solidFill>
              <a:effectLst/>
              <a:latin typeface="ＭＳ Ｐゴシック"/>
              <a:ea typeface="ＭＳ Ｐゴシック"/>
              <a:cs typeface="+mn-cs"/>
            </a:rPr>
            <a:t>ポイント下回っている。これは平成</a:t>
          </a:r>
          <a:r>
            <a:rPr kumimoji="1" lang="en-US" altLang="ja-JP" sz="1000">
              <a:solidFill>
                <a:schemeClr val="dk1"/>
              </a:solidFill>
              <a:effectLst/>
              <a:latin typeface="ＭＳ Ｐゴシック"/>
              <a:ea typeface="ＭＳ Ｐゴシック"/>
              <a:cs typeface="+mn-cs"/>
            </a:rPr>
            <a:t>27</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28</a:t>
          </a:r>
          <a:r>
            <a:rPr kumimoji="1" lang="ja-JP" altLang="ja-JP" sz="1000">
              <a:solidFill>
                <a:schemeClr val="dk1"/>
              </a:solidFill>
              <a:effectLst/>
              <a:latin typeface="ＭＳ Ｐゴシック"/>
              <a:ea typeface="ＭＳ Ｐゴシック"/>
              <a:cs typeface="+mn-cs"/>
            </a:rPr>
            <a:t>年にかけて大規模な修繕を行ったことによるものであ</a:t>
          </a:r>
          <a:r>
            <a:rPr kumimoji="1" lang="ja-JP" altLang="en-US" sz="1000">
              <a:solidFill>
                <a:schemeClr val="dk1"/>
              </a:solidFill>
              <a:effectLst/>
              <a:latin typeface="ＭＳ Ｐゴシック"/>
              <a:ea typeface="ＭＳ Ｐゴシック"/>
              <a:cs typeface="+mn-cs"/>
            </a:rPr>
            <a:t>り、令和４年度に</a:t>
          </a:r>
          <a:r>
            <a:rPr kumimoji="1" lang="en-US" altLang="ja-JP" sz="1000">
              <a:solidFill>
                <a:schemeClr val="dk1"/>
              </a:solidFill>
              <a:effectLst/>
              <a:latin typeface="ＭＳ Ｐゴシック"/>
              <a:ea typeface="ＭＳ Ｐゴシック"/>
              <a:cs typeface="+mn-cs"/>
            </a:rPr>
            <a:t>5.9</a:t>
          </a:r>
          <a:r>
            <a:rPr kumimoji="1" lang="ja-JP" altLang="en-US" sz="1000">
              <a:solidFill>
                <a:schemeClr val="dk1"/>
              </a:solidFill>
              <a:effectLst/>
              <a:latin typeface="ＭＳ Ｐゴシック"/>
              <a:ea typeface="ＭＳ Ｐゴシック"/>
              <a:cs typeface="+mn-cs"/>
            </a:rPr>
            <a:t>ポイント減少しているのは老朽化した市営プールを除却したことによるものである。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保健センター・保健所は令和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4.6</a:t>
          </a:r>
          <a:r>
            <a:rPr kumimoji="1" lang="ja-JP" altLang="ja-JP" sz="1000">
              <a:solidFill>
                <a:schemeClr val="dk1"/>
              </a:solidFill>
              <a:effectLst/>
              <a:latin typeface="ＭＳ Ｐゴシック"/>
              <a:ea typeface="ＭＳ Ｐゴシック"/>
              <a:cs typeface="+mn-cs"/>
            </a:rPr>
            <a:t>ポイント下回っている。平成</a:t>
          </a:r>
          <a:r>
            <a:rPr kumimoji="1" lang="en-US" altLang="ja-JP" sz="1000">
              <a:solidFill>
                <a:schemeClr val="dk1"/>
              </a:solidFill>
              <a:effectLst/>
              <a:latin typeface="ＭＳ Ｐゴシック"/>
              <a:ea typeface="ＭＳ Ｐゴシック"/>
              <a:cs typeface="+mn-cs"/>
            </a:rPr>
            <a:t>29</a:t>
          </a:r>
          <a:r>
            <a:rPr kumimoji="1" lang="ja-JP" altLang="ja-JP" sz="1000">
              <a:solidFill>
                <a:schemeClr val="dk1"/>
              </a:solidFill>
              <a:effectLst/>
              <a:latin typeface="ＭＳ Ｐゴシック"/>
              <a:ea typeface="ＭＳ Ｐゴシック"/>
              <a:cs typeface="+mn-cs"/>
            </a:rPr>
            <a:t>年度から</a:t>
          </a:r>
          <a:r>
            <a:rPr kumimoji="1" lang="en-US" altLang="ja-JP" sz="1000">
              <a:solidFill>
                <a:schemeClr val="dk1"/>
              </a:solidFill>
              <a:effectLst/>
              <a:latin typeface="ＭＳ Ｐゴシック"/>
              <a:ea typeface="ＭＳ Ｐゴシック"/>
              <a:cs typeface="+mn-cs"/>
            </a:rPr>
            <a:t>3</a:t>
          </a:r>
          <a:r>
            <a:rPr kumimoji="1" lang="ja-JP" altLang="ja-JP" sz="1000">
              <a:solidFill>
                <a:schemeClr val="dk1"/>
              </a:solidFill>
              <a:effectLst/>
              <a:latin typeface="ＭＳ Ｐゴシック"/>
              <a:ea typeface="ＭＳ Ｐゴシック"/>
              <a:cs typeface="+mn-cs"/>
            </a:rPr>
            <a:t>年間大規模修繕工事を行ったことによるものである。また、一人当たり面積が類似団体平均を大幅に上回っているが、これは複合施設であることが影響している。</a:t>
          </a:r>
          <a:endParaRPr lang="ja-JP" altLang="ja-JP" sz="10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消防施設は令和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18.7</a:t>
          </a:r>
          <a:r>
            <a:rPr kumimoji="1" lang="ja-JP" altLang="ja-JP" sz="1000">
              <a:solidFill>
                <a:schemeClr val="dk1"/>
              </a:solidFill>
              <a:effectLst/>
              <a:latin typeface="ＭＳ Ｐゴシック"/>
              <a:ea typeface="ＭＳ Ｐゴシック"/>
              <a:cs typeface="+mn-cs"/>
            </a:rPr>
            <a:t>ポイント下回っているが、平成</a:t>
          </a:r>
          <a:r>
            <a:rPr kumimoji="1" lang="en-US" altLang="ja-JP" sz="1000">
              <a:solidFill>
                <a:schemeClr val="dk1"/>
              </a:solidFill>
              <a:effectLst/>
              <a:latin typeface="ＭＳ Ｐゴシック"/>
              <a:ea typeface="ＭＳ Ｐゴシック"/>
              <a:cs typeface="+mn-cs"/>
            </a:rPr>
            <a:t>25</a:t>
          </a:r>
          <a:r>
            <a:rPr kumimoji="1" lang="ja-JP" altLang="ja-JP" sz="1000">
              <a:solidFill>
                <a:schemeClr val="dk1"/>
              </a:solidFill>
              <a:effectLst/>
              <a:latin typeface="ＭＳ Ｐゴシック"/>
              <a:ea typeface="ＭＳ Ｐゴシック"/>
              <a:cs typeface="+mn-cs"/>
            </a:rPr>
            <a:t>年度に建築した</a:t>
          </a:r>
          <a:r>
            <a:rPr kumimoji="1" lang="ja-JP" altLang="en-US" sz="1000">
              <a:solidFill>
                <a:schemeClr val="dk1"/>
              </a:solidFill>
              <a:effectLst/>
              <a:latin typeface="ＭＳ Ｐゴシック"/>
              <a:ea typeface="ＭＳ Ｐゴシック"/>
              <a:cs typeface="+mn-cs"/>
            </a:rPr>
            <a:t>消防指令センター</a:t>
          </a:r>
          <a:r>
            <a:rPr kumimoji="1" lang="ja-JP" altLang="ja-JP" sz="1000">
              <a:solidFill>
                <a:schemeClr val="dk1"/>
              </a:solidFill>
              <a:effectLst/>
              <a:latin typeface="ＭＳ Ｐゴシック"/>
              <a:ea typeface="ＭＳ Ｐゴシック"/>
              <a:cs typeface="+mn-cs"/>
            </a:rPr>
            <a:t>の耐用年数が</a:t>
          </a:r>
          <a:r>
            <a:rPr kumimoji="1" lang="en-US" altLang="ja-JP" sz="1000">
              <a:solidFill>
                <a:schemeClr val="dk1"/>
              </a:solidFill>
              <a:effectLst/>
              <a:latin typeface="ＭＳ Ｐゴシック"/>
              <a:ea typeface="ＭＳ Ｐゴシック"/>
              <a:cs typeface="+mn-cs"/>
            </a:rPr>
            <a:t>20</a:t>
          </a:r>
          <a:r>
            <a:rPr kumimoji="1" lang="ja-JP" altLang="ja-JP" sz="1000">
              <a:solidFill>
                <a:schemeClr val="dk1"/>
              </a:solidFill>
              <a:effectLst/>
              <a:latin typeface="ＭＳ Ｐゴシック"/>
              <a:ea typeface="ＭＳ Ｐゴシック"/>
              <a:cs typeface="+mn-cs"/>
            </a:rPr>
            <a:t>年以上残存している影響が大きい。消防業務は近隣市町と一部事務組合を設立しているため、組合の計画に合わせ施設の適正化に取り組んでいく。</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市民会館は令和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19.4</a:t>
          </a:r>
          <a:r>
            <a:rPr kumimoji="1" lang="ja-JP" altLang="ja-JP" sz="1000">
              <a:solidFill>
                <a:schemeClr val="dk1"/>
              </a:solidFill>
              <a:effectLst/>
              <a:latin typeface="ＭＳ Ｐゴシック"/>
              <a:ea typeface="ＭＳ Ｐゴシック"/>
              <a:cs typeface="+mn-cs"/>
            </a:rPr>
            <a:t>ポイント上回っている</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平成</a:t>
          </a:r>
          <a:r>
            <a:rPr kumimoji="1" lang="en-US" altLang="ja-JP" sz="1000">
              <a:solidFill>
                <a:schemeClr val="dk1"/>
              </a:solidFill>
              <a:effectLst/>
              <a:latin typeface="ＭＳ Ｐゴシック"/>
              <a:ea typeface="ＭＳ Ｐゴシック"/>
              <a:cs typeface="+mn-cs"/>
            </a:rPr>
            <a:t>30</a:t>
          </a:r>
          <a:r>
            <a:rPr kumimoji="1" lang="ja-JP" altLang="ja-JP" sz="1000">
              <a:solidFill>
                <a:schemeClr val="dk1"/>
              </a:solidFill>
              <a:effectLst/>
              <a:latin typeface="ＭＳ Ｐゴシック"/>
              <a:ea typeface="ＭＳ Ｐゴシック"/>
              <a:cs typeface="+mn-cs"/>
            </a:rPr>
            <a:t>年度から改修工事に着手し</a:t>
          </a:r>
          <a:r>
            <a:rPr kumimoji="1" lang="ja-JP" altLang="en-US" sz="1000">
              <a:solidFill>
                <a:schemeClr val="dk1"/>
              </a:solidFill>
              <a:effectLst/>
              <a:latin typeface="ＭＳ Ｐゴシック"/>
              <a:ea typeface="ＭＳ Ｐゴシック"/>
              <a:cs typeface="+mn-cs"/>
            </a:rPr>
            <a:t>たが、現在は大規模なものは実施しておらず今後数年間はさらに上昇を続けるが、令和７年度以降、大規模改修を予定しており</a:t>
          </a:r>
          <a:r>
            <a:rPr kumimoji="1" lang="ja-JP" altLang="ja-JP" sz="1000">
              <a:solidFill>
                <a:schemeClr val="dk1"/>
              </a:solidFill>
              <a:effectLst/>
              <a:latin typeface="ＭＳ Ｐゴシック"/>
              <a:ea typeface="ＭＳ Ｐゴシック"/>
              <a:cs typeface="+mn-cs"/>
            </a:rPr>
            <a:t>有形固定資産減価償却率の上昇は抑制される見込みである。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庁舎は令和</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3.0</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上</a:t>
          </a:r>
          <a:r>
            <a:rPr kumimoji="1" lang="ja-JP" altLang="ja-JP" sz="1000">
              <a:solidFill>
                <a:schemeClr val="dk1"/>
              </a:solidFill>
              <a:effectLst/>
              <a:latin typeface="ＭＳ Ｐゴシック"/>
              <a:ea typeface="ＭＳ Ｐゴシック"/>
              <a:cs typeface="+mn-cs"/>
            </a:rPr>
            <a:t>回っている。</a:t>
          </a:r>
          <a:r>
            <a:rPr kumimoji="1" lang="ja-JP" altLang="en-US" sz="1000">
              <a:solidFill>
                <a:schemeClr val="dk1"/>
              </a:solidFill>
              <a:effectLst/>
              <a:latin typeface="ＭＳ Ｐゴシック"/>
              <a:ea typeface="ＭＳ Ｐゴシック"/>
              <a:cs typeface="+mn-cs"/>
            </a:rPr>
            <a:t>耐震補強工事等を実施し令和</a:t>
          </a:r>
          <a:r>
            <a:rPr kumimoji="1" lang="en-US" altLang="ja-JP" sz="1000">
              <a:solidFill>
                <a:schemeClr val="dk1"/>
              </a:solidFill>
              <a:effectLst/>
              <a:latin typeface="ＭＳ Ｐゴシック"/>
              <a:ea typeface="ＭＳ Ｐゴシック"/>
              <a:cs typeface="+mn-cs"/>
            </a:rPr>
            <a:t>4</a:t>
          </a:r>
          <a:r>
            <a:rPr kumimoji="1" lang="ja-JP" altLang="en-US" sz="1000">
              <a:solidFill>
                <a:schemeClr val="dk1"/>
              </a:solidFill>
              <a:effectLst/>
              <a:latin typeface="ＭＳ Ｐゴシック"/>
              <a:ea typeface="ＭＳ Ｐゴシック"/>
              <a:cs typeface="+mn-cs"/>
            </a:rPr>
            <a:t>年度には議場の改修工事を行っているが、庁舎自体が昭和</a:t>
          </a:r>
          <a:r>
            <a:rPr kumimoji="1" lang="en-US" altLang="ja-JP" sz="1000">
              <a:solidFill>
                <a:schemeClr val="dk1"/>
              </a:solidFill>
              <a:effectLst/>
              <a:latin typeface="ＭＳ Ｐゴシック"/>
              <a:ea typeface="ＭＳ Ｐゴシック"/>
              <a:cs typeface="+mn-cs"/>
            </a:rPr>
            <a:t>40</a:t>
          </a:r>
          <a:r>
            <a:rPr kumimoji="1" lang="ja-JP" altLang="en-US" sz="1000">
              <a:solidFill>
                <a:schemeClr val="dk1"/>
              </a:solidFill>
              <a:effectLst/>
              <a:latin typeface="ＭＳ Ｐゴシック"/>
              <a:ea typeface="ＭＳ Ｐゴシック"/>
              <a:cs typeface="+mn-cs"/>
            </a:rPr>
            <a:t>年代の建物であることが要因である。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lang="ja-JP" altLang="ja-JP" sz="90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endParaRPr lang="ja-JP" altLang="ja-JP" sz="140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endParaRPr lang="ja-JP" altLang="ja-JP" sz="140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137</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24154334</v>
      </c>
      <c r="BO4" s="216"/>
      <c r="BP4" s="216"/>
      <c r="BQ4" s="216"/>
      <c r="BR4" s="216"/>
      <c r="BS4" s="216"/>
      <c r="BT4" s="216"/>
      <c r="BU4" s="219"/>
      <c r="BV4" s="213">
        <v>24682192</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10</v>
      </c>
      <c r="CU4" s="237"/>
      <c r="CV4" s="237"/>
      <c r="CW4" s="237"/>
      <c r="CX4" s="237"/>
      <c r="CY4" s="237"/>
      <c r="CZ4" s="237"/>
      <c r="DA4" s="245"/>
      <c r="DB4" s="229">
        <v>6.4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75</v>
      </c>
      <c r="AV5" s="139"/>
      <c r="AW5" s="139"/>
      <c r="AX5" s="139"/>
      <c r="AY5" s="190" t="s">
        <v>147</v>
      </c>
      <c r="AZ5" s="198"/>
      <c r="BA5" s="198"/>
      <c r="BB5" s="198"/>
      <c r="BC5" s="198"/>
      <c r="BD5" s="198"/>
      <c r="BE5" s="198"/>
      <c r="BF5" s="198"/>
      <c r="BG5" s="198"/>
      <c r="BH5" s="198"/>
      <c r="BI5" s="198"/>
      <c r="BJ5" s="198"/>
      <c r="BK5" s="198"/>
      <c r="BL5" s="198"/>
      <c r="BM5" s="209"/>
      <c r="BN5" s="214">
        <v>22409329</v>
      </c>
      <c r="BO5" s="217"/>
      <c r="BP5" s="217"/>
      <c r="BQ5" s="217"/>
      <c r="BR5" s="217"/>
      <c r="BS5" s="217"/>
      <c r="BT5" s="217"/>
      <c r="BU5" s="220"/>
      <c r="BV5" s="214">
        <v>23109753</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87.6</v>
      </c>
      <c r="CU5" s="238"/>
      <c r="CV5" s="238"/>
      <c r="CW5" s="238"/>
      <c r="CX5" s="238"/>
      <c r="CY5" s="238"/>
      <c r="CZ5" s="238"/>
      <c r="DA5" s="246"/>
      <c r="DB5" s="230">
        <v>93.4</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165</v>
      </c>
      <c r="AZ6" s="198"/>
      <c r="BA6" s="198"/>
      <c r="BB6" s="198"/>
      <c r="BC6" s="198"/>
      <c r="BD6" s="198"/>
      <c r="BE6" s="198"/>
      <c r="BF6" s="198"/>
      <c r="BG6" s="198"/>
      <c r="BH6" s="198"/>
      <c r="BI6" s="198"/>
      <c r="BJ6" s="198"/>
      <c r="BK6" s="198"/>
      <c r="BL6" s="198"/>
      <c r="BM6" s="209"/>
      <c r="BN6" s="214">
        <v>1745005</v>
      </c>
      <c r="BO6" s="217"/>
      <c r="BP6" s="217"/>
      <c r="BQ6" s="217"/>
      <c r="BR6" s="217"/>
      <c r="BS6" s="217"/>
      <c r="BT6" s="217"/>
      <c r="BU6" s="220"/>
      <c r="BV6" s="214">
        <v>1572439</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89.6</v>
      </c>
      <c r="CU6" s="239"/>
      <c r="CV6" s="239"/>
      <c r="CW6" s="239"/>
      <c r="CX6" s="239"/>
      <c r="CY6" s="239"/>
      <c r="CZ6" s="239"/>
      <c r="DA6" s="247"/>
      <c r="DB6" s="231">
        <v>98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75</v>
      </c>
      <c r="AV7" s="139"/>
      <c r="AW7" s="139"/>
      <c r="AX7" s="139"/>
      <c r="AY7" s="190" t="s">
        <v>171</v>
      </c>
      <c r="AZ7" s="198"/>
      <c r="BA7" s="198"/>
      <c r="BB7" s="198"/>
      <c r="BC7" s="198"/>
      <c r="BD7" s="198"/>
      <c r="BE7" s="198"/>
      <c r="BF7" s="198"/>
      <c r="BG7" s="198"/>
      <c r="BH7" s="198"/>
      <c r="BI7" s="198"/>
      <c r="BJ7" s="198"/>
      <c r="BK7" s="198"/>
      <c r="BL7" s="198"/>
      <c r="BM7" s="209"/>
      <c r="BN7" s="214">
        <v>569877</v>
      </c>
      <c r="BO7" s="217"/>
      <c r="BP7" s="217"/>
      <c r="BQ7" s="217"/>
      <c r="BR7" s="217"/>
      <c r="BS7" s="217"/>
      <c r="BT7" s="217"/>
      <c r="BU7" s="220"/>
      <c r="BV7" s="214">
        <v>790823</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11764161</v>
      </c>
      <c r="CU7" s="217"/>
      <c r="CV7" s="217"/>
      <c r="CW7" s="217"/>
      <c r="CX7" s="217"/>
      <c r="CY7" s="217"/>
      <c r="CZ7" s="217"/>
      <c r="DA7" s="220"/>
      <c r="DB7" s="214">
        <v>12238829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75</v>
      </c>
      <c r="AV8" s="139"/>
      <c r="AW8" s="139"/>
      <c r="AX8" s="139"/>
      <c r="AY8" s="190" t="s">
        <v>176</v>
      </c>
      <c r="AZ8" s="198"/>
      <c r="BA8" s="198"/>
      <c r="BB8" s="198"/>
      <c r="BC8" s="198"/>
      <c r="BD8" s="198"/>
      <c r="BE8" s="198"/>
      <c r="BF8" s="198"/>
      <c r="BG8" s="198"/>
      <c r="BH8" s="198"/>
      <c r="BI8" s="198"/>
      <c r="BJ8" s="198"/>
      <c r="BK8" s="198"/>
      <c r="BL8" s="198"/>
      <c r="BM8" s="209"/>
      <c r="BN8" s="214">
        <v>1175128</v>
      </c>
      <c r="BO8" s="217"/>
      <c r="BP8" s="217"/>
      <c r="BQ8" s="217"/>
      <c r="BR8" s="217"/>
      <c r="BS8" s="217"/>
      <c r="BT8" s="217"/>
      <c r="BU8" s="220"/>
      <c r="BV8" s="214">
        <v>781616</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0.96</v>
      </c>
      <c r="CU8" s="240"/>
      <c r="CV8" s="240"/>
      <c r="CW8" s="240"/>
      <c r="CX8" s="240"/>
      <c r="CY8" s="240"/>
      <c r="CZ8" s="240"/>
      <c r="DA8" s="248"/>
      <c r="DB8" s="232">
        <v>1</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50911</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182</v>
      </c>
      <c r="AV9" s="139"/>
      <c r="AW9" s="139"/>
      <c r="AX9" s="139"/>
      <c r="AY9" s="190" t="s">
        <v>77</v>
      </c>
      <c r="AZ9" s="198"/>
      <c r="BA9" s="198"/>
      <c r="BB9" s="198"/>
      <c r="BC9" s="198"/>
      <c r="BD9" s="198"/>
      <c r="BE9" s="198"/>
      <c r="BF9" s="198"/>
      <c r="BG9" s="198"/>
      <c r="BH9" s="198"/>
      <c r="BI9" s="198"/>
      <c r="BJ9" s="198"/>
      <c r="BK9" s="198"/>
      <c r="BL9" s="198"/>
      <c r="BM9" s="209"/>
      <c r="BN9" s="214">
        <v>393512</v>
      </c>
      <c r="BO9" s="217"/>
      <c r="BP9" s="217"/>
      <c r="BQ9" s="217"/>
      <c r="BR9" s="217"/>
      <c r="BS9" s="217"/>
      <c r="BT9" s="217"/>
      <c r="BU9" s="220"/>
      <c r="BV9" s="214">
        <v>167412</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15.8</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52737</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75</v>
      </c>
      <c r="AV10" s="139"/>
      <c r="AW10" s="139"/>
      <c r="AX10" s="139"/>
      <c r="AY10" s="190" t="s">
        <v>188</v>
      </c>
      <c r="AZ10" s="198"/>
      <c r="BA10" s="198"/>
      <c r="BB10" s="198"/>
      <c r="BC10" s="198"/>
      <c r="BD10" s="198"/>
      <c r="BE10" s="198"/>
      <c r="BF10" s="198"/>
      <c r="BG10" s="198"/>
      <c r="BH10" s="198"/>
      <c r="BI10" s="198"/>
      <c r="BJ10" s="198"/>
      <c r="BK10" s="198"/>
      <c r="BL10" s="198"/>
      <c r="BM10" s="209"/>
      <c r="BN10" s="214">
        <v>150592</v>
      </c>
      <c r="BO10" s="217"/>
      <c r="BP10" s="217"/>
      <c r="BQ10" s="217"/>
      <c r="BR10" s="217"/>
      <c r="BS10" s="217"/>
      <c r="BT10" s="217"/>
      <c r="BU10" s="220"/>
      <c r="BV10" s="214">
        <v>80</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75</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145092</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140</v>
      </c>
      <c r="CU11" s="240"/>
      <c r="CV11" s="240"/>
      <c r="CW11" s="240"/>
      <c r="CX11" s="240"/>
      <c r="CY11" s="240"/>
      <c r="CZ11" s="240"/>
      <c r="DA11" s="248"/>
      <c r="DB11" s="232" t="s">
        <v>140</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49779</v>
      </c>
      <c r="S12" s="108"/>
      <c r="T12" s="108"/>
      <c r="U12" s="108"/>
      <c r="V12" s="120"/>
      <c r="W12" s="132" t="s">
        <v>5</v>
      </c>
      <c r="X12" s="139"/>
      <c r="Y12" s="139"/>
      <c r="Z12" s="139"/>
      <c r="AA12" s="139"/>
      <c r="AB12" s="144"/>
      <c r="AC12" s="148" t="s">
        <v>109</v>
      </c>
      <c r="AD12" s="155"/>
      <c r="AE12" s="155"/>
      <c r="AF12" s="155"/>
      <c r="AG12" s="158"/>
      <c r="AH12" s="148" t="s">
        <v>203</v>
      </c>
      <c r="AI12" s="155"/>
      <c r="AJ12" s="155"/>
      <c r="AK12" s="155"/>
      <c r="AL12" s="170"/>
      <c r="AM12" s="175" t="s">
        <v>205</v>
      </c>
      <c r="AN12" s="58"/>
      <c r="AO12" s="58"/>
      <c r="AP12" s="58"/>
      <c r="AQ12" s="58"/>
      <c r="AR12" s="58"/>
      <c r="AS12" s="58"/>
      <c r="AT12" s="63"/>
      <c r="AU12" s="182" t="s">
        <v>75</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461626</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140</v>
      </c>
      <c r="CU12" s="240"/>
      <c r="CV12" s="240"/>
      <c r="CW12" s="240"/>
      <c r="CX12" s="240"/>
      <c r="CY12" s="240"/>
      <c r="CZ12" s="240"/>
      <c r="DA12" s="248"/>
      <c r="DB12" s="232" t="s">
        <v>140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49015</v>
      </c>
      <c r="S13" s="109"/>
      <c r="T13" s="109"/>
      <c r="U13" s="109"/>
      <c r="V13" s="121"/>
      <c r="W13" s="130" t="s">
        <v>212</v>
      </c>
      <c r="X13" s="56"/>
      <c r="Y13" s="56"/>
      <c r="Z13" s="56"/>
      <c r="AA13" s="56"/>
      <c r="AB13" s="25"/>
      <c r="AC13" s="72">
        <v>505</v>
      </c>
      <c r="AD13" s="80"/>
      <c r="AE13" s="80"/>
      <c r="AF13" s="80"/>
      <c r="AG13" s="84"/>
      <c r="AH13" s="72">
        <v>570</v>
      </c>
      <c r="AI13" s="80"/>
      <c r="AJ13" s="80"/>
      <c r="AK13" s="80"/>
      <c r="AL13" s="118"/>
      <c r="AM13" s="175" t="s">
        <v>213</v>
      </c>
      <c r="AN13" s="58"/>
      <c r="AO13" s="58"/>
      <c r="AP13" s="58"/>
      <c r="AQ13" s="58"/>
      <c r="AR13" s="58"/>
      <c r="AS13" s="58"/>
      <c r="AT13" s="63"/>
      <c r="AU13" s="182" t="s">
        <v>182</v>
      </c>
      <c r="AV13" s="139"/>
      <c r="AW13" s="139"/>
      <c r="AX13" s="139"/>
      <c r="AY13" s="190" t="s">
        <v>215</v>
      </c>
      <c r="AZ13" s="198"/>
      <c r="BA13" s="198"/>
      <c r="BB13" s="198"/>
      <c r="BC13" s="198"/>
      <c r="BD13" s="198"/>
      <c r="BE13" s="198"/>
      <c r="BF13" s="198"/>
      <c r="BG13" s="198"/>
      <c r="BH13" s="198"/>
      <c r="BI13" s="198"/>
      <c r="BJ13" s="198"/>
      <c r="BK13" s="198"/>
      <c r="BL13" s="198"/>
      <c r="BM13" s="209"/>
      <c r="BN13" s="214">
        <v>544104</v>
      </c>
      <c r="BO13" s="217"/>
      <c r="BP13" s="217"/>
      <c r="BQ13" s="217"/>
      <c r="BR13" s="217"/>
      <c r="BS13" s="217"/>
      <c r="BT13" s="217"/>
      <c r="BU13" s="220"/>
      <c r="BV13" s="214">
        <v>-149042</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11.9</v>
      </c>
      <c r="CU13" s="238"/>
      <c r="CV13" s="238"/>
      <c r="CW13" s="238"/>
      <c r="CX13" s="238"/>
      <c r="CY13" s="238"/>
      <c r="CZ13" s="238"/>
      <c r="DA13" s="246"/>
      <c r="DB13" s="230">
        <v>11.2</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50425</v>
      </c>
      <c r="S14" s="109"/>
      <c r="T14" s="109"/>
      <c r="U14" s="109"/>
      <c r="V14" s="121"/>
      <c r="W14" s="129"/>
      <c r="X14" s="57"/>
      <c r="Y14" s="57"/>
      <c r="Z14" s="57"/>
      <c r="AA14" s="57"/>
      <c r="AB14" s="24"/>
      <c r="AC14" s="149">
        <v>2</v>
      </c>
      <c r="AD14" s="156"/>
      <c r="AE14" s="156"/>
      <c r="AF14" s="156"/>
      <c r="AG14" s="159"/>
      <c r="AH14" s="149">
        <v>2.2000000000000002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36.9</v>
      </c>
      <c r="CU14" s="242"/>
      <c r="CV14" s="242"/>
      <c r="CW14" s="242"/>
      <c r="CX14" s="242"/>
      <c r="CY14" s="242"/>
      <c r="CZ14" s="242"/>
      <c r="DA14" s="250"/>
      <c r="DB14" s="234">
        <v>47.8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49743</v>
      </c>
      <c r="S15" s="109"/>
      <c r="T15" s="109"/>
      <c r="U15" s="109"/>
      <c r="V15" s="121"/>
      <c r="W15" s="130" t="s">
        <v>7</v>
      </c>
      <c r="X15" s="56"/>
      <c r="Y15" s="56"/>
      <c r="Z15" s="56"/>
      <c r="AA15" s="56"/>
      <c r="AB15" s="25"/>
      <c r="AC15" s="72">
        <v>9549</v>
      </c>
      <c r="AD15" s="80"/>
      <c r="AE15" s="80"/>
      <c r="AF15" s="80"/>
      <c r="AG15" s="84"/>
      <c r="AH15" s="72">
        <v>10556</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8404339</v>
      </c>
      <c r="BO15" s="216"/>
      <c r="BP15" s="216"/>
      <c r="BQ15" s="216"/>
      <c r="BR15" s="216"/>
      <c r="BS15" s="216"/>
      <c r="BT15" s="216"/>
      <c r="BU15" s="219"/>
      <c r="BV15" s="213">
        <v>8795676</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226</v>
      </c>
      <c r="S16" s="110"/>
      <c r="T16" s="110"/>
      <c r="U16" s="110"/>
      <c r="V16" s="122"/>
      <c r="W16" s="129"/>
      <c r="X16" s="57"/>
      <c r="Y16" s="57"/>
      <c r="Z16" s="57"/>
      <c r="AA16" s="57"/>
      <c r="AB16" s="24"/>
      <c r="AC16" s="149">
        <v>37.6</v>
      </c>
      <c r="AD16" s="156"/>
      <c r="AE16" s="156"/>
      <c r="AF16" s="156"/>
      <c r="AG16" s="159"/>
      <c r="AH16" s="149">
        <v>40.200000000000003</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9177373</v>
      </c>
      <c r="BO16" s="217"/>
      <c r="BP16" s="217"/>
      <c r="BQ16" s="217"/>
      <c r="BR16" s="217"/>
      <c r="BS16" s="217"/>
      <c r="BT16" s="217"/>
      <c r="BU16" s="220"/>
      <c r="BV16" s="214">
        <v>9192637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228</v>
      </c>
      <c r="S17" s="110"/>
      <c r="T17" s="110"/>
      <c r="U17" s="110"/>
      <c r="V17" s="122"/>
      <c r="W17" s="130" t="s">
        <v>93</v>
      </c>
      <c r="X17" s="56"/>
      <c r="Y17" s="56"/>
      <c r="Z17" s="56"/>
      <c r="AA17" s="56"/>
      <c r="AB17" s="25"/>
      <c r="AC17" s="72">
        <v>15366</v>
      </c>
      <c r="AD17" s="80"/>
      <c r="AE17" s="80"/>
      <c r="AF17" s="80"/>
      <c r="AG17" s="84"/>
      <c r="AH17" s="72">
        <v>15128</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10707560</v>
      </c>
      <c r="BO17" s="217"/>
      <c r="BP17" s="217"/>
      <c r="BQ17" s="217"/>
      <c r="BR17" s="217"/>
      <c r="BS17" s="217"/>
      <c r="BT17" s="217"/>
      <c r="BU17" s="220"/>
      <c r="BV17" s="214">
        <v>11253783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138.12</v>
      </c>
      <c r="M18" s="70"/>
      <c r="N18" s="70"/>
      <c r="O18" s="70"/>
      <c r="P18" s="70"/>
      <c r="Q18" s="70"/>
      <c r="R18" s="102"/>
      <c r="S18" s="102"/>
      <c r="T18" s="102"/>
      <c r="U18" s="102"/>
      <c r="V18" s="123"/>
      <c r="W18" s="131"/>
      <c r="X18" s="138"/>
      <c r="Y18" s="138"/>
      <c r="Z18" s="138"/>
      <c r="AA18" s="138"/>
      <c r="AB18" s="26"/>
      <c r="AC18" s="150">
        <v>60.4</v>
      </c>
      <c r="AD18" s="157"/>
      <c r="AE18" s="157"/>
      <c r="AF18" s="157"/>
      <c r="AG18" s="160"/>
      <c r="AH18" s="150">
        <v>57.6</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11327759</v>
      </c>
      <c r="BO18" s="217"/>
      <c r="BP18" s="217"/>
      <c r="BQ18" s="217"/>
      <c r="BR18" s="217"/>
      <c r="BS18" s="217"/>
      <c r="BT18" s="217"/>
      <c r="BU18" s="220"/>
      <c r="BV18" s="214">
        <v>11527821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369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232</v>
      </c>
      <c r="AZ19" s="198"/>
      <c r="BA19" s="198"/>
      <c r="BB19" s="198"/>
      <c r="BC19" s="198"/>
      <c r="BD19" s="198"/>
      <c r="BE19" s="198"/>
      <c r="BF19" s="198"/>
      <c r="BG19" s="198"/>
      <c r="BH19" s="198"/>
      <c r="BI19" s="198"/>
      <c r="BJ19" s="198"/>
      <c r="BK19" s="198"/>
      <c r="BL19" s="198"/>
      <c r="BM19" s="209"/>
      <c r="BN19" s="214">
        <v>15243359</v>
      </c>
      <c r="BO19" s="217"/>
      <c r="BP19" s="217"/>
      <c r="BQ19" s="217"/>
      <c r="BR19" s="217"/>
      <c r="BS19" s="217"/>
      <c r="BT19" s="217"/>
      <c r="BU19" s="220"/>
      <c r="BV19" s="214">
        <v>15609059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20717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241</v>
      </c>
      <c r="M22" s="56"/>
      <c r="N22" s="56"/>
      <c r="O22" s="56"/>
      <c r="P22" s="25"/>
      <c r="Q22" s="92" t="s">
        <v>242</v>
      </c>
      <c r="R22" s="104"/>
      <c r="S22" s="104"/>
      <c r="T22" s="104"/>
      <c r="U22" s="104"/>
      <c r="V22" s="125"/>
      <c r="W22" s="133" t="s">
        <v>245</v>
      </c>
      <c r="X22" s="33"/>
      <c r="Y22" s="41"/>
      <c r="Z22" s="50" t="s">
        <v>5</v>
      </c>
      <c r="AA22" s="56"/>
      <c r="AB22" s="56"/>
      <c r="AC22" s="56"/>
      <c r="AD22" s="56"/>
      <c r="AE22" s="56"/>
      <c r="AF22" s="56"/>
      <c r="AG22" s="25"/>
      <c r="AH22" s="163" t="s">
        <v>181</v>
      </c>
      <c r="AI22" s="56"/>
      <c r="AJ22" s="56"/>
      <c r="AK22" s="56"/>
      <c r="AL22" s="25"/>
      <c r="AM22" s="163" t="s">
        <v>246</v>
      </c>
      <c r="AN22" s="178"/>
      <c r="AO22" s="178"/>
      <c r="AP22" s="178"/>
      <c r="AQ22" s="178"/>
      <c r="AR22" s="180"/>
      <c r="AS22" s="92" t="s">
        <v>242</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17401843</v>
      </c>
      <c r="BO22" s="216"/>
      <c r="BP22" s="216"/>
      <c r="BQ22" s="216"/>
      <c r="BR22" s="216"/>
      <c r="BS22" s="216"/>
      <c r="BT22" s="216"/>
      <c r="BU22" s="219"/>
      <c r="BV22" s="213">
        <v>18664173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9768217</v>
      </c>
      <c r="BO23" s="217"/>
      <c r="BP23" s="217"/>
      <c r="BQ23" s="217"/>
      <c r="BR23" s="217"/>
      <c r="BS23" s="217"/>
      <c r="BT23" s="217"/>
      <c r="BU23" s="220"/>
      <c r="BV23" s="214">
        <v>10210289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8200</v>
      </c>
      <c r="R24" s="80"/>
      <c r="S24" s="80"/>
      <c r="T24" s="80"/>
      <c r="U24" s="80"/>
      <c r="V24" s="84"/>
      <c r="W24" s="134"/>
      <c r="X24" s="34"/>
      <c r="Y24" s="42"/>
      <c r="Z24" s="52" t="s">
        <v>253</v>
      </c>
      <c r="AA24" s="58"/>
      <c r="AB24" s="58"/>
      <c r="AC24" s="58"/>
      <c r="AD24" s="58"/>
      <c r="AE24" s="58"/>
      <c r="AF24" s="58"/>
      <c r="AG24" s="63"/>
      <c r="AH24" s="72">
        <v>293</v>
      </c>
      <c r="AI24" s="80"/>
      <c r="AJ24" s="80"/>
      <c r="AK24" s="80"/>
      <c r="AL24" s="84"/>
      <c r="AM24" s="72">
        <v>946976</v>
      </c>
      <c r="AN24" s="80"/>
      <c r="AO24" s="80"/>
      <c r="AP24" s="80"/>
      <c r="AQ24" s="80"/>
      <c r="AR24" s="84"/>
      <c r="AS24" s="72">
        <v>3232</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14223524</v>
      </c>
      <c r="BO24" s="217"/>
      <c r="BP24" s="217"/>
      <c r="BQ24" s="217"/>
      <c r="BR24" s="217"/>
      <c r="BS24" s="217"/>
      <c r="BT24" s="217"/>
      <c r="BU24" s="220"/>
      <c r="BV24" s="214">
        <v>15370405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2</v>
      </c>
      <c r="M25" s="80"/>
      <c r="N25" s="80"/>
      <c r="O25" s="80"/>
      <c r="P25" s="84"/>
      <c r="Q25" s="72">
        <v>6600</v>
      </c>
      <c r="R25" s="80"/>
      <c r="S25" s="80"/>
      <c r="T25" s="80"/>
      <c r="U25" s="80"/>
      <c r="V25" s="84"/>
      <c r="W25" s="134"/>
      <c r="X25" s="34"/>
      <c r="Y25" s="42"/>
      <c r="Z25" s="52" t="s">
        <v>259</v>
      </c>
      <c r="AA25" s="58"/>
      <c r="AB25" s="58"/>
      <c r="AC25" s="58"/>
      <c r="AD25" s="58"/>
      <c r="AE25" s="58"/>
      <c r="AF25" s="58"/>
      <c r="AG25" s="63"/>
      <c r="AH25" s="72" t="s">
        <v>140</v>
      </c>
      <c r="AI25" s="80"/>
      <c r="AJ25" s="80"/>
      <c r="AK25" s="80"/>
      <c r="AL25" s="84"/>
      <c r="AM25" s="72" t="s">
        <v>140</v>
      </c>
      <c r="AN25" s="80"/>
      <c r="AO25" s="80"/>
      <c r="AP25" s="80"/>
      <c r="AQ25" s="80"/>
      <c r="AR25" s="84"/>
      <c r="AS25" s="72" t="s">
        <v>140</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1806127</v>
      </c>
      <c r="BO25" s="216"/>
      <c r="BP25" s="216"/>
      <c r="BQ25" s="216"/>
      <c r="BR25" s="216"/>
      <c r="BS25" s="216"/>
      <c r="BT25" s="216"/>
      <c r="BU25" s="219"/>
      <c r="BV25" s="213">
        <v>2095635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6300</v>
      </c>
      <c r="R26" s="80"/>
      <c r="S26" s="80"/>
      <c r="T26" s="80"/>
      <c r="U26" s="80"/>
      <c r="V26" s="84"/>
      <c r="W26" s="134"/>
      <c r="X26" s="34"/>
      <c r="Y26" s="42"/>
      <c r="Z26" s="52" t="s">
        <v>261</v>
      </c>
      <c r="AA26" s="143"/>
      <c r="AB26" s="143"/>
      <c r="AC26" s="143"/>
      <c r="AD26" s="143"/>
      <c r="AE26" s="143"/>
      <c r="AF26" s="143"/>
      <c r="AG26" s="161"/>
      <c r="AH26" s="72">
        <v>12</v>
      </c>
      <c r="AI26" s="80"/>
      <c r="AJ26" s="80"/>
      <c r="AK26" s="80"/>
      <c r="AL26" s="84"/>
      <c r="AM26" s="72">
        <v>40224</v>
      </c>
      <c r="AN26" s="80"/>
      <c r="AO26" s="80"/>
      <c r="AP26" s="80"/>
      <c r="AQ26" s="80"/>
      <c r="AR26" s="84"/>
      <c r="AS26" s="72">
        <v>3352</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140</v>
      </c>
      <c r="BO26" s="217"/>
      <c r="BP26" s="217"/>
      <c r="BQ26" s="217"/>
      <c r="BR26" s="217"/>
      <c r="BS26" s="217"/>
      <c r="BT26" s="217"/>
      <c r="BU26" s="220"/>
      <c r="BV26" s="214" t="s">
        <v>140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3850</v>
      </c>
      <c r="R27" s="80"/>
      <c r="S27" s="80"/>
      <c r="T27" s="80"/>
      <c r="U27" s="80"/>
      <c r="V27" s="84"/>
      <c r="W27" s="134"/>
      <c r="X27" s="34"/>
      <c r="Y27" s="42"/>
      <c r="Z27" s="52" t="s">
        <v>264</v>
      </c>
      <c r="AA27" s="58"/>
      <c r="AB27" s="58"/>
      <c r="AC27" s="58"/>
      <c r="AD27" s="58"/>
      <c r="AE27" s="58"/>
      <c r="AF27" s="58"/>
      <c r="AG27" s="63"/>
      <c r="AH27" s="72">
        <v>31</v>
      </c>
      <c r="AI27" s="80"/>
      <c r="AJ27" s="80"/>
      <c r="AK27" s="80"/>
      <c r="AL27" s="84"/>
      <c r="AM27" s="72">
        <v>96298</v>
      </c>
      <c r="AN27" s="80"/>
      <c r="AO27" s="80"/>
      <c r="AP27" s="80"/>
      <c r="AQ27" s="80"/>
      <c r="AR27" s="84"/>
      <c r="AS27" s="72">
        <v>3106</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140</v>
      </c>
      <c r="BO27" s="218"/>
      <c r="BP27" s="218"/>
      <c r="BQ27" s="218"/>
      <c r="BR27" s="218"/>
      <c r="BS27" s="218"/>
      <c r="BT27" s="218"/>
      <c r="BU27" s="221"/>
      <c r="BV27" s="215" t="s">
        <v>140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3450</v>
      </c>
      <c r="R28" s="80"/>
      <c r="S28" s="80"/>
      <c r="T28" s="80"/>
      <c r="U28" s="80"/>
      <c r="V28" s="84"/>
      <c r="W28" s="134"/>
      <c r="X28" s="34"/>
      <c r="Y28" s="42"/>
      <c r="Z28" s="52" t="s">
        <v>35</v>
      </c>
      <c r="AA28" s="58"/>
      <c r="AB28" s="58"/>
      <c r="AC28" s="58"/>
      <c r="AD28" s="58"/>
      <c r="AE28" s="58"/>
      <c r="AF28" s="58"/>
      <c r="AG28" s="63"/>
      <c r="AH28" s="72" t="s">
        <v>140</v>
      </c>
      <c r="AI28" s="80"/>
      <c r="AJ28" s="80"/>
      <c r="AK28" s="80"/>
      <c r="AL28" s="84"/>
      <c r="AM28" s="72" t="s">
        <v>140</v>
      </c>
      <c r="AN28" s="80"/>
      <c r="AO28" s="80"/>
      <c r="AP28" s="80"/>
      <c r="AQ28" s="80"/>
      <c r="AR28" s="84"/>
      <c r="AS28" s="72" t="s">
        <v>140</v>
      </c>
      <c r="AT28" s="80"/>
      <c r="AU28" s="80"/>
      <c r="AV28" s="80"/>
      <c r="AW28" s="80"/>
      <c r="AX28" s="118"/>
      <c r="AY28" s="194" t="s">
        <v>269</v>
      </c>
      <c r="AZ28" s="201"/>
      <c r="BA28" s="201"/>
      <c r="BB28" s="204"/>
      <c r="BC28" s="189" t="s">
        <v>100</v>
      </c>
      <c r="BD28" s="197"/>
      <c r="BE28" s="197"/>
      <c r="BF28" s="197"/>
      <c r="BG28" s="197"/>
      <c r="BH28" s="197"/>
      <c r="BI28" s="197"/>
      <c r="BJ28" s="197"/>
      <c r="BK28" s="197"/>
      <c r="BL28" s="197"/>
      <c r="BM28" s="208"/>
      <c r="BN28" s="213">
        <v>4077261</v>
      </c>
      <c r="BO28" s="216"/>
      <c r="BP28" s="216"/>
      <c r="BQ28" s="216"/>
      <c r="BR28" s="216"/>
      <c r="BS28" s="216"/>
      <c r="BT28" s="216"/>
      <c r="BU28" s="219"/>
      <c r="BV28" s="213">
        <v>3536669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17</v>
      </c>
      <c r="M29" s="80"/>
      <c r="N29" s="80"/>
      <c r="O29" s="80"/>
      <c r="P29" s="84"/>
      <c r="Q29" s="72">
        <v>3250</v>
      </c>
      <c r="R29" s="80"/>
      <c r="S29" s="80"/>
      <c r="T29" s="80"/>
      <c r="U29" s="80"/>
      <c r="V29" s="84"/>
      <c r="W29" s="135"/>
      <c r="X29" s="140"/>
      <c r="Y29" s="142"/>
      <c r="Z29" s="52" t="s">
        <v>274</v>
      </c>
      <c r="AA29" s="58"/>
      <c r="AB29" s="58"/>
      <c r="AC29" s="58"/>
      <c r="AD29" s="58"/>
      <c r="AE29" s="58"/>
      <c r="AF29" s="58"/>
      <c r="AG29" s="63"/>
      <c r="AH29" s="72">
        <v>324</v>
      </c>
      <c r="AI29" s="80"/>
      <c r="AJ29" s="80"/>
      <c r="AK29" s="80"/>
      <c r="AL29" s="84"/>
      <c r="AM29" s="72">
        <v>1043274</v>
      </c>
      <c r="AN29" s="80"/>
      <c r="AO29" s="80"/>
      <c r="AP29" s="80"/>
      <c r="AQ29" s="80"/>
      <c r="AR29" s="84"/>
      <c r="AS29" s="72">
        <v>3220</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93334</v>
      </c>
      <c r="BO29" s="217"/>
      <c r="BP29" s="217"/>
      <c r="BQ29" s="217"/>
      <c r="BR29" s="217"/>
      <c r="BS29" s="217"/>
      <c r="BT29" s="217"/>
      <c r="BU29" s="220"/>
      <c r="BV29" s="214">
        <v>93277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4566582</v>
      </c>
      <c r="BO30" s="218"/>
      <c r="BP30" s="218"/>
      <c r="BQ30" s="218"/>
      <c r="BR30" s="218"/>
      <c r="BS30" s="218"/>
      <c r="BT30" s="218"/>
      <c r="BU30" s="221"/>
      <c r="BV30" s="215">
        <v>3489823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285</v>
      </c>
      <c r="F33" s="54"/>
      <c r="G33" s="54"/>
      <c r="H33" s="54"/>
      <c r="I33" s="54"/>
      <c r="J33" s="54"/>
      <c r="K33" s="54"/>
      <c r="L33" s="54"/>
      <c r="M33" s="54"/>
      <c r="N33" s="54"/>
      <c r="O33" s="54"/>
      <c r="P33" s="54"/>
      <c r="Q33" s="54"/>
      <c r="R33" s="54"/>
      <c r="S33" s="54"/>
      <c r="T33" s="54"/>
      <c r="U33" s="37" t="s">
        <v>119</v>
      </c>
      <c r="V33" s="37"/>
      <c r="W33" s="54" t="s">
        <v>285</v>
      </c>
      <c r="X33" s="54"/>
      <c r="Y33" s="54"/>
      <c r="Z33" s="54"/>
      <c r="AA33" s="54"/>
      <c r="AB33" s="54"/>
      <c r="AC33" s="54"/>
      <c r="AD33" s="54"/>
      <c r="AE33" s="54"/>
      <c r="AF33" s="54"/>
      <c r="AG33" s="54"/>
      <c r="AH33" s="54"/>
      <c r="AI33" s="54"/>
      <c r="AJ33" s="54"/>
      <c r="AK33" s="54"/>
      <c r="AL33" s="54"/>
      <c r="AM33" s="37" t="s">
        <v>119</v>
      </c>
      <c r="AN33" s="37"/>
      <c r="AO33" s="54" t="s">
        <v>285</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107</v>
      </c>
      <c r="BZ33" s="54"/>
      <c r="CA33" s="54"/>
      <c r="CB33" s="54"/>
      <c r="CC33" s="54"/>
      <c r="CD33" s="54"/>
      <c r="CE33" s="54"/>
      <c r="CF33" s="54"/>
      <c r="CG33" s="54"/>
      <c r="CH33" s="54"/>
      <c r="CI33" s="54"/>
      <c r="CJ33" s="54"/>
      <c r="CK33" s="54"/>
      <c r="CL33" s="54"/>
      <c r="CM33" s="54"/>
      <c r="CN33" s="54"/>
      <c r="CO33" s="37" t="s">
        <v>119</v>
      </c>
      <c r="CP33" s="37"/>
      <c r="CQ33" s="54" t="s">
        <v>288</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裾野市土地開発公社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墓地事業特別会計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裾野市長泉町衛生施設組合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企業版ふるさと納税地方創生特別会計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IF('各会計、関係団体の財政状況及び健全化判断比率'!B33="","",'各会計、関係団体の財政状況及び健全化判断比率'!B33)</f>
        <v>簡易水道事業会計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静岡県芦湖水利組合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駿豆学園管理組合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富士山南東消防組合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三島市外五ヶ市町箱根山組合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三島市外三ヶ市町箱根山林組合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静岡県後期高齢者医療広域連合（事業会計分）</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BxjIbQFCSXYmRuwXu+Y9zU56FLIXLogd12i+MczxFqj954eQp1TqXjkZ1hEzxKMBRbVtVNg227cEXBDR56aDRA==" saltValue="KchtkpStATayKkTAGQ/ji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258</v>
      </c>
      <c r="AE4" s="139"/>
      <c r="AF4" s="139"/>
      <c r="AG4" s="139"/>
      <c r="AH4" s="139"/>
      <c r="AI4" s="139"/>
      <c r="AJ4" s="139"/>
      <c r="AK4" s="144"/>
      <c r="AL4" s="182" t="s">
        <v>317</v>
      </c>
      <c r="AM4" s="139"/>
      <c r="AN4" s="139"/>
      <c r="AO4" s="144"/>
      <c r="AP4" s="298" t="s">
        <v>319</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10131763</v>
      </c>
      <c r="S5" s="276"/>
      <c r="T5" s="276"/>
      <c r="U5" s="276"/>
      <c r="V5" s="276"/>
      <c r="W5" s="276"/>
      <c r="X5" s="276"/>
      <c r="Y5" s="278"/>
      <c r="Z5" s="281">
        <v>41.9</v>
      </c>
      <c r="AA5" s="281"/>
      <c r="AB5" s="281"/>
      <c r="AC5" s="281"/>
      <c r="AD5" s="286">
        <v>9719715</v>
      </c>
      <c r="AE5" s="286"/>
      <c r="AF5" s="286"/>
      <c r="AG5" s="286"/>
      <c r="AH5" s="286"/>
      <c r="AI5" s="286"/>
      <c r="AJ5" s="286"/>
      <c r="AK5" s="286"/>
      <c r="AL5" s="291">
        <v>76.900000000000006</v>
      </c>
      <c r="AM5" s="293"/>
      <c r="AN5" s="293"/>
      <c r="AO5" s="295"/>
      <c r="AP5" s="260" t="s">
        <v>323</v>
      </c>
      <c r="AQ5" s="265"/>
      <c r="AR5" s="265"/>
      <c r="AS5" s="265"/>
      <c r="AT5" s="265"/>
      <c r="AU5" s="265"/>
      <c r="AV5" s="265"/>
      <c r="AW5" s="265"/>
      <c r="AX5" s="265"/>
      <c r="AY5" s="265"/>
      <c r="AZ5" s="265"/>
      <c r="BA5" s="265"/>
      <c r="BB5" s="265"/>
      <c r="BC5" s="265"/>
      <c r="BD5" s="265"/>
      <c r="BE5" s="265"/>
      <c r="BF5" s="268"/>
      <c r="BG5" s="274">
        <v>9715026</v>
      </c>
      <c r="BH5" s="217"/>
      <c r="BI5" s="217"/>
      <c r="BJ5" s="217"/>
      <c r="BK5" s="217"/>
      <c r="BL5" s="217"/>
      <c r="BM5" s="217"/>
      <c r="BN5" s="279"/>
      <c r="BO5" s="282">
        <v>95.9</v>
      </c>
      <c r="BP5" s="282"/>
      <c r="BQ5" s="282"/>
      <c r="BR5" s="282"/>
      <c r="BS5" s="287" t="s">
        <v>140</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198030</v>
      </c>
      <c r="S6" s="217"/>
      <c r="T6" s="217"/>
      <c r="U6" s="217"/>
      <c r="V6" s="217"/>
      <c r="W6" s="217"/>
      <c r="X6" s="217"/>
      <c r="Y6" s="279"/>
      <c r="Z6" s="282">
        <v>0.8</v>
      </c>
      <c r="AA6" s="282"/>
      <c r="AB6" s="282"/>
      <c r="AC6" s="282"/>
      <c r="AD6" s="287">
        <v>198030</v>
      </c>
      <c r="AE6" s="287"/>
      <c r="AF6" s="287"/>
      <c r="AG6" s="287"/>
      <c r="AH6" s="287"/>
      <c r="AI6" s="287"/>
      <c r="AJ6" s="287"/>
      <c r="AK6" s="287"/>
      <c r="AL6" s="283">
        <v>1.6</v>
      </c>
      <c r="AM6" s="238"/>
      <c r="AN6" s="238"/>
      <c r="AO6" s="296"/>
      <c r="AP6" s="261" t="s">
        <v>104</v>
      </c>
      <c r="AQ6" s="1"/>
      <c r="AR6" s="1"/>
      <c r="AS6" s="1"/>
      <c r="AT6" s="1"/>
      <c r="AU6" s="1"/>
      <c r="AV6" s="1"/>
      <c r="AW6" s="1"/>
      <c r="AX6" s="1"/>
      <c r="AY6" s="1"/>
      <c r="AZ6" s="1"/>
      <c r="BA6" s="1"/>
      <c r="BB6" s="1"/>
      <c r="BC6" s="1"/>
      <c r="BD6" s="1"/>
      <c r="BE6" s="1"/>
      <c r="BF6" s="269"/>
      <c r="BG6" s="274">
        <v>9715026</v>
      </c>
      <c r="BH6" s="217"/>
      <c r="BI6" s="217"/>
      <c r="BJ6" s="217"/>
      <c r="BK6" s="217"/>
      <c r="BL6" s="217"/>
      <c r="BM6" s="217"/>
      <c r="BN6" s="279"/>
      <c r="BO6" s="282">
        <v>95.9</v>
      </c>
      <c r="BP6" s="282"/>
      <c r="BQ6" s="282"/>
      <c r="BR6" s="282"/>
      <c r="BS6" s="287" t="s">
        <v>140</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198985</v>
      </c>
      <c r="CS6" s="217"/>
      <c r="CT6" s="217"/>
      <c r="CU6" s="217"/>
      <c r="CV6" s="217"/>
      <c r="CW6" s="217"/>
      <c r="CX6" s="217"/>
      <c r="CY6" s="279"/>
      <c r="CZ6" s="291">
        <v>0.9</v>
      </c>
      <c r="DA6" s="293"/>
      <c r="DB6" s="293"/>
      <c r="DC6" s="337"/>
      <c r="DD6" s="288">
        <v>19100</v>
      </c>
      <c r="DE6" s="217"/>
      <c r="DF6" s="217"/>
      <c r="DG6" s="217"/>
      <c r="DH6" s="217"/>
      <c r="DI6" s="217"/>
      <c r="DJ6" s="217"/>
      <c r="DK6" s="217"/>
      <c r="DL6" s="217"/>
      <c r="DM6" s="217"/>
      <c r="DN6" s="217"/>
      <c r="DO6" s="217"/>
      <c r="DP6" s="279"/>
      <c r="DQ6" s="288">
        <v>173465</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4074</v>
      </c>
      <c r="S7" s="217"/>
      <c r="T7" s="217"/>
      <c r="U7" s="217"/>
      <c r="V7" s="217"/>
      <c r="W7" s="217"/>
      <c r="X7" s="217"/>
      <c r="Y7" s="279"/>
      <c r="Z7" s="282">
        <v>0</v>
      </c>
      <c r="AA7" s="282"/>
      <c r="AB7" s="282"/>
      <c r="AC7" s="282"/>
      <c r="AD7" s="287">
        <v>4074</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4282179</v>
      </c>
      <c r="BH7" s="217"/>
      <c r="BI7" s="217"/>
      <c r="BJ7" s="217"/>
      <c r="BK7" s="217"/>
      <c r="BL7" s="217"/>
      <c r="BM7" s="217"/>
      <c r="BN7" s="279"/>
      <c r="BO7" s="282">
        <v>42.3</v>
      </c>
      <c r="BP7" s="282"/>
      <c r="BQ7" s="282"/>
      <c r="BR7" s="282"/>
      <c r="BS7" s="287" t="s">
        <v>140</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2170039</v>
      </c>
      <c r="CS7" s="217"/>
      <c r="CT7" s="217"/>
      <c r="CU7" s="217"/>
      <c r="CV7" s="217"/>
      <c r="CW7" s="217"/>
      <c r="CX7" s="217"/>
      <c r="CY7" s="279"/>
      <c r="CZ7" s="282">
        <v>9.6999999999999993</v>
      </c>
      <c r="DA7" s="282"/>
      <c r="DB7" s="282"/>
      <c r="DC7" s="282"/>
      <c r="DD7" s="288">
        <v>35162</v>
      </c>
      <c r="DE7" s="217"/>
      <c r="DF7" s="217"/>
      <c r="DG7" s="217"/>
      <c r="DH7" s="217"/>
      <c r="DI7" s="217"/>
      <c r="DJ7" s="217"/>
      <c r="DK7" s="217"/>
      <c r="DL7" s="217"/>
      <c r="DM7" s="217"/>
      <c r="DN7" s="217"/>
      <c r="DO7" s="217"/>
      <c r="DP7" s="279"/>
      <c r="DQ7" s="288">
        <v>1716073</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45381</v>
      </c>
      <c r="S8" s="217"/>
      <c r="T8" s="217"/>
      <c r="U8" s="217"/>
      <c r="V8" s="217"/>
      <c r="W8" s="217"/>
      <c r="X8" s="217"/>
      <c r="Y8" s="279"/>
      <c r="Z8" s="282">
        <v>0.2</v>
      </c>
      <c r="AA8" s="282"/>
      <c r="AB8" s="282"/>
      <c r="AC8" s="282"/>
      <c r="AD8" s="287">
        <v>45381</v>
      </c>
      <c r="AE8" s="287"/>
      <c r="AF8" s="287"/>
      <c r="AG8" s="287"/>
      <c r="AH8" s="287"/>
      <c r="AI8" s="287"/>
      <c r="AJ8" s="287"/>
      <c r="AK8" s="287"/>
      <c r="AL8" s="283">
        <v>0.4</v>
      </c>
      <c r="AM8" s="238"/>
      <c r="AN8" s="238"/>
      <c r="AO8" s="296"/>
      <c r="AP8" s="261" t="s">
        <v>122</v>
      </c>
      <c r="AQ8" s="1"/>
      <c r="AR8" s="1"/>
      <c r="AS8" s="1"/>
      <c r="AT8" s="1"/>
      <c r="AU8" s="1"/>
      <c r="AV8" s="1"/>
      <c r="AW8" s="1"/>
      <c r="AX8" s="1"/>
      <c r="AY8" s="1"/>
      <c r="AZ8" s="1"/>
      <c r="BA8" s="1"/>
      <c r="BB8" s="1"/>
      <c r="BC8" s="1"/>
      <c r="BD8" s="1"/>
      <c r="BE8" s="1"/>
      <c r="BF8" s="269"/>
      <c r="BG8" s="274">
        <v>100961</v>
      </c>
      <c r="BH8" s="217"/>
      <c r="BI8" s="217"/>
      <c r="BJ8" s="217"/>
      <c r="BK8" s="217"/>
      <c r="BL8" s="217"/>
      <c r="BM8" s="217"/>
      <c r="BN8" s="279"/>
      <c r="BO8" s="282">
        <v>1</v>
      </c>
      <c r="BP8" s="282"/>
      <c r="BQ8" s="282"/>
      <c r="BR8" s="282"/>
      <c r="BS8" s="287" t="s">
        <v>140</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7034918</v>
      </c>
      <c r="CS8" s="217"/>
      <c r="CT8" s="217"/>
      <c r="CU8" s="217"/>
      <c r="CV8" s="217"/>
      <c r="CW8" s="217"/>
      <c r="CX8" s="217"/>
      <c r="CY8" s="279"/>
      <c r="CZ8" s="282">
        <v>31.4</v>
      </c>
      <c r="DA8" s="282"/>
      <c r="DB8" s="282"/>
      <c r="DC8" s="282"/>
      <c r="DD8" s="288">
        <v>250449</v>
      </c>
      <c r="DE8" s="217"/>
      <c r="DF8" s="217"/>
      <c r="DG8" s="217"/>
      <c r="DH8" s="217"/>
      <c r="DI8" s="217"/>
      <c r="DJ8" s="217"/>
      <c r="DK8" s="217"/>
      <c r="DL8" s="217"/>
      <c r="DM8" s="217"/>
      <c r="DN8" s="217"/>
      <c r="DO8" s="217"/>
      <c r="DP8" s="279"/>
      <c r="DQ8" s="288">
        <v>3408364</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46025</v>
      </c>
      <c r="S9" s="217"/>
      <c r="T9" s="217"/>
      <c r="U9" s="217"/>
      <c r="V9" s="217"/>
      <c r="W9" s="217"/>
      <c r="X9" s="217"/>
      <c r="Y9" s="279"/>
      <c r="Z9" s="282">
        <v>0.2</v>
      </c>
      <c r="AA9" s="282"/>
      <c r="AB9" s="282"/>
      <c r="AC9" s="282"/>
      <c r="AD9" s="287">
        <v>46025</v>
      </c>
      <c r="AE9" s="287"/>
      <c r="AF9" s="287"/>
      <c r="AG9" s="287"/>
      <c r="AH9" s="287"/>
      <c r="AI9" s="287"/>
      <c r="AJ9" s="287"/>
      <c r="AK9" s="287"/>
      <c r="AL9" s="283">
        <v>0.4</v>
      </c>
      <c r="AM9" s="238"/>
      <c r="AN9" s="238"/>
      <c r="AO9" s="296"/>
      <c r="AP9" s="261" t="s">
        <v>341</v>
      </c>
      <c r="AQ9" s="1"/>
      <c r="AR9" s="1"/>
      <c r="AS9" s="1"/>
      <c r="AT9" s="1"/>
      <c r="AU9" s="1"/>
      <c r="AV9" s="1"/>
      <c r="AW9" s="1"/>
      <c r="AX9" s="1"/>
      <c r="AY9" s="1"/>
      <c r="AZ9" s="1"/>
      <c r="BA9" s="1"/>
      <c r="BB9" s="1"/>
      <c r="BC9" s="1"/>
      <c r="BD9" s="1"/>
      <c r="BE9" s="1"/>
      <c r="BF9" s="269"/>
      <c r="BG9" s="274">
        <v>2994068</v>
      </c>
      <c r="BH9" s="217"/>
      <c r="BI9" s="217"/>
      <c r="BJ9" s="217"/>
      <c r="BK9" s="217"/>
      <c r="BL9" s="217"/>
      <c r="BM9" s="217"/>
      <c r="BN9" s="279"/>
      <c r="BO9" s="282">
        <v>29.6</v>
      </c>
      <c r="BP9" s="282"/>
      <c r="BQ9" s="282"/>
      <c r="BR9" s="282"/>
      <c r="BS9" s="287" t="s">
        <v>140</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1920644</v>
      </c>
      <c r="CS9" s="217"/>
      <c r="CT9" s="217"/>
      <c r="CU9" s="217"/>
      <c r="CV9" s="217"/>
      <c r="CW9" s="217"/>
      <c r="CX9" s="217"/>
      <c r="CY9" s="279"/>
      <c r="CZ9" s="282">
        <v>8.6</v>
      </c>
      <c r="DA9" s="282"/>
      <c r="DB9" s="282"/>
      <c r="DC9" s="282"/>
      <c r="DD9" s="288">
        <v>176230</v>
      </c>
      <c r="DE9" s="217"/>
      <c r="DF9" s="217"/>
      <c r="DG9" s="217"/>
      <c r="DH9" s="217"/>
      <c r="DI9" s="217"/>
      <c r="DJ9" s="217"/>
      <c r="DK9" s="217"/>
      <c r="DL9" s="217"/>
      <c r="DM9" s="217"/>
      <c r="DN9" s="217"/>
      <c r="DO9" s="217"/>
      <c r="DP9" s="279"/>
      <c r="DQ9" s="288">
        <v>1277942</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140</v>
      </c>
      <c r="S10" s="217"/>
      <c r="T10" s="217"/>
      <c r="U10" s="217"/>
      <c r="V10" s="217"/>
      <c r="W10" s="217"/>
      <c r="X10" s="217"/>
      <c r="Y10" s="279"/>
      <c r="Z10" s="282" t="s">
        <v>140</v>
      </c>
      <c r="AA10" s="282"/>
      <c r="AB10" s="282"/>
      <c r="AC10" s="282"/>
      <c r="AD10" s="287" t="s">
        <v>140</v>
      </c>
      <c r="AE10" s="287"/>
      <c r="AF10" s="287"/>
      <c r="AG10" s="287"/>
      <c r="AH10" s="287"/>
      <c r="AI10" s="287"/>
      <c r="AJ10" s="287"/>
      <c r="AK10" s="287"/>
      <c r="AL10" s="283" t="s">
        <v>140</v>
      </c>
      <c r="AM10" s="238"/>
      <c r="AN10" s="238"/>
      <c r="AO10" s="296"/>
      <c r="AP10" s="261" t="s">
        <v>190</v>
      </c>
      <c r="AQ10" s="1"/>
      <c r="AR10" s="1"/>
      <c r="AS10" s="1"/>
      <c r="AT10" s="1"/>
      <c r="AU10" s="1"/>
      <c r="AV10" s="1"/>
      <c r="AW10" s="1"/>
      <c r="AX10" s="1"/>
      <c r="AY10" s="1"/>
      <c r="AZ10" s="1"/>
      <c r="BA10" s="1"/>
      <c r="BB10" s="1"/>
      <c r="BC10" s="1"/>
      <c r="BD10" s="1"/>
      <c r="BE10" s="1"/>
      <c r="BF10" s="269"/>
      <c r="BG10" s="274">
        <v>168232</v>
      </c>
      <c r="BH10" s="217"/>
      <c r="BI10" s="217"/>
      <c r="BJ10" s="217"/>
      <c r="BK10" s="217"/>
      <c r="BL10" s="217"/>
      <c r="BM10" s="217"/>
      <c r="BN10" s="279"/>
      <c r="BO10" s="282">
        <v>1.7</v>
      </c>
      <c r="BP10" s="282"/>
      <c r="BQ10" s="282"/>
      <c r="BR10" s="282"/>
      <c r="BS10" s="287" t="s">
        <v>140</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222392</v>
      </c>
      <c r="CS10" s="217"/>
      <c r="CT10" s="217"/>
      <c r="CU10" s="217"/>
      <c r="CV10" s="217"/>
      <c r="CW10" s="217"/>
      <c r="CX10" s="217"/>
      <c r="CY10" s="279"/>
      <c r="CZ10" s="282">
        <v>1</v>
      </c>
      <c r="DA10" s="282"/>
      <c r="DB10" s="282"/>
      <c r="DC10" s="282"/>
      <c r="DD10" s="288" t="s">
        <v>140</v>
      </c>
      <c r="DE10" s="217"/>
      <c r="DF10" s="217"/>
      <c r="DG10" s="217"/>
      <c r="DH10" s="217"/>
      <c r="DI10" s="217"/>
      <c r="DJ10" s="217"/>
      <c r="DK10" s="217"/>
      <c r="DL10" s="217"/>
      <c r="DM10" s="217"/>
      <c r="DN10" s="217"/>
      <c r="DO10" s="217"/>
      <c r="DP10" s="279"/>
      <c r="DQ10" s="288">
        <v>222392</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1378988</v>
      </c>
      <c r="S11" s="217"/>
      <c r="T11" s="217"/>
      <c r="U11" s="217"/>
      <c r="V11" s="217"/>
      <c r="W11" s="217"/>
      <c r="X11" s="217"/>
      <c r="Y11" s="279"/>
      <c r="Z11" s="283">
        <v>5.7</v>
      </c>
      <c r="AA11" s="238"/>
      <c r="AB11" s="238"/>
      <c r="AC11" s="285"/>
      <c r="AD11" s="288">
        <v>1378988</v>
      </c>
      <c r="AE11" s="217"/>
      <c r="AF11" s="217"/>
      <c r="AG11" s="217"/>
      <c r="AH11" s="217"/>
      <c r="AI11" s="217"/>
      <c r="AJ11" s="217"/>
      <c r="AK11" s="279"/>
      <c r="AL11" s="283">
        <v>10.9</v>
      </c>
      <c r="AM11" s="238"/>
      <c r="AN11" s="238"/>
      <c r="AO11" s="296"/>
      <c r="AP11" s="261" t="s">
        <v>345</v>
      </c>
      <c r="AQ11" s="1"/>
      <c r="AR11" s="1"/>
      <c r="AS11" s="1"/>
      <c r="AT11" s="1"/>
      <c r="AU11" s="1"/>
      <c r="AV11" s="1"/>
      <c r="AW11" s="1"/>
      <c r="AX11" s="1"/>
      <c r="AY11" s="1"/>
      <c r="AZ11" s="1"/>
      <c r="BA11" s="1"/>
      <c r="BB11" s="1"/>
      <c r="BC11" s="1"/>
      <c r="BD11" s="1"/>
      <c r="BE11" s="1"/>
      <c r="BF11" s="269"/>
      <c r="BG11" s="274">
        <v>1018918</v>
      </c>
      <c r="BH11" s="217"/>
      <c r="BI11" s="217"/>
      <c r="BJ11" s="217"/>
      <c r="BK11" s="217"/>
      <c r="BL11" s="217"/>
      <c r="BM11" s="217"/>
      <c r="BN11" s="279"/>
      <c r="BO11" s="282">
        <v>10.1</v>
      </c>
      <c r="BP11" s="282"/>
      <c r="BQ11" s="282"/>
      <c r="BR11" s="282"/>
      <c r="BS11" s="287" t="s">
        <v>140</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344830</v>
      </c>
      <c r="CS11" s="217"/>
      <c r="CT11" s="217"/>
      <c r="CU11" s="217"/>
      <c r="CV11" s="217"/>
      <c r="CW11" s="217"/>
      <c r="CX11" s="217"/>
      <c r="CY11" s="279"/>
      <c r="CZ11" s="282">
        <v>1.5</v>
      </c>
      <c r="DA11" s="282"/>
      <c r="DB11" s="282"/>
      <c r="DC11" s="282"/>
      <c r="DD11" s="288">
        <v>165447</v>
      </c>
      <c r="DE11" s="217"/>
      <c r="DF11" s="217"/>
      <c r="DG11" s="217"/>
      <c r="DH11" s="217"/>
      <c r="DI11" s="217"/>
      <c r="DJ11" s="217"/>
      <c r="DK11" s="217"/>
      <c r="DL11" s="217"/>
      <c r="DM11" s="217"/>
      <c r="DN11" s="217"/>
      <c r="DO11" s="217"/>
      <c r="DP11" s="279"/>
      <c r="DQ11" s="288">
        <v>221237</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82745</v>
      </c>
      <c r="S12" s="217"/>
      <c r="T12" s="217"/>
      <c r="U12" s="217"/>
      <c r="V12" s="217"/>
      <c r="W12" s="217"/>
      <c r="X12" s="217"/>
      <c r="Y12" s="279"/>
      <c r="Z12" s="282">
        <v>0.3</v>
      </c>
      <c r="AA12" s="282"/>
      <c r="AB12" s="282"/>
      <c r="AC12" s="282"/>
      <c r="AD12" s="287">
        <v>82745</v>
      </c>
      <c r="AE12" s="287"/>
      <c r="AF12" s="287"/>
      <c r="AG12" s="287"/>
      <c r="AH12" s="287"/>
      <c r="AI12" s="287"/>
      <c r="AJ12" s="287"/>
      <c r="AK12" s="287"/>
      <c r="AL12" s="283">
        <v>0.7</v>
      </c>
      <c r="AM12" s="238"/>
      <c r="AN12" s="238"/>
      <c r="AO12" s="296"/>
      <c r="AP12" s="261" t="s">
        <v>349</v>
      </c>
      <c r="AQ12" s="1"/>
      <c r="AR12" s="1"/>
      <c r="AS12" s="1"/>
      <c r="AT12" s="1"/>
      <c r="AU12" s="1"/>
      <c r="AV12" s="1"/>
      <c r="AW12" s="1"/>
      <c r="AX12" s="1"/>
      <c r="AY12" s="1"/>
      <c r="AZ12" s="1"/>
      <c r="BA12" s="1"/>
      <c r="BB12" s="1"/>
      <c r="BC12" s="1"/>
      <c r="BD12" s="1"/>
      <c r="BE12" s="1"/>
      <c r="BF12" s="269"/>
      <c r="BG12" s="274">
        <v>4893885</v>
      </c>
      <c r="BH12" s="217"/>
      <c r="BI12" s="217"/>
      <c r="BJ12" s="217"/>
      <c r="BK12" s="217"/>
      <c r="BL12" s="217"/>
      <c r="BM12" s="217"/>
      <c r="BN12" s="279"/>
      <c r="BO12" s="282">
        <v>48.3</v>
      </c>
      <c r="BP12" s="282"/>
      <c r="BQ12" s="282"/>
      <c r="BR12" s="282"/>
      <c r="BS12" s="287" t="s">
        <v>140</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233838</v>
      </c>
      <c r="CS12" s="217"/>
      <c r="CT12" s="217"/>
      <c r="CU12" s="217"/>
      <c r="CV12" s="217"/>
      <c r="CW12" s="217"/>
      <c r="CX12" s="217"/>
      <c r="CY12" s="279"/>
      <c r="CZ12" s="282">
        <v>1</v>
      </c>
      <c r="DA12" s="282"/>
      <c r="DB12" s="282"/>
      <c r="DC12" s="282"/>
      <c r="DD12" s="288">
        <v>1100</v>
      </c>
      <c r="DE12" s="217"/>
      <c r="DF12" s="217"/>
      <c r="DG12" s="217"/>
      <c r="DH12" s="217"/>
      <c r="DI12" s="217"/>
      <c r="DJ12" s="217"/>
      <c r="DK12" s="217"/>
      <c r="DL12" s="217"/>
      <c r="DM12" s="217"/>
      <c r="DN12" s="217"/>
      <c r="DO12" s="217"/>
      <c r="DP12" s="279"/>
      <c r="DQ12" s="288">
        <v>205053</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140</v>
      </c>
      <c r="S13" s="217"/>
      <c r="T13" s="217"/>
      <c r="U13" s="217"/>
      <c r="V13" s="217"/>
      <c r="W13" s="217"/>
      <c r="X13" s="217"/>
      <c r="Y13" s="279"/>
      <c r="Z13" s="282" t="s">
        <v>140</v>
      </c>
      <c r="AA13" s="282"/>
      <c r="AB13" s="282"/>
      <c r="AC13" s="282"/>
      <c r="AD13" s="287" t="s">
        <v>140</v>
      </c>
      <c r="AE13" s="287"/>
      <c r="AF13" s="287"/>
      <c r="AG13" s="287"/>
      <c r="AH13" s="287"/>
      <c r="AI13" s="287"/>
      <c r="AJ13" s="287"/>
      <c r="AK13" s="287"/>
      <c r="AL13" s="283" t="s">
        <v>140</v>
      </c>
      <c r="AM13" s="238"/>
      <c r="AN13" s="238"/>
      <c r="AO13" s="296"/>
      <c r="AP13" s="261" t="s">
        <v>351</v>
      </c>
      <c r="AQ13" s="1"/>
      <c r="AR13" s="1"/>
      <c r="AS13" s="1"/>
      <c r="AT13" s="1"/>
      <c r="AU13" s="1"/>
      <c r="AV13" s="1"/>
      <c r="AW13" s="1"/>
      <c r="AX13" s="1"/>
      <c r="AY13" s="1"/>
      <c r="AZ13" s="1"/>
      <c r="BA13" s="1"/>
      <c r="BB13" s="1"/>
      <c r="BC13" s="1"/>
      <c r="BD13" s="1"/>
      <c r="BE13" s="1"/>
      <c r="BF13" s="269"/>
      <c r="BG13" s="274">
        <v>4877046</v>
      </c>
      <c r="BH13" s="217"/>
      <c r="BI13" s="217"/>
      <c r="BJ13" s="217"/>
      <c r="BK13" s="217"/>
      <c r="BL13" s="217"/>
      <c r="BM13" s="217"/>
      <c r="BN13" s="279"/>
      <c r="BO13" s="282">
        <v>48.1</v>
      </c>
      <c r="BP13" s="282"/>
      <c r="BQ13" s="282"/>
      <c r="BR13" s="282"/>
      <c r="BS13" s="287" t="s">
        <v>140</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4560024</v>
      </c>
      <c r="CS13" s="217"/>
      <c r="CT13" s="217"/>
      <c r="CU13" s="217"/>
      <c r="CV13" s="217"/>
      <c r="CW13" s="217"/>
      <c r="CX13" s="217"/>
      <c r="CY13" s="279"/>
      <c r="CZ13" s="282">
        <v>20.3</v>
      </c>
      <c r="DA13" s="282"/>
      <c r="DB13" s="282"/>
      <c r="DC13" s="282"/>
      <c r="DD13" s="288">
        <v>2057563</v>
      </c>
      <c r="DE13" s="217"/>
      <c r="DF13" s="217"/>
      <c r="DG13" s="217"/>
      <c r="DH13" s="217"/>
      <c r="DI13" s="217"/>
      <c r="DJ13" s="217"/>
      <c r="DK13" s="217"/>
      <c r="DL13" s="217"/>
      <c r="DM13" s="217"/>
      <c r="DN13" s="217"/>
      <c r="DO13" s="217"/>
      <c r="DP13" s="279"/>
      <c r="DQ13" s="288">
        <v>1204537</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140</v>
      </c>
      <c r="S14" s="217"/>
      <c r="T14" s="217"/>
      <c r="U14" s="217"/>
      <c r="V14" s="217"/>
      <c r="W14" s="217"/>
      <c r="X14" s="217"/>
      <c r="Y14" s="279"/>
      <c r="Z14" s="282" t="s">
        <v>140</v>
      </c>
      <c r="AA14" s="282"/>
      <c r="AB14" s="282"/>
      <c r="AC14" s="282"/>
      <c r="AD14" s="287" t="s">
        <v>140</v>
      </c>
      <c r="AE14" s="287"/>
      <c r="AF14" s="287"/>
      <c r="AG14" s="287"/>
      <c r="AH14" s="287"/>
      <c r="AI14" s="287"/>
      <c r="AJ14" s="287"/>
      <c r="AK14" s="287"/>
      <c r="AL14" s="283" t="s">
        <v>140</v>
      </c>
      <c r="AM14" s="238"/>
      <c r="AN14" s="238"/>
      <c r="AO14" s="296"/>
      <c r="AP14" s="261" t="s">
        <v>216</v>
      </c>
      <c r="AQ14" s="1"/>
      <c r="AR14" s="1"/>
      <c r="AS14" s="1"/>
      <c r="AT14" s="1"/>
      <c r="AU14" s="1"/>
      <c r="AV14" s="1"/>
      <c r="AW14" s="1"/>
      <c r="AX14" s="1"/>
      <c r="AY14" s="1"/>
      <c r="AZ14" s="1"/>
      <c r="BA14" s="1"/>
      <c r="BB14" s="1"/>
      <c r="BC14" s="1"/>
      <c r="BD14" s="1"/>
      <c r="BE14" s="1"/>
      <c r="BF14" s="269"/>
      <c r="BG14" s="274">
        <v>172897</v>
      </c>
      <c r="BH14" s="217"/>
      <c r="BI14" s="217"/>
      <c r="BJ14" s="217"/>
      <c r="BK14" s="217"/>
      <c r="BL14" s="217"/>
      <c r="BM14" s="217"/>
      <c r="BN14" s="279"/>
      <c r="BO14" s="282">
        <v>1.7</v>
      </c>
      <c r="BP14" s="282"/>
      <c r="BQ14" s="282"/>
      <c r="BR14" s="282"/>
      <c r="BS14" s="287" t="s">
        <v>140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871608</v>
      </c>
      <c r="CS14" s="217"/>
      <c r="CT14" s="217"/>
      <c r="CU14" s="217"/>
      <c r="CV14" s="217"/>
      <c r="CW14" s="217"/>
      <c r="CX14" s="217"/>
      <c r="CY14" s="279"/>
      <c r="CZ14" s="282">
        <v>3.9</v>
      </c>
      <c r="DA14" s="282"/>
      <c r="DB14" s="282"/>
      <c r="DC14" s="282"/>
      <c r="DD14" s="288">
        <v>65853</v>
      </c>
      <c r="DE14" s="217"/>
      <c r="DF14" s="217"/>
      <c r="DG14" s="217"/>
      <c r="DH14" s="217"/>
      <c r="DI14" s="217"/>
      <c r="DJ14" s="217"/>
      <c r="DK14" s="217"/>
      <c r="DL14" s="217"/>
      <c r="DM14" s="217"/>
      <c r="DN14" s="217"/>
      <c r="DO14" s="217"/>
      <c r="DP14" s="279"/>
      <c r="DQ14" s="288">
        <v>802062</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140</v>
      </c>
      <c r="S15" s="217"/>
      <c r="T15" s="217"/>
      <c r="U15" s="217"/>
      <c r="V15" s="217"/>
      <c r="W15" s="217"/>
      <c r="X15" s="217"/>
      <c r="Y15" s="279"/>
      <c r="Z15" s="282" t="s">
        <v>140</v>
      </c>
      <c r="AA15" s="282"/>
      <c r="AB15" s="282"/>
      <c r="AC15" s="282"/>
      <c r="AD15" s="287" t="s">
        <v>140</v>
      </c>
      <c r="AE15" s="287"/>
      <c r="AF15" s="287"/>
      <c r="AG15" s="287"/>
      <c r="AH15" s="287"/>
      <c r="AI15" s="287"/>
      <c r="AJ15" s="287"/>
      <c r="AK15" s="287"/>
      <c r="AL15" s="283" t="s">
        <v>140</v>
      </c>
      <c r="AM15" s="238"/>
      <c r="AN15" s="238"/>
      <c r="AO15" s="296"/>
      <c r="AP15" s="261" t="s">
        <v>356</v>
      </c>
      <c r="AQ15" s="1"/>
      <c r="AR15" s="1"/>
      <c r="AS15" s="1"/>
      <c r="AT15" s="1"/>
      <c r="AU15" s="1"/>
      <c r="AV15" s="1"/>
      <c r="AW15" s="1"/>
      <c r="AX15" s="1"/>
      <c r="AY15" s="1"/>
      <c r="AZ15" s="1"/>
      <c r="BA15" s="1"/>
      <c r="BB15" s="1"/>
      <c r="BC15" s="1"/>
      <c r="BD15" s="1"/>
      <c r="BE15" s="1"/>
      <c r="BF15" s="269"/>
      <c r="BG15" s="274">
        <v>366065</v>
      </c>
      <c r="BH15" s="217"/>
      <c r="BI15" s="217"/>
      <c r="BJ15" s="217"/>
      <c r="BK15" s="217"/>
      <c r="BL15" s="217"/>
      <c r="BM15" s="217"/>
      <c r="BN15" s="279"/>
      <c r="BO15" s="282">
        <v>3.6</v>
      </c>
      <c r="BP15" s="282"/>
      <c r="BQ15" s="282"/>
      <c r="BR15" s="282"/>
      <c r="BS15" s="287" t="s">
        <v>140</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2399586</v>
      </c>
      <c r="CS15" s="217"/>
      <c r="CT15" s="217"/>
      <c r="CU15" s="217"/>
      <c r="CV15" s="217"/>
      <c r="CW15" s="217"/>
      <c r="CX15" s="217"/>
      <c r="CY15" s="279"/>
      <c r="CZ15" s="282">
        <v>10.7</v>
      </c>
      <c r="DA15" s="282"/>
      <c r="DB15" s="282"/>
      <c r="DC15" s="282"/>
      <c r="DD15" s="288">
        <v>149653</v>
      </c>
      <c r="DE15" s="217"/>
      <c r="DF15" s="217"/>
      <c r="DG15" s="217"/>
      <c r="DH15" s="217"/>
      <c r="DI15" s="217"/>
      <c r="DJ15" s="217"/>
      <c r="DK15" s="217"/>
      <c r="DL15" s="217"/>
      <c r="DM15" s="217"/>
      <c r="DN15" s="217"/>
      <c r="DO15" s="217"/>
      <c r="DP15" s="279"/>
      <c r="DQ15" s="288">
        <v>1891878</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24587</v>
      </c>
      <c r="S16" s="217"/>
      <c r="T16" s="217"/>
      <c r="U16" s="217"/>
      <c r="V16" s="217"/>
      <c r="W16" s="217"/>
      <c r="X16" s="217"/>
      <c r="Y16" s="279"/>
      <c r="Z16" s="282">
        <v>0.1</v>
      </c>
      <c r="AA16" s="282"/>
      <c r="AB16" s="282"/>
      <c r="AC16" s="282"/>
      <c r="AD16" s="287">
        <v>24587</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t="s">
        <v>140</v>
      </c>
      <c r="BH16" s="217"/>
      <c r="BI16" s="217"/>
      <c r="BJ16" s="217"/>
      <c r="BK16" s="217"/>
      <c r="BL16" s="217"/>
      <c r="BM16" s="217"/>
      <c r="BN16" s="279"/>
      <c r="BO16" s="282" t="s">
        <v>140</v>
      </c>
      <c r="BP16" s="282"/>
      <c r="BQ16" s="282"/>
      <c r="BR16" s="282"/>
      <c r="BS16" s="287" t="s">
        <v>140</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79733</v>
      </c>
      <c r="CS16" s="217"/>
      <c r="CT16" s="217"/>
      <c r="CU16" s="217"/>
      <c r="CV16" s="217"/>
      <c r="CW16" s="217"/>
      <c r="CX16" s="217"/>
      <c r="CY16" s="279"/>
      <c r="CZ16" s="282">
        <v>0.4</v>
      </c>
      <c r="DA16" s="282"/>
      <c r="DB16" s="282"/>
      <c r="DC16" s="282"/>
      <c r="DD16" s="288" t="s">
        <v>140</v>
      </c>
      <c r="DE16" s="217"/>
      <c r="DF16" s="217"/>
      <c r="DG16" s="217"/>
      <c r="DH16" s="217"/>
      <c r="DI16" s="217"/>
      <c r="DJ16" s="217"/>
      <c r="DK16" s="217"/>
      <c r="DL16" s="217"/>
      <c r="DM16" s="217"/>
      <c r="DN16" s="217"/>
      <c r="DO16" s="217"/>
      <c r="DP16" s="279"/>
      <c r="DQ16" s="288">
        <v>2619</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194116</v>
      </c>
      <c r="S17" s="217"/>
      <c r="T17" s="217"/>
      <c r="U17" s="217"/>
      <c r="V17" s="217"/>
      <c r="W17" s="217"/>
      <c r="X17" s="217"/>
      <c r="Y17" s="279"/>
      <c r="Z17" s="282">
        <v>0.8</v>
      </c>
      <c r="AA17" s="282"/>
      <c r="AB17" s="282"/>
      <c r="AC17" s="282"/>
      <c r="AD17" s="287">
        <v>194116</v>
      </c>
      <c r="AE17" s="287"/>
      <c r="AF17" s="287"/>
      <c r="AG17" s="287"/>
      <c r="AH17" s="287"/>
      <c r="AI17" s="287"/>
      <c r="AJ17" s="287"/>
      <c r="AK17" s="287"/>
      <c r="AL17" s="283">
        <v>1.5</v>
      </c>
      <c r="AM17" s="238"/>
      <c r="AN17" s="238"/>
      <c r="AO17" s="296"/>
      <c r="AP17" s="261" t="s">
        <v>363</v>
      </c>
      <c r="AQ17" s="1"/>
      <c r="AR17" s="1"/>
      <c r="AS17" s="1"/>
      <c r="AT17" s="1"/>
      <c r="AU17" s="1"/>
      <c r="AV17" s="1"/>
      <c r="AW17" s="1"/>
      <c r="AX17" s="1"/>
      <c r="AY17" s="1"/>
      <c r="AZ17" s="1"/>
      <c r="BA17" s="1"/>
      <c r="BB17" s="1"/>
      <c r="BC17" s="1"/>
      <c r="BD17" s="1"/>
      <c r="BE17" s="1"/>
      <c r="BF17" s="269"/>
      <c r="BG17" s="274" t="s">
        <v>140</v>
      </c>
      <c r="BH17" s="217"/>
      <c r="BI17" s="217"/>
      <c r="BJ17" s="217"/>
      <c r="BK17" s="217"/>
      <c r="BL17" s="217"/>
      <c r="BM17" s="217"/>
      <c r="BN17" s="279"/>
      <c r="BO17" s="282" t="s">
        <v>140</v>
      </c>
      <c r="BP17" s="282"/>
      <c r="BQ17" s="282"/>
      <c r="BR17" s="282"/>
      <c r="BS17" s="287" t="s">
        <v>140</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2372732</v>
      </c>
      <c r="CS17" s="217"/>
      <c r="CT17" s="217"/>
      <c r="CU17" s="217"/>
      <c r="CV17" s="217"/>
      <c r="CW17" s="217"/>
      <c r="CX17" s="217"/>
      <c r="CY17" s="279"/>
      <c r="CZ17" s="282">
        <v>10.6</v>
      </c>
      <c r="DA17" s="282"/>
      <c r="DB17" s="282"/>
      <c r="DC17" s="282"/>
      <c r="DD17" s="288" t="s">
        <v>140</v>
      </c>
      <c r="DE17" s="217"/>
      <c r="DF17" s="217"/>
      <c r="DG17" s="217"/>
      <c r="DH17" s="217"/>
      <c r="DI17" s="217"/>
      <c r="DJ17" s="217"/>
      <c r="DK17" s="217"/>
      <c r="DL17" s="217"/>
      <c r="DM17" s="217"/>
      <c r="DN17" s="217"/>
      <c r="DO17" s="217"/>
      <c r="DP17" s="279"/>
      <c r="DQ17" s="288">
        <v>2372732</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65066</v>
      </c>
      <c r="S18" s="217"/>
      <c r="T18" s="217"/>
      <c r="U18" s="217"/>
      <c r="V18" s="217"/>
      <c r="W18" s="217"/>
      <c r="X18" s="217"/>
      <c r="Y18" s="279"/>
      <c r="Z18" s="282">
        <v>0.3</v>
      </c>
      <c r="AA18" s="282"/>
      <c r="AB18" s="282"/>
      <c r="AC18" s="282"/>
      <c r="AD18" s="287">
        <v>65066</v>
      </c>
      <c r="AE18" s="287"/>
      <c r="AF18" s="287"/>
      <c r="AG18" s="287"/>
      <c r="AH18" s="287"/>
      <c r="AI18" s="287"/>
      <c r="AJ18" s="287"/>
      <c r="AK18" s="287"/>
      <c r="AL18" s="283">
        <v>0.5</v>
      </c>
      <c r="AM18" s="238"/>
      <c r="AN18" s="238"/>
      <c r="AO18" s="296"/>
      <c r="AP18" s="261" t="s">
        <v>98</v>
      </c>
      <c r="AQ18" s="1"/>
      <c r="AR18" s="1"/>
      <c r="AS18" s="1"/>
      <c r="AT18" s="1"/>
      <c r="AU18" s="1"/>
      <c r="AV18" s="1"/>
      <c r="AW18" s="1"/>
      <c r="AX18" s="1"/>
      <c r="AY18" s="1"/>
      <c r="AZ18" s="1"/>
      <c r="BA18" s="1"/>
      <c r="BB18" s="1"/>
      <c r="BC18" s="1"/>
      <c r="BD18" s="1"/>
      <c r="BE18" s="1"/>
      <c r="BF18" s="269"/>
      <c r="BG18" s="274" t="s">
        <v>140</v>
      </c>
      <c r="BH18" s="217"/>
      <c r="BI18" s="217"/>
      <c r="BJ18" s="217"/>
      <c r="BK18" s="217"/>
      <c r="BL18" s="217"/>
      <c r="BM18" s="217"/>
      <c r="BN18" s="279"/>
      <c r="BO18" s="282" t="s">
        <v>140</v>
      </c>
      <c r="BP18" s="282"/>
      <c r="BQ18" s="282"/>
      <c r="BR18" s="282"/>
      <c r="BS18" s="287" t="s">
        <v>140</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140</v>
      </c>
      <c r="CS18" s="217"/>
      <c r="CT18" s="217"/>
      <c r="CU18" s="217"/>
      <c r="CV18" s="217"/>
      <c r="CW18" s="217"/>
      <c r="CX18" s="217"/>
      <c r="CY18" s="279"/>
      <c r="CZ18" s="282" t="s">
        <v>140</v>
      </c>
      <c r="DA18" s="282"/>
      <c r="DB18" s="282"/>
      <c r="DC18" s="282"/>
      <c r="DD18" s="288" t="s">
        <v>140</v>
      </c>
      <c r="DE18" s="217"/>
      <c r="DF18" s="217"/>
      <c r="DG18" s="217"/>
      <c r="DH18" s="217"/>
      <c r="DI18" s="217"/>
      <c r="DJ18" s="217"/>
      <c r="DK18" s="217"/>
      <c r="DL18" s="217"/>
      <c r="DM18" s="217"/>
      <c r="DN18" s="217"/>
      <c r="DO18" s="217"/>
      <c r="DP18" s="279"/>
      <c r="DQ18" s="288" t="s">
        <v>140</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64348</v>
      </c>
      <c r="S19" s="217"/>
      <c r="T19" s="217"/>
      <c r="U19" s="217"/>
      <c r="V19" s="217"/>
      <c r="W19" s="217"/>
      <c r="X19" s="217"/>
      <c r="Y19" s="279"/>
      <c r="Z19" s="282">
        <v>0.3</v>
      </c>
      <c r="AA19" s="282"/>
      <c r="AB19" s="282"/>
      <c r="AC19" s="282"/>
      <c r="AD19" s="287">
        <v>64348</v>
      </c>
      <c r="AE19" s="287"/>
      <c r="AF19" s="287"/>
      <c r="AG19" s="287"/>
      <c r="AH19" s="287"/>
      <c r="AI19" s="287"/>
      <c r="AJ19" s="287"/>
      <c r="AK19" s="287"/>
      <c r="AL19" s="283">
        <v>0.5</v>
      </c>
      <c r="AM19" s="238"/>
      <c r="AN19" s="238"/>
      <c r="AO19" s="296"/>
      <c r="AP19" s="261" t="s">
        <v>255</v>
      </c>
      <c r="AQ19" s="1"/>
      <c r="AR19" s="1"/>
      <c r="AS19" s="1"/>
      <c r="AT19" s="1"/>
      <c r="AU19" s="1"/>
      <c r="AV19" s="1"/>
      <c r="AW19" s="1"/>
      <c r="AX19" s="1"/>
      <c r="AY19" s="1"/>
      <c r="AZ19" s="1"/>
      <c r="BA19" s="1"/>
      <c r="BB19" s="1"/>
      <c r="BC19" s="1"/>
      <c r="BD19" s="1"/>
      <c r="BE19" s="1"/>
      <c r="BF19" s="269"/>
      <c r="BG19" s="274">
        <v>416737</v>
      </c>
      <c r="BH19" s="217"/>
      <c r="BI19" s="217"/>
      <c r="BJ19" s="217"/>
      <c r="BK19" s="217"/>
      <c r="BL19" s="217"/>
      <c r="BM19" s="217"/>
      <c r="BN19" s="279"/>
      <c r="BO19" s="282">
        <v>4.0999999999999996</v>
      </c>
      <c r="BP19" s="282"/>
      <c r="BQ19" s="282"/>
      <c r="BR19" s="282"/>
      <c r="BS19" s="287" t="s">
        <v>140</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140</v>
      </c>
      <c r="CS19" s="217"/>
      <c r="CT19" s="217"/>
      <c r="CU19" s="217"/>
      <c r="CV19" s="217"/>
      <c r="CW19" s="217"/>
      <c r="CX19" s="217"/>
      <c r="CY19" s="279"/>
      <c r="CZ19" s="282" t="s">
        <v>140</v>
      </c>
      <c r="DA19" s="282"/>
      <c r="DB19" s="282"/>
      <c r="DC19" s="282"/>
      <c r="DD19" s="288" t="s">
        <v>140</v>
      </c>
      <c r="DE19" s="217"/>
      <c r="DF19" s="217"/>
      <c r="DG19" s="217"/>
      <c r="DH19" s="217"/>
      <c r="DI19" s="217"/>
      <c r="DJ19" s="217"/>
      <c r="DK19" s="217"/>
      <c r="DL19" s="217"/>
      <c r="DM19" s="217"/>
      <c r="DN19" s="217"/>
      <c r="DO19" s="217"/>
      <c r="DP19" s="279"/>
      <c r="DQ19" s="288" t="s">
        <v>140</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718</v>
      </c>
      <c r="S20" s="217"/>
      <c r="T20" s="217"/>
      <c r="U20" s="217"/>
      <c r="V20" s="217"/>
      <c r="W20" s="217"/>
      <c r="X20" s="217"/>
      <c r="Y20" s="279"/>
      <c r="Z20" s="282">
        <v>0</v>
      </c>
      <c r="AA20" s="282"/>
      <c r="AB20" s="282"/>
      <c r="AC20" s="282"/>
      <c r="AD20" s="287">
        <v>718</v>
      </c>
      <c r="AE20" s="287"/>
      <c r="AF20" s="287"/>
      <c r="AG20" s="287"/>
      <c r="AH20" s="287"/>
      <c r="AI20" s="287"/>
      <c r="AJ20" s="287"/>
      <c r="AK20" s="287"/>
      <c r="AL20" s="283">
        <v>0</v>
      </c>
      <c r="AM20" s="238"/>
      <c r="AN20" s="238"/>
      <c r="AO20" s="296"/>
      <c r="AP20" s="261" t="s">
        <v>371</v>
      </c>
      <c r="AQ20" s="1"/>
      <c r="AR20" s="1"/>
      <c r="AS20" s="1"/>
      <c r="AT20" s="1"/>
      <c r="AU20" s="1"/>
      <c r="AV20" s="1"/>
      <c r="AW20" s="1"/>
      <c r="AX20" s="1"/>
      <c r="AY20" s="1"/>
      <c r="AZ20" s="1"/>
      <c r="BA20" s="1"/>
      <c r="BB20" s="1"/>
      <c r="BC20" s="1"/>
      <c r="BD20" s="1"/>
      <c r="BE20" s="1"/>
      <c r="BF20" s="269"/>
      <c r="BG20" s="274">
        <v>416737</v>
      </c>
      <c r="BH20" s="217"/>
      <c r="BI20" s="217"/>
      <c r="BJ20" s="217"/>
      <c r="BK20" s="217"/>
      <c r="BL20" s="217"/>
      <c r="BM20" s="217"/>
      <c r="BN20" s="279"/>
      <c r="BO20" s="282">
        <v>4.0999999999999996</v>
      </c>
      <c r="BP20" s="282"/>
      <c r="BQ20" s="282"/>
      <c r="BR20" s="282"/>
      <c r="BS20" s="287" t="s">
        <v>140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22409329</v>
      </c>
      <c r="CS20" s="217"/>
      <c r="CT20" s="217"/>
      <c r="CU20" s="217"/>
      <c r="CV20" s="217"/>
      <c r="CW20" s="217"/>
      <c r="CX20" s="217"/>
      <c r="CY20" s="279"/>
      <c r="CZ20" s="282">
        <v>100</v>
      </c>
      <c r="DA20" s="282"/>
      <c r="DB20" s="282"/>
      <c r="DC20" s="282"/>
      <c r="DD20" s="288">
        <v>2920557</v>
      </c>
      <c r="DE20" s="217"/>
      <c r="DF20" s="217"/>
      <c r="DG20" s="217"/>
      <c r="DH20" s="217"/>
      <c r="DI20" s="217"/>
      <c r="DJ20" s="217"/>
      <c r="DK20" s="217"/>
      <c r="DL20" s="217"/>
      <c r="DM20" s="217"/>
      <c r="DN20" s="217"/>
      <c r="DO20" s="217"/>
      <c r="DP20" s="279"/>
      <c r="DQ20" s="288">
        <v>13498354</v>
      </c>
      <c r="DR20" s="217"/>
      <c r="DS20" s="217"/>
      <c r="DT20" s="217"/>
      <c r="DU20" s="217"/>
      <c r="DV20" s="217"/>
      <c r="DW20" s="217"/>
      <c r="DX20" s="217"/>
      <c r="DY20" s="217"/>
      <c r="DZ20" s="217"/>
      <c r="EA20" s="217"/>
      <c r="EB20" s="217"/>
      <c r="EC20" s="326"/>
    </row>
    <row r="21" spans="2:133" ht="11.25" customHeight="1">
      <c r="B21" s="261" t="s">
        <v>346</v>
      </c>
      <c r="C21" s="1"/>
      <c r="D21" s="1"/>
      <c r="E21" s="1"/>
      <c r="F21" s="1"/>
      <c r="G21" s="1"/>
      <c r="H21" s="1"/>
      <c r="I21" s="1"/>
      <c r="J21" s="1"/>
      <c r="K21" s="1"/>
      <c r="L21" s="1"/>
      <c r="M21" s="1"/>
      <c r="N21" s="1"/>
      <c r="O21" s="1"/>
      <c r="P21" s="1"/>
      <c r="Q21" s="269"/>
      <c r="R21" s="274">
        <v>901506</v>
      </c>
      <c r="S21" s="217"/>
      <c r="T21" s="217"/>
      <c r="U21" s="217"/>
      <c r="V21" s="217"/>
      <c r="W21" s="217"/>
      <c r="X21" s="217"/>
      <c r="Y21" s="279"/>
      <c r="Z21" s="282">
        <v>3.7</v>
      </c>
      <c r="AA21" s="282"/>
      <c r="AB21" s="282"/>
      <c r="AC21" s="282"/>
      <c r="AD21" s="287">
        <v>773034</v>
      </c>
      <c r="AE21" s="287"/>
      <c r="AF21" s="287"/>
      <c r="AG21" s="287"/>
      <c r="AH21" s="287"/>
      <c r="AI21" s="287"/>
      <c r="AJ21" s="287"/>
      <c r="AK21" s="287"/>
      <c r="AL21" s="283">
        <v>6.1</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v>4689</v>
      </c>
      <c r="BH21" s="217"/>
      <c r="BI21" s="217"/>
      <c r="BJ21" s="217"/>
      <c r="BK21" s="217"/>
      <c r="BL21" s="217"/>
      <c r="BM21" s="217"/>
      <c r="BN21" s="279"/>
      <c r="BO21" s="282">
        <v>0</v>
      </c>
      <c r="BP21" s="282"/>
      <c r="BQ21" s="282"/>
      <c r="BR21" s="282"/>
      <c r="BS21" s="287" t="s">
        <v>140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773034</v>
      </c>
      <c r="S22" s="217"/>
      <c r="T22" s="217"/>
      <c r="U22" s="217"/>
      <c r="V22" s="217"/>
      <c r="W22" s="217"/>
      <c r="X22" s="217"/>
      <c r="Y22" s="279"/>
      <c r="Z22" s="282">
        <v>3.2</v>
      </c>
      <c r="AA22" s="282"/>
      <c r="AB22" s="282"/>
      <c r="AC22" s="282"/>
      <c r="AD22" s="287">
        <v>773034</v>
      </c>
      <c r="AE22" s="287"/>
      <c r="AF22" s="287"/>
      <c r="AG22" s="287"/>
      <c r="AH22" s="287"/>
      <c r="AI22" s="287"/>
      <c r="AJ22" s="287"/>
      <c r="AK22" s="287"/>
      <c r="AL22" s="283">
        <v>6.1</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140</v>
      </c>
      <c r="BH22" s="217"/>
      <c r="BI22" s="217"/>
      <c r="BJ22" s="217"/>
      <c r="BK22" s="217"/>
      <c r="BL22" s="217"/>
      <c r="BM22" s="217"/>
      <c r="BN22" s="279"/>
      <c r="BO22" s="282" t="s">
        <v>140</v>
      </c>
      <c r="BP22" s="282"/>
      <c r="BQ22" s="282"/>
      <c r="BR22" s="282"/>
      <c r="BS22" s="287" t="s">
        <v>140</v>
      </c>
      <c r="BT22" s="287"/>
      <c r="BU22" s="287"/>
      <c r="BV22" s="287"/>
      <c r="BW22" s="287"/>
      <c r="BX22" s="287"/>
      <c r="BY22" s="287"/>
      <c r="BZ22" s="287"/>
      <c r="CA22" s="287"/>
      <c r="CB22" s="325"/>
      <c r="CD22" s="182"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128472</v>
      </c>
      <c r="S23" s="217"/>
      <c r="T23" s="217"/>
      <c r="U23" s="217"/>
      <c r="V23" s="217"/>
      <c r="W23" s="217"/>
      <c r="X23" s="217"/>
      <c r="Y23" s="279"/>
      <c r="Z23" s="282">
        <v>0.5</v>
      </c>
      <c r="AA23" s="282"/>
      <c r="AB23" s="282"/>
      <c r="AC23" s="282"/>
      <c r="AD23" s="287" t="s">
        <v>140</v>
      </c>
      <c r="AE23" s="287"/>
      <c r="AF23" s="287"/>
      <c r="AG23" s="287"/>
      <c r="AH23" s="287"/>
      <c r="AI23" s="287"/>
      <c r="AJ23" s="287"/>
      <c r="AK23" s="287"/>
      <c r="AL23" s="283" t="s">
        <v>140</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v>412048</v>
      </c>
      <c r="BH23" s="217"/>
      <c r="BI23" s="217"/>
      <c r="BJ23" s="217"/>
      <c r="BK23" s="217"/>
      <c r="BL23" s="217"/>
      <c r="BM23" s="217"/>
      <c r="BN23" s="279"/>
      <c r="BO23" s="282">
        <v>4.0999999999999996</v>
      </c>
      <c r="BP23" s="282"/>
      <c r="BQ23" s="282"/>
      <c r="BR23" s="282"/>
      <c r="BS23" s="287" t="s">
        <v>140</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378</v>
      </c>
      <c r="DA23" s="139"/>
      <c r="DB23" s="139"/>
      <c r="DC23" s="144"/>
      <c r="DD23" s="182" t="s">
        <v>303</v>
      </c>
      <c r="DE23" s="139"/>
      <c r="DF23" s="139"/>
      <c r="DG23" s="139"/>
      <c r="DH23" s="139"/>
      <c r="DI23" s="139"/>
      <c r="DJ23" s="139"/>
      <c r="DK23" s="144"/>
      <c r="DL23" s="345" t="s">
        <v>381</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140</v>
      </c>
      <c r="S24" s="217"/>
      <c r="T24" s="217"/>
      <c r="U24" s="217"/>
      <c r="V24" s="217"/>
      <c r="W24" s="217"/>
      <c r="X24" s="217"/>
      <c r="Y24" s="279"/>
      <c r="Z24" s="282" t="s">
        <v>140</v>
      </c>
      <c r="AA24" s="282"/>
      <c r="AB24" s="282"/>
      <c r="AC24" s="282"/>
      <c r="AD24" s="287" t="s">
        <v>140</v>
      </c>
      <c r="AE24" s="287"/>
      <c r="AF24" s="287"/>
      <c r="AG24" s="287"/>
      <c r="AH24" s="287"/>
      <c r="AI24" s="287"/>
      <c r="AJ24" s="287"/>
      <c r="AK24" s="287"/>
      <c r="AL24" s="283" t="s">
        <v>140</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140</v>
      </c>
      <c r="BH24" s="217"/>
      <c r="BI24" s="217"/>
      <c r="BJ24" s="217"/>
      <c r="BK24" s="217"/>
      <c r="BL24" s="217"/>
      <c r="BM24" s="217"/>
      <c r="BN24" s="279"/>
      <c r="BO24" s="282" t="s">
        <v>140</v>
      </c>
      <c r="BP24" s="282"/>
      <c r="BQ24" s="282"/>
      <c r="BR24" s="282"/>
      <c r="BS24" s="287" t="s">
        <v>140</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9968170</v>
      </c>
      <c r="CS24" s="276"/>
      <c r="CT24" s="276"/>
      <c r="CU24" s="276"/>
      <c r="CV24" s="276"/>
      <c r="CW24" s="276"/>
      <c r="CX24" s="276"/>
      <c r="CY24" s="278"/>
      <c r="CZ24" s="291">
        <v>44.5</v>
      </c>
      <c r="DA24" s="293"/>
      <c r="DB24" s="293"/>
      <c r="DC24" s="337"/>
      <c r="DD24" s="341">
        <v>6766966</v>
      </c>
      <c r="DE24" s="276"/>
      <c r="DF24" s="276"/>
      <c r="DG24" s="276"/>
      <c r="DH24" s="276"/>
      <c r="DI24" s="276"/>
      <c r="DJ24" s="276"/>
      <c r="DK24" s="278"/>
      <c r="DL24" s="341">
        <v>6413318</v>
      </c>
      <c r="DM24" s="276"/>
      <c r="DN24" s="276"/>
      <c r="DO24" s="276"/>
      <c r="DP24" s="276"/>
      <c r="DQ24" s="276"/>
      <c r="DR24" s="276"/>
      <c r="DS24" s="276"/>
      <c r="DT24" s="276"/>
      <c r="DU24" s="276"/>
      <c r="DV24" s="278"/>
      <c r="DW24" s="291">
        <v>49.6</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13072281</v>
      </c>
      <c r="S25" s="217"/>
      <c r="T25" s="217"/>
      <c r="U25" s="217"/>
      <c r="V25" s="217"/>
      <c r="W25" s="217"/>
      <c r="X25" s="217"/>
      <c r="Y25" s="279"/>
      <c r="Z25" s="282">
        <v>54.1</v>
      </c>
      <c r="AA25" s="282"/>
      <c r="AB25" s="282"/>
      <c r="AC25" s="282"/>
      <c r="AD25" s="287">
        <v>12531761</v>
      </c>
      <c r="AE25" s="287"/>
      <c r="AF25" s="287"/>
      <c r="AG25" s="287"/>
      <c r="AH25" s="287"/>
      <c r="AI25" s="287"/>
      <c r="AJ25" s="287"/>
      <c r="AK25" s="287"/>
      <c r="AL25" s="283">
        <v>99.1</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140</v>
      </c>
      <c r="BH25" s="217"/>
      <c r="BI25" s="217"/>
      <c r="BJ25" s="217"/>
      <c r="BK25" s="217"/>
      <c r="BL25" s="217"/>
      <c r="BM25" s="217"/>
      <c r="BN25" s="279"/>
      <c r="BO25" s="282" t="s">
        <v>140</v>
      </c>
      <c r="BP25" s="282"/>
      <c r="BQ25" s="282"/>
      <c r="BR25" s="282"/>
      <c r="BS25" s="287" t="s">
        <v>140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3478083</v>
      </c>
      <c r="CS25" s="313"/>
      <c r="CT25" s="313"/>
      <c r="CU25" s="313"/>
      <c r="CV25" s="313"/>
      <c r="CW25" s="313"/>
      <c r="CX25" s="313"/>
      <c r="CY25" s="332"/>
      <c r="CZ25" s="283">
        <v>15.5</v>
      </c>
      <c r="DA25" s="335"/>
      <c r="DB25" s="335"/>
      <c r="DC25" s="338"/>
      <c r="DD25" s="288">
        <v>3262797</v>
      </c>
      <c r="DE25" s="313"/>
      <c r="DF25" s="313"/>
      <c r="DG25" s="313"/>
      <c r="DH25" s="313"/>
      <c r="DI25" s="313"/>
      <c r="DJ25" s="313"/>
      <c r="DK25" s="332"/>
      <c r="DL25" s="288">
        <v>3038190</v>
      </c>
      <c r="DM25" s="313"/>
      <c r="DN25" s="313"/>
      <c r="DO25" s="313"/>
      <c r="DP25" s="313"/>
      <c r="DQ25" s="313"/>
      <c r="DR25" s="313"/>
      <c r="DS25" s="313"/>
      <c r="DT25" s="313"/>
      <c r="DU25" s="313"/>
      <c r="DV25" s="332"/>
      <c r="DW25" s="283">
        <v>23.5</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8344</v>
      </c>
      <c r="S26" s="217"/>
      <c r="T26" s="217"/>
      <c r="U26" s="217"/>
      <c r="V26" s="217"/>
      <c r="W26" s="217"/>
      <c r="X26" s="217"/>
      <c r="Y26" s="279"/>
      <c r="Z26" s="282">
        <v>0</v>
      </c>
      <c r="AA26" s="282"/>
      <c r="AB26" s="282"/>
      <c r="AC26" s="282"/>
      <c r="AD26" s="287">
        <v>8344</v>
      </c>
      <c r="AE26" s="287"/>
      <c r="AF26" s="287"/>
      <c r="AG26" s="287"/>
      <c r="AH26" s="287"/>
      <c r="AI26" s="287"/>
      <c r="AJ26" s="287"/>
      <c r="AK26" s="287"/>
      <c r="AL26" s="283">
        <v>0.1</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140</v>
      </c>
      <c r="BH26" s="217"/>
      <c r="BI26" s="217"/>
      <c r="BJ26" s="217"/>
      <c r="BK26" s="217"/>
      <c r="BL26" s="217"/>
      <c r="BM26" s="217"/>
      <c r="BN26" s="279"/>
      <c r="BO26" s="282" t="s">
        <v>140</v>
      </c>
      <c r="BP26" s="282"/>
      <c r="BQ26" s="282"/>
      <c r="BR26" s="282"/>
      <c r="BS26" s="287" t="s">
        <v>140</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2187482</v>
      </c>
      <c r="CS26" s="217"/>
      <c r="CT26" s="217"/>
      <c r="CU26" s="217"/>
      <c r="CV26" s="217"/>
      <c r="CW26" s="217"/>
      <c r="CX26" s="217"/>
      <c r="CY26" s="279"/>
      <c r="CZ26" s="283">
        <v>9.8000000000000007</v>
      </c>
      <c r="DA26" s="335"/>
      <c r="DB26" s="335"/>
      <c r="DC26" s="338"/>
      <c r="DD26" s="288">
        <v>2023801</v>
      </c>
      <c r="DE26" s="217"/>
      <c r="DF26" s="217"/>
      <c r="DG26" s="217"/>
      <c r="DH26" s="217"/>
      <c r="DI26" s="217"/>
      <c r="DJ26" s="217"/>
      <c r="DK26" s="279"/>
      <c r="DL26" s="288" t="s">
        <v>140</v>
      </c>
      <c r="DM26" s="217"/>
      <c r="DN26" s="217"/>
      <c r="DO26" s="217"/>
      <c r="DP26" s="217"/>
      <c r="DQ26" s="217"/>
      <c r="DR26" s="217"/>
      <c r="DS26" s="217"/>
      <c r="DT26" s="217"/>
      <c r="DU26" s="217"/>
      <c r="DV26" s="279"/>
      <c r="DW26" s="283" t="s">
        <v>140</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94785</v>
      </c>
      <c r="S27" s="217"/>
      <c r="T27" s="217"/>
      <c r="U27" s="217"/>
      <c r="V27" s="217"/>
      <c r="W27" s="217"/>
      <c r="X27" s="217"/>
      <c r="Y27" s="279"/>
      <c r="Z27" s="282">
        <v>0.4</v>
      </c>
      <c r="AA27" s="282"/>
      <c r="AB27" s="282"/>
      <c r="AC27" s="282"/>
      <c r="AD27" s="287">
        <v>45</v>
      </c>
      <c r="AE27" s="287"/>
      <c r="AF27" s="287"/>
      <c r="AG27" s="287"/>
      <c r="AH27" s="287"/>
      <c r="AI27" s="287"/>
      <c r="AJ27" s="287"/>
      <c r="AK27" s="287"/>
      <c r="AL27" s="283">
        <v>0</v>
      </c>
      <c r="AM27" s="238"/>
      <c r="AN27" s="238"/>
      <c r="AO27" s="296"/>
      <c r="AP27" s="261" t="s">
        <v>391</v>
      </c>
      <c r="AQ27" s="1"/>
      <c r="AR27" s="1"/>
      <c r="AS27" s="1"/>
      <c r="AT27" s="1"/>
      <c r="AU27" s="1"/>
      <c r="AV27" s="1"/>
      <c r="AW27" s="1"/>
      <c r="AX27" s="1"/>
      <c r="AY27" s="1"/>
      <c r="AZ27" s="1"/>
      <c r="BA27" s="1"/>
      <c r="BB27" s="1"/>
      <c r="BC27" s="1"/>
      <c r="BD27" s="1"/>
      <c r="BE27" s="1"/>
      <c r="BF27" s="269"/>
      <c r="BG27" s="274">
        <v>10131763</v>
      </c>
      <c r="BH27" s="217"/>
      <c r="BI27" s="217"/>
      <c r="BJ27" s="217"/>
      <c r="BK27" s="217"/>
      <c r="BL27" s="217"/>
      <c r="BM27" s="217"/>
      <c r="BN27" s="279"/>
      <c r="BO27" s="282">
        <v>100</v>
      </c>
      <c r="BP27" s="282"/>
      <c r="BQ27" s="282"/>
      <c r="BR27" s="282"/>
      <c r="BS27" s="287" t="s">
        <v>140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4117355</v>
      </c>
      <c r="CS27" s="313"/>
      <c r="CT27" s="313"/>
      <c r="CU27" s="313"/>
      <c r="CV27" s="313"/>
      <c r="CW27" s="313"/>
      <c r="CX27" s="313"/>
      <c r="CY27" s="332"/>
      <c r="CZ27" s="283">
        <v>18.399999999999999</v>
      </c>
      <c r="DA27" s="335"/>
      <c r="DB27" s="335"/>
      <c r="DC27" s="338"/>
      <c r="DD27" s="288">
        <v>1131437</v>
      </c>
      <c r="DE27" s="313"/>
      <c r="DF27" s="313"/>
      <c r="DG27" s="313"/>
      <c r="DH27" s="313"/>
      <c r="DI27" s="313"/>
      <c r="DJ27" s="313"/>
      <c r="DK27" s="332"/>
      <c r="DL27" s="288">
        <v>1002396</v>
      </c>
      <c r="DM27" s="313"/>
      <c r="DN27" s="313"/>
      <c r="DO27" s="313"/>
      <c r="DP27" s="313"/>
      <c r="DQ27" s="313"/>
      <c r="DR27" s="313"/>
      <c r="DS27" s="313"/>
      <c r="DT27" s="313"/>
      <c r="DU27" s="313"/>
      <c r="DV27" s="332"/>
      <c r="DW27" s="283">
        <v>7.8</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82847</v>
      </c>
      <c r="S28" s="217"/>
      <c r="T28" s="217"/>
      <c r="U28" s="217"/>
      <c r="V28" s="217"/>
      <c r="W28" s="217"/>
      <c r="X28" s="217"/>
      <c r="Y28" s="279"/>
      <c r="Z28" s="282">
        <v>0.3</v>
      </c>
      <c r="AA28" s="282"/>
      <c r="AB28" s="282"/>
      <c r="AC28" s="282"/>
      <c r="AD28" s="287">
        <v>35362</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2372732</v>
      </c>
      <c r="CS28" s="217"/>
      <c r="CT28" s="217"/>
      <c r="CU28" s="217"/>
      <c r="CV28" s="217"/>
      <c r="CW28" s="217"/>
      <c r="CX28" s="217"/>
      <c r="CY28" s="279"/>
      <c r="CZ28" s="283">
        <v>10.6</v>
      </c>
      <c r="DA28" s="335"/>
      <c r="DB28" s="335"/>
      <c r="DC28" s="338"/>
      <c r="DD28" s="288">
        <v>2372732</v>
      </c>
      <c r="DE28" s="217"/>
      <c r="DF28" s="217"/>
      <c r="DG28" s="217"/>
      <c r="DH28" s="217"/>
      <c r="DI28" s="217"/>
      <c r="DJ28" s="217"/>
      <c r="DK28" s="279"/>
      <c r="DL28" s="288">
        <v>2372732</v>
      </c>
      <c r="DM28" s="217"/>
      <c r="DN28" s="217"/>
      <c r="DO28" s="217"/>
      <c r="DP28" s="217"/>
      <c r="DQ28" s="217"/>
      <c r="DR28" s="217"/>
      <c r="DS28" s="217"/>
      <c r="DT28" s="217"/>
      <c r="DU28" s="217"/>
      <c r="DV28" s="279"/>
      <c r="DW28" s="283">
        <v>18.399999999999999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70157</v>
      </c>
      <c r="S29" s="217"/>
      <c r="T29" s="217"/>
      <c r="U29" s="217"/>
      <c r="V29" s="217"/>
      <c r="W29" s="217"/>
      <c r="X29" s="217"/>
      <c r="Y29" s="279"/>
      <c r="Z29" s="282">
        <v>0.3</v>
      </c>
      <c r="AA29" s="282"/>
      <c r="AB29" s="282"/>
      <c r="AC29" s="282"/>
      <c r="AD29" s="287">
        <v>322</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24</v>
      </c>
      <c r="CG29" s="1"/>
      <c r="CH29" s="1"/>
      <c r="CI29" s="1"/>
      <c r="CJ29" s="1"/>
      <c r="CK29" s="1"/>
      <c r="CL29" s="1"/>
      <c r="CM29" s="1"/>
      <c r="CN29" s="1"/>
      <c r="CO29" s="1"/>
      <c r="CP29" s="1"/>
      <c r="CQ29" s="269"/>
      <c r="CR29" s="274">
        <v>2372732</v>
      </c>
      <c r="CS29" s="313"/>
      <c r="CT29" s="313"/>
      <c r="CU29" s="313"/>
      <c r="CV29" s="313"/>
      <c r="CW29" s="313"/>
      <c r="CX29" s="313"/>
      <c r="CY29" s="332"/>
      <c r="CZ29" s="283">
        <v>10.6</v>
      </c>
      <c r="DA29" s="335"/>
      <c r="DB29" s="335"/>
      <c r="DC29" s="338"/>
      <c r="DD29" s="288">
        <v>2372732</v>
      </c>
      <c r="DE29" s="313"/>
      <c r="DF29" s="313"/>
      <c r="DG29" s="313"/>
      <c r="DH29" s="313"/>
      <c r="DI29" s="313"/>
      <c r="DJ29" s="313"/>
      <c r="DK29" s="332"/>
      <c r="DL29" s="288">
        <v>2372732</v>
      </c>
      <c r="DM29" s="313"/>
      <c r="DN29" s="313"/>
      <c r="DO29" s="313"/>
      <c r="DP29" s="313"/>
      <c r="DQ29" s="313"/>
      <c r="DR29" s="313"/>
      <c r="DS29" s="313"/>
      <c r="DT29" s="313"/>
      <c r="DU29" s="313"/>
      <c r="DV29" s="332"/>
      <c r="DW29" s="283">
        <v>18.399999999999999</v>
      </c>
      <c r="DX29" s="335"/>
      <c r="DY29" s="335"/>
      <c r="DZ29" s="335"/>
      <c r="EA29" s="335"/>
      <c r="EB29" s="335"/>
      <c r="EC29" s="360"/>
    </row>
    <row r="30" spans="2:133" ht="11.25" customHeight="1">
      <c r="B30" s="261" t="s">
        <v>347</v>
      </c>
      <c r="C30" s="1"/>
      <c r="D30" s="1"/>
      <c r="E30" s="1"/>
      <c r="F30" s="1"/>
      <c r="G30" s="1"/>
      <c r="H30" s="1"/>
      <c r="I30" s="1"/>
      <c r="J30" s="1"/>
      <c r="K30" s="1"/>
      <c r="L30" s="1"/>
      <c r="M30" s="1"/>
      <c r="N30" s="1"/>
      <c r="O30" s="1"/>
      <c r="P30" s="1"/>
      <c r="Q30" s="269"/>
      <c r="R30" s="274">
        <v>4150996</v>
      </c>
      <c r="S30" s="217"/>
      <c r="T30" s="217"/>
      <c r="U30" s="217"/>
      <c r="V30" s="217"/>
      <c r="W30" s="217"/>
      <c r="X30" s="217"/>
      <c r="Y30" s="279"/>
      <c r="Z30" s="282">
        <v>17.2</v>
      </c>
      <c r="AA30" s="282"/>
      <c r="AB30" s="282"/>
      <c r="AC30" s="282"/>
      <c r="AD30" s="287" t="s">
        <v>140</v>
      </c>
      <c r="AE30" s="287"/>
      <c r="AF30" s="287"/>
      <c r="AG30" s="287"/>
      <c r="AH30" s="287"/>
      <c r="AI30" s="287"/>
      <c r="AJ30" s="287"/>
      <c r="AK30" s="287"/>
      <c r="AL30" s="283" t="s">
        <v>140</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2259430</v>
      </c>
      <c r="CS30" s="217"/>
      <c r="CT30" s="217"/>
      <c r="CU30" s="217"/>
      <c r="CV30" s="217"/>
      <c r="CW30" s="217"/>
      <c r="CX30" s="217"/>
      <c r="CY30" s="279"/>
      <c r="CZ30" s="283">
        <v>10.1</v>
      </c>
      <c r="DA30" s="335"/>
      <c r="DB30" s="335"/>
      <c r="DC30" s="338"/>
      <c r="DD30" s="288">
        <v>2259430</v>
      </c>
      <c r="DE30" s="217"/>
      <c r="DF30" s="217"/>
      <c r="DG30" s="217"/>
      <c r="DH30" s="217"/>
      <c r="DI30" s="217"/>
      <c r="DJ30" s="217"/>
      <c r="DK30" s="279"/>
      <c r="DL30" s="288">
        <v>2259430</v>
      </c>
      <c r="DM30" s="217"/>
      <c r="DN30" s="217"/>
      <c r="DO30" s="217"/>
      <c r="DP30" s="217"/>
      <c r="DQ30" s="217"/>
      <c r="DR30" s="217"/>
      <c r="DS30" s="217"/>
      <c r="DT30" s="217"/>
      <c r="DU30" s="217"/>
      <c r="DV30" s="279"/>
      <c r="DW30" s="283">
        <v>17.5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59244</v>
      </c>
      <c r="S31" s="217"/>
      <c r="T31" s="217"/>
      <c r="U31" s="217"/>
      <c r="V31" s="217"/>
      <c r="W31" s="217"/>
      <c r="X31" s="217"/>
      <c r="Y31" s="279"/>
      <c r="Z31" s="282">
        <v>0.2</v>
      </c>
      <c r="AA31" s="282"/>
      <c r="AB31" s="282"/>
      <c r="AC31" s="282"/>
      <c r="AD31" s="287">
        <v>59244</v>
      </c>
      <c r="AE31" s="287"/>
      <c r="AF31" s="287"/>
      <c r="AG31" s="287"/>
      <c r="AH31" s="287"/>
      <c r="AI31" s="287"/>
      <c r="AJ31" s="287"/>
      <c r="AK31" s="287"/>
      <c r="AL31" s="283">
        <v>0.5</v>
      </c>
      <c r="AM31" s="238"/>
      <c r="AN31" s="238"/>
      <c r="AO31" s="296"/>
      <c r="AP31" s="163" t="s">
        <v>4</v>
      </c>
      <c r="AQ31" s="178"/>
      <c r="AR31" s="178"/>
      <c r="AS31" s="178"/>
      <c r="AT31" s="306" t="s">
        <v>227</v>
      </c>
      <c r="AU31" s="265"/>
      <c r="AV31" s="265"/>
      <c r="AW31" s="265"/>
      <c r="AX31" s="260" t="s">
        <v>274</v>
      </c>
      <c r="AY31" s="265"/>
      <c r="AZ31" s="265"/>
      <c r="BA31" s="265"/>
      <c r="BB31" s="265"/>
      <c r="BC31" s="265"/>
      <c r="BD31" s="265"/>
      <c r="BE31" s="265"/>
      <c r="BF31" s="268"/>
      <c r="BG31" s="318">
        <v>99.4</v>
      </c>
      <c r="BH31" s="322"/>
      <c r="BI31" s="322"/>
      <c r="BJ31" s="322"/>
      <c r="BK31" s="322"/>
      <c r="BL31" s="322"/>
      <c r="BM31" s="293">
        <v>98.3</v>
      </c>
      <c r="BN31" s="322"/>
      <c r="BO31" s="322"/>
      <c r="BP31" s="322"/>
      <c r="BQ31" s="324"/>
      <c r="BR31" s="318">
        <v>99.4</v>
      </c>
      <c r="BS31" s="322"/>
      <c r="BT31" s="322"/>
      <c r="BU31" s="322"/>
      <c r="BV31" s="322"/>
      <c r="BW31" s="322"/>
      <c r="BX31" s="293">
        <v>97.9</v>
      </c>
      <c r="BY31" s="322"/>
      <c r="BZ31" s="322"/>
      <c r="CA31" s="322"/>
      <c r="CB31" s="324"/>
      <c r="CD31" s="134"/>
      <c r="CE31" s="42"/>
      <c r="CF31" s="261" t="s">
        <v>320</v>
      </c>
      <c r="CG31" s="1"/>
      <c r="CH31" s="1"/>
      <c r="CI31" s="1"/>
      <c r="CJ31" s="1"/>
      <c r="CK31" s="1"/>
      <c r="CL31" s="1"/>
      <c r="CM31" s="1"/>
      <c r="CN31" s="1"/>
      <c r="CO31" s="1"/>
      <c r="CP31" s="1"/>
      <c r="CQ31" s="269"/>
      <c r="CR31" s="274">
        <v>113302</v>
      </c>
      <c r="CS31" s="313"/>
      <c r="CT31" s="313"/>
      <c r="CU31" s="313"/>
      <c r="CV31" s="313"/>
      <c r="CW31" s="313"/>
      <c r="CX31" s="313"/>
      <c r="CY31" s="332"/>
      <c r="CZ31" s="283">
        <v>0.5</v>
      </c>
      <c r="DA31" s="335"/>
      <c r="DB31" s="335"/>
      <c r="DC31" s="338"/>
      <c r="DD31" s="288">
        <v>113302</v>
      </c>
      <c r="DE31" s="313"/>
      <c r="DF31" s="313"/>
      <c r="DG31" s="313"/>
      <c r="DH31" s="313"/>
      <c r="DI31" s="313"/>
      <c r="DJ31" s="313"/>
      <c r="DK31" s="332"/>
      <c r="DL31" s="288">
        <v>113302</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1185079</v>
      </c>
      <c r="S32" s="217"/>
      <c r="T32" s="217"/>
      <c r="U32" s="217"/>
      <c r="V32" s="217"/>
      <c r="W32" s="217"/>
      <c r="X32" s="217"/>
      <c r="Y32" s="279"/>
      <c r="Z32" s="282">
        <v>4.9000000000000004</v>
      </c>
      <c r="AA32" s="282"/>
      <c r="AB32" s="282"/>
      <c r="AC32" s="282"/>
      <c r="AD32" s="287" t="s">
        <v>140</v>
      </c>
      <c r="AE32" s="287"/>
      <c r="AF32" s="287"/>
      <c r="AG32" s="287"/>
      <c r="AH32" s="287"/>
      <c r="AI32" s="287"/>
      <c r="AJ32" s="287"/>
      <c r="AK32" s="287"/>
      <c r="AL32" s="283" t="s">
        <v>140</v>
      </c>
      <c r="AM32" s="238"/>
      <c r="AN32" s="238"/>
      <c r="AO32" s="296"/>
      <c r="AP32" s="299"/>
      <c r="AQ32" s="29"/>
      <c r="AR32" s="29"/>
      <c r="AS32" s="29"/>
      <c r="AT32" s="307"/>
      <c r="AU32" s="1" t="s">
        <v>248</v>
      </c>
      <c r="AX32" s="261" t="s">
        <v>292</v>
      </c>
      <c r="AY32" s="1"/>
      <c r="AZ32" s="1"/>
      <c r="BA32" s="1"/>
      <c r="BB32" s="1"/>
      <c r="BC32" s="1"/>
      <c r="BD32" s="1"/>
      <c r="BE32" s="1"/>
      <c r="BF32" s="269"/>
      <c r="BG32" s="319">
        <v>99.3</v>
      </c>
      <c r="BH32" s="313"/>
      <c r="BI32" s="313"/>
      <c r="BJ32" s="313"/>
      <c r="BK32" s="313"/>
      <c r="BL32" s="313"/>
      <c r="BM32" s="238">
        <v>98</v>
      </c>
      <c r="BN32" s="313"/>
      <c r="BO32" s="313"/>
      <c r="BP32" s="313"/>
      <c r="BQ32" s="316"/>
      <c r="BR32" s="319">
        <v>99.3</v>
      </c>
      <c r="BS32" s="313"/>
      <c r="BT32" s="313"/>
      <c r="BU32" s="313"/>
      <c r="BV32" s="313"/>
      <c r="BW32" s="313"/>
      <c r="BX32" s="238">
        <v>97.2</v>
      </c>
      <c r="BY32" s="313"/>
      <c r="BZ32" s="313"/>
      <c r="CA32" s="313"/>
      <c r="CB32" s="316"/>
      <c r="CD32" s="135"/>
      <c r="CE32" s="142"/>
      <c r="CF32" s="261" t="s">
        <v>397</v>
      </c>
      <c r="CG32" s="1"/>
      <c r="CH32" s="1"/>
      <c r="CI32" s="1"/>
      <c r="CJ32" s="1"/>
      <c r="CK32" s="1"/>
      <c r="CL32" s="1"/>
      <c r="CM32" s="1"/>
      <c r="CN32" s="1"/>
      <c r="CO32" s="1"/>
      <c r="CP32" s="1"/>
      <c r="CQ32" s="269"/>
      <c r="CR32" s="274" t="s">
        <v>140</v>
      </c>
      <c r="CS32" s="217"/>
      <c r="CT32" s="217"/>
      <c r="CU32" s="217"/>
      <c r="CV32" s="217"/>
      <c r="CW32" s="217"/>
      <c r="CX32" s="217"/>
      <c r="CY32" s="279"/>
      <c r="CZ32" s="283" t="s">
        <v>140</v>
      </c>
      <c r="DA32" s="335"/>
      <c r="DB32" s="335"/>
      <c r="DC32" s="338"/>
      <c r="DD32" s="288" t="s">
        <v>140</v>
      </c>
      <c r="DE32" s="217"/>
      <c r="DF32" s="217"/>
      <c r="DG32" s="217"/>
      <c r="DH32" s="217"/>
      <c r="DI32" s="217"/>
      <c r="DJ32" s="217"/>
      <c r="DK32" s="279"/>
      <c r="DL32" s="288" t="s">
        <v>140</v>
      </c>
      <c r="DM32" s="217"/>
      <c r="DN32" s="217"/>
      <c r="DO32" s="217"/>
      <c r="DP32" s="217"/>
      <c r="DQ32" s="217"/>
      <c r="DR32" s="217"/>
      <c r="DS32" s="217"/>
      <c r="DT32" s="217"/>
      <c r="DU32" s="217"/>
      <c r="DV32" s="279"/>
      <c r="DW32" s="283" t="s">
        <v>140</v>
      </c>
      <c r="DX32" s="335"/>
      <c r="DY32" s="335"/>
      <c r="DZ32" s="335"/>
      <c r="EA32" s="335"/>
      <c r="EB32" s="335"/>
      <c r="EC32" s="360"/>
    </row>
    <row r="33" spans="2:133" ht="11.25" customHeight="1">
      <c r="B33" s="261" t="s">
        <v>233</v>
      </c>
      <c r="C33" s="1"/>
      <c r="D33" s="1"/>
      <c r="E33" s="1"/>
      <c r="F33" s="1"/>
      <c r="G33" s="1"/>
      <c r="H33" s="1"/>
      <c r="I33" s="1"/>
      <c r="J33" s="1"/>
      <c r="K33" s="1"/>
      <c r="L33" s="1"/>
      <c r="M33" s="1"/>
      <c r="N33" s="1"/>
      <c r="O33" s="1"/>
      <c r="P33" s="1"/>
      <c r="Q33" s="269"/>
      <c r="R33" s="274">
        <v>55407</v>
      </c>
      <c r="S33" s="217"/>
      <c r="T33" s="217"/>
      <c r="U33" s="217"/>
      <c r="V33" s="217"/>
      <c r="W33" s="217"/>
      <c r="X33" s="217"/>
      <c r="Y33" s="279"/>
      <c r="Z33" s="282">
        <v>0.2</v>
      </c>
      <c r="AA33" s="282"/>
      <c r="AB33" s="282"/>
      <c r="AC33" s="282"/>
      <c r="AD33" s="287">
        <v>3675</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99.4</v>
      </c>
      <c r="BS33" s="312"/>
      <c r="BT33" s="312"/>
      <c r="BU33" s="312"/>
      <c r="BV33" s="312"/>
      <c r="BW33" s="312"/>
      <c r="BX33" s="294">
        <v>98.2</v>
      </c>
      <c r="BY33" s="312"/>
      <c r="BZ33" s="312"/>
      <c r="CA33" s="312"/>
      <c r="CB33" s="317"/>
      <c r="CD33" s="261" t="s">
        <v>399</v>
      </c>
      <c r="CE33" s="1"/>
      <c r="CF33" s="1"/>
      <c r="CG33" s="1"/>
      <c r="CH33" s="1"/>
      <c r="CI33" s="1"/>
      <c r="CJ33" s="1"/>
      <c r="CK33" s="1"/>
      <c r="CL33" s="1"/>
      <c r="CM33" s="1"/>
      <c r="CN33" s="1"/>
      <c r="CO33" s="1"/>
      <c r="CP33" s="1"/>
      <c r="CQ33" s="269"/>
      <c r="CR33" s="274">
        <v>9440869</v>
      </c>
      <c r="CS33" s="313"/>
      <c r="CT33" s="313"/>
      <c r="CU33" s="313"/>
      <c r="CV33" s="313"/>
      <c r="CW33" s="313"/>
      <c r="CX33" s="313"/>
      <c r="CY33" s="332"/>
      <c r="CZ33" s="283">
        <v>42.1</v>
      </c>
      <c r="DA33" s="335"/>
      <c r="DB33" s="335"/>
      <c r="DC33" s="338"/>
      <c r="DD33" s="288">
        <v>6036525</v>
      </c>
      <c r="DE33" s="313"/>
      <c r="DF33" s="313"/>
      <c r="DG33" s="313"/>
      <c r="DH33" s="313"/>
      <c r="DI33" s="313"/>
      <c r="DJ33" s="313"/>
      <c r="DK33" s="332"/>
      <c r="DL33" s="288">
        <v>4914441</v>
      </c>
      <c r="DM33" s="313"/>
      <c r="DN33" s="313"/>
      <c r="DO33" s="313"/>
      <c r="DP33" s="313"/>
      <c r="DQ33" s="313"/>
      <c r="DR33" s="313"/>
      <c r="DS33" s="313"/>
      <c r="DT33" s="313"/>
      <c r="DU33" s="313"/>
      <c r="DV33" s="332"/>
      <c r="DW33" s="283">
        <v>38</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1729246</v>
      </c>
      <c r="S34" s="217"/>
      <c r="T34" s="217"/>
      <c r="U34" s="217"/>
      <c r="V34" s="217"/>
      <c r="W34" s="217"/>
      <c r="X34" s="217"/>
      <c r="Y34" s="279"/>
      <c r="Z34" s="282">
        <v>7.2</v>
      </c>
      <c r="AA34" s="282"/>
      <c r="AB34" s="282"/>
      <c r="AC34" s="282"/>
      <c r="AD34" s="287" t="s">
        <v>140</v>
      </c>
      <c r="AE34" s="287"/>
      <c r="AF34" s="287"/>
      <c r="AG34" s="287"/>
      <c r="AH34" s="287"/>
      <c r="AI34" s="287"/>
      <c r="AJ34" s="287"/>
      <c r="AK34" s="287"/>
      <c r="AL34" s="283" t="s">
        <v>140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3473307</v>
      </c>
      <c r="CS34" s="217"/>
      <c r="CT34" s="217"/>
      <c r="CU34" s="217"/>
      <c r="CV34" s="217"/>
      <c r="CW34" s="217"/>
      <c r="CX34" s="217"/>
      <c r="CY34" s="279"/>
      <c r="CZ34" s="283">
        <v>15.5</v>
      </c>
      <c r="DA34" s="335"/>
      <c r="DB34" s="335"/>
      <c r="DC34" s="338"/>
      <c r="DD34" s="288">
        <v>2384153</v>
      </c>
      <c r="DE34" s="217"/>
      <c r="DF34" s="217"/>
      <c r="DG34" s="217"/>
      <c r="DH34" s="217"/>
      <c r="DI34" s="217"/>
      <c r="DJ34" s="217"/>
      <c r="DK34" s="279"/>
      <c r="DL34" s="288">
        <v>2128073</v>
      </c>
      <c r="DM34" s="217"/>
      <c r="DN34" s="217"/>
      <c r="DO34" s="217"/>
      <c r="DP34" s="217"/>
      <c r="DQ34" s="217"/>
      <c r="DR34" s="217"/>
      <c r="DS34" s="217"/>
      <c r="DT34" s="217"/>
      <c r="DU34" s="217"/>
      <c r="DV34" s="279"/>
      <c r="DW34" s="283">
        <v>16.5</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765107</v>
      </c>
      <c r="S35" s="217"/>
      <c r="T35" s="217"/>
      <c r="U35" s="217"/>
      <c r="V35" s="217"/>
      <c r="W35" s="217"/>
      <c r="X35" s="217"/>
      <c r="Y35" s="279"/>
      <c r="Z35" s="282">
        <v>3.2</v>
      </c>
      <c r="AA35" s="282"/>
      <c r="AB35" s="282"/>
      <c r="AC35" s="282"/>
      <c r="AD35" s="287" t="s">
        <v>140</v>
      </c>
      <c r="AE35" s="287"/>
      <c r="AF35" s="287"/>
      <c r="AG35" s="287"/>
      <c r="AH35" s="287"/>
      <c r="AI35" s="287"/>
      <c r="AJ35" s="287"/>
      <c r="AK35" s="287"/>
      <c r="AL35" s="283" t="s">
        <v>140</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151071</v>
      </c>
      <c r="CS35" s="313"/>
      <c r="CT35" s="313"/>
      <c r="CU35" s="313"/>
      <c r="CV35" s="313"/>
      <c r="CW35" s="313"/>
      <c r="CX35" s="313"/>
      <c r="CY35" s="332"/>
      <c r="CZ35" s="283">
        <v>0.7</v>
      </c>
      <c r="DA35" s="335"/>
      <c r="DB35" s="335"/>
      <c r="DC35" s="338"/>
      <c r="DD35" s="288">
        <v>137577</v>
      </c>
      <c r="DE35" s="313"/>
      <c r="DF35" s="313"/>
      <c r="DG35" s="313"/>
      <c r="DH35" s="313"/>
      <c r="DI35" s="313"/>
      <c r="DJ35" s="313"/>
      <c r="DK35" s="332"/>
      <c r="DL35" s="288">
        <v>137219</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1182439</v>
      </c>
      <c r="S36" s="217"/>
      <c r="T36" s="217"/>
      <c r="U36" s="217"/>
      <c r="V36" s="217"/>
      <c r="W36" s="217"/>
      <c r="X36" s="217"/>
      <c r="Y36" s="279"/>
      <c r="Z36" s="282">
        <v>4.9000000000000004</v>
      </c>
      <c r="AA36" s="282"/>
      <c r="AB36" s="282"/>
      <c r="AC36" s="282"/>
      <c r="AD36" s="287" t="s">
        <v>140</v>
      </c>
      <c r="AE36" s="287"/>
      <c r="AF36" s="287"/>
      <c r="AG36" s="287"/>
      <c r="AH36" s="287"/>
      <c r="AI36" s="287"/>
      <c r="AJ36" s="287"/>
      <c r="AK36" s="287"/>
      <c r="AL36" s="283" t="s">
        <v>140</v>
      </c>
      <c r="AM36" s="238"/>
      <c r="AN36" s="238"/>
      <c r="AO36" s="296"/>
      <c r="AP36" s="95"/>
      <c r="AQ36" s="301" t="s">
        <v>391</v>
      </c>
      <c r="AR36" s="304"/>
      <c r="AS36" s="304"/>
      <c r="AT36" s="304"/>
      <c r="AU36" s="304"/>
      <c r="AV36" s="304"/>
      <c r="AW36" s="304"/>
      <c r="AX36" s="304"/>
      <c r="AY36" s="309"/>
      <c r="AZ36" s="273">
        <v>1957762</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191385</v>
      </c>
      <c r="BW36" s="276"/>
      <c r="BX36" s="276"/>
      <c r="BY36" s="276"/>
      <c r="BZ36" s="276"/>
      <c r="CA36" s="276"/>
      <c r="CB36" s="315"/>
      <c r="CD36" s="261" t="s">
        <v>28</v>
      </c>
      <c r="CE36" s="1"/>
      <c r="CF36" s="1"/>
      <c r="CG36" s="1"/>
      <c r="CH36" s="1"/>
      <c r="CI36" s="1"/>
      <c r="CJ36" s="1"/>
      <c r="CK36" s="1"/>
      <c r="CL36" s="1"/>
      <c r="CM36" s="1"/>
      <c r="CN36" s="1"/>
      <c r="CO36" s="1"/>
      <c r="CP36" s="1"/>
      <c r="CQ36" s="269"/>
      <c r="CR36" s="274">
        <v>2020104</v>
      </c>
      <c r="CS36" s="217"/>
      <c r="CT36" s="217"/>
      <c r="CU36" s="217"/>
      <c r="CV36" s="217"/>
      <c r="CW36" s="217"/>
      <c r="CX36" s="217"/>
      <c r="CY36" s="279"/>
      <c r="CZ36" s="283">
        <v>9</v>
      </c>
      <c r="DA36" s="335"/>
      <c r="DB36" s="335"/>
      <c r="DC36" s="338"/>
      <c r="DD36" s="288">
        <v>1806904</v>
      </c>
      <c r="DE36" s="217"/>
      <c r="DF36" s="217"/>
      <c r="DG36" s="217"/>
      <c r="DH36" s="217"/>
      <c r="DI36" s="217"/>
      <c r="DJ36" s="217"/>
      <c r="DK36" s="279"/>
      <c r="DL36" s="288">
        <v>1510833</v>
      </c>
      <c r="DM36" s="217"/>
      <c r="DN36" s="217"/>
      <c r="DO36" s="217"/>
      <c r="DP36" s="217"/>
      <c r="DQ36" s="217"/>
      <c r="DR36" s="217"/>
      <c r="DS36" s="217"/>
      <c r="DT36" s="217"/>
      <c r="DU36" s="217"/>
      <c r="DV36" s="279"/>
      <c r="DW36" s="283">
        <v>11.7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701302</v>
      </c>
      <c r="S37" s="217"/>
      <c r="T37" s="217"/>
      <c r="U37" s="217"/>
      <c r="V37" s="217"/>
      <c r="W37" s="217"/>
      <c r="X37" s="217"/>
      <c r="Y37" s="279"/>
      <c r="Z37" s="282">
        <v>2.9</v>
      </c>
      <c r="AA37" s="282"/>
      <c r="AB37" s="282"/>
      <c r="AC37" s="282"/>
      <c r="AD37" s="287">
        <v>4157</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495259</v>
      </c>
      <c r="BA37" s="217"/>
      <c r="BB37" s="217"/>
      <c r="BC37" s="217"/>
      <c r="BD37" s="313"/>
      <c r="BE37" s="313"/>
      <c r="BF37" s="316"/>
      <c r="BG37" s="261" t="s">
        <v>412</v>
      </c>
      <c r="BH37" s="1"/>
      <c r="BI37" s="1"/>
      <c r="BJ37" s="1"/>
      <c r="BK37" s="1"/>
      <c r="BL37" s="1"/>
      <c r="BM37" s="1"/>
      <c r="BN37" s="1"/>
      <c r="BO37" s="1"/>
      <c r="BP37" s="1"/>
      <c r="BQ37" s="1"/>
      <c r="BR37" s="1"/>
      <c r="BS37" s="1"/>
      <c r="BT37" s="1"/>
      <c r="BU37" s="269"/>
      <c r="BV37" s="274">
        <v>173333</v>
      </c>
      <c r="BW37" s="217"/>
      <c r="BX37" s="217"/>
      <c r="BY37" s="217"/>
      <c r="BZ37" s="217"/>
      <c r="CA37" s="217"/>
      <c r="CB37" s="326"/>
      <c r="CD37" s="261" t="s">
        <v>161</v>
      </c>
      <c r="CE37" s="1"/>
      <c r="CF37" s="1"/>
      <c r="CG37" s="1"/>
      <c r="CH37" s="1"/>
      <c r="CI37" s="1"/>
      <c r="CJ37" s="1"/>
      <c r="CK37" s="1"/>
      <c r="CL37" s="1"/>
      <c r="CM37" s="1"/>
      <c r="CN37" s="1"/>
      <c r="CO37" s="1"/>
      <c r="CP37" s="1"/>
      <c r="CQ37" s="269"/>
      <c r="CR37" s="274">
        <v>888135</v>
      </c>
      <c r="CS37" s="313"/>
      <c r="CT37" s="313"/>
      <c r="CU37" s="313"/>
      <c r="CV37" s="313"/>
      <c r="CW37" s="313"/>
      <c r="CX37" s="313"/>
      <c r="CY37" s="332"/>
      <c r="CZ37" s="283">
        <v>4</v>
      </c>
      <c r="DA37" s="335"/>
      <c r="DB37" s="335"/>
      <c r="DC37" s="338"/>
      <c r="DD37" s="288">
        <v>888100</v>
      </c>
      <c r="DE37" s="313"/>
      <c r="DF37" s="313"/>
      <c r="DG37" s="313"/>
      <c r="DH37" s="313"/>
      <c r="DI37" s="313"/>
      <c r="DJ37" s="313"/>
      <c r="DK37" s="332"/>
      <c r="DL37" s="288">
        <v>888100</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997100</v>
      </c>
      <c r="S38" s="217"/>
      <c r="T38" s="217"/>
      <c r="U38" s="217"/>
      <c r="V38" s="217"/>
      <c r="W38" s="217"/>
      <c r="X38" s="217"/>
      <c r="Y38" s="279"/>
      <c r="Z38" s="282">
        <v>4.0999999999999996</v>
      </c>
      <c r="AA38" s="282"/>
      <c r="AB38" s="282"/>
      <c r="AC38" s="282"/>
      <c r="AD38" s="287" t="s">
        <v>140</v>
      </c>
      <c r="AE38" s="287"/>
      <c r="AF38" s="287"/>
      <c r="AG38" s="287"/>
      <c r="AH38" s="287"/>
      <c r="AI38" s="287"/>
      <c r="AJ38" s="287"/>
      <c r="AK38" s="287"/>
      <c r="AL38" s="283" t="s">
        <v>140</v>
      </c>
      <c r="AM38" s="238"/>
      <c r="AN38" s="238"/>
      <c r="AO38" s="296"/>
      <c r="AQ38" s="302" t="s">
        <v>416</v>
      </c>
      <c r="AR38" s="111"/>
      <c r="AS38" s="111"/>
      <c r="AT38" s="111"/>
      <c r="AU38" s="111"/>
      <c r="AV38" s="111"/>
      <c r="AW38" s="111"/>
      <c r="AX38" s="111"/>
      <c r="AY38" s="310"/>
      <c r="AZ38" s="274">
        <v>31900</v>
      </c>
      <c r="BA38" s="217"/>
      <c r="BB38" s="217"/>
      <c r="BC38" s="217"/>
      <c r="BD38" s="313"/>
      <c r="BE38" s="313"/>
      <c r="BF38" s="316"/>
      <c r="BG38" s="261" t="s">
        <v>417</v>
      </c>
      <c r="BH38" s="1"/>
      <c r="BI38" s="1"/>
      <c r="BJ38" s="1"/>
      <c r="BK38" s="1"/>
      <c r="BL38" s="1"/>
      <c r="BM38" s="1"/>
      <c r="BN38" s="1"/>
      <c r="BO38" s="1"/>
      <c r="BP38" s="1"/>
      <c r="BQ38" s="1"/>
      <c r="BR38" s="1"/>
      <c r="BS38" s="1"/>
      <c r="BT38" s="1"/>
      <c r="BU38" s="269"/>
      <c r="BV38" s="274">
        <v>6003</v>
      </c>
      <c r="BW38" s="217"/>
      <c r="BX38" s="217"/>
      <c r="BY38" s="217"/>
      <c r="BZ38" s="217"/>
      <c r="CA38" s="217"/>
      <c r="CB38" s="326"/>
      <c r="CD38" s="261" t="s">
        <v>418</v>
      </c>
      <c r="CE38" s="1"/>
      <c r="CF38" s="1"/>
      <c r="CG38" s="1"/>
      <c r="CH38" s="1"/>
      <c r="CI38" s="1"/>
      <c r="CJ38" s="1"/>
      <c r="CK38" s="1"/>
      <c r="CL38" s="1"/>
      <c r="CM38" s="1"/>
      <c r="CN38" s="1"/>
      <c r="CO38" s="1"/>
      <c r="CP38" s="1"/>
      <c r="CQ38" s="269"/>
      <c r="CR38" s="274">
        <v>1428740</v>
      </c>
      <c r="CS38" s="217"/>
      <c r="CT38" s="217"/>
      <c r="CU38" s="217"/>
      <c r="CV38" s="217"/>
      <c r="CW38" s="217"/>
      <c r="CX38" s="217"/>
      <c r="CY38" s="279"/>
      <c r="CZ38" s="283">
        <v>6.4</v>
      </c>
      <c r="DA38" s="335"/>
      <c r="DB38" s="335"/>
      <c r="DC38" s="338"/>
      <c r="DD38" s="288">
        <v>1138316</v>
      </c>
      <c r="DE38" s="217"/>
      <c r="DF38" s="217"/>
      <c r="DG38" s="217"/>
      <c r="DH38" s="217"/>
      <c r="DI38" s="217"/>
      <c r="DJ38" s="217"/>
      <c r="DK38" s="279"/>
      <c r="DL38" s="288">
        <v>1138316</v>
      </c>
      <c r="DM38" s="217"/>
      <c r="DN38" s="217"/>
      <c r="DO38" s="217"/>
      <c r="DP38" s="217"/>
      <c r="DQ38" s="217"/>
      <c r="DR38" s="217"/>
      <c r="DS38" s="217"/>
      <c r="DT38" s="217"/>
      <c r="DU38" s="217"/>
      <c r="DV38" s="279"/>
      <c r="DW38" s="283">
        <v>8.8000000000000007</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140</v>
      </c>
      <c r="S39" s="217"/>
      <c r="T39" s="217"/>
      <c r="U39" s="217"/>
      <c r="V39" s="217"/>
      <c r="W39" s="217"/>
      <c r="X39" s="217"/>
      <c r="Y39" s="279"/>
      <c r="Z39" s="282" t="s">
        <v>140</v>
      </c>
      <c r="AA39" s="282"/>
      <c r="AB39" s="282"/>
      <c r="AC39" s="282"/>
      <c r="AD39" s="287" t="s">
        <v>140</v>
      </c>
      <c r="AE39" s="287"/>
      <c r="AF39" s="287"/>
      <c r="AG39" s="287"/>
      <c r="AH39" s="287"/>
      <c r="AI39" s="287"/>
      <c r="AJ39" s="287"/>
      <c r="AK39" s="287"/>
      <c r="AL39" s="283" t="s">
        <v>140</v>
      </c>
      <c r="AM39" s="238"/>
      <c r="AN39" s="238"/>
      <c r="AO39" s="296"/>
      <c r="AQ39" s="302" t="s">
        <v>311</v>
      </c>
      <c r="AR39" s="111"/>
      <c r="AS39" s="111"/>
      <c r="AT39" s="111"/>
      <c r="AU39" s="111"/>
      <c r="AV39" s="111"/>
      <c r="AW39" s="111"/>
      <c r="AX39" s="111"/>
      <c r="AY39" s="310"/>
      <c r="AZ39" s="274">
        <v>1863</v>
      </c>
      <c r="BA39" s="217"/>
      <c r="BB39" s="217"/>
      <c r="BC39" s="217"/>
      <c r="BD39" s="313"/>
      <c r="BE39" s="313"/>
      <c r="BF39" s="316"/>
      <c r="BG39" s="261" t="s">
        <v>340</v>
      </c>
      <c r="BH39" s="1"/>
      <c r="BI39" s="1"/>
      <c r="BJ39" s="1"/>
      <c r="BK39" s="1"/>
      <c r="BL39" s="1"/>
      <c r="BM39" s="1"/>
      <c r="BN39" s="1"/>
      <c r="BO39" s="1"/>
      <c r="BP39" s="1"/>
      <c r="BQ39" s="1"/>
      <c r="BR39" s="1"/>
      <c r="BS39" s="1"/>
      <c r="BT39" s="1"/>
      <c r="BU39" s="269"/>
      <c r="BV39" s="274">
        <v>9076</v>
      </c>
      <c r="BW39" s="217"/>
      <c r="BX39" s="217"/>
      <c r="BY39" s="217"/>
      <c r="BZ39" s="217"/>
      <c r="CA39" s="217"/>
      <c r="CB39" s="326"/>
      <c r="CD39" s="261" t="s">
        <v>420</v>
      </c>
      <c r="CE39" s="1"/>
      <c r="CF39" s="1"/>
      <c r="CG39" s="1"/>
      <c r="CH39" s="1"/>
      <c r="CI39" s="1"/>
      <c r="CJ39" s="1"/>
      <c r="CK39" s="1"/>
      <c r="CL39" s="1"/>
      <c r="CM39" s="1"/>
      <c r="CN39" s="1"/>
      <c r="CO39" s="1"/>
      <c r="CP39" s="1"/>
      <c r="CQ39" s="269"/>
      <c r="CR39" s="274">
        <v>1945690</v>
      </c>
      <c r="CS39" s="313"/>
      <c r="CT39" s="313"/>
      <c r="CU39" s="313"/>
      <c r="CV39" s="313"/>
      <c r="CW39" s="313"/>
      <c r="CX39" s="313"/>
      <c r="CY39" s="332"/>
      <c r="CZ39" s="283">
        <v>8.6999999999999993</v>
      </c>
      <c r="DA39" s="335"/>
      <c r="DB39" s="335"/>
      <c r="DC39" s="338"/>
      <c r="DD39" s="288">
        <v>158270</v>
      </c>
      <c r="DE39" s="313"/>
      <c r="DF39" s="313"/>
      <c r="DG39" s="313"/>
      <c r="DH39" s="313"/>
      <c r="DI39" s="313"/>
      <c r="DJ39" s="313"/>
      <c r="DK39" s="332"/>
      <c r="DL39" s="288" t="s">
        <v>140</v>
      </c>
      <c r="DM39" s="313"/>
      <c r="DN39" s="313"/>
      <c r="DO39" s="313"/>
      <c r="DP39" s="313"/>
      <c r="DQ39" s="313"/>
      <c r="DR39" s="313"/>
      <c r="DS39" s="313"/>
      <c r="DT39" s="313"/>
      <c r="DU39" s="313"/>
      <c r="DV39" s="332"/>
      <c r="DW39" s="283" t="s">
        <v>140</v>
      </c>
      <c r="DX39" s="335"/>
      <c r="DY39" s="335"/>
      <c r="DZ39" s="335"/>
      <c r="EA39" s="335"/>
      <c r="EB39" s="335"/>
      <c r="EC39" s="360"/>
    </row>
    <row r="40" spans="2:133" ht="11.25" customHeight="1">
      <c r="B40" s="261" t="s">
        <v>144</v>
      </c>
      <c r="C40" s="1"/>
      <c r="D40" s="1"/>
      <c r="E40" s="1"/>
      <c r="F40" s="1"/>
      <c r="G40" s="1"/>
      <c r="H40" s="1"/>
      <c r="I40" s="1"/>
      <c r="J40" s="1"/>
      <c r="K40" s="1"/>
      <c r="L40" s="1"/>
      <c r="M40" s="1"/>
      <c r="N40" s="1"/>
      <c r="O40" s="1"/>
      <c r="P40" s="1"/>
      <c r="Q40" s="269"/>
      <c r="R40" s="274">
        <v>283500</v>
      </c>
      <c r="S40" s="217"/>
      <c r="T40" s="217"/>
      <c r="U40" s="217"/>
      <c r="V40" s="217"/>
      <c r="W40" s="217"/>
      <c r="X40" s="217"/>
      <c r="Y40" s="279"/>
      <c r="Z40" s="282">
        <v>1.2</v>
      </c>
      <c r="AA40" s="282"/>
      <c r="AB40" s="282"/>
      <c r="AC40" s="282"/>
      <c r="AD40" s="287" t="s">
        <v>140</v>
      </c>
      <c r="AE40" s="287"/>
      <c r="AF40" s="287"/>
      <c r="AG40" s="287"/>
      <c r="AH40" s="287"/>
      <c r="AI40" s="287"/>
      <c r="AJ40" s="287"/>
      <c r="AK40" s="287"/>
      <c r="AL40" s="283" t="s">
        <v>140</v>
      </c>
      <c r="AM40" s="238"/>
      <c r="AN40" s="238"/>
      <c r="AO40" s="296"/>
      <c r="AQ40" s="302" t="s">
        <v>424</v>
      </c>
      <c r="AR40" s="111"/>
      <c r="AS40" s="111"/>
      <c r="AT40" s="111"/>
      <c r="AU40" s="111"/>
      <c r="AV40" s="111"/>
      <c r="AW40" s="111"/>
      <c r="AX40" s="111"/>
      <c r="AY40" s="310"/>
      <c r="AZ40" s="274" t="s">
        <v>140</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112</v>
      </c>
      <c r="BW40" s="217"/>
      <c r="BX40" s="217"/>
      <c r="BY40" s="217"/>
      <c r="BZ40" s="217"/>
      <c r="CA40" s="217"/>
      <c r="CB40" s="326"/>
      <c r="CD40" s="261" t="s">
        <v>376</v>
      </c>
      <c r="CE40" s="1"/>
      <c r="CF40" s="1"/>
      <c r="CG40" s="1"/>
      <c r="CH40" s="1"/>
      <c r="CI40" s="1"/>
      <c r="CJ40" s="1"/>
      <c r="CK40" s="1"/>
      <c r="CL40" s="1"/>
      <c r="CM40" s="1"/>
      <c r="CN40" s="1"/>
      <c r="CO40" s="1"/>
      <c r="CP40" s="1"/>
      <c r="CQ40" s="269"/>
      <c r="CR40" s="274">
        <v>421957</v>
      </c>
      <c r="CS40" s="217"/>
      <c r="CT40" s="217"/>
      <c r="CU40" s="217"/>
      <c r="CV40" s="217"/>
      <c r="CW40" s="217"/>
      <c r="CX40" s="217"/>
      <c r="CY40" s="279"/>
      <c r="CZ40" s="283">
        <v>1.9</v>
      </c>
      <c r="DA40" s="335"/>
      <c r="DB40" s="335"/>
      <c r="DC40" s="338"/>
      <c r="DD40" s="288">
        <v>411305</v>
      </c>
      <c r="DE40" s="217"/>
      <c r="DF40" s="217"/>
      <c r="DG40" s="217"/>
      <c r="DH40" s="217"/>
      <c r="DI40" s="217"/>
      <c r="DJ40" s="217"/>
      <c r="DK40" s="279"/>
      <c r="DL40" s="288" t="s">
        <v>140</v>
      </c>
      <c r="DM40" s="217"/>
      <c r="DN40" s="217"/>
      <c r="DO40" s="217"/>
      <c r="DP40" s="217"/>
      <c r="DQ40" s="217"/>
      <c r="DR40" s="217"/>
      <c r="DS40" s="217"/>
      <c r="DT40" s="217"/>
      <c r="DU40" s="217"/>
      <c r="DV40" s="279"/>
      <c r="DW40" s="283" t="s">
        <v>140</v>
      </c>
      <c r="DX40" s="335"/>
      <c r="DY40" s="335"/>
      <c r="DZ40" s="335"/>
      <c r="EA40" s="335"/>
      <c r="EB40" s="335"/>
      <c r="EC40" s="360"/>
    </row>
    <row r="41" spans="2:133" ht="11.25" customHeight="1">
      <c r="B41" s="263" t="s">
        <v>145</v>
      </c>
      <c r="C41" s="267"/>
      <c r="D41" s="267"/>
      <c r="E41" s="267"/>
      <c r="F41" s="267"/>
      <c r="G41" s="267"/>
      <c r="H41" s="267"/>
      <c r="I41" s="267"/>
      <c r="J41" s="267"/>
      <c r="K41" s="267"/>
      <c r="L41" s="267"/>
      <c r="M41" s="267"/>
      <c r="N41" s="267"/>
      <c r="O41" s="267"/>
      <c r="P41" s="267"/>
      <c r="Q41" s="271"/>
      <c r="R41" s="275">
        <v>24154334</v>
      </c>
      <c r="S41" s="277"/>
      <c r="T41" s="277"/>
      <c r="U41" s="277"/>
      <c r="V41" s="277"/>
      <c r="W41" s="277"/>
      <c r="X41" s="277"/>
      <c r="Y41" s="280"/>
      <c r="Z41" s="284">
        <v>100</v>
      </c>
      <c r="AA41" s="284"/>
      <c r="AB41" s="284"/>
      <c r="AC41" s="284"/>
      <c r="AD41" s="289">
        <v>12642910</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312992</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140</v>
      </c>
      <c r="BW41" s="217"/>
      <c r="BX41" s="217"/>
      <c r="BY41" s="217"/>
      <c r="BZ41" s="217"/>
      <c r="CA41" s="217"/>
      <c r="CB41" s="326"/>
      <c r="CD41" s="261" t="s">
        <v>287</v>
      </c>
      <c r="CE41" s="1"/>
      <c r="CF41" s="1"/>
      <c r="CG41" s="1"/>
      <c r="CH41" s="1"/>
      <c r="CI41" s="1"/>
      <c r="CJ41" s="1"/>
      <c r="CK41" s="1"/>
      <c r="CL41" s="1"/>
      <c r="CM41" s="1"/>
      <c r="CN41" s="1"/>
      <c r="CO41" s="1"/>
      <c r="CP41" s="1"/>
      <c r="CQ41" s="269"/>
      <c r="CR41" s="274" t="s">
        <v>140</v>
      </c>
      <c r="CS41" s="313"/>
      <c r="CT41" s="313"/>
      <c r="CU41" s="313"/>
      <c r="CV41" s="313"/>
      <c r="CW41" s="313"/>
      <c r="CX41" s="313"/>
      <c r="CY41" s="332"/>
      <c r="CZ41" s="283" t="s">
        <v>140</v>
      </c>
      <c r="DA41" s="335"/>
      <c r="DB41" s="335"/>
      <c r="DC41" s="338"/>
      <c r="DD41" s="288" t="s">
        <v>140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1115748</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368</v>
      </c>
      <c r="BW42" s="277"/>
      <c r="BX42" s="277"/>
      <c r="BY42" s="277"/>
      <c r="BZ42" s="277"/>
      <c r="CA42" s="277"/>
      <c r="CB42" s="327"/>
      <c r="CD42" s="261" t="s">
        <v>278</v>
      </c>
      <c r="CE42" s="1"/>
      <c r="CF42" s="1"/>
      <c r="CG42" s="1"/>
      <c r="CH42" s="1"/>
      <c r="CI42" s="1"/>
      <c r="CJ42" s="1"/>
      <c r="CK42" s="1"/>
      <c r="CL42" s="1"/>
      <c r="CM42" s="1"/>
      <c r="CN42" s="1"/>
      <c r="CO42" s="1"/>
      <c r="CP42" s="1"/>
      <c r="CQ42" s="269"/>
      <c r="CR42" s="274">
        <v>3000290</v>
      </c>
      <c r="CS42" s="313"/>
      <c r="CT42" s="313"/>
      <c r="CU42" s="313"/>
      <c r="CV42" s="313"/>
      <c r="CW42" s="313"/>
      <c r="CX42" s="313"/>
      <c r="CY42" s="332"/>
      <c r="CZ42" s="283">
        <v>13.4</v>
      </c>
      <c r="DA42" s="335"/>
      <c r="DB42" s="335"/>
      <c r="DC42" s="338"/>
      <c r="DD42" s="288">
        <v>694863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58</v>
      </c>
      <c r="CE43" s="1"/>
      <c r="CF43" s="1"/>
      <c r="CG43" s="1"/>
      <c r="CH43" s="1"/>
      <c r="CI43" s="1"/>
      <c r="CJ43" s="1"/>
      <c r="CK43" s="1"/>
      <c r="CL43" s="1"/>
      <c r="CM43" s="1"/>
      <c r="CN43" s="1"/>
      <c r="CO43" s="1"/>
      <c r="CP43" s="1"/>
      <c r="CQ43" s="269"/>
      <c r="CR43" s="274">
        <v>79838</v>
      </c>
      <c r="CS43" s="313"/>
      <c r="CT43" s="313"/>
      <c r="CU43" s="313"/>
      <c r="CV43" s="313"/>
      <c r="CW43" s="313"/>
      <c r="CX43" s="313"/>
      <c r="CY43" s="332"/>
      <c r="CZ43" s="283">
        <v>0.4</v>
      </c>
      <c r="DA43" s="335"/>
      <c r="DB43" s="335"/>
      <c r="DC43" s="338"/>
      <c r="DD43" s="288">
        <v>79838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430</v>
      </c>
      <c r="CG44" s="1"/>
      <c r="CH44" s="1"/>
      <c r="CI44" s="1"/>
      <c r="CJ44" s="1"/>
      <c r="CK44" s="1"/>
      <c r="CL44" s="1"/>
      <c r="CM44" s="1"/>
      <c r="CN44" s="1"/>
      <c r="CO44" s="1"/>
      <c r="CP44" s="1"/>
      <c r="CQ44" s="269"/>
      <c r="CR44" s="274">
        <v>2920557</v>
      </c>
      <c r="CS44" s="217"/>
      <c r="CT44" s="217"/>
      <c r="CU44" s="217"/>
      <c r="CV44" s="217"/>
      <c r="CW44" s="217"/>
      <c r="CX44" s="217"/>
      <c r="CY44" s="279"/>
      <c r="CZ44" s="283">
        <v>13</v>
      </c>
      <c r="DA44" s="238"/>
      <c r="DB44" s="238"/>
      <c r="DC44" s="285"/>
      <c r="DD44" s="288">
        <v>692244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1289555</v>
      </c>
      <c r="CS45" s="313"/>
      <c r="CT45" s="313"/>
      <c r="CU45" s="313"/>
      <c r="CV45" s="313"/>
      <c r="CW45" s="313"/>
      <c r="CX45" s="313"/>
      <c r="CY45" s="332"/>
      <c r="CZ45" s="283">
        <v>5.8</v>
      </c>
      <c r="DA45" s="335"/>
      <c r="DB45" s="335"/>
      <c r="DC45" s="338"/>
      <c r="DD45" s="288">
        <v>55709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1620962</v>
      </c>
      <c r="CS46" s="217"/>
      <c r="CT46" s="217"/>
      <c r="CU46" s="217"/>
      <c r="CV46" s="217"/>
      <c r="CW46" s="217"/>
      <c r="CX46" s="217"/>
      <c r="CY46" s="279"/>
      <c r="CZ46" s="283">
        <v>7.2</v>
      </c>
      <c r="DA46" s="238"/>
      <c r="DB46" s="238"/>
      <c r="DC46" s="285"/>
      <c r="DD46" s="288">
        <v>635495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79733</v>
      </c>
      <c r="CS47" s="313"/>
      <c r="CT47" s="313"/>
      <c r="CU47" s="313"/>
      <c r="CV47" s="313"/>
      <c r="CW47" s="313"/>
      <c r="CX47" s="313"/>
      <c r="CY47" s="332"/>
      <c r="CZ47" s="283">
        <v>0.4</v>
      </c>
      <c r="DA47" s="335"/>
      <c r="DB47" s="335"/>
      <c r="DC47" s="338"/>
      <c r="DD47" s="288">
        <v>2619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140</v>
      </c>
      <c r="CS48" s="217"/>
      <c r="CT48" s="217"/>
      <c r="CU48" s="217"/>
      <c r="CV48" s="217"/>
      <c r="CW48" s="217"/>
      <c r="CX48" s="217"/>
      <c r="CY48" s="279"/>
      <c r="CZ48" s="283" t="s">
        <v>140</v>
      </c>
      <c r="DA48" s="238"/>
      <c r="DB48" s="238"/>
      <c r="DC48" s="285"/>
      <c r="DD48" s="288" t="s">
        <v>140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22409329</v>
      </c>
      <c r="CS49" s="312"/>
      <c r="CT49" s="312"/>
      <c r="CU49" s="312"/>
      <c r="CV49" s="312"/>
      <c r="CW49" s="312"/>
      <c r="CX49" s="312"/>
      <c r="CY49" s="333"/>
      <c r="CZ49" s="292">
        <v>100</v>
      </c>
      <c r="DA49" s="336"/>
      <c r="DB49" s="336"/>
      <c r="DC49" s="339"/>
      <c r="DD49" s="342">
        <v>13498354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2uN4b+IfpuHj0FLjnh5biPOfXfkx5vfu6S0nTMfBYJtqGqzbxxdC9viQb6K/lgtEw4VRGTJItJwkiOIYRq/SA==" saltValue="Bgx7ywQCtHYZxKQ9qPzF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179</v>
      </c>
      <c r="R5" s="447"/>
      <c r="S5" s="447"/>
      <c r="T5" s="447"/>
      <c r="U5" s="458"/>
      <c r="V5" s="435" t="s">
        <v>440</v>
      </c>
      <c r="W5" s="447"/>
      <c r="X5" s="447"/>
      <c r="Y5" s="447"/>
      <c r="Z5" s="458"/>
      <c r="AA5" s="435" t="s">
        <v>441</v>
      </c>
      <c r="AB5" s="447"/>
      <c r="AC5" s="447"/>
      <c r="AD5" s="447"/>
      <c r="AE5" s="447"/>
      <c r="AF5" s="504" t="s">
        <v>176</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326</v>
      </c>
      <c r="CN5" s="447"/>
      <c r="CO5" s="447"/>
      <c r="CP5" s="447"/>
      <c r="CQ5" s="458"/>
      <c r="CR5" s="435" t="s">
        <v>244</v>
      </c>
      <c r="CS5" s="447"/>
      <c r="CT5" s="447"/>
      <c r="CU5" s="447"/>
      <c r="CV5" s="458"/>
      <c r="CW5" s="435" t="s">
        <v>52</v>
      </c>
      <c r="CX5" s="447"/>
      <c r="CY5" s="447"/>
      <c r="CZ5" s="447"/>
      <c r="DA5" s="458"/>
      <c r="DB5" s="435" t="s">
        <v>447</v>
      </c>
      <c r="DC5" s="447"/>
      <c r="DD5" s="447"/>
      <c r="DE5" s="447"/>
      <c r="DF5" s="458"/>
      <c r="DG5" s="700" t="s">
        <v>240</v>
      </c>
      <c r="DH5" s="703"/>
      <c r="DI5" s="703"/>
      <c r="DJ5" s="703"/>
      <c r="DK5" s="708"/>
      <c r="DL5" s="700" t="s">
        <v>450</v>
      </c>
      <c r="DM5" s="703"/>
      <c r="DN5" s="703"/>
      <c r="DO5" s="703"/>
      <c r="DP5" s="708"/>
      <c r="DQ5" s="435" t="s">
        <v>451</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21427</v>
      </c>
      <c r="R7" s="449"/>
      <c r="S7" s="449"/>
      <c r="T7" s="449"/>
      <c r="U7" s="449"/>
      <c r="V7" s="449">
        <v>20069</v>
      </c>
      <c r="W7" s="449"/>
      <c r="X7" s="449"/>
      <c r="Y7" s="449"/>
      <c r="Z7" s="449"/>
      <c r="AA7" s="449">
        <v>1358</v>
      </c>
      <c r="AB7" s="449"/>
      <c r="AC7" s="449"/>
      <c r="AD7" s="449"/>
      <c r="AE7" s="492"/>
      <c r="AF7" s="506">
        <v>1172</v>
      </c>
      <c r="AG7" s="519"/>
      <c r="AH7" s="519"/>
      <c r="AI7" s="519"/>
      <c r="AJ7" s="524"/>
      <c r="AK7" s="532">
        <v>0</v>
      </c>
      <c r="AL7" s="449"/>
      <c r="AM7" s="449"/>
      <c r="AN7" s="449"/>
      <c r="AO7" s="449"/>
      <c r="AP7" s="449">
        <v>17392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549</v>
      </c>
      <c r="BS7" s="399" t="s">
        <v>238</v>
      </c>
      <c r="BT7" s="419"/>
      <c r="BU7" s="419"/>
      <c r="BV7" s="419"/>
      <c r="BW7" s="419"/>
      <c r="BX7" s="419"/>
      <c r="BY7" s="419"/>
      <c r="BZ7" s="419"/>
      <c r="CA7" s="419"/>
      <c r="CB7" s="419"/>
      <c r="CC7" s="419"/>
      <c r="CD7" s="419"/>
      <c r="CE7" s="419"/>
      <c r="CF7" s="419"/>
      <c r="CG7" s="431"/>
      <c r="CH7" s="663">
        <v>0</v>
      </c>
      <c r="CI7" s="666"/>
      <c r="CJ7" s="666"/>
      <c r="CK7" s="666"/>
      <c r="CL7" s="681"/>
      <c r="CM7" s="663">
        <v>35</v>
      </c>
      <c r="CN7" s="666"/>
      <c r="CO7" s="666"/>
      <c r="CP7" s="666"/>
      <c r="CQ7" s="681"/>
      <c r="CR7" s="663">
        <v>2</v>
      </c>
      <c r="CS7" s="666"/>
      <c r="CT7" s="666"/>
      <c r="CU7" s="666"/>
      <c r="CV7" s="681"/>
      <c r="CW7" s="663" t="s">
        <v>140</v>
      </c>
      <c r="CX7" s="666"/>
      <c r="CY7" s="666"/>
      <c r="CZ7" s="666"/>
      <c r="DA7" s="681"/>
      <c r="DB7" s="663">
        <v>0</v>
      </c>
      <c r="DC7" s="666"/>
      <c r="DD7" s="666"/>
      <c r="DE7" s="666"/>
      <c r="DF7" s="681"/>
      <c r="DG7" s="663" t="s">
        <v>140</v>
      </c>
      <c r="DH7" s="666"/>
      <c r="DI7" s="666"/>
      <c r="DJ7" s="666"/>
      <c r="DK7" s="681"/>
      <c r="DL7" s="663" t="s">
        <v>140</v>
      </c>
      <c r="DM7" s="666"/>
      <c r="DN7" s="666"/>
      <c r="DO7" s="666"/>
      <c r="DP7" s="681"/>
      <c r="DQ7" s="663" t="s">
        <v>140</v>
      </c>
      <c r="DR7" s="666"/>
      <c r="DS7" s="666"/>
      <c r="DT7" s="666"/>
      <c r="DU7" s="681"/>
      <c r="DV7" s="399"/>
      <c r="DW7" s="419"/>
      <c r="DX7" s="419"/>
      <c r="DY7" s="419"/>
      <c r="DZ7" s="717"/>
      <c r="EA7" s="576"/>
    </row>
    <row r="8" spans="1:131" s="364" customFormat="1" ht="26.25" customHeight="1">
      <c r="A8" s="373">
        <v>2</v>
      </c>
      <c r="B8" s="400" t="s">
        <v>455</v>
      </c>
      <c r="C8" s="420"/>
      <c r="D8" s="420"/>
      <c r="E8" s="420"/>
      <c r="F8" s="420"/>
      <c r="G8" s="420"/>
      <c r="H8" s="420"/>
      <c r="I8" s="420"/>
      <c r="J8" s="420"/>
      <c r="K8" s="420"/>
      <c r="L8" s="420"/>
      <c r="M8" s="420"/>
      <c r="N8" s="420"/>
      <c r="O8" s="420"/>
      <c r="P8" s="432"/>
      <c r="Q8" s="438">
        <v>15</v>
      </c>
      <c r="R8" s="450"/>
      <c r="S8" s="450"/>
      <c r="T8" s="450"/>
      <c r="U8" s="450"/>
      <c r="V8" s="450">
        <v>12</v>
      </c>
      <c r="W8" s="450"/>
      <c r="X8" s="450"/>
      <c r="Y8" s="450"/>
      <c r="Z8" s="450"/>
      <c r="AA8" s="450">
        <v>3</v>
      </c>
      <c r="AB8" s="450"/>
      <c r="AC8" s="450"/>
      <c r="AD8" s="450"/>
      <c r="AE8" s="461"/>
      <c r="AF8" s="507">
        <v>3</v>
      </c>
      <c r="AG8" s="456"/>
      <c r="AH8" s="456"/>
      <c r="AI8" s="456"/>
      <c r="AJ8" s="525"/>
      <c r="AK8" s="460">
        <v>2</v>
      </c>
      <c r="AL8" s="450"/>
      <c r="AM8" s="450"/>
      <c r="AN8" s="450"/>
      <c r="AO8" s="450"/>
      <c r="AP8" s="450">
        <v>10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456</v>
      </c>
      <c r="C9" s="420"/>
      <c r="D9" s="420"/>
      <c r="E9" s="420"/>
      <c r="F9" s="420"/>
      <c r="G9" s="420"/>
      <c r="H9" s="420"/>
      <c r="I9" s="420"/>
      <c r="J9" s="420"/>
      <c r="K9" s="420"/>
      <c r="L9" s="420"/>
      <c r="M9" s="420"/>
      <c r="N9" s="420"/>
      <c r="O9" s="420"/>
      <c r="P9" s="432"/>
      <c r="Q9" s="438">
        <v>2772</v>
      </c>
      <c r="R9" s="450"/>
      <c r="S9" s="450"/>
      <c r="T9" s="450"/>
      <c r="U9" s="450"/>
      <c r="V9" s="450">
        <v>2378</v>
      </c>
      <c r="W9" s="450"/>
      <c r="X9" s="450"/>
      <c r="Y9" s="450"/>
      <c r="Z9" s="450"/>
      <c r="AA9" s="450">
        <v>394</v>
      </c>
      <c r="AB9" s="450"/>
      <c r="AC9" s="450"/>
      <c r="AD9" s="450"/>
      <c r="AE9" s="461"/>
      <c r="AF9" s="507" t="s">
        <v>140</v>
      </c>
      <c r="AG9" s="456"/>
      <c r="AH9" s="456"/>
      <c r="AI9" s="456"/>
      <c r="AJ9" s="525"/>
      <c r="AK9" s="460">
        <v>48</v>
      </c>
      <c r="AL9" s="450"/>
      <c r="AM9" s="450"/>
      <c r="AN9" s="450"/>
      <c r="AO9" s="450"/>
      <c r="AP9" s="450">
        <v>0</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308</v>
      </c>
      <c r="C23" s="421"/>
      <c r="D23" s="421"/>
      <c r="E23" s="421"/>
      <c r="F23" s="421"/>
      <c r="G23" s="421"/>
      <c r="H23" s="421"/>
      <c r="I23" s="421"/>
      <c r="J23" s="421"/>
      <c r="K23" s="421"/>
      <c r="L23" s="421"/>
      <c r="M23" s="421"/>
      <c r="N23" s="421"/>
      <c r="O23" s="421"/>
      <c r="P23" s="433"/>
      <c r="Q23" s="440">
        <v>24214</v>
      </c>
      <c r="R23" s="452"/>
      <c r="S23" s="452"/>
      <c r="T23" s="452"/>
      <c r="U23" s="452"/>
      <c r="V23" s="452">
        <v>22459</v>
      </c>
      <c r="W23" s="452"/>
      <c r="X23" s="452"/>
      <c r="Y23" s="452"/>
      <c r="Z23" s="452"/>
      <c r="AA23" s="452">
        <v>1755</v>
      </c>
      <c r="AB23" s="452"/>
      <c r="AC23" s="452"/>
      <c r="AD23" s="452"/>
      <c r="AE23" s="494"/>
      <c r="AF23" s="508">
        <v>1175</v>
      </c>
      <c r="AG23" s="452"/>
      <c r="AH23" s="452"/>
      <c r="AI23" s="452"/>
      <c r="AJ23" s="526"/>
      <c r="AK23" s="534"/>
      <c r="AL23" s="455"/>
      <c r="AM23" s="455"/>
      <c r="AN23" s="455"/>
      <c r="AO23" s="455"/>
      <c r="AP23" s="452">
        <v>17402</v>
      </c>
      <c r="AQ23" s="452"/>
      <c r="AR23" s="452"/>
      <c r="AS23" s="452"/>
      <c r="AT23" s="452"/>
      <c r="AU23" s="567"/>
      <c r="AV23" s="567"/>
      <c r="AW23" s="567"/>
      <c r="AX23" s="567"/>
      <c r="AY23" s="590"/>
      <c r="AZ23" s="595" t="s">
        <v>140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249</v>
      </c>
      <c r="AG26" s="520"/>
      <c r="AH26" s="520"/>
      <c r="AI26" s="520"/>
      <c r="AJ26" s="527"/>
      <c r="AK26" s="447" t="s">
        <v>392</v>
      </c>
      <c r="AL26" s="447"/>
      <c r="AM26" s="447"/>
      <c r="AN26" s="447"/>
      <c r="AO26" s="458"/>
      <c r="AP26" s="435" t="s">
        <v>364</v>
      </c>
      <c r="AQ26" s="447"/>
      <c r="AR26" s="447"/>
      <c r="AS26" s="447"/>
      <c r="AT26" s="458"/>
      <c r="AU26" s="435" t="s">
        <v>462</v>
      </c>
      <c r="AV26" s="447"/>
      <c r="AW26" s="447"/>
      <c r="AX26" s="447"/>
      <c r="AY26" s="458"/>
      <c r="AZ26" s="435" t="s">
        <v>463</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464</v>
      </c>
      <c r="C28" s="419"/>
      <c r="D28" s="419"/>
      <c r="E28" s="419"/>
      <c r="F28" s="419"/>
      <c r="G28" s="419"/>
      <c r="H28" s="419"/>
      <c r="I28" s="419"/>
      <c r="J28" s="419"/>
      <c r="K28" s="419"/>
      <c r="L28" s="419"/>
      <c r="M28" s="419"/>
      <c r="N28" s="419"/>
      <c r="O28" s="419"/>
      <c r="P28" s="431"/>
      <c r="Q28" s="441">
        <v>4994</v>
      </c>
      <c r="R28" s="453"/>
      <c r="S28" s="453"/>
      <c r="T28" s="453"/>
      <c r="U28" s="453"/>
      <c r="V28" s="453">
        <v>4802</v>
      </c>
      <c r="W28" s="453"/>
      <c r="X28" s="453"/>
      <c r="Y28" s="453"/>
      <c r="Z28" s="453"/>
      <c r="AA28" s="453">
        <v>192</v>
      </c>
      <c r="AB28" s="453"/>
      <c r="AC28" s="453"/>
      <c r="AD28" s="453"/>
      <c r="AE28" s="495"/>
      <c r="AF28" s="511">
        <v>191</v>
      </c>
      <c r="AG28" s="453"/>
      <c r="AH28" s="453"/>
      <c r="AI28" s="453"/>
      <c r="AJ28" s="529"/>
      <c r="AK28" s="535">
        <v>646</v>
      </c>
      <c r="AL28" s="453"/>
      <c r="AM28" s="453"/>
      <c r="AN28" s="453"/>
      <c r="AO28" s="453"/>
      <c r="AP28" s="453" t="s">
        <v>140</v>
      </c>
      <c r="AQ28" s="453"/>
      <c r="AR28" s="453"/>
      <c r="AS28" s="453"/>
      <c r="AT28" s="453"/>
      <c r="AU28" s="453" t="s">
        <v>140</v>
      </c>
      <c r="AV28" s="453"/>
      <c r="AW28" s="453"/>
      <c r="AX28" s="453"/>
      <c r="AY28" s="453"/>
      <c r="AZ28" s="596" t="s">
        <v>140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465</v>
      </c>
      <c r="C29" s="420"/>
      <c r="D29" s="420"/>
      <c r="E29" s="420"/>
      <c r="F29" s="420"/>
      <c r="G29" s="420"/>
      <c r="H29" s="420"/>
      <c r="I29" s="420"/>
      <c r="J29" s="420"/>
      <c r="K29" s="420"/>
      <c r="L29" s="420"/>
      <c r="M29" s="420"/>
      <c r="N29" s="420"/>
      <c r="O29" s="420"/>
      <c r="P29" s="432"/>
      <c r="Q29" s="438">
        <v>639</v>
      </c>
      <c r="R29" s="450"/>
      <c r="S29" s="450"/>
      <c r="T29" s="450"/>
      <c r="U29" s="450"/>
      <c r="V29" s="450">
        <v>633</v>
      </c>
      <c r="W29" s="450"/>
      <c r="X29" s="450"/>
      <c r="Y29" s="450"/>
      <c r="Z29" s="450"/>
      <c r="AA29" s="450">
        <v>6</v>
      </c>
      <c r="AB29" s="450"/>
      <c r="AC29" s="450"/>
      <c r="AD29" s="450"/>
      <c r="AE29" s="461"/>
      <c r="AF29" s="507">
        <v>6</v>
      </c>
      <c r="AG29" s="456"/>
      <c r="AH29" s="456"/>
      <c r="AI29" s="456"/>
      <c r="AJ29" s="525"/>
      <c r="AK29" s="460">
        <v>88</v>
      </c>
      <c r="AL29" s="450"/>
      <c r="AM29" s="450"/>
      <c r="AN29" s="450"/>
      <c r="AO29" s="450"/>
      <c r="AP29" s="450" t="s">
        <v>140</v>
      </c>
      <c r="AQ29" s="450"/>
      <c r="AR29" s="450"/>
      <c r="AS29" s="450"/>
      <c r="AT29" s="450"/>
      <c r="AU29" s="450" t="s">
        <v>140</v>
      </c>
      <c r="AV29" s="450"/>
      <c r="AW29" s="450"/>
      <c r="AX29" s="450"/>
      <c r="AY29" s="450"/>
      <c r="AZ29" s="597" t="s">
        <v>140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26</v>
      </c>
      <c r="C30" s="420"/>
      <c r="D30" s="420"/>
      <c r="E30" s="420"/>
      <c r="F30" s="420"/>
      <c r="G30" s="420"/>
      <c r="H30" s="420"/>
      <c r="I30" s="420"/>
      <c r="J30" s="420"/>
      <c r="K30" s="420"/>
      <c r="L30" s="420"/>
      <c r="M30" s="420"/>
      <c r="N30" s="420"/>
      <c r="O30" s="420"/>
      <c r="P30" s="432"/>
      <c r="Q30" s="438">
        <v>3804</v>
      </c>
      <c r="R30" s="450"/>
      <c r="S30" s="450"/>
      <c r="T30" s="450"/>
      <c r="U30" s="450"/>
      <c r="V30" s="450">
        <v>3649</v>
      </c>
      <c r="W30" s="450"/>
      <c r="X30" s="450"/>
      <c r="Y30" s="450"/>
      <c r="Z30" s="450"/>
      <c r="AA30" s="450">
        <v>155</v>
      </c>
      <c r="AB30" s="450"/>
      <c r="AC30" s="450"/>
      <c r="AD30" s="450"/>
      <c r="AE30" s="461"/>
      <c r="AF30" s="507">
        <v>155</v>
      </c>
      <c r="AG30" s="456"/>
      <c r="AH30" s="456"/>
      <c r="AI30" s="456"/>
      <c r="AJ30" s="525"/>
      <c r="AK30" s="460">
        <v>596</v>
      </c>
      <c r="AL30" s="450"/>
      <c r="AM30" s="450"/>
      <c r="AN30" s="450"/>
      <c r="AO30" s="450"/>
      <c r="AP30" s="450" t="s">
        <v>140</v>
      </c>
      <c r="AQ30" s="450"/>
      <c r="AR30" s="450"/>
      <c r="AS30" s="450"/>
      <c r="AT30" s="450"/>
      <c r="AU30" s="450" t="s">
        <v>140</v>
      </c>
      <c r="AV30" s="450"/>
      <c r="AW30" s="450"/>
      <c r="AX30" s="450"/>
      <c r="AY30" s="450"/>
      <c r="AZ30" s="597" t="s">
        <v>140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466</v>
      </c>
      <c r="C31" s="420"/>
      <c r="D31" s="420"/>
      <c r="E31" s="420"/>
      <c r="F31" s="420"/>
      <c r="G31" s="420"/>
      <c r="H31" s="420"/>
      <c r="I31" s="420"/>
      <c r="J31" s="420"/>
      <c r="K31" s="420"/>
      <c r="L31" s="420"/>
      <c r="M31" s="420"/>
      <c r="N31" s="420"/>
      <c r="O31" s="420"/>
      <c r="P31" s="432"/>
      <c r="Q31" s="438">
        <v>888</v>
      </c>
      <c r="R31" s="450"/>
      <c r="S31" s="450"/>
      <c r="T31" s="450"/>
      <c r="U31" s="450"/>
      <c r="V31" s="450">
        <v>635</v>
      </c>
      <c r="W31" s="450"/>
      <c r="X31" s="450"/>
      <c r="Y31" s="450"/>
      <c r="Z31" s="450"/>
      <c r="AA31" s="450">
        <v>253</v>
      </c>
      <c r="AB31" s="450"/>
      <c r="AC31" s="450"/>
      <c r="AD31" s="450"/>
      <c r="AE31" s="461"/>
      <c r="AF31" s="507">
        <v>2503</v>
      </c>
      <c r="AG31" s="456"/>
      <c r="AH31" s="456"/>
      <c r="AI31" s="456"/>
      <c r="AJ31" s="525"/>
      <c r="AK31" s="460">
        <v>2</v>
      </c>
      <c r="AL31" s="450"/>
      <c r="AM31" s="450"/>
      <c r="AN31" s="450"/>
      <c r="AO31" s="450"/>
      <c r="AP31" s="450">
        <v>336</v>
      </c>
      <c r="AQ31" s="450"/>
      <c r="AR31" s="450"/>
      <c r="AS31" s="450"/>
      <c r="AT31" s="450"/>
      <c r="AU31" s="450">
        <v>0</v>
      </c>
      <c r="AV31" s="450"/>
      <c r="AW31" s="450"/>
      <c r="AX31" s="450"/>
      <c r="AY31" s="450"/>
      <c r="AZ31" s="597" t="s">
        <v>140</v>
      </c>
      <c r="BA31" s="597"/>
      <c r="BB31" s="597"/>
      <c r="BC31" s="597"/>
      <c r="BD31" s="597"/>
      <c r="BE31" s="565" t="s">
        <v>467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357</v>
      </c>
      <c r="C32" s="420"/>
      <c r="D32" s="420"/>
      <c r="E32" s="420"/>
      <c r="F32" s="420"/>
      <c r="G32" s="420"/>
      <c r="H32" s="420"/>
      <c r="I32" s="420"/>
      <c r="J32" s="420"/>
      <c r="K32" s="420"/>
      <c r="L32" s="420"/>
      <c r="M32" s="420"/>
      <c r="N32" s="420"/>
      <c r="O32" s="420"/>
      <c r="P32" s="432"/>
      <c r="Q32" s="438">
        <v>722</v>
      </c>
      <c r="R32" s="450"/>
      <c r="S32" s="450"/>
      <c r="T32" s="450"/>
      <c r="U32" s="450"/>
      <c r="V32" s="450">
        <v>716</v>
      </c>
      <c r="W32" s="450"/>
      <c r="X32" s="450"/>
      <c r="Y32" s="450"/>
      <c r="Z32" s="450"/>
      <c r="AA32" s="450">
        <v>6</v>
      </c>
      <c r="AB32" s="450"/>
      <c r="AC32" s="450"/>
      <c r="AD32" s="450"/>
      <c r="AE32" s="461"/>
      <c r="AF32" s="507">
        <v>145</v>
      </c>
      <c r="AG32" s="456"/>
      <c r="AH32" s="456"/>
      <c r="AI32" s="456"/>
      <c r="AJ32" s="525"/>
      <c r="AK32" s="460">
        <v>274</v>
      </c>
      <c r="AL32" s="450"/>
      <c r="AM32" s="450"/>
      <c r="AN32" s="450"/>
      <c r="AO32" s="450"/>
      <c r="AP32" s="450">
        <v>5021</v>
      </c>
      <c r="AQ32" s="450"/>
      <c r="AR32" s="450"/>
      <c r="AS32" s="450"/>
      <c r="AT32" s="450"/>
      <c r="AU32" s="450">
        <v>1518</v>
      </c>
      <c r="AV32" s="450"/>
      <c r="AW32" s="450"/>
      <c r="AX32" s="450"/>
      <c r="AY32" s="450"/>
      <c r="AZ32" s="597" t="s">
        <v>140</v>
      </c>
      <c r="BA32" s="597"/>
      <c r="BB32" s="597"/>
      <c r="BC32" s="597"/>
      <c r="BD32" s="597"/>
      <c r="BE32" s="565" t="s">
        <v>467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468</v>
      </c>
      <c r="C33" s="420"/>
      <c r="D33" s="420"/>
      <c r="E33" s="420"/>
      <c r="F33" s="420"/>
      <c r="G33" s="420"/>
      <c r="H33" s="420"/>
      <c r="I33" s="420"/>
      <c r="J33" s="420"/>
      <c r="K33" s="420"/>
      <c r="L33" s="420"/>
      <c r="M33" s="420"/>
      <c r="N33" s="420"/>
      <c r="O33" s="420"/>
      <c r="P33" s="432"/>
      <c r="Q33" s="438">
        <v>49</v>
      </c>
      <c r="R33" s="450"/>
      <c r="S33" s="450"/>
      <c r="T33" s="450"/>
      <c r="U33" s="450"/>
      <c r="V33" s="450">
        <v>47</v>
      </c>
      <c r="W33" s="450"/>
      <c r="X33" s="450"/>
      <c r="Y33" s="450"/>
      <c r="Z33" s="450"/>
      <c r="AA33" s="450">
        <v>2</v>
      </c>
      <c r="AB33" s="450"/>
      <c r="AC33" s="450"/>
      <c r="AD33" s="450"/>
      <c r="AE33" s="461"/>
      <c r="AF33" s="507">
        <v>7</v>
      </c>
      <c r="AG33" s="456"/>
      <c r="AH33" s="456"/>
      <c r="AI33" s="456"/>
      <c r="AJ33" s="525"/>
      <c r="AK33" s="460">
        <v>10</v>
      </c>
      <c r="AL33" s="450"/>
      <c r="AM33" s="450"/>
      <c r="AN33" s="450"/>
      <c r="AO33" s="450"/>
      <c r="AP33" s="450">
        <v>20</v>
      </c>
      <c r="AQ33" s="450"/>
      <c r="AR33" s="450"/>
      <c r="AS33" s="450"/>
      <c r="AT33" s="450"/>
      <c r="AU33" s="450">
        <v>10</v>
      </c>
      <c r="AV33" s="450"/>
      <c r="AW33" s="450"/>
      <c r="AX33" s="450"/>
      <c r="AY33" s="450"/>
      <c r="AZ33" s="597" t="s">
        <v>140</v>
      </c>
      <c r="BA33" s="597"/>
      <c r="BB33" s="597"/>
      <c r="BC33" s="597"/>
      <c r="BD33" s="597"/>
      <c r="BE33" s="565" t="s">
        <v>467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3007</v>
      </c>
      <c r="AG63" s="452"/>
      <c r="AH63" s="452"/>
      <c r="AI63" s="452"/>
      <c r="AJ63" s="526"/>
      <c r="AK63" s="534"/>
      <c r="AL63" s="455"/>
      <c r="AM63" s="455"/>
      <c r="AN63" s="455"/>
      <c r="AO63" s="455"/>
      <c r="AP63" s="452">
        <v>5377</v>
      </c>
      <c r="AQ63" s="452"/>
      <c r="AR63" s="452"/>
      <c r="AS63" s="452"/>
      <c r="AT63" s="452"/>
      <c r="AU63" s="452">
        <v>1528</v>
      </c>
      <c r="AV63" s="452"/>
      <c r="AW63" s="452"/>
      <c r="AX63" s="452"/>
      <c r="AY63" s="452"/>
      <c r="AZ63" s="599"/>
      <c r="BA63" s="599"/>
      <c r="BB63" s="599"/>
      <c r="BC63" s="599"/>
      <c r="BD63" s="599"/>
      <c r="BE63" s="567"/>
      <c r="BF63" s="567"/>
      <c r="BG63" s="567"/>
      <c r="BH63" s="567"/>
      <c r="BI63" s="590"/>
      <c r="BJ63" s="595" t="s">
        <v>140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249</v>
      </c>
      <c r="AG66" s="520"/>
      <c r="AH66" s="520"/>
      <c r="AI66" s="520"/>
      <c r="AJ66" s="530"/>
      <c r="AK66" s="435" t="s">
        <v>392</v>
      </c>
      <c r="AL66" s="397"/>
      <c r="AM66" s="397"/>
      <c r="AN66" s="397"/>
      <c r="AO66" s="429"/>
      <c r="AP66" s="435" t="s">
        <v>364</v>
      </c>
      <c r="AQ66" s="447"/>
      <c r="AR66" s="447"/>
      <c r="AS66" s="447"/>
      <c r="AT66" s="458"/>
      <c r="AU66" s="435" t="s">
        <v>470</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4657</v>
      </c>
      <c r="R68" s="449"/>
      <c r="S68" s="449"/>
      <c r="T68" s="449"/>
      <c r="U68" s="449"/>
      <c r="V68" s="449">
        <v>4588</v>
      </c>
      <c r="W68" s="449"/>
      <c r="X68" s="449"/>
      <c r="Y68" s="449"/>
      <c r="Z68" s="449"/>
      <c r="AA68" s="449">
        <v>69</v>
      </c>
      <c r="AB68" s="449"/>
      <c r="AC68" s="449"/>
      <c r="AD68" s="449"/>
      <c r="AE68" s="449"/>
      <c r="AF68" s="449">
        <v>69</v>
      </c>
      <c r="AG68" s="449"/>
      <c r="AH68" s="449"/>
      <c r="AI68" s="449"/>
      <c r="AJ68" s="449"/>
      <c r="AK68" s="449" t="s">
        <v>140</v>
      </c>
      <c r="AL68" s="449"/>
      <c r="AM68" s="449"/>
      <c r="AN68" s="449"/>
      <c r="AO68" s="449"/>
      <c r="AP68" s="449" t="s">
        <v>140</v>
      </c>
      <c r="AQ68" s="449"/>
      <c r="AR68" s="449"/>
      <c r="AS68" s="449"/>
      <c r="AT68" s="449"/>
      <c r="AU68" s="449" t="s">
        <v>140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225</v>
      </c>
      <c r="C69" s="420"/>
      <c r="D69" s="420"/>
      <c r="E69" s="420"/>
      <c r="F69" s="420"/>
      <c r="G69" s="420"/>
      <c r="H69" s="420"/>
      <c r="I69" s="420"/>
      <c r="J69" s="420"/>
      <c r="K69" s="420"/>
      <c r="L69" s="420"/>
      <c r="M69" s="420"/>
      <c r="N69" s="420"/>
      <c r="O69" s="420"/>
      <c r="P69" s="432"/>
      <c r="Q69" s="438">
        <v>344</v>
      </c>
      <c r="R69" s="450"/>
      <c r="S69" s="450"/>
      <c r="T69" s="450"/>
      <c r="U69" s="450"/>
      <c r="V69" s="450">
        <v>312</v>
      </c>
      <c r="W69" s="450"/>
      <c r="X69" s="450"/>
      <c r="Y69" s="450"/>
      <c r="Z69" s="450"/>
      <c r="AA69" s="450">
        <v>32</v>
      </c>
      <c r="AB69" s="450"/>
      <c r="AC69" s="450"/>
      <c r="AD69" s="450"/>
      <c r="AE69" s="450"/>
      <c r="AF69" s="450">
        <v>32</v>
      </c>
      <c r="AG69" s="450"/>
      <c r="AH69" s="450"/>
      <c r="AI69" s="450"/>
      <c r="AJ69" s="450"/>
      <c r="AK69" s="450" t="s">
        <v>140</v>
      </c>
      <c r="AL69" s="450"/>
      <c r="AM69" s="450"/>
      <c r="AN69" s="450"/>
      <c r="AO69" s="450"/>
      <c r="AP69" s="450" t="s">
        <v>140</v>
      </c>
      <c r="AQ69" s="450"/>
      <c r="AR69" s="450"/>
      <c r="AS69" s="450"/>
      <c r="AT69" s="450"/>
      <c r="AU69" s="450" t="s">
        <v>140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542</v>
      </c>
      <c r="C70" s="420"/>
      <c r="D70" s="420"/>
      <c r="E70" s="420"/>
      <c r="F70" s="420"/>
      <c r="G70" s="420"/>
      <c r="H70" s="420"/>
      <c r="I70" s="420"/>
      <c r="J70" s="420"/>
      <c r="K70" s="420"/>
      <c r="L70" s="420"/>
      <c r="M70" s="420"/>
      <c r="N70" s="420"/>
      <c r="O70" s="420"/>
      <c r="P70" s="432"/>
      <c r="Q70" s="438">
        <v>10</v>
      </c>
      <c r="R70" s="450"/>
      <c r="S70" s="450"/>
      <c r="T70" s="450"/>
      <c r="U70" s="450"/>
      <c r="V70" s="450">
        <v>4</v>
      </c>
      <c r="W70" s="450"/>
      <c r="X70" s="450"/>
      <c r="Y70" s="450"/>
      <c r="Z70" s="450"/>
      <c r="AA70" s="450">
        <v>6</v>
      </c>
      <c r="AB70" s="450"/>
      <c r="AC70" s="450"/>
      <c r="AD70" s="450"/>
      <c r="AE70" s="450"/>
      <c r="AF70" s="450">
        <v>6</v>
      </c>
      <c r="AG70" s="450"/>
      <c r="AH70" s="450"/>
      <c r="AI70" s="450"/>
      <c r="AJ70" s="450"/>
      <c r="AK70" s="450" t="s">
        <v>140</v>
      </c>
      <c r="AL70" s="450"/>
      <c r="AM70" s="450"/>
      <c r="AN70" s="450"/>
      <c r="AO70" s="450"/>
      <c r="AP70" s="450" t="s">
        <v>140</v>
      </c>
      <c r="AQ70" s="450"/>
      <c r="AR70" s="450"/>
      <c r="AS70" s="450"/>
      <c r="AT70" s="450"/>
      <c r="AU70" s="450" t="s">
        <v>140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543</v>
      </c>
      <c r="C71" s="420"/>
      <c r="D71" s="420"/>
      <c r="E71" s="420"/>
      <c r="F71" s="420"/>
      <c r="G71" s="420"/>
      <c r="H71" s="420"/>
      <c r="I71" s="420"/>
      <c r="J71" s="420"/>
      <c r="K71" s="420"/>
      <c r="L71" s="420"/>
      <c r="M71" s="420"/>
      <c r="N71" s="420"/>
      <c r="O71" s="420"/>
      <c r="P71" s="432"/>
      <c r="Q71" s="438">
        <v>312</v>
      </c>
      <c r="R71" s="450"/>
      <c r="S71" s="450"/>
      <c r="T71" s="450"/>
      <c r="U71" s="450"/>
      <c r="V71" s="450">
        <v>271</v>
      </c>
      <c r="W71" s="450"/>
      <c r="X71" s="450"/>
      <c r="Y71" s="450"/>
      <c r="Z71" s="450"/>
      <c r="AA71" s="450">
        <v>41</v>
      </c>
      <c r="AB71" s="450"/>
      <c r="AC71" s="450"/>
      <c r="AD71" s="450"/>
      <c r="AE71" s="450"/>
      <c r="AF71" s="450">
        <v>25</v>
      </c>
      <c r="AG71" s="450"/>
      <c r="AH71" s="450"/>
      <c r="AI71" s="450"/>
      <c r="AJ71" s="450"/>
      <c r="AK71" s="450">
        <v>25</v>
      </c>
      <c r="AL71" s="450"/>
      <c r="AM71" s="450"/>
      <c r="AN71" s="450"/>
      <c r="AO71" s="450"/>
      <c r="AP71" s="450" t="s">
        <v>140</v>
      </c>
      <c r="AQ71" s="450"/>
      <c r="AR71" s="450"/>
      <c r="AS71" s="450"/>
      <c r="AT71" s="450"/>
      <c r="AU71" s="450" t="s">
        <v>140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544</v>
      </c>
      <c r="C72" s="420"/>
      <c r="D72" s="420"/>
      <c r="E72" s="420"/>
      <c r="F72" s="420"/>
      <c r="G72" s="420"/>
      <c r="H72" s="420"/>
      <c r="I72" s="420"/>
      <c r="J72" s="420"/>
      <c r="K72" s="420"/>
      <c r="L72" s="420"/>
      <c r="M72" s="420"/>
      <c r="N72" s="420"/>
      <c r="O72" s="420"/>
      <c r="P72" s="432"/>
      <c r="Q72" s="438">
        <v>129</v>
      </c>
      <c r="R72" s="450"/>
      <c r="S72" s="450"/>
      <c r="T72" s="450"/>
      <c r="U72" s="450"/>
      <c r="V72" s="450">
        <v>123</v>
      </c>
      <c r="W72" s="450"/>
      <c r="X72" s="450"/>
      <c r="Y72" s="450"/>
      <c r="Z72" s="450"/>
      <c r="AA72" s="450">
        <v>6</v>
      </c>
      <c r="AB72" s="450"/>
      <c r="AC72" s="450"/>
      <c r="AD72" s="450"/>
      <c r="AE72" s="450"/>
      <c r="AF72" s="450">
        <v>6</v>
      </c>
      <c r="AG72" s="450"/>
      <c r="AH72" s="450"/>
      <c r="AI72" s="450"/>
      <c r="AJ72" s="450"/>
      <c r="AK72" s="450" t="s">
        <v>140</v>
      </c>
      <c r="AL72" s="450"/>
      <c r="AM72" s="450"/>
      <c r="AN72" s="450"/>
      <c r="AO72" s="450"/>
      <c r="AP72" s="450" t="s">
        <v>140</v>
      </c>
      <c r="AQ72" s="450"/>
      <c r="AR72" s="450"/>
      <c r="AS72" s="450"/>
      <c r="AT72" s="450"/>
      <c r="AU72" s="450" t="s">
        <v>140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257</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v>11</v>
      </c>
      <c r="AB73" s="450"/>
      <c r="AC73" s="450"/>
      <c r="AD73" s="450"/>
      <c r="AE73" s="450"/>
      <c r="AF73" s="450">
        <v>11</v>
      </c>
      <c r="AG73" s="450"/>
      <c r="AH73" s="450"/>
      <c r="AI73" s="450"/>
      <c r="AJ73" s="450"/>
      <c r="AK73" s="450">
        <v>7</v>
      </c>
      <c r="AL73" s="450"/>
      <c r="AM73" s="450"/>
      <c r="AN73" s="450"/>
      <c r="AO73" s="450"/>
      <c r="AP73" s="450" t="s">
        <v>140</v>
      </c>
      <c r="AQ73" s="450"/>
      <c r="AR73" s="450"/>
      <c r="AS73" s="450"/>
      <c r="AT73" s="450"/>
      <c r="AU73" s="450" t="s">
        <v>140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375</v>
      </c>
      <c r="C74" s="420"/>
      <c r="D74" s="420"/>
      <c r="E74" s="420"/>
      <c r="F74" s="420"/>
      <c r="G74" s="420"/>
      <c r="H74" s="420"/>
      <c r="I74" s="420"/>
      <c r="J74" s="420"/>
      <c r="K74" s="420"/>
      <c r="L74" s="420"/>
      <c r="M74" s="420"/>
      <c r="N74" s="420"/>
      <c r="O74" s="420"/>
      <c r="P74" s="432"/>
      <c r="Q74" s="438">
        <v>3124</v>
      </c>
      <c r="R74" s="450"/>
      <c r="S74" s="450"/>
      <c r="T74" s="450"/>
      <c r="U74" s="450"/>
      <c r="V74" s="450">
        <v>3077</v>
      </c>
      <c r="W74" s="450"/>
      <c r="X74" s="450"/>
      <c r="Y74" s="450"/>
      <c r="Z74" s="450"/>
      <c r="AA74" s="450">
        <v>47</v>
      </c>
      <c r="AB74" s="450"/>
      <c r="AC74" s="450"/>
      <c r="AD74" s="450"/>
      <c r="AE74" s="450"/>
      <c r="AF74" s="450">
        <v>43</v>
      </c>
      <c r="AG74" s="450"/>
      <c r="AH74" s="450"/>
      <c r="AI74" s="450"/>
      <c r="AJ74" s="450"/>
      <c r="AK74" s="450" t="s">
        <v>140</v>
      </c>
      <c r="AL74" s="450"/>
      <c r="AM74" s="450"/>
      <c r="AN74" s="450"/>
      <c r="AO74" s="450"/>
      <c r="AP74" s="450">
        <v>1317</v>
      </c>
      <c r="AQ74" s="450"/>
      <c r="AR74" s="450"/>
      <c r="AS74" s="450"/>
      <c r="AT74" s="450"/>
      <c r="AU74" s="450" t="s">
        <v>140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545</v>
      </c>
      <c r="C75" s="420"/>
      <c r="D75" s="420"/>
      <c r="E75" s="420"/>
      <c r="F75" s="420"/>
      <c r="G75" s="420"/>
      <c r="H75" s="420"/>
      <c r="I75" s="420"/>
      <c r="J75" s="420"/>
      <c r="K75" s="420"/>
      <c r="L75" s="420"/>
      <c r="M75" s="420"/>
      <c r="N75" s="420"/>
      <c r="O75" s="420"/>
      <c r="P75" s="432"/>
      <c r="Q75" s="444">
        <v>117</v>
      </c>
      <c r="R75" s="456"/>
      <c r="S75" s="456"/>
      <c r="T75" s="456"/>
      <c r="U75" s="460"/>
      <c r="V75" s="461">
        <v>107</v>
      </c>
      <c r="W75" s="456"/>
      <c r="X75" s="456"/>
      <c r="Y75" s="456"/>
      <c r="Z75" s="460"/>
      <c r="AA75" s="461">
        <v>10</v>
      </c>
      <c r="AB75" s="456"/>
      <c r="AC75" s="456"/>
      <c r="AD75" s="456"/>
      <c r="AE75" s="460"/>
      <c r="AF75" s="461">
        <v>10</v>
      </c>
      <c r="AG75" s="456"/>
      <c r="AH75" s="456"/>
      <c r="AI75" s="456"/>
      <c r="AJ75" s="460"/>
      <c r="AK75" s="461">
        <v>30</v>
      </c>
      <c r="AL75" s="456"/>
      <c r="AM75" s="456"/>
      <c r="AN75" s="456"/>
      <c r="AO75" s="460"/>
      <c r="AP75" s="461" t="s">
        <v>140</v>
      </c>
      <c r="AQ75" s="456"/>
      <c r="AR75" s="456"/>
      <c r="AS75" s="456"/>
      <c r="AT75" s="460"/>
      <c r="AU75" s="461" t="s">
        <v>140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546</v>
      </c>
      <c r="C76" s="420"/>
      <c r="D76" s="420"/>
      <c r="E76" s="420"/>
      <c r="F76" s="420"/>
      <c r="G76" s="420"/>
      <c r="H76" s="420"/>
      <c r="I76" s="420"/>
      <c r="J76" s="420"/>
      <c r="K76" s="420"/>
      <c r="L76" s="420"/>
      <c r="M76" s="420"/>
      <c r="N76" s="420"/>
      <c r="O76" s="420"/>
      <c r="P76" s="432"/>
      <c r="Q76" s="444">
        <v>34</v>
      </c>
      <c r="R76" s="456"/>
      <c r="S76" s="456"/>
      <c r="T76" s="456"/>
      <c r="U76" s="460"/>
      <c r="V76" s="461">
        <v>31</v>
      </c>
      <c r="W76" s="456"/>
      <c r="X76" s="456"/>
      <c r="Y76" s="456"/>
      <c r="Z76" s="460"/>
      <c r="AA76" s="461">
        <v>3</v>
      </c>
      <c r="AB76" s="456"/>
      <c r="AC76" s="456"/>
      <c r="AD76" s="456"/>
      <c r="AE76" s="460"/>
      <c r="AF76" s="461">
        <v>3</v>
      </c>
      <c r="AG76" s="456"/>
      <c r="AH76" s="456"/>
      <c r="AI76" s="456"/>
      <c r="AJ76" s="460"/>
      <c r="AK76" s="461">
        <v>16</v>
      </c>
      <c r="AL76" s="456"/>
      <c r="AM76" s="456"/>
      <c r="AN76" s="456"/>
      <c r="AO76" s="460"/>
      <c r="AP76" s="461" t="s">
        <v>140</v>
      </c>
      <c r="AQ76" s="456"/>
      <c r="AR76" s="456"/>
      <c r="AS76" s="456"/>
      <c r="AT76" s="460"/>
      <c r="AU76" s="461" t="s">
        <v>140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547</v>
      </c>
      <c r="C77" s="420"/>
      <c r="D77" s="420"/>
      <c r="E77" s="420"/>
      <c r="F77" s="420"/>
      <c r="G77" s="420"/>
      <c r="H77" s="420"/>
      <c r="I77" s="420"/>
      <c r="J77" s="420"/>
      <c r="K77" s="420"/>
      <c r="L77" s="420"/>
      <c r="M77" s="420"/>
      <c r="N77" s="420"/>
      <c r="O77" s="420"/>
      <c r="P77" s="432"/>
      <c r="Q77" s="444">
        <v>466463</v>
      </c>
      <c r="R77" s="456"/>
      <c r="S77" s="456"/>
      <c r="T77" s="456"/>
      <c r="U77" s="460"/>
      <c r="V77" s="461">
        <v>453925</v>
      </c>
      <c r="W77" s="456"/>
      <c r="X77" s="456"/>
      <c r="Y77" s="456"/>
      <c r="Z77" s="460"/>
      <c r="AA77" s="461">
        <v>12537</v>
      </c>
      <c r="AB77" s="456"/>
      <c r="AC77" s="456"/>
      <c r="AD77" s="456"/>
      <c r="AE77" s="460"/>
      <c r="AF77" s="461">
        <v>12537</v>
      </c>
      <c r="AG77" s="456"/>
      <c r="AH77" s="456"/>
      <c r="AI77" s="456"/>
      <c r="AJ77" s="460"/>
      <c r="AK77" s="461" t="s">
        <v>140</v>
      </c>
      <c r="AL77" s="456"/>
      <c r="AM77" s="456"/>
      <c r="AN77" s="456"/>
      <c r="AO77" s="460"/>
      <c r="AP77" s="461" t="s">
        <v>140</v>
      </c>
      <c r="AQ77" s="456"/>
      <c r="AR77" s="456"/>
      <c r="AS77" s="456"/>
      <c r="AT77" s="460"/>
      <c r="AU77" s="461" t="s">
        <v>140</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548</v>
      </c>
      <c r="C78" s="420"/>
      <c r="D78" s="420"/>
      <c r="E78" s="420"/>
      <c r="F78" s="420"/>
      <c r="G78" s="420"/>
      <c r="H78" s="420"/>
      <c r="I78" s="420"/>
      <c r="J78" s="420"/>
      <c r="K78" s="420"/>
      <c r="L78" s="420"/>
      <c r="M78" s="420"/>
      <c r="N78" s="420"/>
      <c r="O78" s="420"/>
      <c r="P78" s="432"/>
      <c r="Q78" s="438">
        <v>34</v>
      </c>
      <c r="R78" s="450"/>
      <c r="S78" s="450"/>
      <c r="T78" s="450"/>
      <c r="U78" s="450"/>
      <c r="V78" s="450">
        <v>34</v>
      </c>
      <c r="W78" s="450"/>
      <c r="X78" s="450"/>
      <c r="Y78" s="450"/>
      <c r="Z78" s="450"/>
      <c r="AA78" s="450">
        <v>0</v>
      </c>
      <c r="AB78" s="450"/>
      <c r="AC78" s="450"/>
      <c r="AD78" s="450"/>
      <c r="AE78" s="450"/>
      <c r="AF78" s="450" t="s">
        <v>140</v>
      </c>
      <c r="AG78" s="450"/>
      <c r="AH78" s="450"/>
      <c r="AI78" s="450"/>
      <c r="AJ78" s="450"/>
      <c r="AK78" s="450" t="s">
        <v>140</v>
      </c>
      <c r="AL78" s="450"/>
      <c r="AM78" s="450"/>
      <c r="AN78" s="450"/>
      <c r="AO78" s="450"/>
      <c r="AP78" s="450" t="s">
        <v>140</v>
      </c>
      <c r="AQ78" s="450"/>
      <c r="AR78" s="450"/>
      <c r="AS78" s="450"/>
      <c r="AT78" s="450"/>
      <c r="AU78" s="450" t="s">
        <v>140</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12742</v>
      </c>
      <c r="AG88" s="452"/>
      <c r="AH88" s="452"/>
      <c r="AI88" s="452"/>
      <c r="AJ88" s="452"/>
      <c r="AK88" s="455"/>
      <c r="AL88" s="455"/>
      <c r="AM88" s="455"/>
      <c r="AN88" s="455"/>
      <c r="AO88" s="455"/>
      <c r="AP88" s="452">
        <v>1317</v>
      </c>
      <c r="AQ88" s="452"/>
      <c r="AR88" s="452"/>
      <c r="AS88" s="452"/>
      <c r="AT88" s="452"/>
      <c r="AU88" s="452" t="s">
        <v>140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v>
      </c>
      <c r="CS102" s="604"/>
      <c r="CT102" s="604"/>
      <c r="CU102" s="604"/>
      <c r="CV102" s="697"/>
      <c r="CW102" s="696" t="s">
        <v>140</v>
      </c>
      <c r="CX102" s="604"/>
      <c r="CY102" s="604"/>
      <c r="CZ102" s="604"/>
      <c r="DA102" s="697"/>
      <c r="DB102" s="696">
        <v>0</v>
      </c>
      <c r="DC102" s="604"/>
      <c r="DD102" s="604"/>
      <c r="DE102" s="604"/>
      <c r="DF102" s="697"/>
      <c r="DG102" s="696" t="s">
        <v>140</v>
      </c>
      <c r="DH102" s="604"/>
      <c r="DI102" s="604"/>
      <c r="DJ102" s="604"/>
      <c r="DK102" s="697"/>
      <c r="DL102" s="696" t="s">
        <v>140</v>
      </c>
      <c r="DM102" s="604"/>
      <c r="DN102" s="604"/>
      <c r="DO102" s="604"/>
      <c r="DP102" s="697"/>
      <c r="DQ102" s="696" t="s">
        <v>140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476</v>
      </c>
      <c r="AG109" s="406"/>
      <c r="AH109" s="406"/>
      <c r="AI109" s="406"/>
      <c r="AJ109" s="469"/>
      <c r="AK109" s="480" t="s">
        <v>393</v>
      </c>
      <c r="AL109" s="406"/>
      <c r="AM109" s="406"/>
      <c r="AN109" s="406"/>
      <c r="AO109" s="469"/>
      <c r="AP109" s="480" t="s">
        <v>477</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476</v>
      </c>
      <c r="BW109" s="406"/>
      <c r="BX109" s="406"/>
      <c r="BY109" s="406"/>
      <c r="BZ109" s="469"/>
      <c r="CA109" s="480" t="s">
        <v>393</v>
      </c>
      <c r="CB109" s="406"/>
      <c r="CC109" s="406"/>
      <c r="CD109" s="406"/>
      <c r="CE109" s="469"/>
      <c r="CF109" s="655" t="s">
        <v>477</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476</v>
      </c>
      <c r="DM109" s="406"/>
      <c r="DN109" s="406"/>
      <c r="DO109" s="406"/>
      <c r="DP109" s="469"/>
      <c r="DQ109" s="480" t="s">
        <v>393</v>
      </c>
      <c r="DR109" s="406"/>
      <c r="DS109" s="406"/>
      <c r="DT109" s="406"/>
      <c r="DU109" s="469"/>
      <c r="DV109" s="480" t="s">
        <v>477</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2244610</v>
      </c>
      <c r="AB110" s="487"/>
      <c r="AC110" s="487"/>
      <c r="AD110" s="487"/>
      <c r="AE110" s="498"/>
      <c r="AF110" s="514">
        <v>2463052</v>
      </c>
      <c r="AG110" s="487"/>
      <c r="AH110" s="487"/>
      <c r="AI110" s="487"/>
      <c r="AJ110" s="498"/>
      <c r="AK110" s="514">
        <v>2372732</v>
      </c>
      <c r="AL110" s="487"/>
      <c r="AM110" s="487"/>
      <c r="AN110" s="487"/>
      <c r="AO110" s="498"/>
      <c r="AP110" s="538">
        <v>22.3</v>
      </c>
      <c r="AQ110" s="546"/>
      <c r="AR110" s="546"/>
      <c r="AS110" s="546"/>
      <c r="AT110" s="556"/>
      <c r="AU110" s="568" t="s">
        <v>121</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19498806</v>
      </c>
      <c r="BR110" s="640"/>
      <c r="BS110" s="640"/>
      <c r="BT110" s="640"/>
      <c r="BU110" s="640"/>
      <c r="BV110" s="640">
        <v>18664173</v>
      </c>
      <c r="BW110" s="640"/>
      <c r="BX110" s="640"/>
      <c r="BY110" s="640"/>
      <c r="BZ110" s="640"/>
      <c r="CA110" s="640">
        <v>17401843</v>
      </c>
      <c r="CB110" s="640"/>
      <c r="CC110" s="640"/>
      <c r="CD110" s="640"/>
      <c r="CE110" s="640"/>
      <c r="CF110" s="656">
        <v>163.4</v>
      </c>
      <c r="CG110" s="660"/>
      <c r="CH110" s="660"/>
      <c r="CI110" s="660"/>
      <c r="CJ110" s="660"/>
      <c r="CK110" s="672" t="s">
        <v>390</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140</v>
      </c>
      <c r="DH110" s="640"/>
      <c r="DI110" s="640"/>
      <c r="DJ110" s="640"/>
      <c r="DK110" s="640"/>
      <c r="DL110" s="640" t="s">
        <v>140</v>
      </c>
      <c r="DM110" s="640"/>
      <c r="DN110" s="640"/>
      <c r="DO110" s="640"/>
      <c r="DP110" s="640"/>
      <c r="DQ110" s="640" t="s">
        <v>140</v>
      </c>
      <c r="DR110" s="640"/>
      <c r="DS110" s="640"/>
      <c r="DT110" s="640"/>
      <c r="DU110" s="640"/>
      <c r="DV110" s="712" t="s">
        <v>140</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140</v>
      </c>
      <c r="AB111" s="446"/>
      <c r="AC111" s="446"/>
      <c r="AD111" s="446"/>
      <c r="AE111" s="499"/>
      <c r="AF111" s="515" t="s">
        <v>140</v>
      </c>
      <c r="AG111" s="446"/>
      <c r="AH111" s="446"/>
      <c r="AI111" s="446"/>
      <c r="AJ111" s="499"/>
      <c r="AK111" s="515" t="s">
        <v>140</v>
      </c>
      <c r="AL111" s="446"/>
      <c r="AM111" s="446"/>
      <c r="AN111" s="446"/>
      <c r="AO111" s="499"/>
      <c r="AP111" s="539" t="s">
        <v>140</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140</v>
      </c>
      <c r="BR111" s="641"/>
      <c r="BS111" s="641"/>
      <c r="BT111" s="641"/>
      <c r="BU111" s="641"/>
      <c r="BV111" s="641" t="s">
        <v>140</v>
      </c>
      <c r="BW111" s="641"/>
      <c r="BX111" s="641"/>
      <c r="BY111" s="641"/>
      <c r="BZ111" s="641"/>
      <c r="CA111" s="641" t="s">
        <v>140</v>
      </c>
      <c r="CB111" s="641"/>
      <c r="CC111" s="641"/>
      <c r="CD111" s="641"/>
      <c r="CE111" s="641"/>
      <c r="CF111" s="657" t="s">
        <v>140</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140</v>
      </c>
      <c r="DH111" s="641"/>
      <c r="DI111" s="641"/>
      <c r="DJ111" s="641"/>
      <c r="DK111" s="641"/>
      <c r="DL111" s="641" t="s">
        <v>140</v>
      </c>
      <c r="DM111" s="641"/>
      <c r="DN111" s="641"/>
      <c r="DO111" s="641"/>
      <c r="DP111" s="641"/>
      <c r="DQ111" s="641" t="s">
        <v>140</v>
      </c>
      <c r="DR111" s="641"/>
      <c r="DS111" s="641"/>
      <c r="DT111" s="641"/>
      <c r="DU111" s="641"/>
      <c r="DV111" s="713" t="s">
        <v>140</v>
      </c>
      <c r="DW111" s="713"/>
      <c r="DX111" s="713"/>
      <c r="DY111" s="713"/>
      <c r="DZ111" s="722"/>
    </row>
    <row r="112" spans="1:131" s="365" customFormat="1" ht="26.25" customHeight="1">
      <c r="A112" s="386" t="s">
        <v>153</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140</v>
      </c>
      <c r="AB112" s="446"/>
      <c r="AC112" s="446"/>
      <c r="AD112" s="446"/>
      <c r="AE112" s="499"/>
      <c r="AF112" s="515" t="s">
        <v>140</v>
      </c>
      <c r="AG112" s="446"/>
      <c r="AH112" s="446"/>
      <c r="AI112" s="446"/>
      <c r="AJ112" s="499"/>
      <c r="AK112" s="515" t="s">
        <v>140</v>
      </c>
      <c r="AL112" s="446"/>
      <c r="AM112" s="446"/>
      <c r="AN112" s="446"/>
      <c r="AO112" s="499"/>
      <c r="AP112" s="539" t="s">
        <v>140</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3404630</v>
      </c>
      <c r="BR112" s="641"/>
      <c r="BS112" s="641"/>
      <c r="BT112" s="641"/>
      <c r="BU112" s="641"/>
      <c r="BV112" s="641">
        <v>3436546</v>
      </c>
      <c r="BW112" s="641"/>
      <c r="BX112" s="641"/>
      <c r="BY112" s="641"/>
      <c r="BZ112" s="641"/>
      <c r="CA112" s="641">
        <v>2977911</v>
      </c>
      <c r="CB112" s="641"/>
      <c r="CC112" s="641"/>
      <c r="CD112" s="641"/>
      <c r="CE112" s="641"/>
      <c r="CF112" s="657">
        <v>28</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140</v>
      </c>
      <c r="DH112" s="641"/>
      <c r="DI112" s="641"/>
      <c r="DJ112" s="641"/>
      <c r="DK112" s="641"/>
      <c r="DL112" s="641" t="s">
        <v>140</v>
      </c>
      <c r="DM112" s="641"/>
      <c r="DN112" s="641"/>
      <c r="DO112" s="641"/>
      <c r="DP112" s="641"/>
      <c r="DQ112" s="641" t="s">
        <v>140</v>
      </c>
      <c r="DR112" s="641"/>
      <c r="DS112" s="641"/>
      <c r="DT112" s="641"/>
      <c r="DU112" s="641"/>
      <c r="DV112" s="713" t="s">
        <v>140</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307840</v>
      </c>
      <c r="AB113" s="446"/>
      <c r="AC113" s="446"/>
      <c r="AD113" s="446"/>
      <c r="AE113" s="499"/>
      <c r="AF113" s="515">
        <v>290411</v>
      </c>
      <c r="AG113" s="446"/>
      <c r="AH113" s="446"/>
      <c r="AI113" s="446"/>
      <c r="AJ113" s="499"/>
      <c r="AK113" s="515">
        <v>268548</v>
      </c>
      <c r="AL113" s="446"/>
      <c r="AM113" s="446"/>
      <c r="AN113" s="446"/>
      <c r="AO113" s="499"/>
      <c r="AP113" s="539">
        <v>2.5</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244309</v>
      </c>
      <c r="BR113" s="641"/>
      <c r="BS113" s="641"/>
      <c r="BT113" s="641"/>
      <c r="BU113" s="641"/>
      <c r="BV113" s="641">
        <v>251502</v>
      </c>
      <c r="BW113" s="641"/>
      <c r="BX113" s="641"/>
      <c r="BY113" s="641"/>
      <c r="BZ113" s="641"/>
      <c r="CA113" s="641">
        <v>341516</v>
      </c>
      <c r="CB113" s="641"/>
      <c r="CC113" s="641"/>
      <c r="CD113" s="641"/>
      <c r="CE113" s="641"/>
      <c r="CF113" s="657">
        <v>3.2</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140</v>
      </c>
      <c r="DH113" s="446"/>
      <c r="DI113" s="446"/>
      <c r="DJ113" s="446"/>
      <c r="DK113" s="499"/>
      <c r="DL113" s="515" t="s">
        <v>140</v>
      </c>
      <c r="DM113" s="446"/>
      <c r="DN113" s="446"/>
      <c r="DO113" s="446"/>
      <c r="DP113" s="499"/>
      <c r="DQ113" s="515" t="s">
        <v>140</v>
      </c>
      <c r="DR113" s="446"/>
      <c r="DS113" s="446"/>
      <c r="DT113" s="446"/>
      <c r="DU113" s="499"/>
      <c r="DV113" s="539" t="s">
        <v>140</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5199</v>
      </c>
      <c r="AB114" s="446"/>
      <c r="AC114" s="446"/>
      <c r="AD114" s="446"/>
      <c r="AE114" s="499"/>
      <c r="AF114" s="515">
        <v>13280</v>
      </c>
      <c r="AG114" s="446"/>
      <c r="AH114" s="446"/>
      <c r="AI114" s="446"/>
      <c r="AJ114" s="499"/>
      <c r="AK114" s="515">
        <v>11991</v>
      </c>
      <c r="AL114" s="446"/>
      <c r="AM114" s="446"/>
      <c r="AN114" s="446"/>
      <c r="AO114" s="499"/>
      <c r="AP114" s="539">
        <v>0.1</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2838096</v>
      </c>
      <c r="BR114" s="641"/>
      <c r="BS114" s="641"/>
      <c r="BT114" s="641"/>
      <c r="BU114" s="641"/>
      <c r="BV114" s="641">
        <v>2836354</v>
      </c>
      <c r="BW114" s="641"/>
      <c r="BX114" s="641"/>
      <c r="BY114" s="641"/>
      <c r="BZ114" s="641"/>
      <c r="CA114" s="641">
        <v>2786338</v>
      </c>
      <c r="CB114" s="641"/>
      <c r="CC114" s="641"/>
      <c r="CD114" s="641"/>
      <c r="CE114" s="641"/>
      <c r="CF114" s="657">
        <v>26.2</v>
      </c>
      <c r="CG114" s="661"/>
      <c r="CH114" s="661"/>
      <c r="CI114" s="661"/>
      <c r="CJ114" s="661"/>
      <c r="CK114" s="673"/>
      <c r="CL114" s="413"/>
      <c r="CM114" s="425" t="s">
        <v>486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140</v>
      </c>
      <c r="DH114" s="446"/>
      <c r="DI114" s="446"/>
      <c r="DJ114" s="446"/>
      <c r="DK114" s="499"/>
      <c r="DL114" s="515" t="s">
        <v>140</v>
      </c>
      <c r="DM114" s="446"/>
      <c r="DN114" s="446"/>
      <c r="DO114" s="446"/>
      <c r="DP114" s="499"/>
      <c r="DQ114" s="515" t="s">
        <v>140</v>
      </c>
      <c r="DR114" s="446"/>
      <c r="DS114" s="446"/>
      <c r="DT114" s="446"/>
      <c r="DU114" s="499"/>
      <c r="DV114" s="539" t="s">
        <v>140</v>
      </c>
      <c r="DW114" s="547"/>
      <c r="DX114" s="547"/>
      <c r="DY114" s="547"/>
      <c r="DZ114" s="557"/>
    </row>
    <row r="115" spans="1:130" s="365" customFormat="1" ht="26.25" customHeight="1">
      <c r="A115" s="387"/>
      <c r="B115" s="410"/>
      <c r="C115" s="378" t="s">
        <v>380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140</v>
      </c>
      <c r="AB115" s="446"/>
      <c r="AC115" s="446"/>
      <c r="AD115" s="446"/>
      <c r="AE115" s="499"/>
      <c r="AF115" s="515" t="s">
        <v>140</v>
      </c>
      <c r="AG115" s="446"/>
      <c r="AH115" s="446"/>
      <c r="AI115" s="446"/>
      <c r="AJ115" s="499"/>
      <c r="AK115" s="515" t="s">
        <v>140</v>
      </c>
      <c r="AL115" s="446"/>
      <c r="AM115" s="446"/>
      <c r="AN115" s="446"/>
      <c r="AO115" s="499"/>
      <c r="AP115" s="539" t="s">
        <v>140</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140</v>
      </c>
      <c r="BR115" s="641"/>
      <c r="BS115" s="641"/>
      <c r="BT115" s="641"/>
      <c r="BU115" s="641"/>
      <c r="BV115" s="641" t="s">
        <v>140</v>
      </c>
      <c r="BW115" s="641"/>
      <c r="BX115" s="641"/>
      <c r="BY115" s="641"/>
      <c r="BZ115" s="641"/>
      <c r="CA115" s="641" t="s">
        <v>140</v>
      </c>
      <c r="CB115" s="641"/>
      <c r="CC115" s="641"/>
      <c r="CD115" s="641"/>
      <c r="CE115" s="641"/>
      <c r="CF115" s="657" t="s">
        <v>140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140</v>
      </c>
      <c r="DH115" s="446"/>
      <c r="DI115" s="446"/>
      <c r="DJ115" s="446"/>
      <c r="DK115" s="499"/>
      <c r="DL115" s="515" t="s">
        <v>140</v>
      </c>
      <c r="DM115" s="446"/>
      <c r="DN115" s="446"/>
      <c r="DO115" s="446"/>
      <c r="DP115" s="499"/>
      <c r="DQ115" s="515" t="s">
        <v>140</v>
      </c>
      <c r="DR115" s="446"/>
      <c r="DS115" s="446"/>
      <c r="DT115" s="446"/>
      <c r="DU115" s="499"/>
      <c r="DV115" s="539" t="s">
        <v>140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140</v>
      </c>
      <c r="AB116" s="446"/>
      <c r="AC116" s="446"/>
      <c r="AD116" s="446"/>
      <c r="AE116" s="499"/>
      <c r="AF116" s="515" t="s">
        <v>140</v>
      </c>
      <c r="AG116" s="446"/>
      <c r="AH116" s="446"/>
      <c r="AI116" s="446"/>
      <c r="AJ116" s="499"/>
      <c r="AK116" s="515" t="s">
        <v>140</v>
      </c>
      <c r="AL116" s="446"/>
      <c r="AM116" s="446"/>
      <c r="AN116" s="446"/>
      <c r="AO116" s="499"/>
      <c r="AP116" s="539" t="s">
        <v>140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140</v>
      </c>
      <c r="BR116" s="641"/>
      <c r="BS116" s="641"/>
      <c r="BT116" s="641"/>
      <c r="BU116" s="641"/>
      <c r="BV116" s="641" t="s">
        <v>140</v>
      </c>
      <c r="BW116" s="641"/>
      <c r="BX116" s="641"/>
      <c r="BY116" s="641"/>
      <c r="BZ116" s="641"/>
      <c r="CA116" s="641" t="s">
        <v>140</v>
      </c>
      <c r="CB116" s="641"/>
      <c r="CC116" s="641"/>
      <c r="CD116" s="641"/>
      <c r="CE116" s="641"/>
      <c r="CF116" s="657" t="s">
        <v>140</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140</v>
      </c>
      <c r="DH116" s="446"/>
      <c r="DI116" s="446"/>
      <c r="DJ116" s="446"/>
      <c r="DK116" s="499"/>
      <c r="DL116" s="515" t="s">
        <v>140</v>
      </c>
      <c r="DM116" s="446"/>
      <c r="DN116" s="446"/>
      <c r="DO116" s="446"/>
      <c r="DP116" s="499"/>
      <c r="DQ116" s="515" t="s">
        <v>140</v>
      </c>
      <c r="DR116" s="446"/>
      <c r="DS116" s="446"/>
      <c r="DT116" s="446"/>
      <c r="DU116" s="499"/>
      <c r="DV116" s="539" t="s">
        <v>140</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2557649</v>
      </c>
      <c r="AB117" s="488"/>
      <c r="AC117" s="488"/>
      <c r="AD117" s="488"/>
      <c r="AE117" s="500"/>
      <c r="AF117" s="516">
        <v>2766743</v>
      </c>
      <c r="AG117" s="488"/>
      <c r="AH117" s="488"/>
      <c r="AI117" s="488"/>
      <c r="AJ117" s="500"/>
      <c r="AK117" s="516">
        <v>2653271</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3" t="s">
        <v>140</v>
      </c>
      <c r="BR117" s="641"/>
      <c r="BS117" s="641"/>
      <c r="BT117" s="641"/>
      <c r="BU117" s="641"/>
      <c r="BV117" s="641" t="s">
        <v>140</v>
      </c>
      <c r="BW117" s="641"/>
      <c r="BX117" s="641"/>
      <c r="BY117" s="641"/>
      <c r="BZ117" s="641"/>
      <c r="CA117" s="641" t="s">
        <v>140</v>
      </c>
      <c r="CB117" s="641"/>
      <c r="CC117" s="641"/>
      <c r="CD117" s="641"/>
      <c r="CE117" s="641"/>
      <c r="CF117" s="657" t="s">
        <v>140</v>
      </c>
      <c r="CG117" s="661"/>
      <c r="CH117" s="661"/>
      <c r="CI117" s="661"/>
      <c r="CJ117" s="661"/>
      <c r="CK117" s="673"/>
      <c r="CL117" s="413"/>
      <c r="CM117" s="425" t="s">
        <v>344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140</v>
      </c>
      <c r="DH117" s="446"/>
      <c r="DI117" s="446"/>
      <c r="DJ117" s="446"/>
      <c r="DK117" s="499"/>
      <c r="DL117" s="515" t="s">
        <v>140</v>
      </c>
      <c r="DM117" s="446"/>
      <c r="DN117" s="446"/>
      <c r="DO117" s="446"/>
      <c r="DP117" s="499"/>
      <c r="DQ117" s="515" t="s">
        <v>140</v>
      </c>
      <c r="DR117" s="446"/>
      <c r="DS117" s="446"/>
      <c r="DT117" s="446"/>
      <c r="DU117" s="499"/>
      <c r="DV117" s="539" t="s">
        <v>140</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476</v>
      </c>
      <c r="AG118" s="406"/>
      <c r="AH118" s="406"/>
      <c r="AI118" s="406"/>
      <c r="AJ118" s="469"/>
      <c r="AK118" s="480" t="s">
        <v>393</v>
      </c>
      <c r="AL118" s="406"/>
      <c r="AM118" s="406"/>
      <c r="AN118" s="406"/>
      <c r="AO118" s="469"/>
      <c r="AP118" s="480" t="s">
        <v>477</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140</v>
      </c>
      <c r="BR118" s="642"/>
      <c r="BS118" s="642"/>
      <c r="BT118" s="642"/>
      <c r="BU118" s="642"/>
      <c r="BV118" s="642" t="s">
        <v>140</v>
      </c>
      <c r="BW118" s="642"/>
      <c r="BX118" s="642"/>
      <c r="BY118" s="642"/>
      <c r="BZ118" s="642"/>
      <c r="CA118" s="642" t="s">
        <v>140</v>
      </c>
      <c r="CB118" s="642"/>
      <c r="CC118" s="642"/>
      <c r="CD118" s="642"/>
      <c r="CE118" s="642"/>
      <c r="CF118" s="657" t="s">
        <v>140</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140</v>
      </c>
      <c r="DH118" s="446"/>
      <c r="DI118" s="446"/>
      <c r="DJ118" s="446"/>
      <c r="DK118" s="499"/>
      <c r="DL118" s="515" t="s">
        <v>140</v>
      </c>
      <c r="DM118" s="446"/>
      <c r="DN118" s="446"/>
      <c r="DO118" s="446"/>
      <c r="DP118" s="499"/>
      <c r="DQ118" s="515" t="s">
        <v>140</v>
      </c>
      <c r="DR118" s="446"/>
      <c r="DS118" s="446"/>
      <c r="DT118" s="446"/>
      <c r="DU118" s="499"/>
      <c r="DV118" s="539" t="s">
        <v>140</v>
      </c>
      <c r="DW118" s="547"/>
      <c r="DX118" s="547"/>
      <c r="DY118" s="547"/>
      <c r="DZ118" s="557"/>
    </row>
    <row r="119" spans="1:130" s="365" customFormat="1" ht="26.25" customHeight="1">
      <c r="A119" s="389" t="s">
        <v>390</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140</v>
      </c>
      <c r="AB119" s="487"/>
      <c r="AC119" s="487"/>
      <c r="AD119" s="487"/>
      <c r="AE119" s="498"/>
      <c r="AF119" s="514" t="s">
        <v>140</v>
      </c>
      <c r="AG119" s="487"/>
      <c r="AH119" s="487"/>
      <c r="AI119" s="487"/>
      <c r="AJ119" s="498"/>
      <c r="AK119" s="514" t="s">
        <v>140</v>
      </c>
      <c r="AL119" s="487"/>
      <c r="AM119" s="487"/>
      <c r="AN119" s="487"/>
      <c r="AO119" s="498"/>
      <c r="AP119" s="538" t="s">
        <v>140</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168</v>
      </c>
      <c r="BP119" s="629"/>
      <c r="BQ119" s="634">
        <v>25985841</v>
      </c>
      <c r="BR119" s="642"/>
      <c r="BS119" s="642"/>
      <c r="BT119" s="642"/>
      <c r="BU119" s="642"/>
      <c r="BV119" s="642">
        <v>25188575</v>
      </c>
      <c r="BW119" s="642"/>
      <c r="BX119" s="642"/>
      <c r="BY119" s="642"/>
      <c r="BZ119" s="642"/>
      <c r="CA119" s="642">
        <v>23507608</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140</v>
      </c>
      <c r="DH119" s="489"/>
      <c r="DI119" s="489"/>
      <c r="DJ119" s="489"/>
      <c r="DK119" s="501"/>
      <c r="DL119" s="517" t="s">
        <v>140</v>
      </c>
      <c r="DM119" s="489"/>
      <c r="DN119" s="489"/>
      <c r="DO119" s="489"/>
      <c r="DP119" s="501"/>
      <c r="DQ119" s="517" t="s">
        <v>140</v>
      </c>
      <c r="DR119" s="489"/>
      <c r="DS119" s="489"/>
      <c r="DT119" s="489"/>
      <c r="DU119" s="501"/>
      <c r="DV119" s="714" t="s">
        <v>140</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140</v>
      </c>
      <c r="AB120" s="446"/>
      <c r="AC120" s="446"/>
      <c r="AD120" s="446"/>
      <c r="AE120" s="499"/>
      <c r="AF120" s="515" t="s">
        <v>140</v>
      </c>
      <c r="AG120" s="446"/>
      <c r="AH120" s="446"/>
      <c r="AI120" s="446"/>
      <c r="AJ120" s="499"/>
      <c r="AK120" s="515" t="s">
        <v>140</v>
      </c>
      <c r="AL120" s="446"/>
      <c r="AM120" s="446"/>
      <c r="AN120" s="446"/>
      <c r="AO120" s="499"/>
      <c r="AP120" s="539" t="s">
        <v>140</v>
      </c>
      <c r="AQ120" s="547"/>
      <c r="AR120" s="547"/>
      <c r="AS120" s="547"/>
      <c r="AT120" s="557"/>
      <c r="AU120" s="571" t="s">
        <v>481</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6330919</v>
      </c>
      <c r="BR120" s="640"/>
      <c r="BS120" s="640"/>
      <c r="BT120" s="640"/>
      <c r="BU120" s="640"/>
      <c r="BV120" s="640">
        <v>6137537</v>
      </c>
      <c r="BW120" s="640"/>
      <c r="BX120" s="640"/>
      <c r="BY120" s="640"/>
      <c r="BZ120" s="640"/>
      <c r="CA120" s="640">
        <v>6601933</v>
      </c>
      <c r="CB120" s="640"/>
      <c r="CC120" s="640"/>
      <c r="CD120" s="640"/>
      <c r="CE120" s="640"/>
      <c r="CF120" s="656">
        <v>62</v>
      </c>
      <c r="CG120" s="660"/>
      <c r="CH120" s="660"/>
      <c r="CI120" s="660"/>
      <c r="CJ120" s="660"/>
      <c r="CK120" s="675" t="s">
        <v>271</v>
      </c>
      <c r="CL120" s="685"/>
      <c r="CM120" s="685"/>
      <c r="CN120" s="685"/>
      <c r="CO120" s="688"/>
      <c r="CP120" s="692" t="s">
        <v>357</v>
      </c>
      <c r="CQ120" s="695"/>
      <c r="CR120" s="695"/>
      <c r="CS120" s="695"/>
      <c r="CT120" s="695"/>
      <c r="CU120" s="695"/>
      <c r="CV120" s="695"/>
      <c r="CW120" s="695"/>
      <c r="CX120" s="695"/>
      <c r="CY120" s="695"/>
      <c r="CZ120" s="695"/>
      <c r="DA120" s="695"/>
      <c r="DB120" s="695"/>
      <c r="DC120" s="695"/>
      <c r="DD120" s="695"/>
      <c r="DE120" s="695"/>
      <c r="DF120" s="698"/>
      <c r="DG120" s="632">
        <v>3402595</v>
      </c>
      <c r="DH120" s="640"/>
      <c r="DI120" s="640"/>
      <c r="DJ120" s="640"/>
      <c r="DK120" s="640"/>
      <c r="DL120" s="640">
        <v>3412525</v>
      </c>
      <c r="DM120" s="640"/>
      <c r="DN120" s="640"/>
      <c r="DO120" s="640"/>
      <c r="DP120" s="640"/>
      <c r="DQ120" s="640">
        <v>2957485</v>
      </c>
      <c r="DR120" s="640"/>
      <c r="DS120" s="640"/>
      <c r="DT120" s="640"/>
      <c r="DU120" s="640"/>
      <c r="DV120" s="712">
        <v>27.8</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140</v>
      </c>
      <c r="AB121" s="446"/>
      <c r="AC121" s="446"/>
      <c r="AD121" s="446"/>
      <c r="AE121" s="499"/>
      <c r="AF121" s="515" t="s">
        <v>140</v>
      </c>
      <c r="AG121" s="446"/>
      <c r="AH121" s="446"/>
      <c r="AI121" s="446"/>
      <c r="AJ121" s="499"/>
      <c r="AK121" s="515" t="s">
        <v>140</v>
      </c>
      <c r="AL121" s="446"/>
      <c r="AM121" s="446"/>
      <c r="AN121" s="446"/>
      <c r="AO121" s="499"/>
      <c r="AP121" s="539" t="s">
        <v>140</v>
      </c>
      <c r="AQ121" s="547"/>
      <c r="AR121" s="547"/>
      <c r="AS121" s="547"/>
      <c r="AT121" s="557"/>
      <c r="AU121" s="572"/>
      <c r="AV121" s="581"/>
      <c r="AW121" s="581"/>
      <c r="AX121" s="581"/>
      <c r="AY121" s="592"/>
      <c r="AZ121" s="425" t="s">
        <v>491</v>
      </c>
      <c r="BA121" s="378"/>
      <c r="BB121" s="378"/>
      <c r="BC121" s="378"/>
      <c r="BD121" s="378"/>
      <c r="BE121" s="378"/>
      <c r="BF121" s="378"/>
      <c r="BG121" s="378"/>
      <c r="BH121" s="378"/>
      <c r="BI121" s="378"/>
      <c r="BJ121" s="378"/>
      <c r="BK121" s="378"/>
      <c r="BL121" s="378"/>
      <c r="BM121" s="378"/>
      <c r="BN121" s="378"/>
      <c r="BO121" s="378"/>
      <c r="BP121" s="472"/>
      <c r="BQ121" s="633">
        <v>2244876</v>
      </c>
      <c r="BR121" s="641"/>
      <c r="BS121" s="641"/>
      <c r="BT121" s="641"/>
      <c r="BU121" s="641"/>
      <c r="BV121" s="641">
        <v>2329264</v>
      </c>
      <c r="BW121" s="641"/>
      <c r="BX121" s="641"/>
      <c r="BY121" s="641"/>
      <c r="BZ121" s="641"/>
      <c r="CA121" s="641">
        <v>2147571</v>
      </c>
      <c r="CB121" s="641"/>
      <c r="CC121" s="641"/>
      <c r="CD121" s="641"/>
      <c r="CE121" s="641"/>
      <c r="CF121" s="657">
        <v>20.2</v>
      </c>
      <c r="CG121" s="661"/>
      <c r="CH121" s="661"/>
      <c r="CI121" s="661"/>
      <c r="CJ121" s="661"/>
      <c r="CK121" s="676"/>
      <c r="CL121" s="686"/>
      <c r="CM121" s="686"/>
      <c r="CN121" s="686"/>
      <c r="CO121" s="689"/>
      <c r="CP121" s="693" t="s">
        <v>468</v>
      </c>
      <c r="CQ121" s="403"/>
      <c r="CR121" s="403"/>
      <c r="CS121" s="403"/>
      <c r="CT121" s="403"/>
      <c r="CU121" s="403"/>
      <c r="CV121" s="403"/>
      <c r="CW121" s="403"/>
      <c r="CX121" s="403"/>
      <c r="CY121" s="403"/>
      <c r="CZ121" s="403"/>
      <c r="DA121" s="403"/>
      <c r="DB121" s="403"/>
      <c r="DC121" s="403"/>
      <c r="DD121" s="403"/>
      <c r="DE121" s="403"/>
      <c r="DF121" s="699"/>
      <c r="DG121" s="633" t="s">
        <v>140</v>
      </c>
      <c r="DH121" s="641"/>
      <c r="DI121" s="641"/>
      <c r="DJ121" s="641"/>
      <c r="DK121" s="641"/>
      <c r="DL121" s="641">
        <v>22327</v>
      </c>
      <c r="DM121" s="641"/>
      <c r="DN121" s="641"/>
      <c r="DO121" s="641"/>
      <c r="DP121" s="641"/>
      <c r="DQ121" s="641">
        <v>19084</v>
      </c>
      <c r="DR121" s="641"/>
      <c r="DS121" s="641"/>
      <c r="DT121" s="641"/>
      <c r="DU121" s="641"/>
      <c r="DV121" s="713">
        <v>0.2</v>
      </c>
      <c r="DW121" s="713"/>
      <c r="DX121" s="713"/>
      <c r="DY121" s="713"/>
      <c r="DZ121" s="722"/>
    </row>
    <row r="122" spans="1:130" s="365" customFormat="1" ht="26.25" customHeight="1">
      <c r="A122" s="390"/>
      <c r="B122" s="413"/>
      <c r="C122" s="425" t="s">
        <v>486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140</v>
      </c>
      <c r="AB122" s="446"/>
      <c r="AC122" s="446"/>
      <c r="AD122" s="446"/>
      <c r="AE122" s="499"/>
      <c r="AF122" s="515" t="s">
        <v>140</v>
      </c>
      <c r="AG122" s="446"/>
      <c r="AH122" s="446"/>
      <c r="AI122" s="446"/>
      <c r="AJ122" s="499"/>
      <c r="AK122" s="515" t="s">
        <v>140</v>
      </c>
      <c r="AL122" s="446"/>
      <c r="AM122" s="446"/>
      <c r="AN122" s="446"/>
      <c r="AO122" s="499"/>
      <c r="AP122" s="539" t="s">
        <v>140</v>
      </c>
      <c r="AQ122" s="547"/>
      <c r="AR122" s="547"/>
      <c r="AS122" s="547"/>
      <c r="AT122" s="557"/>
      <c r="AU122" s="572"/>
      <c r="AV122" s="581"/>
      <c r="AW122" s="581"/>
      <c r="AX122" s="581"/>
      <c r="AY122" s="592"/>
      <c r="AZ122" s="427" t="s">
        <v>493</v>
      </c>
      <c r="BA122" s="423"/>
      <c r="BB122" s="423"/>
      <c r="BC122" s="423"/>
      <c r="BD122" s="423"/>
      <c r="BE122" s="423"/>
      <c r="BF122" s="423"/>
      <c r="BG122" s="423"/>
      <c r="BH122" s="423"/>
      <c r="BI122" s="423"/>
      <c r="BJ122" s="423"/>
      <c r="BK122" s="423"/>
      <c r="BL122" s="423"/>
      <c r="BM122" s="423"/>
      <c r="BN122" s="423"/>
      <c r="BO122" s="423"/>
      <c r="BP122" s="473"/>
      <c r="BQ122" s="634">
        <v>11830144</v>
      </c>
      <c r="BR122" s="642"/>
      <c r="BS122" s="642"/>
      <c r="BT122" s="642"/>
      <c r="BU122" s="642"/>
      <c r="BV122" s="642">
        <v>11415724</v>
      </c>
      <c r="BW122" s="642"/>
      <c r="BX122" s="642"/>
      <c r="BY122" s="642"/>
      <c r="BZ122" s="642"/>
      <c r="CA122" s="642">
        <v>10825695</v>
      </c>
      <c r="CB122" s="642"/>
      <c r="CC122" s="642"/>
      <c r="CD122" s="642"/>
      <c r="CE122" s="642"/>
      <c r="CF122" s="658">
        <v>101.7</v>
      </c>
      <c r="CG122" s="662"/>
      <c r="CH122" s="662"/>
      <c r="CI122" s="662"/>
      <c r="CJ122" s="662"/>
      <c r="CK122" s="676"/>
      <c r="CL122" s="686"/>
      <c r="CM122" s="686"/>
      <c r="CN122" s="686"/>
      <c r="CO122" s="689"/>
      <c r="CP122" s="693" t="s">
        <v>466</v>
      </c>
      <c r="CQ122" s="403"/>
      <c r="CR122" s="403"/>
      <c r="CS122" s="403"/>
      <c r="CT122" s="403"/>
      <c r="CU122" s="403"/>
      <c r="CV122" s="403"/>
      <c r="CW122" s="403"/>
      <c r="CX122" s="403"/>
      <c r="CY122" s="403"/>
      <c r="CZ122" s="403"/>
      <c r="DA122" s="403"/>
      <c r="DB122" s="403"/>
      <c r="DC122" s="403"/>
      <c r="DD122" s="403"/>
      <c r="DE122" s="403"/>
      <c r="DF122" s="699"/>
      <c r="DG122" s="633">
        <v>2035</v>
      </c>
      <c r="DH122" s="641"/>
      <c r="DI122" s="641"/>
      <c r="DJ122" s="641"/>
      <c r="DK122" s="641"/>
      <c r="DL122" s="641">
        <v>1694</v>
      </c>
      <c r="DM122" s="641"/>
      <c r="DN122" s="641"/>
      <c r="DO122" s="641"/>
      <c r="DP122" s="641"/>
      <c r="DQ122" s="641">
        <v>1342</v>
      </c>
      <c r="DR122" s="641"/>
      <c r="DS122" s="641"/>
      <c r="DT122" s="641"/>
      <c r="DU122" s="641"/>
      <c r="DV122" s="713">
        <v>0</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140</v>
      </c>
      <c r="AB123" s="446"/>
      <c r="AC123" s="446"/>
      <c r="AD123" s="446"/>
      <c r="AE123" s="499"/>
      <c r="AF123" s="515" t="s">
        <v>140</v>
      </c>
      <c r="AG123" s="446"/>
      <c r="AH123" s="446"/>
      <c r="AI123" s="446"/>
      <c r="AJ123" s="499"/>
      <c r="AK123" s="515" t="s">
        <v>140</v>
      </c>
      <c r="AL123" s="446"/>
      <c r="AM123" s="446"/>
      <c r="AN123" s="446"/>
      <c r="AO123" s="499"/>
      <c r="AP123" s="539" t="s">
        <v>140</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494</v>
      </c>
      <c r="BP123" s="629"/>
      <c r="BQ123" s="635">
        <v>20405939</v>
      </c>
      <c r="BR123" s="643"/>
      <c r="BS123" s="643"/>
      <c r="BT123" s="643"/>
      <c r="BU123" s="643"/>
      <c r="BV123" s="643">
        <v>19882525</v>
      </c>
      <c r="BW123" s="643"/>
      <c r="BX123" s="643"/>
      <c r="BY123" s="643"/>
      <c r="BZ123" s="643"/>
      <c r="CA123" s="643">
        <v>19575199</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140</v>
      </c>
      <c r="AB124" s="446"/>
      <c r="AC124" s="446"/>
      <c r="AD124" s="446"/>
      <c r="AE124" s="499"/>
      <c r="AF124" s="515" t="s">
        <v>140</v>
      </c>
      <c r="AG124" s="446"/>
      <c r="AH124" s="446"/>
      <c r="AI124" s="446"/>
      <c r="AJ124" s="499"/>
      <c r="AK124" s="515" t="s">
        <v>140</v>
      </c>
      <c r="AL124" s="446"/>
      <c r="AM124" s="446"/>
      <c r="AN124" s="446"/>
      <c r="AO124" s="499"/>
      <c r="AP124" s="539" t="s">
        <v>140</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51.4</v>
      </c>
      <c r="BR124" s="644"/>
      <c r="BS124" s="644"/>
      <c r="BT124" s="644"/>
      <c r="BU124" s="644"/>
      <c r="BV124" s="644">
        <v>47.8</v>
      </c>
      <c r="BW124" s="644"/>
      <c r="BX124" s="644"/>
      <c r="BY124" s="644"/>
      <c r="BZ124" s="644"/>
      <c r="CA124" s="644">
        <v>36.9</v>
      </c>
      <c r="CB124" s="644"/>
      <c r="CC124" s="644"/>
      <c r="CD124" s="644"/>
      <c r="CE124" s="644"/>
      <c r="CF124" s="545"/>
      <c r="CG124" s="553"/>
      <c r="CH124" s="553"/>
      <c r="CI124" s="553"/>
      <c r="CJ124" s="670"/>
      <c r="CK124" s="677"/>
      <c r="CL124" s="677"/>
      <c r="CM124" s="677"/>
      <c r="CN124" s="677"/>
      <c r="CO124" s="690"/>
      <c r="CP124" s="693" t="s">
        <v>496</v>
      </c>
      <c r="CQ124" s="403"/>
      <c r="CR124" s="403"/>
      <c r="CS124" s="403"/>
      <c r="CT124" s="403"/>
      <c r="CU124" s="403"/>
      <c r="CV124" s="403"/>
      <c r="CW124" s="403"/>
      <c r="CX124" s="403"/>
      <c r="CY124" s="403"/>
      <c r="CZ124" s="403"/>
      <c r="DA124" s="403"/>
      <c r="DB124" s="403"/>
      <c r="DC124" s="403"/>
      <c r="DD124" s="403"/>
      <c r="DE124" s="403"/>
      <c r="DF124" s="699"/>
      <c r="DG124" s="484" t="s">
        <v>140</v>
      </c>
      <c r="DH124" s="489"/>
      <c r="DI124" s="489"/>
      <c r="DJ124" s="489"/>
      <c r="DK124" s="501"/>
      <c r="DL124" s="517" t="s">
        <v>140</v>
      </c>
      <c r="DM124" s="489"/>
      <c r="DN124" s="489"/>
      <c r="DO124" s="489"/>
      <c r="DP124" s="501"/>
      <c r="DQ124" s="517" t="s">
        <v>140</v>
      </c>
      <c r="DR124" s="489"/>
      <c r="DS124" s="489"/>
      <c r="DT124" s="489"/>
      <c r="DU124" s="501"/>
      <c r="DV124" s="714" t="s">
        <v>140</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140</v>
      </c>
      <c r="AB125" s="446"/>
      <c r="AC125" s="446"/>
      <c r="AD125" s="446"/>
      <c r="AE125" s="499"/>
      <c r="AF125" s="515" t="s">
        <v>140</v>
      </c>
      <c r="AG125" s="446"/>
      <c r="AH125" s="446"/>
      <c r="AI125" s="446"/>
      <c r="AJ125" s="499"/>
      <c r="AK125" s="515" t="s">
        <v>140</v>
      </c>
      <c r="AL125" s="446"/>
      <c r="AM125" s="446"/>
      <c r="AN125" s="446"/>
      <c r="AO125" s="499"/>
      <c r="AP125" s="539" t="s">
        <v>140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140</v>
      </c>
      <c r="DH125" s="640"/>
      <c r="DI125" s="640"/>
      <c r="DJ125" s="640"/>
      <c r="DK125" s="640"/>
      <c r="DL125" s="640" t="s">
        <v>140</v>
      </c>
      <c r="DM125" s="640"/>
      <c r="DN125" s="640"/>
      <c r="DO125" s="640"/>
      <c r="DP125" s="640"/>
      <c r="DQ125" s="640" t="s">
        <v>140</v>
      </c>
      <c r="DR125" s="640"/>
      <c r="DS125" s="640"/>
      <c r="DT125" s="640"/>
      <c r="DU125" s="640"/>
      <c r="DV125" s="712" t="s">
        <v>140</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140</v>
      </c>
      <c r="AB126" s="446"/>
      <c r="AC126" s="446"/>
      <c r="AD126" s="446"/>
      <c r="AE126" s="499"/>
      <c r="AF126" s="515" t="s">
        <v>140</v>
      </c>
      <c r="AG126" s="446"/>
      <c r="AH126" s="446"/>
      <c r="AI126" s="446"/>
      <c r="AJ126" s="499"/>
      <c r="AK126" s="515" t="s">
        <v>140</v>
      </c>
      <c r="AL126" s="446"/>
      <c r="AM126" s="446"/>
      <c r="AN126" s="446"/>
      <c r="AO126" s="499"/>
      <c r="AP126" s="539" t="s">
        <v>140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140</v>
      </c>
      <c r="DH126" s="641"/>
      <c r="DI126" s="641"/>
      <c r="DJ126" s="641"/>
      <c r="DK126" s="641"/>
      <c r="DL126" s="641" t="s">
        <v>140</v>
      </c>
      <c r="DM126" s="641"/>
      <c r="DN126" s="641"/>
      <c r="DO126" s="641"/>
      <c r="DP126" s="641"/>
      <c r="DQ126" s="641" t="s">
        <v>140</v>
      </c>
      <c r="DR126" s="641"/>
      <c r="DS126" s="641"/>
      <c r="DT126" s="641"/>
      <c r="DU126" s="641"/>
      <c r="DV126" s="713" t="s">
        <v>140</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140</v>
      </c>
      <c r="AB127" s="446"/>
      <c r="AC127" s="446"/>
      <c r="AD127" s="446"/>
      <c r="AE127" s="499"/>
      <c r="AF127" s="515" t="s">
        <v>140</v>
      </c>
      <c r="AG127" s="446"/>
      <c r="AH127" s="446"/>
      <c r="AI127" s="446"/>
      <c r="AJ127" s="499"/>
      <c r="AK127" s="515" t="s">
        <v>140</v>
      </c>
      <c r="AL127" s="446"/>
      <c r="AM127" s="446"/>
      <c r="AN127" s="446"/>
      <c r="AO127" s="499"/>
      <c r="AP127" s="539" t="s">
        <v>140</v>
      </c>
      <c r="AQ127" s="547"/>
      <c r="AR127" s="547"/>
      <c r="AS127" s="547"/>
      <c r="AT127" s="557"/>
      <c r="AU127" s="378"/>
      <c r="AV127" s="378"/>
      <c r="AW127" s="378"/>
      <c r="AX127" s="584" t="s">
        <v>500</v>
      </c>
      <c r="AY127" s="593"/>
      <c r="AZ127" s="593"/>
      <c r="BA127" s="593"/>
      <c r="BB127" s="593"/>
      <c r="BC127" s="593"/>
      <c r="BD127" s="593"/>
      <c r="BE127" s="610"/>
      <c r="BF127" s="612" t="s">
        <v>117</v>
      </c>
      <c r="BG127" s="593"/>
      <c r="BH127" s="593"/>
      <c r="BI127" s="593"/>
      <c r="BJ127" s="593"/>
      <c r="BK127" s="593"/>
      <c r="BL127" s="610"/>
      <c r="BM127" s="612" t="s">
        <v>423</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140</v>
      </c>
      <c r="DH127" s="641"/>
      <c r="DI127" s="641"/>
      <c r="DJ127" s="641"/>
      <c r="DK127" s="641"/>
      <c r="DL127" s="641" t="s">
        <v>140</v>
      </c>
      <c r="DM127" s="641"/>
      <c r="DN127" s="641"/>
      <c r="DO127" s="641"/>
      <c r="DP127" s="641"/>
      <c r="DQ127" s="641" t="s">
        <v>140</v>
      </c>
      <c r="DR127" s="641"/>
      <c r="DS127" s="641"/>
      <c r="DT127" s="641"/>
      <c r="DU127" s="641"/>
      <c r="DV127" s="713" t="s">
        <v>140</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208310</v>
      </c>
      <c r="AB128" s="487"/>
      <c r="AC128" s="487"/>
      <c r="AD128" s="487"/>
      <c r="AE128" s="498"/>
      <c r="AF128" s="514">
        <v>194728</v>
      </c>
      <c r="AG128" s="487"/>
      <c r="AH128" s="487"/>
      <c r="AI128" s="487"/>
      <c r="AJ128" s="498"/>
      <c r="AK128" s="514">
        <v>244399</v>
      </c>
      <c r="AL128" s="487"/>
      <c r="AM128" s="487"/>
      <c r="AN128" s="487"/>
      <c r="AO128" s="498"/>
      <c r="AP128" s="541"/>
      <c r="AQ128" s="549"/>
      <c r="AR128" s="549"/>
      <c r="AS128" s="549"/>
      <c r="AT128" s="559"/>
      <c r="AU128" s="378"/>
      <c r="AV128" s="378"/>
      <c r="AW128" s="378"/>
      <c r="AX128" s="384" t="s">
        <v>312</v>
      </c>
      <c r="AY128" s="407"/>
      <c r="AZ128" s="407"/>
      <c r="BA128" s="407"/>
      <c r="BB128" s="407"/>
      <c r="BC128" s="407"/>
      <c r="BD128" s="407"/>
      <c r="BE128" s="470"/>
      <c r="BF128" s="613" t="s">
        <v>140</v>
      </c>
      <c r="BG128" s="617"/>
      <c r="BH128" s="617"/>
      <c r="BI128" s="617"/>
      <c r="BJ128" s="617"/>
      <c r="BK128" s="617"/>
      <c r="BL128" s="623"/>
      <c r="BM128" s="613">
        <v>13.08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140</v>
      </c>
      <c r="DH128" s="705"/>
      <c r="DI128" s="705"/>
      <c r="DJ128" s="705"/>
      <c r="DK128" s="705"/>
      <c r="DL128" s="705" t="s">
        <v>140</v>
      </c>
      <c r="DM128" s="705"/>
      <c r="DN128" s="705"/>
      <c r="DO128" s="705"/>
      <c r="DP128" s="705"/>
      <c r="DQ128" s="705" t="s">
        <v>140</v>
      </c>
      <c r="DR128" s="705"/>
      <c r="DS128" s="705"/>
      <c r="DT128" s="705"/>
      <c r="DU128" s="705"/>
      <c r="DV128" s="715" t="s">
        <v>140</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12012560</v>
      </c>
      <c r="AB129" s="446"/>
      <c r="AC129" s="446"/>
      <c r="AD129" s="446"/>
      <c r="AE129" s="499"/>
      <c r="AF129" s="515">
        <v>12238829</v>
      </c>
      <c r="AG129" s="446"/>
      <c r="AH129" s="446"/>
      <c r="AI129" s="446"/>
      <c r="AJ129" s="499"/>
      <c r="AK129" s="515">
        <v>11764161</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140</v>
      </c>
      <c r="BG129" s="618"/>
      <c r="BH129" s="618"/>
      <c r="BI129" s="618"/>
      <c r="BJ129" s="618"/>
      <c r="BK129" s="618"/>
      <c r="BL129" s="624"/>
      <c r="BM129" s="614">
        <v>18.079999999999998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305</v>
      </c>
      <c r="X130" s="466"/>
      <c r="Y130" s="466"/>
      <c r="Z130" s="476"/>
      <c r="AA130" s="482">
        <v>1162518</v>
      </c>
      <c r="AB130" s="446"/>
      <c r="AC130" s="446"/>
      <c r="AD130" s="446"/>
      <c r="AE130" s="499"/>
      <c r="AF130" s="515">
        <v>1146047</v>
      </c>
      <c r="AG130" s="446"/>
      <c r="AH130" s="446"/>
      <c r="AI130" s="446"/>
      <c r="AJ130" s="499"/>
      <c r="AK130" s="515">
        <v>1115579</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11.9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10850042</v>
      </c>
      <c r="AB131" s="489"/>
      <c r="AC131" s="489"/>
      <c r="AD131" s="489"/>
      <c r="AE131" s="501"/>
      <c r="AF131" s="517">
        <v>11092782</v>
      </c>
      <c r="AG131" s="489"/>
      <c r="AH131" s="489"/>
      <c r="AI131" s="489"/>
      <c r="AJ131" s="501"/>
      <c r="AK131" s="517">
        <v>10648582</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36.9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306</v>
      </c>
      <c r="W132" s="462"/>
      <c r="X132" s="462"/>
      <c r="Y132" s="462"/>
      <c r="Z132" s="478"/>
      <c r="AA132" s="485">
        <v>10.93840005</v>
      </c>
      <c r="AB132" s="490"/>
      <c r="AC132" s="490"/>
      <c r="AD132" s="490"/>
      <c r="AE132" s="502"/>
      <c r="AF132" s="518">
        <v>12.85491785</v>
      </c>
      <c r="AG132" s="490"/>
      <c r="AH132" s="490"/>
      <c r="AI132" s="490"/>
      <c r="AJ132" s="502"/>
      <c r="AK132" s="518">
        <v>12.145216530000001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9.9</v>
      </c>
      <c r="AB133" s="491"/>
      <c r="AC133" s="491"/>
      <c r="AD133" s="491"/>
      <c r="AE133" s="503"/>
      <c r="AF133" s="486">
        <v>11.2</v>
      </c>
      <c r="AG133" s="491"/>
      <c r="AH133" s="491"/>
      <c r="AI133" s="491"/>
      <c r="AJ133" s="503"/>
      <c r="AK133" s="486">
        <v>11.9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o3geXsRv/y/5JB2mW1pCdpw+1ejx3r9YMIMVBurok0zsMHwZuXrbQL+hRYoKKIZzdERD9W5VeXCxIYHZTbPzQ==" saltValue="St6NgjHX2I1nDVwY5dSG5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R/jgUcaX5BsdhbL6Ai8+4yPWJ966pfy+QZgzXCvzjZjrkP//2Gjkd+91r1yN6Q3Qm4gOpjqCDNby8moJ+89POw==" saltValue="xwVQe4yQTD2ROMnxOXvNtQ=="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
    <row r="3" spans="2:116" ht="13"/>
    <row r="4" spans="2:116" ht="13">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
    <row r="20" spans="9:116" ht="13"/>
    <row r="21" spans="9:116" ht="13">
      <c r="DL21" s="726"/>
    </row>
    <row r="22" spans="9:116" ht="13">
      <c r="DI22" s="726"/>
      <c r="DJ22" s="726"/>
      <c r="DK22" s="726"/>
      <c r="DL22" s="726"/>
    </row>
    <row r="23" spans="9:116" ht="13">
      <c r="CY23" s="726"/>
      <c r="CZ23" s="726"/>
      <c r="DA23" s="726"/>
      <c r="DB23" s="726"/>
      <c r="DC23" s="726"/>
      <c r="DD23" s="726"/>
      <c r="DE23" s="726"/>
      <c r="DF23" s="726"/>
      <c r="DG23" s="726"/>
      <c r="DH23" s="726"/>
      <c r="DI23" s="726"/>
      <c r="DJ23" s="726"/>
      <c r="DK23" s="726"/>
      <c r="DL23" s="72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26"/>
      <c r="DA35" s="726"/>
      <c r="DB35" s="726"/>
      <c r="DC35" s="726"/>
      <c r="DD35" s="726"/>
      <c r="DE35" s="726"/>
      <c r="DF35" s="726"/>
      <c r="DG35" s="726"/>
      <c r="DH35" s="726"/>
      <c r="DI35" s="726"/>
      <c r="DJ35" s="726"/>
      <c r="DK35" s="726"/>
      <c r="DL35" s="726"/>
    </row>
    <row r="36" spans="15:116" ht="13"/>
    <row r="37" spans="15:116" ht="13">
      <c r="DL37" s="726"/>
    </row>
    <row r="38" spans="15:116" ht="13">
      <c r="DI38" s="726"/>
      <c r="DJ38" s="726"/>
      <c r="DK38" s="726"/>
      <c r="DL38" s="726"/>
    </row>
    <row r="39" spans="15:116" ht="13"/>
    <row r="40" spans="15:116" ht="13"/>
    <row r="41" spans="15:116" ht="13"/>
    <row r="42" spans="15:116" ht="13"/>
    <row r="43" spans="15:116" ht="13">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
      <c r="DL44" s="726"/>
    </row>
    <row r="45" spans="15:116" ht="13"/>
    <row r="46" spans="15:116" ht="13">
      <c r="DA46" s="726"/>
      <c r="DB46" s="726"/>
      <c r="DC46" s="726"/>
      <c r="DD46" s="726"/>
      <c r="DE46" s="726"/>
      <c r="DF46" s="726"/>
      <c r="DG46" s="726"/>
      <c r="DH46" s="726"/>
      <c r="DI46" s="726"/>
      <c r="DJ46" s="726"/>
      <c r="DK46" s="726"/>
      <c r="DL46" s="726"/>
    </row>
    <row r="47" spans="15:116" ht="13"/>
    <row r="48" spans="15:116" ht="13"/>
    <row r="49" spans="104:116" ht="13"/>
    <row r="50" spans="104:116" ht="13">
      <c r="CZ50" s="726"/>
      <c r="DA50" s="726"/>
      <c r="DB50" s="726"/>
      <c r="DC50" s="726"/>
      <c r="DD50" s="726"/>
      <c r="DE50" s="726"/>
      <c r="DF50" s="726"/>
      <c r="DG50" s="726"/>
      <c r="DH50" s="726"/>
      <c r="DI50" s="726"/>
      <c r="DJ50" s="726"/>
      <c r="DK50" s="726"/>
      <c r="DL50" s="726"/>
    </row>
    <row r="51" spans="104:116" ht="13"/>
    <row r="52" spans="104:116" ht="13"/>
    <row r="53" spans="104:116" ht="13">
      <c r="DL53" s="72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26"/>
      <c r="DD67" s="726"/>
      <c r="DE67" s="726"/>
      <c r="DF67" s="726"/>
      <c r="DG67" s="726"/>
      <c r="DH67" s="726"/>
      <c r="DI67" s="726"/>
      <c r="DJ67" s="726"/>
      <c r="DK67" s="726"/>
      <c r="DL67" s="72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FK1O/gZ/sOzlGUSd1p0tnJsR2yp9OA/HPkU5M9oGs4uvjjZH5tiVI09pNqSkwKkrtkhcMRPWxvLpgkp1121TTw==" saltValue="bM4u2ptl2uMhZ+icXKHCYg=="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829"/>
      <c r="AT1" s="829"/>
    </row>
    <row r="2" spans="1:46" ht="13">
      <c r="AS2" s="829"/>
      <c r="AT2" s="829"/>
    </row>
    <row r="3" spans="1:46" ht="13">
      <c r="AS3" s="829"/>
      <c r="AT3" s="829"/>
    </row>
    <row r="4" spans="1:46" ht="13">
      <c r="AS4" s="829"/>
      <c r="AT4" s="829"/>
    </row>
    <row r="5" spans="1:46" ht="16.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337</v>
      </c>
      <c r="AL6" s="729"/>
      <c r="AM6" s="729"/>
      <c r="AN6" s="729"/>
    </row>
    <row r="7" spans="1:46" ht="13.5" customHeight="1">
      <c r="A7" s="728"/>
      <c r="AK7" s="740"/>
      <c r="AL7" s="753"/>
      <c r="AM7" s="753"/>
      <c r="AN7" s="770"/>
      <c r="AO7" s="783" t="s">
        <v>86</v>
      </c>
      <c r="AP7" s="795"/>
      <c r="AQ7" s="806" t="s">
        <v>504</v>
      </c>
      <c r="AR7" s="820"/>
    </row>
    <row r="8" spans="1:46" ht="13">
      <c r="A8" s="728"/>
      <c r="AK8" s="741"/>
      <c r="AL8" s="754"/>
      <c r="AM8" s="754"/>
      <c r="AN8" s="771"/>
      <c r="AO8" s="784"/>
      <c r="AP8" s="796" t="s">
        <v>505</v>
      </c>
      <c r="AQ8" s="807" t="s">
        <v>507</v>
      </c>
      <c r="AR8" s="821" t="s">
        <v>508</v>
      </c>
    </row>
    <row r="9" spans="1:46" ht="13">
      <c r="A9" s="728"/>
      <c r="AK9" s="742" t="s">
        <v>509</v>
      </c>
      <c r="AL9" s="755"/>
      <c r="AM9" s="755"/>
      <c r="AN9" s="772"/>
      <c r="AO9" s="785">
        <v>3478083</v>
      </c>
      <c r="AP9" s="785">
        <v>69870</v>
      </c>
      <c r="AQ9" s="808">
        <v>73449</v>
      </c>
      <c r="AR9" s="822">
        <v>-4.9000000000000004</v>
      </c>
    </row>
    <row r="10" spans="1:46" ht="13.5" customHeight="1">
      <c r="A10" s="728"/>
      <c r="AK10" s="742" t="s">
        <v>206</v>
      </c>
      <c r="AL10" s="755"/>
      <c r="AM10" s="755"/>
      <c r="AN10" s="772"/>
      <c r="AO10" s="786">
        <v>569774</v>
      </c>
      <c r="AP10" s="786">
        <v>11446</v>
      </c>
      <c r="AQ10" s="809">
        <v>5917</v>
      </c>
      <c r="AR10" s="823">
        <v>93.4</v>
      </c>
    </row>
    <row r="11" spans="1:46" ht="13.5" customHeight="1">
      <c r="A11" s="728"/>
      <c r="AK11" s="742" t="s">
        <v>401</v>
      </c>
      <c r="AL11" s="755"/>
      <c r="AM11" s="755"/>
      <c r="AN11" s="772"/>
      <c r="AO11" s="786">
        <v>15379</v>
      </c>
      <c r="AP11" s="786">
        <v>309</v>
      </c>
      <c r="AQ11" s="809">
        <v>1123</v>
      </c>
      <c r="AR11" s="823">
        <v>-72.5</v>
      </c>
    </row>
    <row r="12" spans="1:46" ht="13.5" customHeight="1">
      <c r="A12" s="728"/>
      <c r="AK12" s="742" t="s">
        <v>234</v>
      </c>
      <c r="AL12" s="755"/>
      <c r="AM12" s="755"/>
      <c r="AN12" s="772"/>
      <c r="AO12" s="786" t="s">
        <v>140</v>
      </c>
      <c r="AP12" s="786" t="s">
        <v>140</v>
      </c>
      <c r="AQ12" s="809">
        <v>9</v>
      </c>
      <c r="AR12" s="823" t="s">
        <v>140</v>
      </c>
    </row>
    <row r="13" spans="1:46" ht="13.5" customHeight="1">
      <c r="A13" s="728"/>
      <c r="AK13" s="742" t="s">
        <v>510</v>
      </c>
      <c r="AL13" s="755"/>
      <c r="AM13" s="755"/>
      <c r="AN13" s="772"/>
      <c r="AO13" s="786">
        <v>111198</v>
      </c>
      <c r="AP13" s="786">
        <v>2234</v>
      </c>
      <c r="AQ13" s="809">
        <v>2374</v>
      </c>
      <c r="AR13" s="823">
        <v>-5.9</v>
      </c>
    </row>
    <row r="14" spans="1:46" ht="13.5" customHeight="1">
      <c r="A14" s="728"/>
      <c r="AK14" s="742" t="s">
        <v>511</v>
      </c>
      <c r="AL14" s="755"/>
      <c r="AM14" s="755"/>
      <c r="AN14" s="772"/>
      <c r="AO14" s="786">
        <v>79838</v>
      </c>
      <c r="AP14" s="786">
        <v>1604</v>
      </c>
      <c r="AQ14" s="809">
        <v>1666</v>
      </c>
      <c r="AR14" s="823">
        <v>-3.7</v>
      </c>
    </row>
    <row r="15" spans="1:46" ht="13.5" customHeight="1">
      <c r="A15" s="728"/>
      <c r="AK15" s="743" t="s">
        <v>316</v>
      </c>
      <c r="AL15" s="756"/>
      <c r="AM15" s="756"/>
      <c r="AN15" s="773"/>
      <c r="AO15" s="786">
        <v>-213257</v>
      </c>
      <c r="AP15" s="786">
        <v>-4284</v>
      </c>
      <c r="AQ15" s="809">
        <v>-4765</v>
      </c>
      <c r="AR15" s="823">
        <v>-10.1</v>
      </c>
    </row>
    <row r="16" spans="1:46" ht="13">
      <c r="A16" s="728"/>
      <c r="AK16" s="743" t="s">
        <v>274</v>
      </c>
      <c r="AL16" s="756"/>
      <c r="AM16" s="756"/>
      <c r="AN16" s="773"/>
      <c r="AO16" s="786">
        <v>4041015</v>
      </c>
      <c r="AP16" s="786">
        <v>81179</v>
      </c>
      <c r="AQ16" s="809">
        <v>79774</v>
      </c>
      <c r="AR16" s="823">
        <v>1.8</v>
      </c>
    </row>
    <row r="17" spans="1:46" ht="13">
      <c r="A17" s="728"/>
    </row>
    <row r="18" spans="1:46" ht="13">
      <c r="A18" s="728"/>
      <c r="AQ18" s="801"/>
      <c r="AR18" s="801"/>
    </row>
    <row r="19" spans="1:46" ht="13">
      <c r="A19" s="728"/>
      <c r="AK19" s="363" t="s">
        <v>183</v>
      </c>
    </row>
    <row r="20" spans="1:46" ht="13">
      <c r="A20" s="728"/>
      <c r="AK20" s="744"/>
      <c r="AL20" s="757"/>
      <c r="AM20" s="757"/>
      <c r="AN20" s="774"/>
      <c r="AO20" s="787" t="s">
        <v>512</v>
      </c>
      <c r="AP20" s="797" t="s">
        <v>342</v>
      </c>
      <c r="AQ20" s="810" t="s">
        <v>40</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513</v>
      </c>
      <c r="AL21" s="758"/>
      <c r="AM21" s="758"/>
      <c r="AN21" s="775"/>
      <c r="AO21" s="788">
        <v>6.51</v>
      </c>
      <c r="AP21" s="798">
        <v>7.58</v>
      </c>
      <c r="AQ21" s="811">
        <v>-1.07</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514</v>
      </c>
      <c r="AL22" s="758"/>
      <c r="AM22" s="758"/>
      <c r="AN22" s="775"/>
      <c r="AO22" s="789">
        <v>99.6</v>
      </c>
      <c r="AP22" s="799">
        <v>98.4</v>
      </c>
      <c r="AQ22" s="812">
        <v>1.2</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515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120</v>
      </c>
      <c r="AL29" s="729"/>
      <c r="AM29" s="729"/>
      <c r="AN29" s="729"/>
      <c r="AS29" s="834"/>
    </row>
    <row r="30" spans="1:46" ht="13.5" customHeight="1">
      <c r="A30" s="728"/>
      <c r="AK30" s="740"/>
      <c r="AL30" s="753"/>
      <c r="AM30" s="753"/>
      <c r="AN30" s="770"/>
      <c r="AO30" s="783" t="s">
        <v>86</v>
      </c>
      <c r="AP30" s="795"/>
      <c r="AQ30" s="806" t="s">
        <v>504</v>
      </c>
      <c r="AR30" s="820"/>
    </row>
    <row r="31" spans="1:46" ht="13">
      <c r="A31" s="728"/>
      <c r="AK31" s="741"/>
      <c r="AL31" s="754"/>
      <c r="AM31" s="754"/>
      <c r="AN31" s="771"/>
      <c r="AO31" s="784"/>
      <c r="AP31" s="796" t="s">
        <v>505</v>
      </c>
      <c r="AQ31" s="807" t="s">
        <v>507</v>
      </c>
      <c r="AR31" s="821" t="s">
        <v>508</v>
      </c>
    </row>
    <row r="32" spans="1:46" ht="27" customHeight="1">
      <c r="A32" s="728"/>
      <c r="AK32" s="746" t="s">
        <v>516</v>
      </c>
      <c r="AL32" s="759"/>
      <c r="AM32" s="759"/>
      <c r="AN32" s="776"/>
      <c r="AO32" s="786">
        <v>2372732</v>
      </c>
      <c r="AP32" s="786">
        <v>47665</v>
      </c>
      <c r="AQ32" s="813">
        <v>42324</v>
      </c>
      <c r="AR32" s="823">
        <v>12.6</v>
      </c>
    </row>
    <row r="33" spans="1:46" ht="13.5" customHeight="1">
      <c r="A33" s="728"/>
      <c r="AK33" s="746" t="s">
        <v>517</v>
      </c>
      <c r="AL33" s="759"/>
      <c r="AM33" s="759"/>
      <c r="AN33" s="776"/>
      <c r="AO33" s="786" t="s">
        <v>140</v>
      </c>
      <c r="AP33" s="786" t="s">
        <v>140</v>
      </c>
      <c r="AQ33" s="813" t="s">
        <v>140</v>
      </c>
      <c r="AR33" s="823" t="s">
        <v>140</v>
      </c>
    </row>
    <row r="34" spans="1:46" ht="27" customHeight="1">
      <c r="A34" s="728"/>
      <c r="AK34" s="746" t="s">
        <v>518</v>
      </c>
      <c r="AL34" s="759"/>
      <c r="AM34" s="759"/>
      <c r="AN34" s="776"/>
      <c r="AO34" s="786" t="s">
        <v>140</v>
      </c>
      <c r="AP34" s="786" t="s">
        <v>140</v>
      </c>
      <c r="AQ34" s="813">
        <v>47</v>
      </c>
      <c r="AR34" s="823" t="s">
        <v>140</v>
      </c>
    </row>
    <row r="35" spans="1:46" ht="27" customHeight="1">
      <c r="A35" s="728"/>
      <c r="AK35" s="746" t="s">
        <v>520</v>
      </c>
      <c r="AL35" s="759"/>
      <c r="AM35" s="759"/>
      <c r="AN35" s="776"/>
      <c r="AO35" s="786">
        <v>268548</v>
      </c>
      <c r="AP35" s="786">
        <v>5395</v>
      </c>
      <c r="AQ35" s="813">
        <v>12192</v>
      </c>
      <c r="AR35" s="823">
        <v>-55.7</v>
      </c>
    </row>
    <row r="36" spans="1:46" ht="27" customHeight="1">
      <c r="A36" s="728"/>
      <c r="AK36" s="746" t="s">
        <v>34</v>
      </c>
      <c r="AL36" s="759"/>
      <c r="AM36" s="759"/>
      <c r="AN36" s="776"/>
      <c r="AO36" s="786">
        <v>11991</v>
      </c>
      <c r="AP36" s="786">
        <v>241</v>
      </c>
      <c r="AQ36" s="813">
        <v>2056</v>
      </c>
      <c r="AR36" s="823">
        <v>-88.3</v>
      </c>
    </row>
    <row r="37" spans="1:46" ht="13.5" customHeight="1">
      <c r="A37" s="728"/>
      <c r="AK37" s="746" t="s">
        <v>355</v>
      </c>
      <c r="AL37" s="759"/>
      <c r="AM37" s="759"/>
      <c r="AN37" s="776"/>
      <c r="AO37" s="786" t="s">
        <v>140</v>
      </c>
      <c r="AP37" s="786" t="s">
        <v>140</v>
      </c>
      <c r="AQ37" s="813">
        <v>621</v>
      </c>
      <c r="AR37" s="823" t="s">
        <v>140</v>
      </c>
    </row>
    <row r="38" spans="1:46" ht="27" customHeight="1">
      <c r="A38" s="728"/>
      <c r="AK38" s="747" t="s">
        <v>521</v>
      </c>
      <c r="AL38" s="760"/>
      <c r="AM38" s="760"/>
      <c r="AN38" s="777"/>
      <c r="AO38" s="790" t="s">
        <v>140</v>
      </c>
      <c r="AP38" s="790" t="s">
        <v>140</v>
      </c>
      <c r="AQ38" s="814">
        <v>1</v>
      </c>
      <c r="AR38" s="812" t="s">
        <v>140</v>
      </c>
      <c r="AS38" s="834"/>
    </row>
    <row r="39" spans="1:46" ht="13">
      <c r="A39" s="728"/>
      <c r="AK39" s="747" t="s">
        <v>55</v>
      </c>
      <c r="AL39" s="760"/>
      <c r="AM39" s="760"/>
      <c r="AN39" s="777"/>
      <c r="AO39" s="786">
        <v>-244399</v>
      </c>
      <c r="AP39" s="786">
        <v>-4910</v>
      </c>
      <c r="AQ39" s="813">
        <v>-5206</v>
      </c>
      <c r="AR39" s="823">
        <v>-5.7</v>
      </c>
      <c r="AS39" s="834"/>
    </row>
    <row r="40" spans="1:46" ht="27" customHeight="1">
      <c r="A40" s="728"/>
      <c r="AK40" s="746" t="s">
        <v>522</v>
      </c>
      <c r="AL40" s="759"/>
      <c r="AM40" s="759"/>
      <c r="AN40" s="776"/>
      <c r="AO40" s="786">
        <v>-1115579</v>
      </c>
      <c r="AP40" s="786">
        <v>-22411</v>
      </c>
      <c r="AQ40" s="813">
        <v>-36761</v>
      </c>
      <c r="AR40" s="823">
        <v>-39</v>
      </c>
      <c r="AS40" s="834"/>
    </row>
    <row r="41" spans="1:46" ht="13">
      <c r="A41" s="728"/>
      <c r="AK41" s="748" t="s">
        <v>391</v>
      </c>
      <c r="AL41" s="761"/>
      <c r="AM41" s="761"/>
      <c r="AN41" s="778"/>
      <c r="AO41" s="786">
        <v>1293293</v>
      </c>
      <c r="AP41" s="786">
        <v>25981</v>
      </c>
      <c r="AQ41" s="813">
        <v>15273</v>
      </c>
      <c r="AR41" s="823">
        <v>70.099999999999994</v>
      </c>
      <c r="AS41" s="834"/>
    </row>
    <row r="42" spans="1:46" ht="13">
      <c r="A42" s="728"/>
      <c r="AK42" s="749" t="s">
        <v>523</v>
      </c>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524</v>
      </c>
    </row>
    <row r="48" spans="1:46" ht="13">
      <c r="A48" s="728"/>
      <c r="AK48" s="736" t="s">
        <v>525</v>
      </c>
      <c r="AL48" s="736"/>
      <c r="AM48" s="736"/>
      <c r="AN48" s="736"/>
      <c r="AO48" s="736"/>
      <c r="AP48" s="736"/>
      <c r="AQ48" s="800"/>
      <c r="AR48" s="736"/>
    </row>
    <row r="49" spans="1:44" ht="13.5" customHeight="1">
      <c r="A49" s="728"/>
      <c r="AK49" s="750"/>
      <c r="AL49" s="762"/>
      <c r="AM49" s="766" t="s">
        <v>86</v>
      </c>
      <c r="AN49" s="779" t="s">
        <v>444</v>
      </c>
      <c r="AO49" s="791"/>
      <c r="AP49" s="791"/>
      <c r="AQ49" s="791"/>
      <c r="AR49" s="825"/>
    </row>
    <row r="50" spans="1:44" ht="13">
      <c r="A50" s="728"/>
      <c r="AK50" s="751"/>
      <c r="AL50" s="763"/>
      <c r="AM50" s="767"/>
      <c r="AN50" s="780" t="s">
        <v>498</v>
      </c>
      <c r="AO50" s="792" t="s">
        <v>499</v>
      </c>
      <c r="AP50" s="803" t="s">
        <v>526</v>
      </c>
      <c r="AQ50" s="816" t="s">
        <v>386</v>
      </c>
      <c r="AR50" s="826" t="s">
        <v>527</v>
      </c>
    </row>
    <row r="51" spans="1:44" ht="13">
      <c r="A51" s="728"/>
      <c r="AK51" s="750" t="s">
        <v>506</v>
      </c>
      <c r="AL51" s="762"/>
      <c r="AM51" s="768">
        <v>3537010</v>
      </c>
      <c r="AN51" s="781">
        <v>68018</v>
      </c>
      <c r="AO51" s="793">
        <v>32.200000000000003</v>
      </c>
      <c r="AP51" s="804">
        <v>54684</v>
      </c>
      <c r="AQ51" s="817">
        <v>1.1000000000000001</v>
      </c>
      <c r="AR51" s="827">
        <v>31.1</v>
      </c>
    </row>
    <row r="52" spans="1:44" ht="13">
      <c r="A52" s="728"/>
      <c r="AK52" s="752"/>
      <c r="AL52" s="764" t="s">
        <v>276</v>
      </c>
      <c r="AM52" s="769">
        <v>2205053</v>
      </c>
      <c r="AN52" s="782">
        <v>42404</v>
      </c>
      <c r="AO52" s="794">
        <v>23.7</v>
      </c>
      <c r="AP52" s="805">
        <v>32829</v>
      </c>
      <c r="AQ52" s="818">
        <v>7.2</v>
      </c>
      <c r="AR52" s="828">
        <v>16.5</v>
      </c>
    </row>
    <row r="53" spans="1:44" ht="13">
      <c r="A53" s="728"/>
      <c r="AK53" s="750" t="s">
        <v>528</v>
      </c>
      <c r="AL53" s="762"/>
      <c r="AM53" s="768">
        <v>3902213</v>
      </c>
      <c r="AN53" s="781">
        <v>75695</v>
      </c>
      <c r="AO53" s="793">
        <v>11.3</v>
      </c>
      <c r="AP53" s="804">
        <v>62383</v>
      </c>
      <c r="AQ53" s="817">
        <v>14.1</v>
      </c>
      <c r="AR53" s="827">
        <v>-2.8</v>
      </c>
    </row>
    <row r="54" spans="1:44" ht="13">
      <c r="A54" s="728"/>
      <c r="AK54" s="752"/>
      <c r="AL54" s="764" t="s">
        <v>276</v>
      </c>
      <c r="AM54" s="769">
        <v>2285434</v>
      </c>
      <c r="AN54" s="782">
        <v>44333</v>
      </c>
      <c r="AO54" s="794">
        <v>4.5</v>
      </c>
      <c r="AP54" s="805">
        <v>35325</v>
      </c>
      <c r="AQ54" s="818">
        <v>7.6</v>
      </c>
      <c r="AR54" s="828">
        <v>-3.1</v>
      </c>
    </row>
    <row r="55" spans="1:44" ht="13">
      <c r="A55" s="728"/>
      <c r="AK55" s="750" t="s">
        <v>483</v>
      </c>
      <c r="AL55" s="762"/>
      <c r="AM55" s="768">
        <v>4669205</v>
      </c>
      <c r="AN55" s="781">
        <v>91401</v>
      </c>
      <c r="AO55" s="793">
        <v>20.7</v>
      </c>
      <c r="AP55" s="804">
        <v>63812</v>
      </c>
      <c r="AQ55" s="817">
        <v>2.2999999999999998</v>
      </c>
      <c r="AR55" s="827">
        <v>18.399999999999999</v>
      </c>
    </row>
    <row r="56" spans="1:44" ht="13">
      <c r="A56" s="728"/>
      <c r="AK56" s="752"/>
      <c r="AL56" s="764" t="s">
        <v>276</v>
      </c>
      <c r="AM56" s="769">
        <v>1651117</v>
      </c>
      <c r="AN56" s="782">
        <v>32321</v>
      </c>
      <c r="AO56" s="794">
        <v>-27.1</v>
      </c>
      <c r="AP56" s="805">
        <v>33848</v>
      </c>
      <c r="AQ56" s="818">
        <v>-4.2</v>
      </c>
      <c r="AR56" s="828">
        <v>-22.9</v>
      </c>
    </row>
    <row r="57" spans="1:44" ht="13">
      <c r="A57" s="728"/>
      <c r="AK57" s="750" t="s">
        <v>529</v>
      </c>
      <c r="AL57" s="762"/>
      <c r="AM57" s="768">
        <v>2765862</v>
      </c>
      <c r="AN57" s="781">
        <v>54851</v>
      </c>
      <c r="AO57" s="793">
        <v>-40</v>
      </c>
      <c r="AP57" s="804">
        <v>54225</v>
      </c>
      <c r="AQ57" s="817">
        <v>-15</v>
      </c>
      <c r="AR57" s="827">
        <v>-25</v>
      </c>
    </row>
    <row r="58" spans="1:44" ht="13">
      <c r="A58" s="728"/>
      <c r="AK58" s="752"/>
      <c r="AL58" s="764" t="s">
        <v>276</v>
      </c>
      <c r="AM58" s="769">
        <v>1407273</v>
      </c>
      <c r="AN58" s="782">
        <v>27908</v>
      </c>
      <c r="AO58" s="794">
        <v>-13.7</v>
      </c>
      <c r="AP58" s="805">
        <v>27337</v>
      </c>
      <c r="AQ58" s="818">
        <v>-19.2</v>
      </c>
      <c r="AR58" s="828">
        <v>5.5</v>
      </c>
    </row>
    <row r="59" spans="1:44" ht="13">
      <c r="A59" s="728"/>
      <c r="AK59" s="750" t="s">
        <v>136</v>
      </c>
      <c r="AL59" s="762"/>
      <c r="AM59" s="768">
        <v>2920557</v>
      </c>
      <c r="AN59" s="781">
        <v>58670</v>
      </c>
      <c r="AO59" s="793">
        <v>7</v>
      </c>
      <c r="AP59" s="804">
        <v>54016</v>
      </c>
      <c r="AQ59" s="817">
        <v>-0.4</v>
      </c>
      <c r="AR59" s="827">
        <v>7.4</v>
      </c>
    </row>
    <row r="60" spans="1:44" ht="13">
      <c r="A60" s="728"/>
      <c r="AK60" s="752"/>
      <c r="AL60" s="764" t="s">
        <v>276</v>
      </c>
      <c r="AM60" s="769">
        <v>1620962</v>
      </c>
      <c r="AN60" s="782">
        <v>32563</v>
      </c>
      <c r="AO60" s="794">
        <v>16.7</v>
      </c>
      <c r="AP60" s="805">
        <v>28078</v>
      </c>
      <c r="AQ60" s="818">
        <v>2.7</v>
      </c>
      <c r="AR60" s="828">
        <v>14</v>
      </c>
    </row>
    <row r="61" spans="1:44" ht="13">
      <c r="A61" s="728"/>
      <c r="AK61" s="750" t="s">
        <v>415</v>
      </c>
      <c r="AL61" s="765"/>
      <c r="AM61" s="768">
        <v>3558969</v>
      </c>
      <c r="AN61" s="781">
        <v>69727</v>
      </c>
      <c r="AO61" s="793">
        <v>6.2</v>
      </c>
      <c r="AP61" s="804">
        <v>57824</v>
      </c>
      <c r="AQ61" s="819">
        <v>0.4</v>
      </c>
      <c r="AR61" s="827">
        <v>5.8</v>
      </c>
    </row>
    <row r="62" spans="1:44" ht="13">
      <c r="A62" s="728"/>
      <c r="AK62" s="752"/>
      <c r="AL62" s="764" t="s">
        <v>276</v>
      </c>
      <c r="AM62" s="769">
        <v>1833968</v>
      </c>
      <c r="AN62" s="782">
        <v>35906</v>
      </c>
      <c r="AO62" s="794">
        <v>0.8</v>
      </c>
      <c r="AP62" s="805">
        <v>31483</v>
      </c>
      <c r="AQ62" s="818">
        <v>-1.2</v>
      </c>
      <c r="AR62" s="828">
        <v>2</v>
      </c>
    </row>
    <row r="63" spans="1:44" ht="13">
      <c r="A63" s="728"/>
    </row>
    <row r="64" spans="1:44" ht="13">
      <c r="A64" s="728"/>
    </row>
    <row r="65" spans="1:46" ht="13">
      <c r="A65" s="728"/>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t="13" hidden="1"/>
    <row r="71" spans="1:46" ht="13" hidden="1"/>
    <row r="72" spans="1:46" ht="13" hidden="1"/>
    <row r="73" spans="1:46" ht="13" hidden="1"/>
  </sheetData>
  <sheetProtection algorithmName="SHA-512" hashValue="kn1hIropgtFLXzFGdE9z+euuPpy0OCXnxUAPsSZyVeNwGxt3+f9/hEuDM9sLyXCWPRU0JGuf1tKyQalRwGW7vg==" saltValue="FkTx+OzbdMrPWqqm3JYij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1" spans="125:125" ht="13.5" hidden="1" customHeight="1">
      <c r="DU121" s="726"/>
    </row>
  </sheetData>
  <sheetProtection algorithmName="SHA-512" hashValue="PPUdZEVyFRFah9zZuAExF/j1W7h6vY9oe6nfM8bQr5JbqUGb6cmMFRtTYYbcfgRsEs7/51nINUYuC45ttdrM5A==" saltValue="8oyUUbiFTub4Oifd09AHp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ICC4iba/YwX0viplUIKBAu6gIzvF/VIWVcdcqbofSbi6zpcVHX23mHm57hHu+nj7bq/SRhhbOHzrk/IbOcbztA==" saltValue="Z5h1gwpHZHdKXqp/2623w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5</v>
      </c>
      <c r="C46" s="840"/>
      <c r="D46" s="840"/>
      <c r="E46" s="844" t="s">
        <v>16</v>
      </c>
      <c r="F46" s="848" t="s">
        <v>531</v>
      </c>
      <c r="G46" s="852" t="s">
        <v>532</v>
      </c>
      <c r="H46" s="852" t="s">
        <v>533</v>
      </c>
      <c r="I46" s="852" t="s">
        <v>535</v>
      </c>
      <c r="J46" s="857" t="s">
        <v>536</v>
      </c>
    </row>
    <row r="47" spans="2:10" ht="57.75" customHeight="1">
      <c r="B47" s="837"/>
      <c r="C47" s="841" t="s">
        <v>3</v>
      </c>
      <c r="D47" s="841"/>
      <c r="E47" s="845"/>
      <c r="F47" s="849">
        <v>39.5</v>
      </c>
      <c r="G47" s="853">
        <v>33.69</v>
      </c>
      <c r="H47" s="853">
        <v>30.7</v>
      </c>
      <c r="I47" s="853">
        <v>28.9</v>
      </c>
      <c r="J47" s="858">
        <v>34.659999999999997</v>
      </c>
    </row>
    <row r="48" spans="2:10" ht="57.75" customHeight="1">
      <c r="B48" s="838"/>
      <c r="C48" s="842" t="s">
        <v>9</v>
      </c>
      <c r="D48" s="842"/>
      <c r="E48" s="846"/>
      <c r="F48" s="850">
        <v>4.8099999999999996</v>
      </c>
      <c r="G48" s="854">
        <v>2.95</v>
      </c>
      <c r="H48" s="854">
        <v>5.1100000000000003</v>
      </c>
      <c r="I48" s="854">
        <v>6.39</v>
      </c>
      <c r="J48" s="859">
        <v>9.99</v>
      </c>
    </row>
    <row r="49" spans="2:10" ht="57.75" customHeight="1">
      <c r="B49" s="839"/>
      <c r="C49" s="843" t="s">
        <v>15</v>
      </c>
      <c r="D49" s="843"/>
      <c r="E49" s="847"/>
      <c r="F49" s="851" t="s">
        <v>537</v>
      </c>
      <c r="G49" s="855" t="s">
        <v>538</v>
      </c>
      <c r="H49" s="855" t="s">
        <v>243</v>
      </c>
      <c r="I49" s="855" t="s">
        <v>43</v>
      </c>
      <c r="J49" s="860">
        <v>4.63</v>
      </c>
    </row>
    <row r="50" spans="2:10" ht="13"/>
  </sheetData>
  <sheetProtection algorithmName="SHA-512" hashValue="VzXSpoTURkje6JZv9caZQCzDtFXj/JCGnHmFhBQKt7djGsUMASBbqtmYymaJkCgxW+Thhlw5rzIPNmz/Se5nIA==" saltValue="F+GLylhNolEAK0A0pjSpi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11</v>
      </c>
      <c r="C33" s="868"/>
      <c r="D33" s="868"/>
      <c r="E33" s="873" t="s">
        <v>16</v>
      </c>
      <c r="F33" s="877" t="s">
        <v>531</v>
      </c>
      <c r="G33" s="880" t="s">
        <v>532</v>
      </c>
      <c r="H33" s="880" t="s">
        <v>533</v>
      </c>
      <c r="I33" s="880" t="s">
        <v>535</v>
      </c>
      <c r="J33" s="883" t="s">
        <v>536</v>
      </c>
      <c r="K33" s="861"/>
      <c r="L33" s="861"/>
      <c r="M33" s="861"/>
      <c r="N33" s="861"/>
      <c r="O33" s="861"/>
      <c r="P33" s="861"/>
    </row>
    <row r="34" spans="1:16" ht="39" customHeight="1">
      <c r="A34" s="861"/>
      <c r="B34" s="863"/>
      <c r="C34" s="869" t="s">
        <v>466</v>
      </c>
      <c r="D34" s="869"/>
      <c r="E34" s="874"/>
      <c r="F34" s="878">
        <v>19.39</v>
      </c>
      <c r="G34" s="881">
        <v>17.75</v>
      </c>
      <c r="H34" s="881">
        <v>16.88</v>
      </c>
      <c r="I34" s="881">
        <v>18.23</v>
      </c>
      <c r="J34" s="884">
        <v>21.27</v>
      </c>
      <c r="K34" s="861"/>
      <c r="L34" s="861"/>
      <c r="M34" s="861"/>
      <c r="N34" s="861"/>
      <c r="O34" s="861"/>
      <c r="P34" s="861"/>
    </row>
    <row r="35" spans="1:16" ht="39" customHeight="1">
      <c r="A35" s="861"/>
      <c r="B35" s="864"/>
      <c r="C35" s="870" t="s">
        <v>453</v>
      </c>
      <c r="D35" s="870"/>
      <c r="E35" s="875"/>
      <c r="F35" s="879">
        <v>4.78</v>
      </c>
      <c r="G35" s="882">
        <v>2.92</v>
      </c>
      <c r="H35" s="882">
        <v>5.08</v>
      </c>
      <c r="I35" s="882">
        <v>6.35</v>
      </c>
      <c r="J35" s="885">
        <v>9.9600000000000009</v>
      </c>
      <c r="K35" s="861"/>
      <c r="L35" s="861"/>
      <c r="M35" s="861"/>
      <c r="N35" s="861"/>
      <c r="O35" s="861"/>
      <c r="P35" s="861"/>
    </row>
    <row r="36" spans="1:16" ht="39" customHeight="1">
      <c r="A36" s="861"/>
      <c r="B36" s="864"/>
      <c r="C36" s="870" t="s">
        <v>464</v>
      </c>
      <c r="D36" s="870"/>
      <c r="E36" s="875"/>
      <c r="F36" s="879">
        <v>3.2</v>
      </c>
      <c r="G36" s="882">
        <v>2.46</v>
      </c>
      <c r="H36" s="882">
        <v>2.08</v>
      </c>
      <c r="I36" s="882">
        <v>1.78</v>
      </c>
      <c r="J36" s="885">
        <v>1.62</v>
      </c>
      <c r="K36" s="861"/>
      <c r="L36" s="861"/>
      <c r="M36" s="861"/>
      <c r="N36" s="861"/>
      <c r="O36" s="861"/>
      <c r="P36" s="861"/>
    </row>
    <row r="37" spans="1:16" ht="39" customHeight="1">
      <c r="A37" s="861"/>
      <c r="B37" s="864"/>
      <c r="C37" s="870" t="s">
        <v>26</v>
      </c>
      <c r="D37" s="870"/>
      <c r="E37" s="875"/>
      <c r="F37" s="879">
        <v>1.1399999999999999</v>
      </c>
      <c r="G37" s="882">
        <v>0.65</v>
      </c>
      <c r="H37" s="882">
        <v>1.1000000000000001</v>
      </c>
      <c r="I37" s="882">
        <v>1.1499999999999999</v>
      </c>
      <c r="J37" s="885">
        <v>1.31</v>
      </c>
      <c r="K37" s="861"/>
      <c r="L37" s="861"/>
      <c r="M37" s="861"/>
      <c r="N37" s="861"/>
      <c r="O37" s="861"/>
      <c r="P37" s="861"/>
    </row>
    <row r="38" spans="1:16" ht="39" customHeight="1">
      <c r="A38" s="861"/>
      <c r="B38" s="864"/>
      <c r="C38" s="870" t="s">
        <v>357</v>
      </c>
      <c r="D38" s="870"/>
      <c r="E38" s="875"/>
      <c r="F38" s="879">
        <v>0.48</v>
      </c>
      <c r="G38" s="882">
        <v>0.83</v>
      </c>
      <c r="H38" s="882">
        <v>1.05</v>
      </c>
      <c r="I38" s="882">
        <v>1.22</v>
      </c>
      <c r="J38" s="885">
        <v>1.22</v>
      </c>
      <c r="K38" s="861"/>
      <c r="L38" s="861"/>
      <c r="M38" s="861"/>
      <c r="N38" s="861"/>
      <c r="O38" s="861"/>
      <c r="P38" s="861"/>
    </row>
    <row r="39" spans="1:16" ht="39" customHeight="1">
      <c r="A39" s="861"/>
      <c r="B39" s="864"/>
      <c r="C39" s="870" t="s">
        <v>468</v>
      </c>
      <c r="D39" s="870"/>
      <c r="E39" s="875"/>
      <c r="F39" s="879" t="s">
        <v>140</v>
      </c>
      <c r="G39" s="882" t="s">
        <v>140</v>
      </c>
      <c r="H39" s="882">
        <v>1.e-002</v>
      </c>
      <c r="I39" s="882">
        <v>3.e-002</v>
      </c>
      <c r="J39" s="885">
        <v>5.e-002</v>
      </c>
      <c r="K39" s="861"/>
      <c r="L39" s="861"/>
      <c r="M39" s="861"/>
      <c r="N39" s="861"/>
      <c r="O39" s="861"/>
      <c r="P39" s="861"/>
    </row>
    <row r="40" spans="1:16" ht="39" customHeight="1">
      <c r="A40" s="861"/>
      <c r="B40" s="864"/>
      <c r="C40" s="870" t="s">
        <v>465</v>
      </c>
      <c r="D40" s="870"/>
      <c r="E40" s="875"/>
      <c r="F40" s="879">
        <v>3.e-002</v>
      </c>
      <c r="G40" s="882">
        <v>5.e-002</v>
      </c>
      <c r="H40" s="882">
        <v>4.e-002</v>
      </c>
      <c r="I40" s="882">
        <v>4.e-002</v>
      </c>
      <c r="J40" s="885">
        <v>4.e-002</v>
      </c>
      <c r="K40" s="861"/>
      <c r="L40" s="861"/>
      <c r="M40" s="861"/>
      <c r="N40" s="861"/>
      <c r="O40" s="861"/>
      <c r="P40" s="861"/>
    </row>
    <row r="41" spans="1:16" ht="39" customHeight="1">
      <c r="A41" s="861"/>
      <c r="B41" s="864"/>
      <c r="C41" s="870" t="s">
        <v>455</v>
      </c>
      <c r="D41" s="870"/>
      <c r="E41" s="875"/>
      <c r="F41" s="879">
        <v>2.e-002</v>
      </c>
      <c r="G41" s="882">
        <v>2.e-002</v>
      </c>
      <c r="H41" s="882">
        <v>2.e-002</v>
      </c>
      <c r="I41" s="882">
        <v>2.e-002</v>
      </c>
      <c r="J41" s="885">
        <v>2.e-002</v>
      </c>
      <c r="K41" s="861"/>
      <c r="L41" s="861"/>
      <c r="M41" s="861"/>
      <c r="N41" s="861"/>
      <c r="O41" s="861"/>
      <c r="P41" s="861"/>
    </row>
    <row r="42" spans="1:16" ht="39" customHeight="1">
      <c r="A42" s="861"/>
      <c r="B42" s="865"/>
      <c r="C42" s="870" t="s">
        <v>539</v>
      </c>
      <c r="D42" s="870"/>
      <c r="E42" s="875"/>
      <c r="F42" s="879" t="s">
        <v>140</v>
      </c>
      <c r="G42" s="882" t="s">
        <v>140</v>
      </c>
      <c r="H42" s="882" t="s">
        <v>140</v>
      </c>
      <c r="I42" s="882" t="s">
        <v>140</v>
      </c>
      <c r="J42" s="885" t="s">
        <v>140</v>
      </c>
      <c r="K42" s="861"/>
      <c r="L42" s="861"/>
      <c r="M42" s="861"/>
      <c r="N42" s="861"/>
      <c r="O42" s="861"/>
      <c r="P42" s="861"/>
    </row>
    <row r="43" spans="1:16" ht="39" customHeight="1">
      <c r="A43" s="861"/>
      <c r="B43" s="866"/>
      <c r="C43" s="871" t="s">
        <v>492</v>
      </c>
      <c r="D43" s="871"/>
      <c r="E43" s="876"/>
      <c r="F43" s="851">
        <v>0</v>
      </c>
      <c r="G43" s="855">
        <v>0</v>
      </c>
      <c r="H43" s="855">
        <v>0</v>
      </c>
      <c r="I43" s="855">
        <v>0</v>
      </c>
      <c r="J43" s="860">
        <v>0</v>
      </c>
      <c r="K43" s="861"/>
      <c r="L43" s="861"/>
      <c r="M43" s="861"/>
      <c r="N43" s="861"/>
      <c r="O43" s="861"/>
      <c r="P43" s="861"/>
    </row>
    <row r="44" spans="1:16" ht="39" customHeight="1">
      <c r="A44" s="861"/>
      <c r="B44" s="867" t="s">
        <v>18</v>
      </c>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e6E/7DwSSOdKj8AZbjxnPdw6H2LYEJbXlQ6GLFXCmwPwP0rmv3RGYaqmKAe5mnOgwOEbj8hPNB/vyVqRFdtKfg==" saltValue="Fu4fbbYAkcz6JD75NS7oS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22</v>
      </c>
      <c r="P43" s="734"/>
      <c r="Q43" s="734"/>
      <c r="R43" s="734"/>
      <c r="S43" s="734"/>
      <c r="T43" s="734"/>
      <c r="U43" s="734"/>
    </row>
    <row r="44" spans="1:21" ht="30.75" customHeight="1">
      <c r="A44" s="734"/>
      <c r="B44" s="886" t="s">
        <v>23</v>
      </c>
      <c r="C44" s="900"/>
      <c r="D44" s="900"/>
      <c r="E44" s="919"/>
      <c r="F44" s="919"/>
      <c r="G44" s="919"/>
      <c r="H44" s="919"/>
      <c r="I44" s="919"/>
      <c r="J44" s="928" t="s">
        <v>16</v>
      </c>
      <c r="K44" s="936" t="s">
        <v>531</v>
      </c>
      <c r="L44" s="945" t="s">
        <v>532</v>
      </c>
      <c r="M44" s="945" t="s">
        <v>533</v>
      </c>
      <c r="N44" s="945" t="s">
        <v>535</v>
      </c>
      <c r="O44" s="954" t="s">
        <v>536</v>
      </c>
      <c r="P44" s="734"/>
      <c r="Q44" s="734"/>
      <c r="R44" s="734"/>
      <c r="S44" s="734"/>
      <c r="T44" s="734"/>
      <c r="U44" s="734"/>
    </row>
    <row r="45" spans="1:21" ht="30.75" customHeight="1">
      <c r="A45" s="734"/>
      <c r="B45" s="887" t="s">
        <v>27</v>
      </c>
      <c r="C45" s="901"/>
      <c r="D45" s="911"/>
      <c r="E45" s="920" t="s">
        <v>24</v>
      </c>
      <c r="F45" s="920"/>
      <c r="G45" s="920"/>
      <c r="H45" s="920"/>
      <c r="I45" s="920"/>
      <c r="J45" s="929"/>
      <c r="K45" s="937">
        <v>2019</v>
      </c>
      <c r="L45" s="946">
        <v>2165</v>
      </c>
      <c r="M45" s="946">
        <v>2245</v>
      </c>
      <c r="N45" s="946">
        <v>2463</v>
      </c>
      <c r="O45" s="955">
        <v>2373</v>
      </c>
      <c r="P45" s="734"/>
      <c r="Q45" s="734"/>
      <c r="R45" s="734"/>
      <c r="S45" s="734"/>
      <c r="T45" s="734"/>
      <c r="U45" s="734"/>
    </row>
    <row r="46" spans="1:21" ht="30.75" customHeight="1">
      <c r="A46" s="734"/>
      <c r="B46" s="888"/>
      <c r="C46" s="902"/>
      <c r="D46" s="912"/>
      <c r="E46" s="921" t="s">
        <v>29</v>
      </c>
      <c r="F46" s="921"/>
      <c r="G46" s="921"/>
      <c r="H46" s="921"/>
      <c r="I46" s="921"/>
      <c r="J46" s="930"/>
      <c r="K46" s="938" t="s">
        <v>140</v>
      </c>
      <c r="L46" s="947" t="s">
        <v>140</v>
      </c>
      <c r="M46" s="947" t="s">
        <v>140</v>
      </c>
      <c r="N46" s="947" t="s">
        <v>140</v>
      </c>
      <c r="O46" s="956" t="s">
        <v>140</v>
      </c>
      <c r="P46" s="734"/>
      <c r="Q46" s="734"/>
      <c r="R46" s="734"/>
      <c r="S46" s="734"/>
      <c r="T46" s="734"/>
      <c r="U46" s="734"/>
    </row>
    <row r="47" spans="1:21" ht="30.75" customHeight="1">
      <c r="A47" s="734"/>
      <c r="B47" s="888"/>
      <c r="C47" s="902"/>
      <c r="D47" s="912"/>
      <c r="E47" s="921" t="s">
        <v>33</v>
      </c>
      <c r="F47" s="921"/>
      <c r="G47" s="921"/>
      <c r="H47" s="921"/>
      <c r="I47" s="921"/>
      <c r="J47" s="930"/>
      <c r="K47" s="938" t="s">
        <v>140</v>
      </c>
      <c r="L47" s="947" t="s">
        <v>140</v>
      </c>
      <c r="M47" s="947" t="s">
        <v>140</v>
      </c>
      <c r="N47" s="947" t="s">
        <v>140</v>
      </c>
      <c r="O47" s="956" t="s">
        <v>140</v>
      </c>
      <c r="P47" s="734"/>
      <c r="Q47" s="734"/>
      <c r="R47" s="734"/>
      <c r="S47" s="734"/>
      <c r="T47" s="734"/>
      <c r="U47" s="734"/>
    </row>
    <row r="48" spans="1:21" ht="30.75" customHeight="1">
      <c r="A48" s="734"/>
      <c r="B48" s="888"/>
      <c r="C48" s="902"/>
      <c r="D48" s="912"/>
      <c r="E48" s="921" t="s">
        <v>36</v>
      </c>
      <c r="F48" s="921"/>
      <c r="G48" s="921"/>
      <c r="H48" s="921"/>
      <c r="I48" s="921"/>
      <c r="J48" s="930"/>
      <c r="K48" s="938">
        <v>302</v>
      </c>
      <c r="L48" s="947">
        <v>355</v>
      </c>
      <c r="M48" s="947">
        <v>308</v>
      </c>
      <c r="N48" s="947">
        <v>290</v>
      </c>
      <c r="O48" s="956">
        <v>269</v>
      </c>
      <c r="P48" s="734"/>
      <c r="Q48" s="734"/>
      <c r="R48" s="734"/>
      <c r="S48" s="734"/>
      <c r="T48" s="734"/>
      <c r="U48" s="734"/>
    </row>
    <row r="49" spans="1:21" ht="30.75" customHeight="1">
      <c r="A49" s="734"/>
      <c r="B49" s="888"/>
      <c r="C49" s="902"/>
      <c r="D49" s="912"/>
      <c r="E49" s="921" t="s">
        <v>0</v>
      </c>
      <c r="F49" s="921"/>
      <c r="G49" s="921"/>
      <c r="H49" s="921"/>
      <c r="I49" s="921"/>
      <c r="J49" s="930"/>
      <c r="K49" s="938">
        <v>0</v>
      </c>
      <c r="L49" s="947">
        <v>1</v>
      </c>
      <c r="M49" s="947">
        <v>5</v>
      </c>
      <c r="N49" s="947">
        <v>13</v>
      </c>
      <c r="O49" s="956">
        <v>12</v>
      </c>
      <c r="P49" s="734"/>
      <c r="Q49" s="734"/>
      <c r="R49" s="734"/>
      <c r="S49" s="734"/>
      <c r="T49" s="734"/>
      <c r="U49" s="734"/>
    </row>
    <row r="50" spans="1:21" ht="30.75" customHeight="1">
      <c r="A50" s="734"/>
      <c r="B50" s="888"/>
      <c r="C50" s="902"/>
      <c r="D50" s="912"/>
      <c r="E50" s="921" t="s">
        <v>41</v>
      </c>
      <c r="F50" s="921"/>
      <c r="G50" s="921"/>
      <c r="H50" s="921"/>
      <c r="I50" s="921"/>
      <c r="J50" s="930"/>
      <c r="K50" s="938" t="s">
        <v>140</v>
      </c>
      <c r="L50" s="947" t="s">
        <v>140</v>
      </c>
      <c r="M50" s="947" t="s">
        <v>140</v>
      </c>
      <c r="N50" s="947" t="s">
        <v>140</v>
      </c>
      <c r="O50" s="956" t="s">
        <v>140</v>
      </c>
      <c r="P50" s="734"/>
      <c r="Q50" s="734"/>
      <c r="R50" s="734"/>
      <c r="S50" s="734"/>
      <c r="T50" s="734"/>
      <c r="U50" s="734"/>
    </row>
    <row r="51" spans="1:21" ht="30.75" customHeight="1">
      <c r="A51" s="734"/>
      <c r="B51" s="889"/>
      <c r="C51" s="903"/>
      <c r="D51" s="913"/>
      <c r="E51" s="921" t="s">
        <v>44</v>
      </c>
      <c r="F51" s="921"/>
      <c r="G51" s="921"/>
      <c r="H51" s="921"/>
      <c r="I51" s="921"/>
      <c r="J51" s="930"/>
      <c r="K51" s="938" t="s">
        <v>140</v>
      </c>
      <c r="L51" s="947" t="s">
        <v>140</v>
      </c>
      <c r="M51" s="947" t="s">
        <v>140</v>
      </c>
      <c r="N51" s="947" t="s">
        <v>140</v>
      </c>
      <c r="O51" s="956" t="s">
        <v>140</v>
      </c>
      <c r="P51" s="734"/>
      <c r="Q51" s="734"/>
      <c r="R51" s="734"/>
      <c r="S51" s="734"/>
      <c r="T51" s="734"/>
      <c r="U51" s="734"/>
    </row>
    <row r="52" spans="1:21" ht="30.75" customHeight="1">
      <c r="A52" s="734"/>
      <c r="B52" s="890" t="s">
        <v>47</v>
      </c>
      <c r="C52" s="904"/>
      <c r="D52" s="913"/>
      <c r="E52" s="921" t="s">
        <v>49</v>
      </c>
      <c r="F52" s="921"/>
      <c r="G52" s="921"/>
      <c r="H52" s="921"/>
      <c r="I52" s="921"/>
      <c r="J52" s="930"/>
      <c r="K52" s="938">
        <v>1417</v>
      </c>
      <c r="L52" s="947">
        <v>1428</v>
      </c>
      <c r="M52" s="947">
        <v>1370</v>
      </c>
      <c r="N52" s="947">
        <v>1341</v>
      </c>
      <c r="O52" s="956">
        <v>1359</v>
      </c>
      <c r="P52" s="734"/>
      <c r="Q52" s="734"/>
      <c r="R52" s="734"/>
      <c r="S52" s="734"/>
      <c r="T52" s="734"/>
      <c r="U52" s="734"/>
    </row>
    <row r="53" spans="1:21" ht="30.75" customHeight="1">
      <c r="A53" s="734"/>
      <c r="B53" s="891" t="s">
        <v>51</v>
      </c>
      <c r="C53" s="905"/>
      <c r="D53" s="914"/>
      <c r="E53" s="922" t="s">
        <v>54</v>
      </c>
      <c r="F53" s="922"/>
      <c r="G53" s="922"/>
      <c r="H53" s="922"/>
      <c r="I53" s="922"/>
      <c r="J53" s="931"/>
      <c r="K53" s="939">
        <v>904</v>
      </c>
      <c r="L53" s="948">
        <v>1093</v>
      </c>
      <c r="M53" s="948">
        <v>1188</v>
      </c>
      <c r="N53" s="948">
        <v>1425</v>
      </c>
      <c r="O53" s="957">
        <v>1295</v>
      </c>
      <c r="P53" s="734"/>
      <c r="Q53" s="734"/>
      <c r="R53" s="734"/>
      <c r="S53" s="734"/>
      <c r="T53" s="734"/>
      <c r="U53" s="734"/>
    </row>
    <row r="54" spans="1:21" ht="24" customHeight="1">
      <c r="A54" s="734"/>
      <c r="B54" s="892" t="s">
        <v>61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540</v>
      </c>
      <c r="P56" s="734"/>
      <c r="Q56" s="734"/>
      <c r="R56" s="734"/>
      <c r="S56" s="734"/>
      <c r="T56" s="734"/>
      <c r="U56" s="734"/>
    </row>
    <row r="57" spans="1:21" ht="31.5" customHeight="1">
      <c r="A57" s="734"/>
      <c r="B57" s="894"/>
      <c r="C57" s="907"/>
      <c r="D57" s="907"/>
      <c r="E57" s="923"/>
      <c r="F57" s="923"/>
      <c r="G57" s="923"/>
      <c r="H57" s="923"/>
      <c r="I57" s="923"/>
      <c r="J57" s="932" t="s">
        <v>16</v>
      </c>
      <c r="K57" s="941" t="s">
        <v>531</v>
      </c>
      <c r="L57" s="949" t="s">
        <v>532</v>
      </c>
      <c r="M57" s="949" t="s">
        <v>533</v>
      </c>
      <c r="N57" s="949" t="s">
        <v>535</v>
      </c>
      <c r="O57" s="959" t="s">
        <v>536</v>
      </c>
      <c r="P57" s="734"/>
      <c r="Q57" s="734"/>
      <c r="R57" s="734"/>
      <c r="S57" s="734"/>
      <c r="T57" s="734"/>
      <c r="U57" s="734"/>
    </row>
    <row r="58" spans="1:21" ht="31.5" customHeight="1">
      <c r="B58" s="895" t="s">
        <v>65</v>
      </c>
      <c r="C58" s="908"/>
      <c r="D58" s="915" t="s">
        <v>66</v>
      </c>
      <c r="E58" s="924"/>
      <c r="F58" s="924"/>
      <c r="G58" s="924"/>
      <c r="H58" s="924"/>
      <c r="I58" s="924"/>
      <c r="J58" s="933"/>
      <c r="K58" s="942"/>
      <c r="L58" s="950"/>
      <c r="M58" s="950"/>
      <c r="N58" s="950"/>
      <c r="O58" s="960"/>
    </row>
    <row r="59" spans="1:21" ht="31.5" customHeight="1">
      <c r="B59" s="896"/>
      <c r="C59" s="909"/>
      <c r="D59" s="916" t="s">
        <v>13</v>
      </c>
      <c r="E59" s="925"/>
      <c r="F59" s="925"/>
      <c r="G59" s="925"/>
      <c r="H59" s="925"/>
      <c r="I59" s="925"/>
      <c r="J59" s="934"/>
      <c r="K59" s="943"/>
      <c r="L59" s="951"/>
      <c r="M59" s="951"/>
      <c r="N59" s="951"/>
      <c r="O59" s="961"/>
    </row>
    <row r="60" spans="1:21" ht="31.5" customHeight="1">
      <c r="B60" s="897"/>
      <c r="C60" s="910"/>
      <c r="D60" s="917" t="s">
        <v>67</v>
      </c>
      <c r="E60" s="926"/>
      <c r="F60" s="926"/>
      <c r="G60" s="926"/>
      <c r="H60" s="926"/>
      <c r="I60" s="926"/>
      <c r="J60" s="935"/>
      <c r="K60" s="944"/>
      <c r="L60" s="952"/>
      <c r="M60" s="952"/>
      <c r="N60" s="952"/>
      <c r="O60" s="962"/>
    </row>
    <row r="61" spans="1:21" ht="24" customHeight="1">
      <c r="B61" s="898"/>
      <c r="C61" s="898"/>
      <c r="D61" s="918" t="s">
        <v>48</v>
      </c>
      <c r="E61" s="927"/>
      <c r="F61" s="927"/>
      <c r="G61" s="927"/>
      <c r="H61" s="927"/>
      <c r="I61" s="927"/>
      <c r="J61" s="927"/>
      <c r="K61" s="927"/>
      <c r="L61" s="927"/>
      <c r="M61" s="927"/>
      <c r="N61" s="927"/>
      <c r="O61" s="927"/>
    </row>
    <row r="62" spans="1:21" ht="24" customHeight="1">
      <c r="B62" s="899"/>
      <c r="C62" s="899"/>
      <c r="D62" s="918" t="s">
        <v>42</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70Cckx5Fo4T9WwH+5wL2mkrmD68hLoi1eIE+4pFpRQyCWwJAFymwWSpH2KzEWdfQhtzz7tb3Igt9/SZqDyd3Q==" saltValue="Ep7XLsksgrFGv6jdEG93g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28:M65"/>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s="363" customFormat="1" ht="15" customHeight="1"/>
    <row r="29" s="363" customFormat="1" ht="15" customHeight="1"/>
    <row r="30" s="363" customFormat="1" ht="15" customHeight="1"/>
    <row r="31" s="363" customFormat="1" ht="15" customHeight="1"/>
    <row r="32" s="363"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22</v>
      </c>
    </row>
    <row r="40" spans="2:13" ht="27.75" customHeight="1">
      <c r="B40" s="886" t="s">
        <v>23</v>
      </c>
      <c r="C40" s="900"/>
      <c r="D40" s="900"/>
      <c r="E40" s="919"/>
      <c r="F40" s="919"/>
      <c r="G40" s="919"/>
      <c r="H40" s="928" t="s">
        <v>16</v>
      </c>
      <c r="I40" s="936" t="s">
        <v>531</v>
      </c>
      <c r="J40" s="945" t="s">
        <v>532</v>
      </c>
      <c r="K40" s="945" t="s">
        <v>533</v>
      </c>
      <c r="L40" s="945" t="s">
        <v>535</v>
      </c>
      <c r="M40" s="978" t="s">
        <v>536</v>
      </c>
    </row>
    <row r="41" spans="2:13" ht="27.75" customHeight="1">
      <c r="B41" s="887" t="s">
        <v>38</v>
      </c>
      <c r="C41" s="901"/>
      <c r="D41" s="911"/>
      <c r="E41" s="967" t="s">
        <v>70</v>
      </c>
      <c r="F41" s="967"/>
      <c r="G41" s="967"/>
      <c r="H41" s="973"/>
      <c r="I41" s="937">
        <v>19024</v>
      </c>
      <c r="J41" s="946">
        <v>19279</v>
      </c>
      <c r="K41" s="946">
        <v>19499</v>
      </c>
      <c r="L41" s="946">
        <v>18664</v>
      </c>
      <c r="M41" s="955">
        <v>17402</v>
      </c>
    </row>
    <row r="42" spans="2:13" ht="27.75" customHeight="1">
      <c r="B42" s="888"/>
      <c r="C42" s="902"/>
      <c r="D42" s="912"/>
      <c r="E42" s="968" t="s">
        <v>76</v>
      </c>
      <c r="F42" s="968"/>
      <c r="G42" s="968"/>
      <c r="H42" s="974"/>
      <c r="I42" s="938" t="s">
        <v>140</v>
      </c>
      <c r="J42" s="947" t="s">
        <v>140</v>
      </c>
      <c r="K42" s="947" t="s">
        <v>140</v>
      </c>
      <c r="L42" s="947" t="s">
        <v>140</v>
      </c>
      <c r="M42" s="956" t="s">
        <v>140</v>
      </c>
    </row>
    <row r="43" spans="2:13" ht="27.75" customHeight="1">
      <c r="B43" s="888"/>
      <c r="C43" s="902"/>
      <c r="D43" s="912"/>
      <c r="E43" s="968" t="s">
        <v>78</v>
      </c>
      <c r="F43" s="968"/>
      <c r="G43" s="968"/>
      <c r="H43" s="974"/>
      <c r="I43" s="938">
        <v>4312</v>
      </c>
      <c r="J43" s="947">
        <v>4076</v>
      </c>
      <c r="K43" s="947">
        <v>3405</v>
      </c>
      <c r="L43" s="947">
        <v>3437</v>
      </c>
      <c r="M43" s="956">
        <v>2978</v>
      </c>
    </row>
    <row r="44" spans="2:13" ht="27.75" customHeight="1">
      <c r="B44" s="888"/>
      <c r="C44" s="902"/>
      <c r="D44" s="912"/>
      <c r="E44" s="968" t="s">
        <v>19</v>
      </c>
      <c r="F44" s="968"/>
      <c r="G44" s="968"/>
      <c r="H44" s="974"/>
      <c r="I44" s="938">
        <v>116</v>
      </c>
      <c r="J44" s="947">
        <v>245</v>
      </c>
      <c r="K44" s="947">
        <v>244</v>
      </c>
      <c r="L44" s="947">
        <v>252</v>
      </c>
      <c r="M44" s="956">
        <v>342</v>
      </c>
    </row>
    <row r="45" spans="2:13" ht="27.75" customHeight="1">
      <c r="B45" s="888"/>
      <c r="C45" s="902"/>
      <c r="D45" s="912"/>
      <c r="E45" s="968" t="s">
        <v>81</v>
      </c>
      <c r="F45" s="968"/>
      <c r="G45" s="968"/>
      <c r="H45" s="974"/>
      <c r="I45" s="938">
        <v>2792</v>
      </c>
      <c r="J45" s="947">
        <v>2765</v>
      </c>
      <c r="K45" s="947">
        <v>2838</v>
      </c>
      <c r="L45" s="947">
        <v>2836</v>
      </c>
      <c r="M45" s="956">
        <v>2786</v>
      </c>
    </row>
    <row r="46" spans="2:13" ht="27.75" customHeight="1">
      <c r="B46" s="888"/>
      <c r="C46" s="902"/>
      <c r="D46" s="913"/>
      <c r="E46" s="968" t="s">
        <v>80</v>
      </c>
      <c r="F46" s="968"/>
      <c r="G46" s="968"/>
      <c r="H46" s="974"/>
      <c r="I46" s="938" t="s">
        <v>140</v>
      </c>
      <c r="J46" s="947" t="s">
        <v>140</v>
      </c>
      <c r="K46" s="947" t="s">
        <v>140</v>
      </c>
      <c r="L46" s="947" t="s">
        <v>140</v>
      </c>
      <c r="M46" s="956" t="s">
        <v>140</v>
      </c>
    </row>
    <row r="47" spans="2:13" ht="27.75" customHeight="1">
      <c r="B47" s="888"/>
      <c r="C47" s="902"/>
      <c r="D47" s="965"/>
      <c r="E47" s="969" t="s">
        <v>83</v>
      </c>
      <c r="F47" s="972"/>
      <c r="G47" s="972"/>
      <c r="H47" s="975"/>
      <c r="I47" s="938" t="s">
        <v>140</v>
      </c>
      <c r="J47" s="947" t="s">
        <v>140</v>
      </c>
      <c r="K47" s="947" t="s">
        <v>140</v>
      </c>
      <c r="L47" s="947" t="s">
        <v>140</v>
      </c>
      <c r="M47" s="956" t="s">
        <v>140</v>
      </c>
    </row>
    <row r="48" spans="2:13" ht="27.75" customHeight="1">
      <c r="B48" s="888"/>
      <c r="C48" s="902"/>
      <c r="D48" s="912"/>
      <c r="E48" s="968" t="s">
        <v>56</v>
      </c>
      <c r="F48" s="968"/>
      <c r="G48" s="968"/>
      <c r="H48" s="974"/>
      <c r="I48" s="938" t="s">
        <v>140</v>
      </c>
      <c r="J48" s="947" t="s">
        <v>140</v>
      </c>
      <c r="K48" s="947" t="s">
        <v>140</v>
      </c>
      <c r="L48" s="947" t="s">
        <v>140</v>
      </c>
      <c r="M48" s="956" t="s">
        <v>140</v>
      </c>
    </row>
    <row r="49" spans="2:13" ht="27.75" customHeight="1">
      <c r="B49" s="889"/>
      <c r="C49" s="903"/>
      <c r="D49" s="912"/>
      <c r="E49" s="968" t="s">
        <v>87</v>
      </c>
      <c r="F49" s="968"/>
      <c r="G49" s="968"/>
      <c r="H49" s="974"/>
      <c r="I49" s="938" t="s">
        <v>140</v>
      </c>
      <c r="J49" s="947" t="s">
        <v>140</v>
      </c>
      <c r="K49" s="947" t="s">
        <v>140</v>
      </c>
      <c r="L49" s="947" t="s">
        <v>140</v>
      </c>
      <c r="M49" s="956" t="s">
        <v>140</v>
      </c>
    </row>
    <row r="50" spans="2:13" ht="27.75" customHeight="1">
      <c r="B50" s="963" t="s">
        <v>89</v>
      </c>
      <c r="C50" s="964"/>
      <c r="D50" s="966"/>
      <c r="E50" s="968" t="s">
        <v>90</v>
      </c>
      <c r="F50" s="968"/>
      <c r="G50" s="968"/>
      <c r="H50" s="974"/>
      <c r="I50" s="938">
        <v>8233</v>
      </c>
      <c r="J50" s="947">
        <v>7173</v>
      </c>
      <c r="K50" s="947">
        <v>6331</v>
      </c>
      <c r="L50" s="947">
        <v>6138</v>
      </c>
      <c r="M50" s="956">
        <v>6602</v>
      </c>
    </row>
    <row r="51" spans="2:13" ht="27.75" customHeight="1">
      <c r="B51" s="888"/>
      <c r="C51" s="902"/>
      <c r="D51" s="912"/>
      <c r="E51" s="968" t="s">
        <v>92</v>
      </c>
      <c r="F51" s="968"/>
      <c r="G51" s="968"/>
      <c r="H51" s="974"/>
      <c r="I51" s="938">
        <v>1715</v>
      </c>
      <c r="J51" s="947">
        <v>2156</v>
      </c>
      <c r="K51" s="947">
        <v>2245</v>
      </c>
      <c r="L51" s="947">
        <v>2329</v>
      </c>
      <c r="M51" s="956">
        <v>2148</v>
      </c>
    </row>
    <row r="52" spans="2:13" ht="27.75" customHeight="1">
      <c r="B52" s="889"/>
      <c r="C52" s="903"/>
      <c r="D52" s="912"/>
      <c r="E52" s="968" t="s">
        <v>46</v>
      </c>
      <c r="F52" s="968"/>
      <c r="G52" s="968"/>
      <c r="H52" s="974"/>
      <c r="I52" s="938">
        <v>13051</v>
      </c>
      <c r="J52" s="947">
        <v>12320</v>
      </c>
      <c r="K52" s="947">
        <v>11830</v>
      </c>
      <c r="L52" s="947">
        <v>11416</v>
      </c>
      <c r="M52" s="956">
        <v>10826</v>
      </c>
    </row>
    <row r="53" spans="2:13" ht="27.75" customHeight="1">
      <c r="B53" s="891" t="s">
        <v>51</v>
      </c>
      <c r="C53" s="905"/>
      <c r="D53" s="914"/>
      <c r="E53" s="970" t="s">
        <v>96</v>
      </c>
      <c r="F53" s="970"/>
      <c r="G53" s="970"/>
      <c r="H53" s="976"/>
      <c r="I53" s="939">
        <v>3246</v>
      </c>
      <c r="J53" s="948">
        <v>4716</v>
      </c>
      <c r="K53" s="948">
        <v>5580</v>
      </c>
      <c r="L53" s="948">
        <v>5306</v>
      </c>
      <c r="M53" s="957">
        <v>3932</v>
      </c>
    </row>
    <row r="54" spans="2:13" ht="27.75" customHeight="1">
      <c r="B54" s="892" t="s">
        <v>69</v>
      </c>
      <c r="C54" s="867"/>
      <c r="D54" s="867"/>
      <c r="E54" s="971"/>
      <c r="F54" s="971"/>
      <c r="G54" s="971"/>
      <c r="H54" s="971"/>
      <c r="I54" s="977"/>
      <c r="J54" s="977"/>
      <c r="K54" s="977"/>
      <c r="L54" s="977"/>
      <c r="M54" s="977"/>
    </row>
    <row r="55" spans="2:13"/>
    <row r="65" s="363" customFormat="1" ht="13.5" hidden="1" customHeight="1"/>
  </sheetData>
  <sheetProtection algorithmName="SHA-512" hashValue="FDQ6UPySSXAe5eeHXLNoNGHPbZMWxMVDi7jtZ41Q+DR+rCZL2eRT5iDpTjoHr6EDKwhHuIlFmgjcGoWKG29k6A==" saltValue="DAvbYnuIszjndtXAhZZZ4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94</v>
      </c>
    </row>
    <row r="54" spans="2:8" ht="29.25" customHeight="1">
      <c r="B54" s="979" t="s">
        <v>5</v>
      </c>
      <c r="C54" s="985"/>
      <c r="D54" s="985"/>
      <c r="E54" s="994" t="s">
        <v>16</v>
      </c>
      <c r="F54" s="1001" t="s">
        <v>533</v>
      </c>
      <c r="G54" s="1001" t="s">
        <v>535</v>
      </c>
      <c r="H54" s="1009" t="s">
        <v>536</v>
      </c>
    </row>
    <row r="55" spans="2:8" ht="52.5" customHeight="1">
      <c r="B55" s="980"/>
      <c r="C55" s="986" t="s">
        <v>100</v>
      </c>
      <c r="D55" s="986"/>
      <c r="E55" s="995"/>
      <c r="F55" s="1002">
        <v>3688</v>
      </c>
      <c r="G55" s="1002">
        <v>3537</v>
      </c>
      <c r="H55" s="1010">
        <v>4077</v>
      </c>
    </row>
    <row r="56" spans="2:8" ht="52.5" customHeight="1">
      <c r="B56" s="981"/>
      <c r="C56" s="987" t="s">
        <v>103</v>
      </c>
      <c r="D56" s="987"/>
      <c r="E56" s="996"/>
      <c r="F56" s="1003">
        <v>238</v>
      </c>
      <c r="G56" s="1003">
        <v>93</v>
      </c>
      <c r="H56" s="1011">
        <v>93</v>
      </c>
    </row>
    <row r="57" spans="2:8" ht="53.25" customHeight="1">
      <c r="B57" s="981"/>
      <c r="C57" s="988" t="s">
        <v>74</v>
      </c>
      <c r="D57" s="988"/>
      <c r="E57" s="997"/>
      <c r="F57" s="1004">
        <v>2049</v>
      </c>
      <c r="G57" s="1004">
        <v>3490</v>
      </c>
      <c r="H57" s="1012">
        <v>4567</v>
      </c>
    </row>
    <row r="58" spans="2:8" ht="45.75" customHeight="1">
      <c r="B58" s="982"/>
      <c r="C58" s="989" t="s">
        <v>550</v>
      </c>
      <c r="D58" s="992"/>
      <c r="E58" s="998"/>
      <c r="F58" s="1005">
        <v>0</v>
      </c>
      <c r="G58" s="1005">
        <v>966</v>
      </c>
      <c r="H58" s="1013">
        <v>2155</v>
      </c>
    </row>
    <row r="59" spans="2:8" ht="45.75" customHeight="1">
      <c r="B59" s="982"/>
      <c r="C59" s="989" t="s">
        <v>313</v>
      </c>
      <c r="D59" s="992"/>
      <c r="E59" s="998"/>
      <c r="F59" s="1005">
        <v>958</v>
      </c>
      <c r="G59" s="1005">
        <v>729</v>
      </c>
      <c r="H59" s="1013">
        <v>655</v>
      </c>
    </row>
    <row r="60" spans="2:8" ht="45.75" customHeight="1">
      <c r="B60" s="982"/>
      <c r="C60" s="989" t="s">
        <v>551</v>
      </c>
      <c r="D60" s="992"/>
      <c r="E60" s="998"/>
      <c r="F60" s="1005">
        <v>0</v>
      </c>
      <c r="G60" s="1005">
        <v>566</v>
      </c>
      <c r="H60" s="1013">
        <v>566</v>
      </c>
    </row>
    <row r="61" spans="2:8" ht="45.75" customHeight="1">
      <c r="B61" s="982"/>
      <c r="C61" s="989" t="s">
        <v>132</v>
      </c>
      <c r="D61" s="992"/>
      <c r="E61" s="998"/>
      <c r="F61" s="1005">
        <v>433</v>
      </c>
      <c r="G61" s="1005">
        <v>420</v>
      </c>
      <c r="H61" s="1013">
        <v>408</v>
      </c>
    </row>
    <row r="62" spans="2:8" ht="45.75" customHeight="1">
      <c r="B62" s="983"/>
      <c r="C62" s="990" t="s">
        <v>284</v>
      </c>
      <c r="D62" s="993"/>
      <c r="E62" s="999"/>
      <c r="F62" s="1006">
        <v>267</v>
      </c>
      <c r="G62" s="1006">
        <v>418</v>
      </c>
      <c r="H62" s="1014">
        <v>392</v>
      </c>
    </row>
    <row r="63" spans="2:8" ht="52.5" customHeight="1">
      <c r="B63" s="984"/>
      <c r="C63" s="991" t="s">
        <v>105</v>
      </c>
      <c r="D63" s="991"/>
      <c r="E63" s="1000"/>
      <c r="F63" s="1007">
        <v>5976</v>
      </c>
      <c r="G63" s="1007">
        <v>7120</v>
      </c>
      <c r="H63" s="1015">
        <v>8737</v>
      </c>
    </row>
    <row r="64" spans="2:8"/>
  </sheetData>
  <sheetProtection algorithmName="SHA-512" hashValue="fWZF8EELTTW6v3biUsxJEw3q8X/jKdK+edh4lamYORhrxhkQPO4J8fG3XPDR1LsTiz5xYhFPORQqeoWZWz6H/A==" saltValue="+YgdJd7R3QVvqUI+V+0co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8"/>
      <c r="DE4" s="1058"/>
    </row>
    <row r="5" spans="1:109" s="726" customFormat="1">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8"/>
      <c r="DE5" s="1058"/>
    </row>
    <row r="6" spans="1:109" s="726" customFormat="1">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8"/>
      <c r="DE6" s="1058"/>
    </row>
    <row r="7" spans="1:109" s="726" customFormat="1">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8"/>
      <c r="DE7" s="1058"/>
    </row>
    <row r="8" spans="1:109" s="726" customFormat="1">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8"/>
      <c r="DE8" s="1058"/>
    </row>
    <row r="9" spans="1:109" s="726" customFormat="1">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8"/>
      <c r="DE9" s="1058"/>
    </row>
    <row r="10" spans="1:109" s="726" customFormat="1">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8"/>
      <c r="DE10" s="1058"/>
    </row>
    <row r="11" spans="1:109" s="726" customFormat="1">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8"/>
      <c r="DE11" s="1058"/>
    </row>
    <row r="12" spans="1:109" s="726" customFormat="1">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8"/>
      <c r="DE12" s="1058"/>
    </row>
    <row r="13" spans="1:109" s="726" customFormat="1">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8"/>
      <c r="DE13" s="1058"/>
    </row>
    <row r="14" spans="1:109" s="726" customFormat="1">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8"/>
      <c r="DE14" s="1058"/>
    </row>
    <row r="15" spans="1:109" s="726" customFormat="1">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8"/>
      <c r="DE15" s="1058"/>
    </row>
    <row r="16" spans="1:109" s="726" customFormat="1">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8"/>
      <c r="DE16" s="1058"/>
    </row>
    <row r="17" spans="1:109" s="726" customFormat="1">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8"/>
      <c r="DE17" s="1058"/>
    </row>
    <row r="18" spans="1:109" s="726" customFormat="1">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8"/>
      <c r="DE18" s="1058"/>
    </row>
    <row r="19" spans="1:109">
      <c r="DD19" s="829"/>
      <c r="DE19" s="829"/>
    </row>
    <row r="20" spans="1:109">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c r="B40" s="1021"/>
      <c r="DD40" s="1021"/>
      <c r="DE40" s="829"/>
    </row>
    <row r="41" spans="2:109" ht="17.25">
      <c r="B41" s="730" t="s">
        <v>552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c r="B42" s="728"/>
      <c r="G42" s="1025"/>
      <c r="I42" s="1016"/>
      <c r="J42" s="1016"/>
      <c r="K42" s="1016"/>
      <c r="AM42" s="1025"/>
      <c r="AN42" s="1025" t="s">
        <v>553</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534</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5"/>
    </row>
    <row r="44" spans="2:109">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6"/>
    </row>
    <row r="45" spans="2:109">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6"/>
    </row>
    <row r="46" spans="2:109">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6"/>
    </row>
    <row r="47" spans="2:109">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7"/>
    </row>
    <row r="48" spans="2:109">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c r="B49" s="728"/>
      <c r="AN49" s="363" t="s">
        <v>166</v>
      </c>
    </row>
    <row r="50" spans="1:109">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531</v>
      </c>
      <c r="BQ50" s="1050"/>
      <c r="BR50" s="1050"/>
      <c r="BS50" s="1050"/>
      <c r="BT50" s="1050"/>
      <c r="BU50" s="1050"/>
      <c r="BV50" s="1050"/>
      <c r="BW50" s="1050"/>
      <c r="BX50" s="1050" t="s">
        <v>532</v>
      </c>
      <c r="BY50" s="1050"/>
      <c r="BZ50" s="1050"/>
      <c r="CA50" s="1050"/>
      <c r="CB50" s="1050"/>
      <c r="CC50" s="1050"/>
      <c r="CD50" s="1050"/>
      <c r="CE50" s="1050"/>
      <c r="CF50" s="1050" t="s">
        <v>533</v>
      </c>
      <c r="CG50" s="1050"/>
      <c r="CH50" s="1050"/>
      <c r="CI50" s="1050"/>
      <c r="CJ50" s="1050"/>
      <c r="CK50" s="1050"/>
      <c r="CL50" s="1050"/>
      <c r="CM50" s="1050"/>
      <c r="CN50" s="1050" t="s">
        <v>535</v>
      </c>
      <c r="CO50" s="1050"/>
      <c r="CP50" s="1050"/>
      <c r="CQ50" s="1050"/>
      <c r="CR50" s="1050"/>
      <c r="CS50" s="1050"/>
      <c r="CT50" s="1050"/>
      <c r="CU50" s="1050"/>
      <c r="CV50" s="1050" t="s">
        <v>536</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554</v>
      </c>
      <c r="AO51" s="1049"/>
      <c r="AP51" s="1049"/>
      <c r="AQ51" s="1049"/>
      <c r="AR51" s="1049"/>
      <c r="AS51" s="1049"/>
      <c r="AT51" s="1049"/>
      <c r="AU51" s="1049"/>
      <c r="AV51" s="1049"/>
      <c r="AW51" s="1049"/>
      <c r="AX51" s="1049"/>
      <c r="AY51" s="1049"/>
      <c r="AZ51" s="1049"/>
      <c r="BA51" s="1049"/>
      <c r="BB51" s="1049" t="s">
        <v>555</v>
      </c>
      <c r="BC51" s="1049"/>
      <c r="BD51" s="1049"/>
      <c r="BE51" s="1049"/>
      <c r="BF51" s="1049"/>
      <c r="BG51" s="1049"/>
      <c r="BH51" s="1049"/>
      <c r="BI51" s="1049"/>
      <c r="BJ51" s="1049"/>
      <c r="BK51" s="1049"/>
      <c r="BL51" s="1049"/>
      <c r="BM51" s="1049"/>
      <c r="BN51" s="1049"/>
      <c r="BO51" s="1049"/>
      <c r="BP51" s="1054">
        <v>31.6</v>
      </c>
      <c r="BQ51" s="1054"/>
      <c r="BR51" s="1054"/>
      <c r="BS51" s="1054"/>
      <c r="BT51" s="1054"/>
      <c r="BU51" s="1054"/>
      <c r="BV51" s="1054"/>
      <c r="BW51" s="1054"/>
      <c r="BX51" s="1054">
        <v>43.4</v>
      </c>
      <c r="BY51" s="1054"/>
      <c r="BZ51" s="1054"/>
      <c r="CA51" s="1054"/>
      <c r="CB51" s="1054"/>
      <c r="CC51" s="1054"/>
      <c r="CD51" s="1054"/>
      <c r="CE51" s="1054"/>
      <c r="CF51" s="1054">
        <v>51.4</v>
      </c>
      <c r="CG51" s="1054"/>
      <c r="CH51" s="1054"/>
      <c r="CI51" s="1054"/>
      <c r="CJ51" s="1054"/>
      <c r="CK51" s="1054"/>
      <c r="CL51" s="1054"/>
      <c r="CM51" s="1054"/>
      <c r="CN51" s="1054">
        <v>47.8</v>
      </c>
      <c r="CO51" s="1054"/>
      <c r="CP51" s="1054"/>
      <c r="CQ51" s="1054"/>
      <c r="CR51" s="1054"/>
      <c r="CS51" s="1054"/>
      <c r="CT51" s="1054"/>
      <c r="CU51" s="1054"/>
      <c r="CV51" s="1054">
        <v>36.9</v>
      </c>
      <c r="CW51" s="1054"/>
      <c r="CX51" s="1054"/>
      <c r="CY51" s="1054"/>
      <c r="CZ51" s="1054"/>
      <c r="DA51" s="1054"/>
      <c r="DB51" s="1054"/>
      <c r="DC51" s="1054"/>
    </row>
    <row r="52" spans="1:109">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556</v>
      </c>
      <c r="BC53" s="1049"/>
      <c r="BD53" s="1049"/>
      <c r="BE53" s="1049"/>
      <c r="BF53" s="1049"/>
      <c r="BG53" s="1049"/>
      <c r="BH53" s="1049"/>
      <c r="BI53" s="1049"/>
      <c r="BJ53" s="1049"/>
      <c r="BK53" s="1049"/>
      <c r="BL53" s="1049"/>
      <c r="BM53" s="1049"/>
      <c r="BN53" s="1049"/>
      <c r="BO53" s="1049"/>
      <c r="BP53" s="1054">
        <v>55.1</v>
      </c>
      <c r="BQ53" s="1054"/>
      <c r="BR53" s="1054"/>
      <c r="BS53" s="1054"/>
      <c r="BT53" s="1054"/>
      <c r="BU53" s="1054"/>
      <c r="BV53" s="1054"/>
      <c r="BW53" s="1054"/>
      <c r="BX53" s="1054">
        <v>56.5</v>
      </c>
      <c r="BY53" s="1054"/>
      <c r="BZ53" s="1054"/>
      <c r="CA53" s="1054"/>
      <c r="CB53" s="1054"/>
      <c r="CC53" s="1054"/>
      <c r="CD53" s="1054"/>
      <c r="CE53" s="1054"/>
      <c r="CF53" s="1054">
        <v>57.1</v>
      </c>
      <c r="CG53" s="1054"/>
      <c r="CH53" s="1054"/>
      <c r="CI53" s="1054"/>
      <c r="CJ53" s="1054"/>
      <c r="CK53" s="1054"/>
      <c r="CL53" s="1054"/>
      <c r="CM53" s="1054"/>
      <c r="CN53" s="1054">
        <v>59</v>
      </c>
      <c r="CO53" s="1054"/>
      <c r="CP53" s="1054"/>
      <c r="CQ53" s="1054"/>
      <c r="CR53" s="1054"/>
      <c r="CS53" s="1054"/>
      <c r="CT53" s="1054"/>
      <c r="CU53" s="1054"/>
      <c r="CV53" s="1054">
        <v>60.7</v>
      </c>
      <c r="CW53" s="1054"/>
      <c r="CX53" s="1054"/>
      <c r="CY53" s="1054"/>
      <c r="CZ53" s="1054"/>
      <c r="DA53" s="1054"/>
      <c r="DB53" s="1054"/>
      <c r="DC53" s="1054"/>
    </row>
    <row r="54" spans="1:109">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c r="A55" s="1016"/>
      <c r="B55" s="728"/>
      <c r="G55" s="1026"/>
      <c r="H55" s="1026"/>
      <c r="I55" s="1026"/>
      <c r="J55" s="1026"/>
      <c r="K55" s="1035"/>
      <c r="L55" s="1035"/>
      <c r="M55" s="1035"/>
      <c r="N55" s="1035"/>
      <c r="AN55" s="1050" t="s">
        <v>519</v>
      </c>
      <c r="AO55" s="1050"/>
      <c r="AP55" s="1050"/>
      <c r="AQ55" s="1050"/>
      <c r="AR55" s="1050"/>
      <c r="AS55" s="1050"/>
      <c r="AT55" s="1050"/>
      <c r="AU55" s="1050"/>
      <c r="AV55" s="1050"/>
      <c r="AW55" s="1050"/>
      <c r="AX55" s="1050"/>
      <c r="AY55" s="1050"/>
      <c r="AZ55" s="1050"/>
      <c r="BA55" s="1050"/>
      <c r="BB55" s="1049" t="s">
        <v>555</v>
      </c>
      <c r="BC55" s="1049"/>
      <c r="BD55" s="1049"/>
      <c r="BE55" s="1049"/>
      <c r="BF55" s="1049"/>
      <c r="BG55" s="1049"/>
      <c r="BH55" s="1049"/>
      <c r="BI55" s="1049"/>
      <c r="BJ55" s="1049"/>
      <c r="BK55" s="1049"/>
      <c r="BL55" s="1049"/>
      <c r="BM55" s="1049"/>
      <c r="BN55" s="1049"/>
      <c r="BO55" s="1049"/>
      <c r="BP55" s="1054">
        <v>25.3</v>
      </c>
      <c r="BQ55" s="1054"/>
      <c r="BR55" s="1054"/>
      <c r="BS55" s="1054"/>
      <c r="BT55" s="1054"/>
      <c r="BU55" s="1054"/>
      <c r="BV55" s="1054"/>
      <c r="BW55" s="1054"/>
      <c r="BX55" s="1054">
        <v>25.5</v>
      </c>
      <c r="BY55" s="1054"/>
      <c r="BZ55" s="1054"/>
      <c r="CA55" s="1054"/>
      <c r="CB55" s="1054"/>
      <c r="CC55" s="1054"/>
      <c r="CD55" s="1054"/>
      <c r="CE55" s="1054"/>
      <c r="CF55" s="1054">
        <v>25.1</v>
      </c>
      <c r="CG55" s="1054"/>
      <c r="CH55" s="1054"/>
      <c r="CI55" s="1054"/>
      <c r="CJ55" s="1054"/>
      <c r="CK55" s="1054"/>
      <c r="CL55" s="1054"/>
      <c r="CM55" s="1054"/>
      <c r="CN55" s="1054">
        <v>18</v>
      </c>
      <c r="CO55" s="1054"/>
      <c r="CP55" s="1054"/>
      <c r="CQ55" s="1054"/>
      <c r="CR55" s="1054"/>
      <c r="CS55" s="1054"/>
      <c r="CT55" s="1054"/>
      <c r="CU55" s="1054"/>
      <c r="CV55" s="1054">
        <v>12.7</v>
      </c>
      <c r="CW55" s="1054"/>
      <c r="CX55" s="1054"/>
      <c r="CY55" s="1054"/>
      <c r="CZ55" s="1054"/>
      <c r="DA55" s="1054"/>
      <c r="DB55" s="1054"/>
      <c r="DC55" s="1054"/>
    </row>
    <row r="56" spans="1:109">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6" customFormat="1">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556</v>
      </c>
      <c r="BC57" s="1049"/>
      <c r="BD57" s="1049"/>
      <c r="BE57" s="1049"/>
      <c r="BF57" s="1049"/>
      <c r="BG57" s="1049"/>
      <c r="BH57" s="1049"/>
      <c r="BI57" s="1049"/>
      <c r="BJ57" s="1049"/>
      <c r="BK57" s="1049"/>
      <c r="BL57" s="1049"/>
      <c r="BM57" s="1049"/>
      <c r="BN57" s="1049"/>
      <c r="BO57" s="1049"/>
      <c r="BP57" s="1054">
        <v>59.7</v>
      </c>
      <c r="BQ57" s="1054"/>
      <c r="BR57" s="1054"/>
      <c r="BS57" s="1054"/>
      <c r="BT57" s="1054"/>
      <c r="BU57" s="1054"/>
      <c r="BV57" s="1054"/>
      <c r="BW57" s="1054"/>
      <c r="BX57" s="1054">
        <v>60.9</v>
      </c>
      <c r="BY57" s="1054"/>
      <c r="BZ57" s="1054"/>
      <c r="CA57" s="1054"/>
      <c r="CB57" s="1054"/>
      <c r="CC57" s="1054"/>
      <c r="CD57" s="1054"/>
      <c r="CE57" s="1054"/>
      <c r="CF57" s="1054">
        <v>61</v>
      </c>
      <c r="CG57" s="1054"/>
      <c r="CH57" s="1054"/>
      <c r="CI57" s="1054"/>
      <c r="CJ57" s="1054"/>
      <c r="CK57" s="1054"/>
      <c r="CL57" s="1054"/>
      <c r="CM57" s="1054"/>
      <c r="CN57" s="1054">
        <v>62.1</v>
      </c>
      <c r="CO57" s="1054"/>
      <c r="CP57" s="1054"/>
      <c r="CQ57" s="1054"/>
      <c r="CR57" s="1054"/>
      <c r="CS57" s="1054"/>
      <c r="CT57" s="1054"/>
      <c r="CU57" s="1054"/>
      <c r="CV57" s="1054">
        <v>63.1</v>
      </c>
      <c r="CW57" s="1054"/>
      <c r="CX57" s="1054"/>
      <c r="CY57" s="1054"/>
      <c r="CZ57" s="1054"/>
      <c r="DA57" s="1054"/>
      <c r="DB57" s="1054"/>
      <c r="DC57" s="1054"/>
      <c r="DD57" s="1059"/>
      <c r="DE57" s="1022"/>
    </row>
    <row r="58" spans="1:109" s="1016" customFormat="1">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2"/>
    </row>
    <row r="59" spans="1:109" s="1016" customFormat="1">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59"/>
      <c r="DE59" s="1022"/>
    </row>
    <row r="60" spans="1:109" s="1016" customFormat="1">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59"/>
      <c r="DE60" s="1022"/>
    </row>
    <row r="61" spans="1:109" s="1016" customFormat="1">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0"/>
      <c r="DE61" s="1022"/>
    </row>
    <row r="62" spans="1:109">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7.25">
      <c r="B63" s="737" t="s">
        <v>334</v>
      </c>
    </row>
    <row r="64" spans="1:109">
      <c r="B64" s="728"/>
      <c r="G64" s="1025"/>
      <c r="N64" s="1044"/>
      <c r="AM64" s="1025"/>
      <c r="AN64" s="1025" t="s">
        <v>553</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c r="B65" s="728"/>
      <c r="AN65" s="1045" t="s">
        <v>557</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5"/>
    </row>
    <row r="66" spans="2:107">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6"/>
    </row>
    <row r="67" spans="2:107">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6"/>
    </row>
    <row r="68" spans="2:107">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6"/>
    </row>
    <row r="69" spans="2:107">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7"/>
    </row>
    <row r="70" spans="2:107">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c r="B71" s="728"/>
      <c r="G71" s="1028"/>
      <c r="I71" s="1032"/>
      <c r="J71" s="1033"/>
      <c r="K71" s="1033"/>
      <c r="L71" s="1040"/>
      <c r="M71" s="1033"/>
      <c r="N71" s="1040"/>
      <c r="AM71" s="1028"/>
      <c r="AN71" s="363" t="s">
        <v>166</v>
      </c>
    </row>
    <row r="72" spans="2:107">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531</v>
      </c>
      <c r="BQ72" s="1050"/>
      <c r="BR72" s="1050"/>
      <c r="BS72" s="1050"/>
      <c r="BT72" s="1050"/>
      <c r="BU72" s="1050"/>
      <c r="BV72" s="1050"/>
      <c r="BW72" s="1050"/>
      <c r="BX72" s="1050" t="s">
        <v>532</v>
      </c>
      <c r="BY72" s="1050"/>
      <c r="BZ72" s="1050"/>
      <c r="CA72" s="1050"/>
      <c r="CB72" s="1050"/>
      <c r="CC72" s="1050"/>
      <c r="CD72" s="1050"/>
      <c r="CE72" s="1050"/>
      <c r="CF72" s="1050" t="s">
        <v>533</v>
      </c>
      <c r="CG72" s="1050"/>
      <c r="CH72" s="1050"/>
      <c r="CI72" s="1050"/>
      <c r="CJ72" s="1050"/>
      <c r="CK72" s="1050"/>
      <c r="CL72" s="1050"/>
      <c r="CM72" s="1050"/>
      <c r="CN72" s="1050" t="s">
        <v>535</v>
      </c>
      <c r="CO72" s="1050"/>
      <c r="CP72" s="1050"/>
      <c r="CQ72" s="1050"/>
      <c r="CR72" s="1050"/>
      <c r="CS72" s="1050"/>
      <c r="CT72" s="1050"/>
      <c r="CU72" s="1050"/>
      <c r="CV72" s="1050" t="s">
        <v>536</v>
      </c>
      <c r="CW72" s="1050"/>
      <c r="CX72" s="1050"/>
      <c r="CY72" s="1050"/>
      <c r="CZ72" s="1050"/>
      <c r="DA72" s="1050"/>
      <c r="DB72" s="1050"/>
      <c r="DC72" s="1050"/>
    </row>
    <row r="73" spans="2:107">
      <c r="B73" s="728"/>
      <c r="G73" s="1027"/>
      <c r="H73" s="1027"/>
      <c r="I73" s="1027"/>
      <c r="J73" s="1027"/>
      <c r="K73" s="1037"/>
      <c r="L73" s="1037"/>
      <c r="M73" s="1037"/>
      <c r="N73" s="1037"/>
      <c r="AM73" s="1029"/>
      <c r="AN73" s="1049" t="s">
        <v>554</v>
      </c>
      <c r="AO73" s="1049"/>
      <c r="AP73" s="1049"/>
      <c r="AQ73" s="1049"/>
      <c r="AR73" s="1049"/>
      <c r="AS73" s="1049"/>
      <c r="AT73" s="1049"/>
      <c r="AU73" s="1049"/>
      <c r="AV73" s="1049"/>
      <c r="AW73" s="1049"/>
      <c r="AX73" s="1049"/>
      <c r="AY73" s="1049"/>
      <c r="AZ73" s="1049"/>
      <c r="BA73" s="1049"/>
      <c r="BB73" s="1049" t="s">
        <v>555</v>
      </c>
      <c r="BC73" s="1049"/>
      <c r="BD73" s="1049"/>
      <c r="BE73" s="1049"/>
      <c r="BF73" s="1049"/>
      <c r="BG73" s="1049"/>
      <c r="BH73" s="1049"/>
      <c r="BI73" s="1049"/>
      <c r="BJ73" s="1049"/>
      <c r="BK73" s="1049"/>
      <c r="BL73" s="1049"/>
      <c r="BM73" s="1049"/>
      <c r="BN73" s="1049"/>
      <c r="BO73" s="1049"/>
      <c r="BP73" s="1054">
        <v>31.6</v>
      </c>
      <c r="BQ73" s="1054"/>
      <c r="BR73" s="1054"/>
      <c r="BS73" s="1054"/>
      <c r="BT73" s="1054"/>
      <c r="BU73" s="1054"/>
      <c r="BV73" s="1054"/>
      <c r="BW73" s="1054"/>
      <c r="BX73" s="1054">
        <v>43.4</v>
      </c>
      <c r="BY73" s="1054"/>
      <c r="BZ73" s="1054"/>
      <c r="CA73" s="1054"/>
      <c r="CB73" s="1054"/>
      <c r="CC73" s="1054"/>
      <c r="CD73" s="1054"/>
      <c r="CE73" s="1054"/>
      <c r="CF73" s="1054">
        <v>51.4</v>
      </c>
      <c r="CG73" s="1054"/>
      <c r="CH73" s="1054"/>
      <c r="CI73" s="1054"/>
      <c r="CJ73" s="1054"/>
      <c r="CK73" s="1054"/>
      <c r="CL73" s="1054"/>
      <c r="CM73" s="1054"/>
      <c r="CN73" s="1054">
        <v>47.8</v>
      </c>
      <c r="CO73" s="1054"/>
      <c r="CP73" s="1054"/>
      <c r="CQ73" s="1054"/>
      <c r="CR73" s="1054"/>
      <c r="CS73" s="1054"/>
      <c r="CT73" s="1054"/>
      <c r="CU73" s="1054"/>
      <c r="CV73" s="1054">
        <v>36.9</v>
      </c>
      <c r="CW73" s="1054"/>
      <c r="CX73" s="1054"/>
      <c r="CY73" s="1054"/>
      <c r="CZ73" s="1054"/>
      <c r="DA73" s="1054"/>
      <c r="DB73" s="1054"/>
      <c r="DC73" s="1054"/>
    </row>
    <row r="74" spans="2:107">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411</v>
      </c>
      <c r="BC75" s="1049"/>
      <c r="BD75" s="1049"/>
      <c r="BE75" s="1049"/>
      <c r="BF75" s="1049"/>
      <c r="BG75" s="1049"/>
      <c r="BH75" s="1049"/>
      <c r="BI75" s="1049"/>
      <c r="BJ75" s="1049"/>
      <c r="BK75" s="1049"/>
      <c r="BL75" s="1049"/>
      <c r="BM75" s="1049"/>
      <c r="BN75" s="1049"/>
      <c r="BO75" s="1049"/>
      <c r="BP75" s="1054">
        <v>8.1</v>
      </c>
      <c r="BQ75" s="1054"/>
      <c r="BR75" s="1054"/>
      <c r="BS75" s="1054"/>
      <c r="BT75" s="1054"/>
      <c r="BU75" s="1054"/>
      <c r="BV75" s="1054"/>
      <c r="BW75" s="1054"/>
      <c r="BX75" s="1054">
        <v>9.1</v>
      </c>
      <c r="BY75" s="1054"/>
      <c r="BZ75" s="1054"/>
      <c r="CA75" s="1054"/>
      <c r="CB75" s="1054"/>
      <c r="CC75" s="1054"/>
      <c r="CD75" s="1054"/>
      <c r="CE75" s="1054"/>
      <c r="CF75" s="1054">
        <v>9.9</v>
      </c>
      <c r="CG75" s="1054"/>
      <c r="CH75" s="1054"/>
      <c r="CI75" s="1054"/>
      <c r="CJ75" s="1054"/>
      <c r="CK75" s="1054"/>
      <c r="CL75" s="1054"/>
      <c r="CM75" s="1054"/>
      <c r="CN75" s="1054">
        <v>11.2</v>
      </c>
      <c r="CO75" s="1054"/>
      <c r="CP75" s="1054"/>
      <c r="CQ75" s="1054"/>
      <c r="CR75" s="1054"/>
      <c r="CS75" s="1054"/>
      <c r="CT75" s="1054"/>
      <c r="CU75" s="1054"/>
      <c r="CV75" s="1054">
        <v>11.9</v>
      </c>
      <c r="CW75" s="1054"/>
      <c r="CX75" s="1054"/>
      <c r="CY75" s="1054"/>
      <c r="CZ75" s="1054"/>
      <c r="DA75" s="1054"/>
      <c r="DB75" s="1054"/>
      <c r="DC75" s="1054"/>
    </row>
    <row r="76" spans="2:107">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c r="B77" s="728"/>
      <c r="G77" s="1026"/>
      <c r="H77" s="1026"/>
      <c r="I77" s="1026"/>
      <c r="J77" s="1026"/>
      <c r="K77" s="1037"/>
      <c r="L77" s="1037"/>
      <c r="M77" s="1037"/>
      <c r="N77" s="1037"/>
      <c r="AN77" s="1050" t="s">
        <v>519</v>
      </c>
      <c r="AO77" s="1050"/>
      <c r="AP77" s="1050"/>
      <c r="AQ77" s="1050"/>
      <c r="AR77" s="1050"/>
      <c r="AS77" s="1050"/>
      <c r="AT77" s="1050"/>
      <c r="AU77" s="1050"/>
      <c r="AV77" s="1050"/>
      <c r="AW77" s="1050"/>
      <c r="AX77" s="1050"/>
      <c r="AY77" s="1050"/>
      <c r="AZ77" s="1050"/>
      <c r="BA77" s="1050"/>
      <c r="BB77" s="1049" t="s">
        <v>555</v>
      </c>
      <c r="BC77" s="1049"/>
      <c r="BD77" s="1049"/>
      <c r="BE77" s="1049"/>
      <c r="BF77" s="1049"/>
      <c r="BG77" s="1049"/>
      <c r="BH77" s="1049"/>
      <c r="BI77" s="1049"/>
      <c r="BJ77" s="1049"/>
      <c r="BK77" s="1049"/>
      <c r="BL77" s="1049"/>
      <c r="BM77" s="1049"/>
      <c r="BN77" s="1049"/>
      <c r="BO77" s="1049"/>
      <c r="BP77" s="1054">
        <v>25.3</v>
      </c>
      <c r="BQ77" s="1054"/>
      <c r="BR77" s="1054"/>
      <c r="BS77" s="1054"/>
      <c r="BT77" s="1054"/>
      <c r="BU77" s="1054"/>
      <c r="BV77" s="1054"/>
      <c r="BW77" s="1054"/>
      <c r="BX77" s="1054">
        <v>25.5</v>
      </c>
      <c r="BY77" s="1054"/>
      <c r="BZ77" s="1054"/>
      <c r="CA77" s="1054"/>
      <c r="CB77" s="1054"/>
      <c r="CC77" s="1054"/>
      <c r="CD77" s="1054"/>
      <c r="CE77" s="1054"/>
      <c r="CF77" s="1054">
        <v>25.1</v>
      </c>
      <c r="CG77" s="1054"/>
      <c r="CH77" s="1054"/>
      <c r="CI77" s="1054"/>
      <c r="CJ77" s="1054"/>
      <c r="CK77" s="1054"/>
      <c r="CL77" s="1054"/>
      <c r="CM77" s="1054"/>
      <c r="CN77" s="1054">
        <v>18</v>
      </c>
      <c r="CO77" s="1054"/>
      <c r="CP77" s="1054"/>
      <c r="CQ77" s="1054"/>
      <c r="CR77" s="1054"/>
      <c r="CS77" s="1054"/>
      <c r="CT77" s="1054"/>
      <c r="CU77" s="1054"/>
      <c r="CV77" s="1054">
        <v>12.7</v>
      </c>
      <c r="CW77" s="1054"/>
      <c r="CX77" s="1054"/>
      <c r="CY77" s="1054"/>
      <c r="CZ77" s="1054"/>
      <c r="DA77" s="1054"/>
      <c r="DB77" s="1054"/>
      <c r="DC77" s="1054"/>
    </row>
    <row r="78" spans="2:107">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411</v>
      </c>
      <c r="BC79" s="1049"/>
      <c r="BD79" s="1049"/>
      <c r="BE79" s="1049"/>
      <c r="BF79" s="1049"/>
      <c r="BG79" s="1049"/>
      <c r="BH79" s="1049"/>
      <c r="BI79" s="1049"/>
      <c r="BJ79" s="1049"/>
      <c r="BK79" s="1049"/>
      <c r="BL79" s="1049"/>
      <c r="BM79" s="1049"/>
      <c r="BN79" s="1049"/>
      <c r="BO79" s="1049"/>
      <c r="BP79" s="1054">
        <v>6.9</v>
      </c>
      <c r="BQ79" s="1054"/>
      <c r="BR79" s="1054"/>
      <c r="BS79" s="1054"/>
      <c r="BT79" s="1054"/>
      <c r="BU79" s="1054"/>
      <c r="BV79" s="1054"/>
      <c r="BW79" s="1054"/>
      <c r="BX79" s="1054">
        <v>6.6</v>
      </c>
      <c r="BY79" s="1054"/>
      <c r="BZ79" s="1054"/>
      <c r="CA79" s="1054"/>
      <c r="CB79" s="1054"/>
      <c r="CC79" s="1054"/>
      <c r="CD79" s="1054"/>
      <c r="CE79" s="1054"/>
      <c r="CF79" s="1054">
        <v>6.4</v>
      </c>
      <c r="CG79" s="1054"/>
      <c r="CH79" s="1054"/>
      <c r="CI79" s="1054"/>
      <c r="CJ79" s="1054"/>
      <c r="CK79" s="1054"/>
      <c r="CL79" s="1054"/>
      <c r="CM79" s="1054"/>
      <c r="CN79" s="1054">
        <v>6.6</v>
      </c>
      <c r="CO79" s="1054"/>
      <c r="CP79" s="1054"/>
      <c r="CQ79" s="1054"/>
      <c r="CR79" s="1054"/>
      <c r="CS79" s="1054"/>
      <c r="CT79" s="1054"/>
      <c r="CU79" s="1054"/>
      <c r="CV79" s="1054">
        <v>6.6</v>
      </c>
      <c r="CW79" s="1054"/>
      <c r="CX79" s="1054"/>
      <c r="CY79" s="1054"/>
      <c r="CZ79" s="1054"/>
      <c r="DA79" s="1054"/>
      <c r="DB79" s="1054"/>
      <c r="DC79" s="1054"/>
    </row>
    <row r="80" spans="2:107">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c r="B81" s="728"/>
    </row>
    <row r="82" spans="2:109" ht="17.2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c r="DD84" s="829"/>
      <c r="DE84" s="829"/>
    </row>
    <row r="85" spans="2:109">
      <c r="DD85" s="829"/>
      <c r="DE85" s="829"/>
    </row>
  </sheetData>
  <sheetProtection algorithmName="SHA-512" hashValue="AeevUP9vxHdMfAcq3J1W4B2kE1dPWD1+QTygNrK3lKWcGcyQ1ZP8sD0s+UfYd7MMGQFT/0T9py716JhOipSdJQ==" saltValue="MxLxkNN6xA2xuxh2zyeuC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oIJ5HWry6WAcpkg2NAI+xlP7QmHryt1TSBlVC/dRcRevQbxp0x/PtEB2wFCU9djYjrvCE1kqetkpXoVnUNYAtA==" saltValue="GwvUMldEyUoAVAwfTkxTM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qq1WxpQEEarto5G0hfBjXJQrTWosNuOx9McbALSPt99GYHzpQO1nnT60g9tzMY7VwtF6QJQrGe4MHizE2AJ09A==" saltValue="b6VAqB0jyVyqpgcfbv4O3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61" customWidth="1"/>
    <col min="2" max="8" width="13.36328125" style="1061" customWidth="1"/>
    <col min="9" max="16384" width="11.08984375" style="1061"/>
  </cols>
  <sheetData>
    <row r="1" spans="1:8">
      <c r="A1" s="750"/>
      <c r="B1" s="762"/>
      <c r="C1" s="766"/>
      <c r="D1" s="779"/>
      <c r="E1" s="791"/>
      <c r="F1" s="791"/>
      <c r="G1" s="791"/>
      <c r="H1" s="825"/>
    </row>
    <row r="2" spans="1:8">
      <c r="A2" s="751"/>
      <c r="B2" s="763"/>
      <c r="C2" s="1068"/>
      <c r="D2" s="780" t="s">
        <v>60</v>
      </c>
      <c r="E2" s="792"/>
      <c r="F2" s="1076" t="s">
        <v>530</v>
      </c>
      <c r="G2" s="816"/>
      <c r="H2" s="826"/>
    </row>
    <row r="3" spans="1:8">
      <c r="A3" s="780" t="s">
        <v>506</v>
      </c>
      <c r="B3" s="765"/>
      <c r="C3" s="1069"/>
      <c r="D3" s="1072">
        <v>68018</v>
      </c>
      <c r="E3" s="1074"/>
      <c r="F3" s="1077">
        <v>54684</v>
      </c>
      <c r="G3" s="1079"/>
      <c r="H3" s="1082"/>
    </row>
    <row r="4" spans="1:8">
      <c r="A4" s="752"/>
      <c r="B4" s="764"/>
      <c r="C4" s="1070"/>
      <c r="D4" s="1073">
        <v>42404</v>
      </c>
      <c r="E4" s="1075"/>
      <c r="F4" s="1078">
        <v>32829</v>
      </c>
      <c r="G4" s="1080"/>
      <c r="H4" s="1083"/>
    </row>
    <row r="5" spans="1:8">
      <c r="A5" s="780" t="s">
        <v>528</v>
      </c>
      <c r="B5" s="765"/>
      <c r="C5" s="1069"/>
      <c r="D5" s="1072">
        <v>75695</v>
      </c>
      <c r="E5" s="1074"/>
      <c r="F5" s="1077">
        <v>62383</v>
      </c>
      <c r="G5" s="1079"/>
      <c r="H5" s="1082"/>
    </row>
    <row r="6" spans="1:8">
      <c r="A6" s="752"/>
      <c r="B6" s="764"/>
      <c r="C6" s="1070"/>
      <c r="D6" s="1073">
        <v>44333</v>
      </c>
      <c r="E6" s="1075"/>
      <c r="F6" s="1078">
        <v>35325</v>
      </c>
      <c r="G6" s="1080"/>
      <c r="H6" s="1083"/>
    </row>
    <row r="7" spans="1:8">
      <c r="A7" s="780" t="s">
        <v>483</v>
      </c>
      <c r="B7" s="765"/>
      <c r="C7" s="1069"/>
      <c r="D7" s="1072">
        <v>91401</v>
      </c>
      <c r="E7" s="1074"/>
      <c r="F7" s="1077">
        <v>63812</v>
      </c>
      <c r="G7" s="1079"/>
      <c r="H7" s="1082"/>
    </row>
    <row r="8" spans="1:8">
      <c r="A8" s="752"/>
      <c r="B8" s="764"/>
      <c r="C8" s="1070"/>
      <c r="D8" s="1073">
        <v>32321</v>
      </c>
      <c r="E8" s="1075"/>
      <c r="F8" s="1078">
        <v>33848</v>
      </c>
      <c r="G8" s="1080"/>
      <c r="H8" s="1083"/>
    </row>
    <row r="9" spans="1:8">
      <c r="A9" s="780" t="s">
        <v>529</v>
      </c>
      <c r="B9" s="765"/>
      <c r="C9" s="1069"/>
      <c r="D9" s="1072">
        <v>54851</v>
      </c>
      <c r="E9" s="1074"/>
      <c r="F9" s="1077">
        <v>54225</v>
      </c>
      <c r="G9" s="1079"/>
      <c r="H9" s="1082"/>
    </row>
    <row r="10" spans="1:8">
      <c r="A10" s="752"/>
      <c r="B10" s="764"/>
      <c r="C10" s="1070"/>
      <c r="D10" s="1073">
        <v>27908</v>
      </c>
      <c r="E10" s="1075"/>
      <c r="F10" s="1078">
        <v>27337</v>
      </c>
      <c r="G10" s="1080"/>
      <c r="H10" s="1083"/>
    </row>
    <row r="11" spans="1:8">
      <c r="A11" s="780" t="s">
        <v>136</v>
      </c>
      <c r="B11" s="765"/>
      <c r="C11" s="1069"/>
      <c r="D11" s="1072">
        <v>58670</v>
      </c>
      <c r="E11" s="1074"/>
      <c r="F11" s="1077">
        <v>54016</v>
      </c>
      <c r="G11" s="1079"/>
      <c r="H11" s="1082"/>
    </row>
    <row r="12" spans="1:8">
      <c r="A12" s="752"/>
      <c r="B12" s="764"/>
      <c r="C12" s="1071"/>
      <c r="D12" s="1073">
        <v>32563</v>
      </c>
      <c r="E12" s="1075"/>
      <c r="F12" s="1078">
        <v>28078</v>
      </c>
      <c r="G12" s="1080"/>
      <c r="H12" s="1083"/>
    </row>
    <row r="13" spans="1:8">
      <c r="A13" s="780"/>
      <c r="B13" s="765"/>
      <c r="C13" s="1069"/>
      <c r="D13" s="1072">
        <v>69727</v>
      </c>
      <c r="E13" s="1074"/>
      <c r="F13" s="1077">
        <v>57824</v>
      </c>
      <c r="G13" s="1081"/>
      <c r="H13" s="1082"/>
    </row>
    <row r="14" spans="1:8">
      <c r="A14" s="752"/>
      <c r="B14" s="764"/>
      <c r="C14" s="1070"/>
      <c r="D14" s="1073">
        <v>35906</v>
      </c>
      <c r="E14" s="1075"/>
      <c r="F14" s="1078">
        <v>31483</v>
      </c>
      <c r="G14" s="1080"/>
      <c r="H14" s="1083"/>
    </row>
    <row r="17" spans="1:11">
      <c r="A17" s="1061" t="s">
        <v>25</v>
      </c>
    </row>
    <row r="18" spans="1:11">
      <c r="A18" s="1062"/>
      <c r="B18" s="1062" t="str">
        <f>実質収支比率等に係る経年分析!F$46</f>
        <v>H30</v>
      </c>
      <c r="C18" s="1062" t="str">
        <f>実質収支比率等に係る経年分析!G$46</f>
        <v>R01</v>
      </c>
      <c r="D18" s="1062" t="str">
        <f>実質収支比率等に係る経年分析!H$46</f>
        <v>R02</v>
      </c>
      <c r="E18" s="1062" t="str">
        <f>実質収支比率等に係る経年分析!I$46</f>
        <v>R03</v>
      </c>
      <c r="F18" s="1062" t="str">
        <f>実質収支比率等に係る経年分析!J$46</f>
        <v>R04</v>
      </c>
    </row>
    <row r="19" spans="1:11">
      <c r="A19" s="1062" t="s">
        <v>85</v>
      </c>
      <c r="B19" s="1062">
        <f>ROUND(VALUE(SUBSTITUTE(実質収支比率等に係る経年分析!F$48,"▲","-")),2)</f>
        <v>4.8099999999999996</v>
      </c>
      <c r="C19" s="1062">
        <f>ROUND(VALUE(SUBSTITUTE(実質収支比率等に係る経年分析!G$48,"▲","-")),2)</f>
        <v>2.95</v>
      </c>
      <c r="D19" s="1062">
        <f>ROUND(VALUE(SUBSTITUTE(実質収支比率等に係る経年分析!H$48,"▲","-")),2)</f>
        <v>5.1100000000000003</v>
      </c>
      <c r="E19" s="1062">
        <f>ROUND(VALUE(SUBSTITUTE(実質収支比率等に係る経年分析!I$48,"▲","-")),2)</f>
        <v>6.39</v>
      </c>
      <c r="F19" s="1062">
        <f>ROUND(VALUE(SUBSTITUTE(実質収支比率等に係る経年分析!J$48,"▲","-")),2)</f>
        <v>9.99</v>
      </c>
    </row>
    <row r="20" spans="1:11">
      <c r="A20" s="1062" t="s">
        <v>39</v>
      </c>
      <c r="B20" s="1062">
        <f>ROUND(VALUE(SUBSTITUTE(実質収支比率等に係る経年分析!F$47,"▲","-")),2)</f>
        <v>39.5</v>
      </c>
      <c r="C20" s="1062">
        <f>ROUND(VALUE(SUBSTITUTE(実質収支比率等に係る経年分析!G$47,"▲","-")),2)</f>
        <v>33.69</v>
      </c>
      <c r="D20" s="1062">
        <f>ROUND(VALUE(SUBSTITUTE(実質収支比率等に係る経年分析!H$47,"▲","-")),2)</f>
        <v>30.7</v>
      </c>
      <c r="E20" s="1062">
        <f>ROUND(VALUE(SUBSTITUTE(実質収支比率等に係る経年分析!I$47,"▲","-")),2)</f>
        <v>28.9</v>
      </c>
      <c r="F20" s="1062">
        <f>ROUND(VALUE(SUBSTITUTE(実質収支比率等に係る経年分析!J$47,"▲","-")),2)</f>
        <v>34.659999999999997</v>
      </c>
    </row>
    <row r="21" spans="1:11">
      <c r="A21" s="1062" t="s">
        <v>108</v>
      </c>
      <c r="B21" s="1062">
        <f>IF(ISNUMBER(VALUE(SUBSTITUTE(実質収支比率等に係る経年分析!F$49,"▲","-"))),ROUND(VALUE(SUBSTITUTE(実質収支比率等に係る経年分析!F$49,"▲","-")),2),NA())</f>
        <v>-5.89</v>
      </c>
      <c r="C21" s="1062">
        <f>IF(ISNUMBER(VALUE(SUBSTITUTE(実質収支比率等に係る経年分析!G$49,"▲","-"))),ROUND(VALUE(SUBSTITUTE(実質収支比率等に係る経年分析!G$49,"▲","-")),2),NA())</f>
        <v>-7.89</v>
      </c>
      <c r="D21" s="1062">
        <f>IF(ISNUMBER(VALUE(SUBSTITUTE(実質収支比率等に係る経年分析!H$49,"▲","-"))),ROUND(VALUE(SUBSTITUTE(実質収支比率等に係る経年分析!H$49,"▲","-")),2),NA())</f>
        <v>-2.41</v>
      </c>
      <c r="E21" s="1062">
        <f>IF(ISNUMBER(VALUE(SUBSTITUTE(実質収支比率等に係る経年分析!I$49,"▲","-"))),ROUND(VALUE(SUBSTITUTE(実質収支比率等に係る経年分析!I$49,"▲","-")),2),NA())</f>
        <v>-1.22</v>
      </c>
      <c r="F21" s="1062">
        <f>IF(ISNUMBER(VALUE(SUBSTITUTE(実質収支比率等に係る経年分析!J$49,"▲","-"))),ROUND(VALUE(SUBSTITUTE(実質収支比率等に係る経年分析!J$49,"▲","-")),2),NA())</f>
        <v>4.63</v>
      </c>
    </row>
    <row r="24" spans="1:11">
      <c r="A24" s="1061" t="s">
        <v>97</v>
      </c>
    </row>
    <row r="25" spans="1:11">
      <c r="A25" s="1063"/>
      <c r="B25" s="1063" t="str">
        <f>'連結実質赤字比率に係る赤字・黒字の構成分析'!F$33</f>
        <v>H30</v>
      </c>
      <c r="C25" s="1063"/>
      <c r="D25" s="1063" t="str">
        <f>'連結実質赤字比率に係る赤字・黒字の構成分析'!G$33</f>
        <v>R01</v>
      </c>
      <c r="E25" s="1063"/>
      <c r="F25" s="1063" t="str">
        <f>'連結実質赤字比率に係る赤字・黒字の構成分析'!H$33</f>
        <v>R02</v>
      </c>
      <c r="G25" s="1063"/>
      <c r="H25" s="1063" t="str">
        <f>'連結実質赤字比率に係る赤字・黒字の構成分析'!I$33</f>
        <v>R03</v>
      </c>
      <c r="I25" s="1063"/>
      <c r="J25" s="1063" t="str">
        <f>'連結実質赤字比率に係る赤字・黒字の構成分析'!J$33</f>
        <v>R04</v>
      </c>
      <c r="K25" s="1063"/>
    </row>
    <row r="26" spans="1:11">
      <c r="A26" s="1063"/>
      <c r="B26" s="1063" t="s">
        <v>110</v>
      </c>
      <c r="C26" s="1063" t="s">
        <v>72</v>
      </c>
      <c r="D26" s="1063" t="s">
        <v>110</v>
      </c>
      <c r="E26" s="1063" t="s">
        <v>72</v>
      </c>
      <c r="F26" s="1063" t="s">
        <v>110</v>
      </c>
      <c r="G26" s="1063" t="s">
        <v>72</v>
      </c>
      <c r="H26" s="1063" t="s">
        <v>110</v>
      </c>
      <c r="I26" s="1063" t="s">
        <v>72</v>
      </c>
      <c r="J26" s="1063" t="s">
        <v>110</v>
      </c>
      <c r="K26" s="1063" t="s">
        <v>72</v>
      </c>
    </row>
    <row r="27" spans="1:11">
      <c r="A27" s="1063" t="str">
        <f>IF('連結実質赤字比率に係る赤字・黒字の構成分析'!C$43="",NA(),'連結実質赤字比率に係る赤字・黒字の構成分析'!C$43)</f>
        <v>その他会計（黒字）</v>
      </c>
      <c r="B27" s="1063" t="e">
        <f>IF(ROUND(VALUE(SUBSTITUTE('連結実質赤字比率に係る赤字・黒字の構成分析'!F$43,"▲","-")),2)&lt;0,ABS(ROUND(VALUE(SUBSTITUTE('連結実質赤字比率に係る赤字・黒字の構成分析'!F$43,"▲","-")),2)),NA())</f>
        <v>#N/A</v>
      </c>
      <c r="C27" s="1063">
        <f>IF(ROUND(VALUE(SUBSTITUTE('連結実質赤字比率に係る赤字・黒字の構成分析'!F$43,"▲","-")),2)&gt;=0,ABS(ROUND(VALUE(SUBSTITUTE('連結実質赤字比率に係る赤字・黒字の構成分析'!F$43,"▲","-")),2)),NA())</f>
        <v>0</v>
      </c>
      <c r="D27" s="1063" t="e">
        <f>IF(ROUND(VALUE(SUBSTITUTE('連結実質赤字比率に係る赤字・黒字の構成分析'!G$43,"▲","-")),2)&lt;0,ABS(ROUND(VALUE(SUBSTITUTE('連結実質赤字比率に係る赤字・黒字の構成分析'!G$43,"▲","-")),2)),NA())</f>
        <v>#N/A</v>
      </c>
      <c r="E27" s="1063">
        <f>IF(ROUND(VALUE(SUBSTITUTE('連結実質赤字比率に係る赤字・黒字の構成分析'!G$43,"▲","-")),2)&gt;=0,ABS(ROUND(VALUE(SUBSTITUTE('連結実質赤字比率に係る赤字・黒字の構成分析'!G$43,"▲","-")),2)),NA())</f>
        <v>0</v>
      </c>
      <c r="F27" s="1063" t="e">
        <f>IF(ROUND(VALUE(SUBSTITUTE('連結実質赤字比率に係る赤字・黒字の構成分析'!H$43,"▲","-")),2)&lt;0,ABS(ROUND(VALUE(SUBSTITUTE('連結実質赤字比率に係る赤字・黒字の構成分析'!H$43,"▲","-")),2)),NA())</f>
        <v>#N/A</v>
      </c>
      <c r="G27" s="1063">
        <f>IF(ROUND(VALUE(SUBSTITUTE('連結実質赤字比率に係る赤字・黒字の構成分析'!H$43,"▲","-")),2)&gt;=0,ABS(ROUND(VALUE(SUBSTITUTE('連結実質赤字比率に係る赤字・黒字の構成分析'!H$43,"▲","-")),2)),NA())</f>
        <v>0</v>
      </c>
      <c r="H27" s="1063" t="e">
        <f>IF(ROUND(VALUE(SUBSTITUTE('連結実質赤字比率に係る赤字・黒字の構成分析'!I$43,"▲","-")),2)&lt;0,ABS(ROUND(VALUE(SUBSTITUTE('連結実質赤字比率に係る赤字・黒字の構成分析'!I$43,"▲","-")),2)),NA())</f>
        <v>#N/A</v>
      </c>
      <c r="I27" s="1063">
        <f>IF(ROUND(VALUE(SUBSTITUTE('連結実質赤字比率に係る赤字・黒字の構成分析'!I$43,"▲","-")),2)&gt;=0,ABS(ROUND(VALUE(SUBSTITUTE('連結実質赤字比率に係る赤字・黒字の構成分析'!I$43,"▲","-")),2)),NA())</f>
        <v>0</v>
      </c>
      <c r="J27" s="1063" t="e">
        <f>IF(ROUND(VALUE(SUBSTITUTE('連結実質赤字比率に係る赤字・黒字の構成分析'!J$43,"▲","-")),2)&lt;0,ABS(ROUND(VALUE(SUBSTITUTE('連結実質赤字比率に係る赤字・黒字の構成分析'!J$43,"▲","-")),2)),NA())</f>
        <v>#N/A</v>
      </c>
      <c r="K27" s="1063">
        <f>IF(ROUND(VALUE(SUBSTITUTE('連結実質赤字比率に係る赤字・黒字の構成分析'!J$43,"▲","-")),2)&gt;=0,ABS(ROUND(VALUE(SUBSTITUTE('連結実質赤字比率に係る赤字・黒字の構成分析'!J$43,"▲","-")),2)),NA())</f>
        <v>0</v>
      </c>
    </row>
    <row r="28" spans="1:11">
      <c r="A28" s="1063" t="str">
        <f>IF('連結実質赤字比率に係る赤字・黒字の構成分析'!C$42="",NA(),'連結実質赤字比率に係る赤字・黒字の構成分析'!C$42)</f>
        <v>その他会計（赤字）</v>
      </c>
      <c r="B28" s="1063" t="e">
        <f>IF(ROUND(VALUE(SUBSTITUTE('連結実質赤字比率に係る赤字・黒字の構成分析'!F$42,"▲","-")),2)&lt;0,ABS(ROUND(VALUE(SUBSTITUTE('連結実質赤字比率に係る赤字・黒字の構成分析'!F$42,"▲","-")),2)),NA())</f>
        <v>#VALUE!</v>
      </c>
      <c r="C28" s="1063" t="e">
        <f>IF(ROUND(VALUE(SUBSTITUTE('連結実質赤字比率に係る赤字・黒字の構成分析'!F$42,"▲","-")),2)&gt;=0,ABS(ROUND(VALUE(SUBSTITUTE('連結実質赤字比率に係る赤字・黒字の構成分析'!F$42,"▲","-")),2)),NA())</f>
        <v>#VALUE!</v>
      </c>
      <c r="D28" s="1063" t="e">
        <f>IF(ROUND(VALUE(SUBSTITUTE('連結実質赤字比率に係る赤字・黒字の構成分析'!G$42,"▲","-")),2)&lt;0,ABS(ROUND(VALUE(SUBSTITUTE('連結実質赤字比率に係る赤字・黒字の構成分析'!G$42,"▲","-")),2)),NA())</f>
        <v>#VALUE!</v>
      </c>
      <c r="E28" s="1063" t="e">
        <f>IF(ROUND(VALUE(SUBSTITUTE('連結実質赤字比率に係る赤字・黒字の構成分析'!G$42,"▲","-")),2)&gt;=0,ABS(ROUND(VALUE(SUBSTITUTE('連結実質赤字比率に係る赤字・黒字の構成分析'!G$42,"▲","-")),2)),NA())</f>
        <v>#VALUE!</v>
      </c>
      <c r="F28" s="1063" t="e">
        <f>IF(ROUND(VALUE(SUBSTITUTE('連結実質赤字比率に係る赤字・黒字の構成分析'!H$42,"▲","-")),2)&lt;0,ABS(ROUND(VALUE(SUBSTITUTE('連結実質赤字比率に係る赤字・黒字の構成分析'!H$42,"▲","-")),2)),NA())</f>
        <v>#VALUE!</v>
      </c>
      <c r="G28" s="1063" t="e">
        <f>IF(ROUND(VALUE(SUBSTITUTE('連結実質赤字比率に係る赤字・黒字の構成分析'!H$42,"▲","-")),2)&gt;=0,ABS(ROUND(VALUE(SUBSTITUTE('連結実質赤字比率に係る赤字・黒字の構成分析'!H$42,"▲","-")),2)),NA())</f>
        <v>#VALUE!</v>
      </c>
      <c r="H28" s="1063" t="e">
        <f>IF(ROUND(VALUE(SUBSTITUTE('連結実質赤字比率に係る赤字・黒字の構成分析'!I$42,"▲","-")),2)&lt;0,ABS(ROUND(VALUE(SUBSTITUTE('連結実質赤字比率に係る赤字・黒字の構成分析'!I$42,"▲","-")),2)),NA())</f>
        <v>#VALUE!</v>
      </c>
      <c r="I28" s="1063" t="e">
        <f>IF(ROUND(VALUE(SUBSTITUTE('連結実質赤字比率に係る赤字・黒字の構成分析'!I$42,"▲","-")),2)&gt;=0,ABS(ROUND(VALUE(SUBSTITUTE('連結実質赤字比率に係る赤字・黒字の構成分析'!I$42,"▲","-")),2)),NA())</f>
        <v>#VALUE!</v>
      </c>
      <c r="J28" s="1063" t="e">
        <f>IF(ROUND(VALUE(SUBSTITUTE('連結実質赤字比率に係る赤字・黒字の構成分析'!J$42,"▲","-")),2)&lt;0,ABS(ROUND(VALUE(SUBSTITUTE('連結実質赤字比率に係る赤字・黒字の構成分析'!J$42,"▲","-")),2)),NA())</f>
        <v>#VALUE!</v>
      </c>
      <c r="K28" s="1063" t="e">
        <f>IF(ROUND(VALUE(SUBSTITUTE('連結実質赤字比率に係る赤字・黒字の構成分析'!J$42,"▲","-")),2)&gt;=0,ABS(ROUND(VALUE(SUBSTITUTE('連結実質赤字比率に係る赤字・黒字の構成分析'!J$42,"▲","-")),2)),NA())</f>
        <v>#VALUE!</v>
      </c>
    </row>
    <row r="29" spans="1:11">
      <c r="A29" s="1063" t="str">
        <f>IF('連結実質赤字比率に係る赤字・黒字の構成分析'!C$41="",NA(),'連結実質赤字比率に係る赤字・黒字の構成分析'!C$41)</f>
        <v>墓地事業特別会計</v>
      </c>
      <c r="B29" s="1063" t="e">
        <f>IF(ROUND(VALUE(SUBSTITUTE('連結実質赤字比率に係る赤字・黒字の構成分析'!F$41,"▲","-")),2)&lt;0,ABS(ROUND(VALUE(SUBSTITUTE('連結実質赤字比率に係る赤字・黒字の構成分析'!F$41,"▲","-")),2)),NA())</f>
        <v>#N/A</v>
      </c>
      <c r="C29" s="1063">
        <f>IF(ROUND(VALUE(SUBSTITUTE('連結実質赤字比率に係る赤字・黒字の構成分析'!F$41,"▲","-")),2)&gt;=0,ABS(ROUND(VALUE(SUBSTITUTE('連結実質赤字比率に係る赤字・黒字の構成分析'!F$41,"▲","-")),2)),NA())</f>
        <v>2.e-002</v>
      </c>
      <c r="D29" s="1063" t="e">
        <f>IF(ROUND(VALUE(SUBSTITUTE('連結実質赤字比率に係る赤字・黒字の構成分析'!G$41,"▲","-")),2)&lt;0,ABS(ROUND(VALUE(SUBSTITUTE('連結実質赤字比率に係る赤字・黒字の構成分析'!G$41,"▲","-")),2)),NA())</f>
        <v>#N/A</v>
      </c>
      <c r="E29" s="1063">
        <f>IF(ROUND(VALUE(SUBSTITUTE('連結実質赤字比率に係る赤字・黒字の構成分析'!G$41,"▲","-")),2)&gt;=0,ABS(ROUND(VALUE(SUBSTITUTE('連結実質赤字比率に係る赤字・黒字の構成分析'!G$41,"▲","-")),2)),NA())</f>
        <v>2.e-002</v>
      </c>
      <c r="F29" s="1063" t="e">
        <f>IF(ROUND(VALUE(SUBSTITUTE('連結実質赤字比率に係る赤字・黒字の構成分析'!H$41,"▲","-")),2)&lt;0,ABS(ROUND(VALUE(SUBSTITUTE('連結実質赤字比率に係る赤字・黒字の構成分析'!H$41,"▲","-")),2)),NA())</f>
        <v>#N/A</v>
      </c>
      <c r="G29" s="1063">
        <f>IF(ROUND(VALUE(SUBSTITUTE('連結実質赤字比率に係る赤字・黒字の構成分析'!H$41,"▲","-")),2)&gt;=0,ABS(ROUND(VALUE(SUBSTITUTE('連結実質赤字比率に係る赤字・黒字の構成分析'!H$41,"▲","-")),2)),NA())</f>
        <v>2.e-002</v>
      </c>
      <c r="H29" s="1063" t="e">
        <f>IF(ROUND(VALUE(SUBSTITUTE('連結実質赤字比率に係る赤字・黒字の構成分析'!I$41,"▲","-")),2)&lt;0,ABS(ROUND(VALUE(SUBSTITUTE('連結実質赤字比率に係る赤字・黒字の構成分析'!I$41,"▲","-")),2)),NA())</f>
        <v>#N/A</v>
      </c>
      <c r="I29" s="1063">
        <f>IF(ROUND(VALUE(SUBSTITUTE('連結実質赤字比率に係る赤字・黒字の構成分析'!I$41,"▲","-")),2)&gt;=0,ABS(ROUND(VALUE(SUBSTITUTE('連結実質赤字比率に係る赤字・黒字の構成分析'!I$41,"▲","-")),2)),NA())</f>
        <v>2.e-002</v>
      </c>
      <c r="J29" s="1063" t="e">
        <f>IF(ROUND(VALUE(SUBSTITUTE('連結実質赤字比率に係る赤字・黒字の構成分析'!J$41,"▲","-")),2)&lt;0,ABS(ROUND(VALUE(SUBSTITUTE('連結実質赤字比率に係る赤字・黒字の構成分析'!J$41,"▲","-")),2)),NA())</f>
        <v>#N/A</v>
      </c>
      <c r="K29" s="1063">
        <f>IF(ROUND(VALUE(SUBSTITUTE('連結実質赤字比率に係る赤字・黒字の構成分析'!J$41,"▲","-")),2)&gt;=0,ABS(ROUND(VALUE(SUBSTITUTE('連結実質赤字比率に係る赤字・黒字の構成分析'!J$41,"▲","-")),2)),NA())</f>
        <v>2.e-002</v>
      </c>
    </row>
    <row r="30" spans="1:11">
      <c r="A30" s="1063" t="str">
        <f>IF('連結実質赤字比率に係る赤字・黒字の構成分析'!C$40="",NA(),'連結実質赤字比率に係る赤字・黒字の構成分析'!C$40)</f>
        <v>後期高齢者医療事業特別会計</v>
      </c>
      <c r="B30" s="1063" t="e">
        <f>IF(ROUND(VALUE(SUBSTITUTE('連結実質赤字比率に係る赤字・黒字の構成分析'!F$40,"▲","-")),2)&lt;0,ABS(ROUND(VALUE(SUBSTITUTE('連結実質赤字比率に係る赤字・黒字の構成分析'!F$40,"▲","-")),2)),NA())</f>
        <v>#N/A</v>
      </c>
      <c r="C30" s="1063">
        <f>IF(ROUND(VALUE(SUBSTITUTE('連結実質赤字比率に係る赤字・黒字の構成分析'!F$40,"▲","-")),2)&gt;=0,ABS(ROUND(VALUE(SUBSTITUTE('連結実質赤字比率に係る赤字・黒字の構成分析'!F$40,"▲","-")),2)),NA())</f>
        <v>3.e-002</v>
      </c>
      <c r="D30" s="1063" t="e">
        <f>IF(ROUND(VALUE(SUBSTITUTE('連結実質赤字比率に係る赤字・黒字の構成分析'!G$40,"▲","-")),2)&lt;0,ABS(ROUND(VALUE(SUBSTITUTE('連結実質赤字比率に係る赤字・黒字の構成分析'!G$40,"▲","-")),2)),NA())</f>
        <v>#N/A</v>
      </c>
      <c r="E30" s="1063">
        <f>IF(ROUND(VALUE(SUBSTITUTE('連結実質赤字比率に係る赤字・黒字の構成分析'!G$40,"▲","-")),2)&gt;=0,ABS(ROUND(VALUE(SUBSTITUTE('連結実質赤字比率に係る赤字・黒字の構成分析'!G$40,"▲","-")),2)),NA())</f>
        <v>5.e-002</v>
      </c>
      <c r="F30" s="1063" t="e">
        <f>IF(ROUND(VALUE(SUBSTITUTE('連結実質赤字比率に係る赤字・黒字の構成分析'!H$40,"▲","-")),2)&lt;0,ABS(ROUND(VALUE(SUBSTITUTE('連結実質赤字比率に係る赤字・黒字の構成分析'!H$40,"▲","-")),2)),NA())</f>
        <v>#N/A</v>
      </c>
      <c r="G30" s="1063">
        <f>IF(ROUND(VALUE(SUBSTITUTE('連結実質赤字比率に係る赤字・黒字の構成分析'!H$40,"▲","-")),2)&gt;=0,ABS(ROUND(VALUE(SUBSTITUTE('連結実質赤字比率に係る赤字・黒字の構成分析'!H$40,"▲","-")),2)),NA())</f>
        <v>4.e-002</v>
      </c>
      <c r="H30" s="1063" t="e">
        <f>IF(ROUND(VALUE(SUBSTITUTE('連結実質赤字比率に係る赤字・黒字の構成分析'!I$40,"▲","-")),2)&lt;0,ABS(ROUND(VALUE(SUBSTITUTE('連結実質赤字比率に係る赤字・黒字の構成分析'!I$40,"▲","-")),2)),NA())</f>
        <v>#N/A</v>
      </c>
      <c r="I30" s="1063">
        <f>IF(ROUND(VALUE(SUBSTITUTE('連結実質赤字比率に係る赤字・黒字の構成分析'!I$40,"▲","-")),2)&gt;=0,ABS(ROUND(VALUE(SUBSTITUTE('連結実質赤字比率に係る赤字・黒字の構成分析'!I$40,"▲","-")),2)),NA())</f>
        <v>4.e-002</v>
      </c>
      <c r="J30" s="1063" t="e">
        <f>IF(ROUND(VALUE(SUBSTITUTE('連結実質赤字比率に係る赤字・黒字の構成分析'!J$40,"▲","-")),2)&lt;0,ABS(ROUND(VALUE(SUBSTITUTE('連結実質赤字比率に係る赤字・黒字の構成分析'!J$40,"▲","-")),2)),NA())</f>
        <v>#N/A</v>
      </c>
      <c r="K30" s="1063">
        <f>IF(ROUND(VALUE(SUBSTITUTE('連結実質赤字比率に係る赤字・黒字の構成分析'!J$40,"▲","-")),2)&gt;=0,ABS(ROUND(VALUE(SUBSTITUTE('連結実質赤字比率に係る赤字・黒字の構成分析'!J$40,"▲","-")),2)),NA())</f>
        <v>4.e-002</v>
      </c>
    </row>
    <row r="31" spans="1:11">
      <c r="A31" s="1063" t="str">
        <f>IF('連結実質赤字比率に係る赤字・黒字の構成分析'!C$39="",NA(),'連結実質赤字比率に係る赤字・黒字の構成分析'!C$39)</f>
        <v>簡易水道事業会計</v>
      </c>
      <c r="B31" s="1063" t="e">
        <f>IF(ROUND(VALUE(SUBSTITUTE('連結実質赤字比率に係る赤字・黒字の構成分析'!F$39,"▲","-")),2)&lt;0,ABS(ROUND(VALUE(SUBSTITUTE('連結実質赤字比率に係る赤字・黒字の構成分析'!F$39,"▲","-")),2)),NA())</f>
        <v>#VALUE!</v>
      </c>
      <c r="C31" s="1063" t="e">
        <f>IF(ROUND(VALUE(SUBSTITUTE('連結実質赤字比率に係る赤字・黒字の構成分析'!F$39,"▲","-")),2)&gt;=0,ABS(ROUND(VALUE(SUBSTITUTE('連結実質赤字比率に係る赤字・黒字の構成分析'!F$39,"▲","-")),2)),NA())</f>
        <v>#VALUE!</v>
      </c>
      <c r="D31" s="1063" t="e">
        <f>IF(ROUND(VALUE(SUBSTITUTE('連結実質赤字比率に係る赤字・黒字の構成分析'!G$39,"▲","-")),2)&lt;0,ABS(ROUND(VALUE(SUBSTITUTE('連結実質赤字比率に係る赤字・黒字の構成分析'!G$39,"▲","-")),2)),NA())</f>
        <v>#VALUE!</v>
      </c>
      <c r="E31" s="1063" t="e">
        <f>IF(ROUND(VALUE(SUBSTITUTE('連結実質赤字比率に係る赤字・黒字の構成分析'!G$39,"▲","-")),2)&gt;=0,ABS(ROUND(VALUE(SUBSTITUTE('連結実質赤字比率に係る赤字・黒字の構成分析'!G$39,"▲","-")),2)),NA())</f>
        <v>#VALUE!</v>
      </c>
      <c r="F31" s="1063" t="e">
        <f>IF(ROUND(VALUE(SUBSTITUTE('連結実質赤字比率に係る赤字・黒字の構成分析'!H$39,"▲","-")),2)&lt;0,ABS(ROUND(VALUE(SUBSTITUTE('連結実質赤字比率に係る赤字・黒字の構成分析'!H$39,"▲","-")),2)),NA())</f>
        <v>#N/A</v>
      </c>
      <c r="G31" s="1063">
        <f>IF(ROUND(VALUE(SUBSTITUTE('連結実質赤字比率に係る赤字・黒字の構成分析'!H$39,"▲","-")),2)&gt;=0,ABS(ROUND(VALUE(SUBSTITUTE('連結実質赤字比率に係る赤字・黒字の構成分析'!H$39,"▲","-")),2)),NA())</f>
        <v>1.e-002</v>
      </c>
      <c r="H31" s="1063" t="e">
        <f>IF(ROUND(VALUE(SUBSTITUTE('連結実質赤字比率に係る赤字・黒字の構成分析'!I$39,"▲","-")),2)&lt;0,ABS(ROUND(VALUE(SUBSTITUTE('連結実質赤字比率に係る赤字・黒字の構成分析'!I$39,"▲","-")),2)),NA())</f>
        <v>#N/A</v>
      </c>
      <c r="I31" s="1063">
        <f>IF(ROUND(VALUE(SUBSTITUTE('連結実質赤字比率に係る赤字・黒字の構成分析'!I$39,"▲","-")),2)&gt;=0,ABS(ROUND(VALUE(SUBSTITUTE('連結実質赤字比率に係る赤字・黒字の構成分析'!I$39,"▲","-")),2)),NA())</f>
        <v>3.e-002</v>
      </c>
      <c r="J31" s="1063" t="e">
        <f>IF(ROUND(VALUE(SUBSTITUTE('連結実質赤字比率に係る赤字・黒字の構成分析'!J$39,"▲","-")),2)&lt;0,ABS(ROUND(VALUE(SUBSTITUTE('連結実質赤字比率に係る赤字・黒字の構成分析'!J$39,"▲","-")),2)),NA())</f>
        <v>#N/A</v>
      </c>
      <c r="K31" s="1063">
        <f>IF(ROUND(VALUE(SUBSTITUTE('連結実質赤字比率に係る赤字・黒字の構成分析'!J$39,"▲","-")),2)&gt;=0,ABS(ROUND(VALUE(SUBSTITUTE('連結実質赤字比率に係る赤字・黒字の構成分析'!J$39,"▲","-")),2)),NA())</f>
        <v>5.e-002</v>
      </c>
    </row>
    <row r="32" spans="1:11">
      <c r="A32" s="1063" t="str">
        <f>IF('連結実質赤字比率に係る赤字・黒字の構成分析'!C$38="",NA(),'連結実質赤字比率に係る赤字・黒字の構成分析'!C$38)</f>
        <v>下水道事業会計</v>
      </c>
      <c r="B32" s="1063" t="e">
        <f>IF(ROUND(VALUE(SUBSTITUTE('連結実質赤字比率に係る赤字・黒字の構成分析'!F$38,"▲","-")),2)&lt;0,ABS(ROUND(VALUE(SUBSTITUTE('連結実質赤字比率に係る赤字・黒字の構成分析'!F$38,"▲","-")),2)),NA())</f>
        <v>#N/A</v>
      </c>
      <c r="C32" s="1063">
        <f>IF(ROUND(VALUE(SUBSTITUTE('連結実質赤字比率に係る赤字・黒字の構成分析'!F$38,"▲","-")),2)&gt;=0,ABS(ROUND(VALUE(SUBSTITUTE('連結実質赤字比率に係る赤字・黒字の構成分析'!F$38,"▲","-")),2)),NA())</f>
        <v>0.48</v>
      </c>
      <c r="D32" s="1063" t="e">
        <f>IF(ROUND(VALUE(SUBSTITUTE('連結実質赤字比率に係る赤字・黒字の構成分析'!G$38,"▲","-")),2)&lt;0,ABS(ROUND(VALUE(SUBSTITUTE('連結実質赤字比率に係る赤字・黒字の構成分析'!G$38,"▲","-")),2)),NA())</f>
        <v>#N/A</v>
      </c>
      <c r="E32" s="1063">
        <f>IF(ROUND(VALUE(SUBSTITUTE('連結実質赤字比率に係る赤字・黒字の構成分析'!G$38,"▲","-")),2)&gt;=0,ABS(ROUND(VALUE(SUBSTITUTE('連結実質赤字比率に係る赤字・黒字の構成分析'!G$38,"▲","-")),2)),NA())</f>
        <v>0.83</v>
      </c>
      <c r="F32" s="1063" t="e">
        <f>IF(ROUND(VALUE(SUBSTITUTE('連結実質赤字比率に係る赤字・黒字の構成分析'!H$38,"▲","-")),2)&lt;0,ABS(ROUND(VALUE(SUBSTITUTE('連結実質赤字比率に係る赤字・黒字の構成分析'!H$38,"▲","-")),2)),NA())</f>
        <v>#N/A</v>
      </c>
      <c r="G32" s="1063">
        <f>IF(ROUND(VALUE(SUBSTITUTE('連結実質赤字比率に係る赤字・黒字の構成分析'!H$38,"▲","-")),2)&gt;=0,ABS(ROUND(VALUE(SUBSTITUTE('連結実質赤字比率に係る赤字・黒字の構成分析'!H$38,"▲","-")),2)),NA())</f>
        <v>1.05</v>
      </c>
      <c r="H32" s="1063" t="e">
        <f>IF(ROUND(VALUE(SUBSTITUTE('連結実質赤字比率に係る赤字・黒字の構成分析'!I$38,"▲","-")),2)&lt;0,ABS(ROUND(VALUE(SUBSTITUTE('連結実質赤字比率に係る赤字・黒字の構成分析'!I$38,"▲","-")),2)),NA())</f>
        <v>#N/A</v>
      </c>
      <c r="I32" s="1063">
        <f>IF(ROUND(VALUE(SUBSTITUTE('連結実質赤字比率に係る赤字・黒字の構成分析'!I$38,"▲","-")),2)&gt;=0,ABS(ROUND(VALUE(SUBSTITUTE('連結実質赤字比率に係る赤字・黒字の構成分析'!I$38,"▲","-")),2)),NA())</f>
        <v>1.22</v>
      </c>
      <c r="J32" s="1063" t="e">
        <f>IF(ROUND(VALUE(SUBSTITUTE('連結実質赤字比率に係る赤字・黒字の構成分析'!J$38,"▲","-")),2)&lt;0,ABS(ROUND(VALUE(SUBSTITUTE('連結実質赤字比率に係る赤字・黒字の構成分析'!J$38,"▲","-")),2)),NA())</f>
        <v>#N/A</v>
      </c>
      <c r="K32" s="1063">
        <f>IF(ROUND(VALUE(SUBSTITUTE('連結実質赤字比率に係る赤字・黒字の構成分析'!J$38,"▲","-")),2)&gt;=0,ABS(ROUND(VALUE(SUBSTITUTE('連結実質赤字比率に係る赤字・黒字の構成分析'!J$38,"▲","-")),2)),NA())</f>
        <v>1.22</v>
      </c>
    </row>
    <row r="33" spans="1:16">
      <c r="A33" s="1063" t="str">
        <f>IF('連結実質赤字比率に係る赤字・黒字の構成分析'!C$37="",NA(),'連結実質赤字比率に係る赤字・黒字の構成分析'!C$37)</f>
        <v>介護保険特別会計</v>
      </c>
      <c r="B33" s="1063" t="e">
        <f>IF(ROUND(VALUE(SUBSTITUTE('連結実質赤字比率に係る赤字・黒字の構成分析'!F$37,"▲","-")),2)&lt;0,ABS(ROUND(VALUE(SUBSTITUTE('連結実質赤字比率に係る赤字・黒字の構成分析'!F$37,"▲","-")),2)),NA())</f>
        <v>#N/A</v>
      </c>
      <c r="C33" s="1063">
        <f>IF(ROUND(VALUE(SUBSTITUTE('連結実質赤字比率に係る赤字・黒字の構成分析'!F$37,"▲","-")),2)&gt;=0,ABS(ROUND(VALUE(SUBSTITUTE('連結実質赤字比率に係る赤字・黒字の構成分析'!F$37,"▲","-")),2)),NA())</f>
        <v>1.1399999999999999</v>
      </c>
      <c r="D33" s="1063" t="e">
        <f>IF(ROUND(VALUE(SUBSTITUTE('連結実質赤字比率に係る赤字・黒字の構成分析'!G$37,"▲","-")),2)&lt;0,ABS(ROUND(VALUE(SUBSTITUTE('連結実質赤字比率に係る赤字・黒字の構成分析'!G$37,"▲","-")),2)),NA())</f>
        <v>#N/A</v>
      </c>
      <c r="E33" s="1063">
        <f>IF(ROUND(VALUE(SUBSTITUTE('連結実質赤字比率に係る赤字・黒字の構成分析'!G$37,"▲","-")),2)&gt;=0,ABS(ROUND(VALUE(SUBSTITUTE('連結実質赤字比率に係る赤字・黒字の構成分析'!G$37,"▲","-")),2)),NA())</f>
        <v>0.65</v>
      </c>
      <c r="F33" s="1063" t="e">
        <f>IF(ROUND(VALUE(SUBSTITUTE('連結実質赤字比率に係る赤字・黒字の構成分析'!H$37,"▲","-")),2)&lt;0,ABS(ROUND(VALUE(SUBSTITUTE('連結実質赤字比率に係る赤字・黒字の構成分析'!H$37,"▲","-")),2)),NA())</f>
        <v>#N/A</v>
      </c>
      <c r="G33" s="1063">
        <f>IF(ROUND(VALUE(SUBSTITUTE('連結実質赤字比率に係る赤字・黒字の構成分析'!H$37,"▲","-")),2)&gt;=0,ABS(ROUND(VALUE(SUBSTITUTE('連結実質赤字比率に係る赤字・黒字の構成分析'!H$37,"▲","-")),2)),NA())</f>
        <v>1.1000000000000001</v>
      </c>
      <c r="H33" s="1063" t="e">
        <f>IF(ROUND(VALUE(SUBSTITUTE('連結実質赤字比率に係る赤字・黒字の構成分析'!I$37,"▲","-")),2)&lt;0,ABS(ROUND(VALUE(SUBSTITUTE('連結実質赤字比率に係る赤字・黒字の構成分析'!I$37,"▲","-")),2)),NA())</f>
        <v>#N/A</v>
      </c>
      <c r="I33" s="1063">
        <f>IF(ROUND(VALUE(SUBSTITUTE('連結実質赤字比率に係る赤字・黒字の構成分析'!I$37,"▲","-")),2)&gt;=0,ABS(ROUND(VALUE(SUBSTITUTE('連結実質赤字比率に係る赤字・黒字の構成分析'!I$37,"▲","-")),2)),NA())</f>
        <v>1.1499999999999999</v>
      </c>
      <c r="J33" s="1063" t="e">
        <f>IF(ROUND(VALUE(SUBSTITUTE('連結実質赤字比率に係る赤字・黒字の構成分析'!J$37,"▲","-")),2)&lt;0,ABS(ROUND(VALUE(SUBSTITUTE('連結実質赤字比率に係る赤字・黒字の構成分析'!J$37,"▲","-")),2)),NA())</f>
        <v>#N/A</v>
      </c>
      <c r="K33" s="1063">
        <f>IF(ROUND(VALUE(SUBSTITUTE('連結実質赤字比率に係る赤字・黒字の構成分析'!J$37,"▲","-")),2)&gt;=0,ABS(ROUND(VALUE(SUBSTITUTE('連結実質赤字比率に係る赤字・黒字の構成分析'!J$37,"▲","-")),2)),NA())</f>
        <v>1.31</v>
      </c>
    </row>
    <row r="34" spans="1:16">
      <c r="A34" s="1063" t="str">
        <f>IF('連結実質赤字比率に係る赤字・黒字の構成分析'!C$36="",NA(),'連結実質赤字比率に係る赤字・黒字の構成分析'!C$36)</f>
        <v>国民健康保険特別会計</v>
      </c>
      <c r="B34" s="1063" t="e">
        <f>IF(ROUND(VALUE(SUBSTITUTE('連結実質赤字比率に係る赤字・黒字の構成分析'!F$36,"▲","-")),2)&lt;0,ABS(ROUND(VALUE(SUBSTITUTE('連結実質赤字比率に係る赤字・黒字の構成分析'!F$36,"▲","-")),2)),NA())</f>
        <v>#N/A</v>
      </c>
      <c r="C34" s="1063">
        <f>IF(ROUND(VALUE(SUBSTITUTE('連結実質赤字比率に係る赤字・黒字の構成分析'!F$36,"▲","-")),2)&gt;=0,ABS(ROUND(VALUE(SUBSTITUTE('連結実質赤字比率に係る赤字・黒字の構成分析'!F$36,"▲","-")),2)),NA())</f>
        <v>3.2</v>
      </c>
      <c r="D34" s="1063" t="e">
        <f>IF(ROUND(VALUE(SUBSTITUTE('連結実質赤字比率に係る赤字・黒字の構成分析'!G$36,"▲","-")),2)&lt;0,ABS(ROUND(VALUE(SUBSTITUTE('連結実質赤字比率に係る赤字・黒字の構成分析'!G$36,"▲","-")),2)),NA())</f>
        <v>#N/A</v>
      </c>
      <c r="E34" s="1063">
        <f>IF(ROUND(VALUE(SUBSTITUTE('連結実質赤字比率に係る赤字・黒字の構成分析'!G$36,"▲","-")),2)&gt;=0,ABS(ROUND(VALUE(SUBSTITUTE('連結実質赤字比率に係る赤字・黒字の構成分析'!G$36,"▲","-")),2)),NA())</f>
        <v>2.46</v>
      </c>
      <c r="F34" s="1063" t="e">
        <f>IF(ROUND(VALUE(SUBSTITUTE('連結実質赤字比率に係る赤字・黒字の構成分析'!H$36,"▲","-")),2)&lt;0,ABS(ROUND(VALUE(SUBSTITUTE('連結実質赤字比率に係る赤字・黒字の構成分析'!H$36,"▲","-")),2)),NA())</f>
        <v>#N/A</v>
      </c>
      <c r="G34" s="1063">
        <f>IF(ROUND(VALUE(SUBSTITUTE('連結実質赤字比率に係る赤字・黒字の構成分析'!H$36,"▲","-")),2)&gt;=0,ABS(ROUND(VALUE(SUBSTITUTE('連結実質赤字比率に係る赤字・黒字の構成分析'!H$36,"▲","-")),2)),NA())</f>
        <v>2.08</v>
      </c>
      <c r="H34" s="1063" t="e">
        <f>IF(ROUND(VALUE(SUBSTITUTE('連結実質赤字比率に係る赤字・黒字の構成分析'!I$36,"▲","-")),2)&lt;0,ABS(ROUND(VALUE(SUBSTITUTE('連結実質赤字比率に係る赤字・黒字の構成分析'!I$36,"▲","-")),2)),NA())</f>
        <v>#N/A</v>
      </c>
      <c r="I34" s="1063">
        <f>IF(ROUND(VALUE(SUBSTITUTE('連結実質赤字比率に係る赤字・黒字の構成分析'!I$36,"▲","-")),2)&gt;=0,ABS(ROUND(VALUE(SUBSTITUTE('連結実質赤字比率に係る赤字・黒字の構成分析'!I$36,"▲","-")),2)),NA())</f>
        <v>1.78</v>
      </c>
      <c r="J34" s="1063" t="e">
        <f>IF(ROUND(VALUE(SUBSTITUTE('連結実質赤字比率に係る赤字・黒字の構成分析'!J$36,"▲","-")),2)&lt;0,ABS(ROUND(VALUE(SUBSTITUTE('連結実質赤字比率に係る赤字・黒字の構成分析'!J$36,"▲","-")),2)),NA())</f>
        <v>#N/A</v>
      </c>
      <c r="K34" s="1063">
        <f>IF(ROUND(VALUE(SUBSTITUTE('連結実質赤字比率に係る赤字・黒字の構成分析'!J$36,"▲","-")),2)&gt;=0,ABS(ROUND(VALUE(SUBSTITUTE('連結実質赤字比率に係る赤字・黒字の構成分析'!J$36,"▲","-")),2)),NA())</f>
        <v>1.62</v>
      </c>
    </row>
    <row r="35" spans="1:16">
      <c r="A35" s="1063" t="str">
        <f>IF('連結実質赤字比率に係る赤字・黒字の構成分析'!C$35="",NA(),'連結実質赤字比率に係る赤字・黒字の構成分析'!C$35)</f>
        <v>一般会計</v>
      </c>
      <c r="B35" s="1063" t="e">
        <f>IF(ROUND(VALUE(SUBSTITUTE('連結実質赤字比率に係る赤字・黒字の構成分析'!F$35,"▲","-")),2)&lt;0,ABS(ROUND(VALUE(SUBSTITUTE('連結実質赤字比率に係る赤字・黒字の構成分析'!F$35,"▲","-")),2)),NA())</f>
        <v>#N/A</v>
      </c>
      <c r="C35" s="1063">
        <f>IF(ROUND(VALUE(SUBSTITUTE('連結実質赤字比率に係る赤字・黒字の構成分析'!F$35,"▲","-")),2)&gt;=0,ABS(ROUND(VALUE(SUBSTITUTE('連結実質赤字比率に係る赤字・黒字の構成分析'!F$35,"▲","-")),2)),NA())</f>
        <v>4.78</v>
      </c>
      <c r="D35" s="1063" t="e">
        <f>IF(ROUND(VALUE(SUBSTITUTE('連結実質赤字比率に係る赤字・黒字の構成分析'!G$35,"▲","-")),2)&lt;0,ABS(ROUND(VALUE(SUBSTITUTE('連結実質赤字比率に係る赤字・黒字の構成分析'!G$35,"▲","-")),2)),NA())</f>
        <v>#N/A</v>
      </c>
      <c r="E35" s="1063">
        <f>IF(ROUND(VALUE(SUBSTITUTE('連結実質赤字比率に係る赤字・黒字の構成分析'!G$35,"▲","-")),2)&gt;=0,ABS(ROUND(VALUE(SUBSTITUTE('連結実質赤字比率に係る赤字・黒字の構成分析'!G$35,"▲","-")),2)),NA())</f>
        <v>2.92</v>
      </c>
      <c r="F35" s="1063" t="e">
        <f>IF(ROUND(VALUE(SUBSTITUTE('連結実質赤字比率に係る赤字・黒字の構成分析'!H$35,"▲","-")),2)&lt;0,ABS(ROUND(VALUE(SUBSTITUTE('連結実質赤字比率に係る赤字・黒字の構成分析'!H$35,"▲","-")),2)),NA())</f>
        <v>#N/A</v>
      </c>
      <c r="G35" s="1063">
        <f>IF(ROUND(VALUE(SUBSTITUTE('連結実質赤字比率に係る赤字・黒字の構成分析'!H$35,"▲","-")),2)&gt;=0,ABS(ROUND(VALUE(SUBSTITUTE('連結実質赤字比率に係る赤字・黒字の構成分析'!H$35,"▲","-")),2)),NA())</f>
        <v>5.08</v>
      </c>
      <c r="H35" s="1063" t="e">
        <f>IF(ROUND(VALUE(SUBSTITUTE('連結実質赤字比率に係る赤字・黒字の構成分析'!I$35,"▲","-")),2)&lt;0,ABS(ROUND(VALUE(SUBSTITUTE('連結実質赤字比率に係る赤字・黒字の構成分析'!I$35,"▲","-")),2)),NA())</f>
        <v>#N/A</v>
      </c>
      <c r="I35" s="1063">
        <f>IF(ROUND(VALUE(SUBSTITUTE('連結実質赤字比率に係る赤字・黒字の構成分析'!I$35,"▲","-")),2)&gt;=0,ABS(ROUND(VALUE(SUBSTITUTE('連結実質赤字比率に係る赤字・黒字の構成分析'!I$35,"▲","-")),2)),NA())</f>
        <v>6.35</v>
      </c>
      <c r="J35" s="1063" t="e">
        <f>IF(ROUND(VALUE(SUBSTITUTE('連結実質赤字比率に係る赤字・黒字の構成分析'!J$35,"▲","-")),2)&lt;0,ABS(ROUND(VALUE(SUBSTITUTE('連結実質赤字比率に係る赤字・黒字の構成分析'!J$35,"▲","-")),2)),NA())</f>
        <v>#N/A</v>
      </c>
      <c r="K35" s="1063">
        <f>IF(ROUND(VALUE(SUBSTITUTE('連結実質赤字比率に係る赤字・黒字の構成分析'!J$35,"▲","-")),2)&gt;=0,ABS(ROUND(VALUE(SUBSTITUTE('連結実質赤字比率に係る赤字・黒字の構成分析'!J$35,"▲","-")),2)),NA())</f>
        <v>9.9600000000000009</v>
      </c>
    </row>
    <row r="36" spans="1:16">
      <c r="A36" s="1063" t="str">
        <f>IF('連結実質赤字比率に係る赤字・黒字の構成分析'!C$34="",NA(),'連結実質赤字比率に係る赤字・黒字の構成分析'!C$34)</f>
        <v>水道事業会計</v>
      </c>
      <c r="B36" s="1063" t="e">
        <f>IF(ROUND(VALUE(SUBSTITUTE('連結実質赤字比率に係る赤字・黒字の構成分析'!F$34,"▲","-")),2)&lt;0,ABS(ROUND(VALUE(SUBSTITUTE('連結実質赤字比率に係る赤字・黒字の構成分析'!F$34,"▲","-")),2)),NA())</f>
        <v>#N/A</v>
      </c>
      <c r="C36" s="1063">
        <f>IF(ROUND(VALUE(SUBSTITUTE('連結実質赤字比率に係る赤字・黒字の構成分析'!F$34,"▲","-")),2)&gt;=0,ABS(ROUND(VALUE(SUBSTITUTE('連結実質赤字比率に係る赤字・黒字の構成分析'!F$34,"▲","-")),2)),NA())</f>
        <v>19.39</v>
      </c>
      <c r="D36" s="1063" t="e">
        <f>IF(ROUND(VALUE(SUBSTITUTE('連結実質赤字比率に係る赤字・黒字の構成分析'!G$34,"▲","-")),2)&lt;0,ABS(ROUND(VALUE(SUBSTITUTE('連結実質赤字比率に係る赤字・黒字の構成分析'!G$34,"▲","-")),2)),NA())</f>
        <v>#N/A</v>
      </c>
      <c r="E36" s="1063">
        <f>IF(ROUND(VALUE(SUBSTITUTE('連結実質赤字比率に係る赤字・黒字の構成分析'!G$34,"▲","-")),2)&gt;=0,ABS(ROUND(VALUE(SUBSTITUTE('連結実質赤字比率に係る赤字・黒字の構成分析'!G$34,"▲","-")),2)),NA())</f>
        <v>17.75</v>
      </c>
      <c r="F36" s="1063" t="e">
        <f>IF(ROUND(VALUE(SUBSTITUTE('連結実質赤字比率に係る赤字・黒字の構成分析'!H$34,"▲","-")),2)&lt;0,ABS(ROUND(VALUE(SUBSTITUTE('連結実質赤字比率に係る赤字・黒字の構成分析'!H$34,"▲","-")),2)),NA())</f>
        <v>#N/A</v>
      </c>
      <c r="G36" s="1063">
        <f>IF(ROUND(VALUE(SUBSTITUTE('連結実質赤字比率に係る赤字・黒字の構成分析'!H$34,"▲","-")),2)&gt;=0,ABS(ROUND(VALUE(SUBSTITUTE('連結実質赤字比率に係る赤字・黒字の構成分析'!H$34,"▲","-")),2)),NA())</f>
        <v>16.88</v>
      </c>
      <c r="H36" s="1063" t="e">
        <f>IF(ROUND(VALUE(SUBSTITUTE('連結実質赤字比率に係る赤字・黒字の構成分析'!I$34,"▲","-")),2)&lt;0,ABS(ROUND(VALUE(SUBSTITUTE('連結実質赤字比率に係る赤字・黒字の構成分析'!I$34,"▲","-")),2)),NA())</f>
        <v>#N/A</v>
      </c>
      <c r="I36" s="1063">
        <f>IF(ROUND(VALUE(SUBSTITUTE('連結実質赤字比率に係る赤字・黒字の構成分析'!I$34,"▲","-")),2)&gt;=0,ABS(ROUND(VALUE(SUBSTITUTE('連結実質赤字比率に係る赤字・黒字の構成分析'!I$34,"▲","-")),2)),NA())</f>
        <v>18.23</v>
      </c>
      <c r="J36" s="1063" t="e">
        <f>IF(ROUND(VALUE(SUBSTITUTE('連結実質赤字比率に係る赤字・黒字の構成分析'!J$34,"▲","-")),2)&lt;0,ABS(ROUND(VALUE(SUBSTITUTE('連結実質赤字比率に係る赤字・黒字の構成分析'!J$34,"▲","-")),2)),NA())</f>
        <v>#N/A</v>
      </c>
      <c r="K36" s="1063">
        <f>IF(ROUND(VALUE(SUBSTITUTE('連結実質赤字比率に係る赤字・黒字の構成分析'!J$34,"▲","-")),2)&gt;=0,ABS(ROUND(VALUE(SUBSTITUTE('連結実質赤字比率に係る赤字・黒字の構成分析'!J$34,"▲","-")),2)),NA())</f>
        <v>21.27</v>
      </c>
    </row>
    <row r="39" spans="1:16">
      <c r="A39" s="1061" t="s">
        <v>14</v>
      </c>
    </row>
    <row r="40" spans="1:16">
      <c r="A40" s="1064"/>
      <c r="B40" s="1064" t="str">
        <f>'実質公債費比率（分子）の構造'!K$44</f>
        <v>H30</v>
      </c>
      <c r="C40" s="1064"/>
      <c r="D40" s="1064"/>
      <c r="E40" s="1064" t="str">
        <f>'実質公債費比率（分子）の構造'!L$44</f>
        <v>R01</v>
      </c>
      <c r="F40" s="1064"/>
      <c r="G40" s="1064"/>
      <c r="H40" s="1064" t="str">
        <f>'実質公債費比率（分子）の構造'!M$44</f>
        <v>R02</v>
      </c>
      <c r="I40" s="1064"/>
      <c r="J40" s="1064"/>
      <c r="K40" s="1064" t="str">
        <f>'実質公債費比率（分子）の構造'!N$44</f>
        <v>R03</v>
      </c>
      <c r="L40" s="1064"/>
      <c r="M40" s="1064"/>
      <c r="N40" s="1064" t="str">
        <f>'実質公債費比率（分子）の構造'!O$44</f>
        <v>R04</v>
      </c>
      <c r="O40" s="1064"/>
      <c r="P40" s="1064"/>
    </row>
    <row r="41" spans="1:16">
      <c r="A41" s="1064"/>
      <c r="B41" s="1064" t="s">
        <v>111</v>
      </c>
      <c r="C41" s="1064"/>
      <c r="D41" s="1064" t="s">
        <v>113</v>
      </c>
      <c r="E41" s="1064" t="s">
        <v>111</v>
      </c>
      <c r="F41" s="1064"/>
      <c r="G41" s="1064" t="s">
        <v>113</v>
      </c>
      <c r="H41" s="1064" t="s">
        <v>111</v>
      </c>
      <c r="I41" s="1064"/>
      <c r="J41" s="1064" t="s">
        <v>113</v>
      </c>
      <c r="K41" s="1064" t="s">
        <v>111</v>
      </c>
      <c r="L41" s="1064"/>
      <c r="M41" s="1064" t="s">
        <v>113</v>
      </c>
      <c r="N41" s="1064" t="s">
        <v>111</v>
      </c>
      <c r="O41" s="1064"/>
      <c r="P41" s="1064" t="s">
        <v>113</v>
      </c>
    </row>
    <row r="42" spans="1:16">
      <c r="A42" s="1064" t="s">
        <v>114</v>
      </c>
      <c r="B42" s="1064"/>
      <c r="C42" s="1064"/>
      <c r="D42" s="1064">
        <f>'実質公債費比率（分子）の構造'!K$52</f>
        <v>1417</v>
      </c>
      <c r="E42" s="1064"/>
      <c r="F42" s="1064"/>
      <c r="G42" s="1064">
        <f>'実質公債費比率（分子）の構造'!L$52</f>
        <v>1428</v>
      </c>
      <c r="H42" s="1064"/>
      <c r="I42" s="1064"/>
      <c r="J42" s="1064">
        <f>'実質公債費比率（分子）の構造'!M$52</f>
        <v>1370</v>
      </c>
      <c r="K42" s="1064"/>
      <c r="L42" s="1064"/>
      <c r="M42" s="1064">
        <f>'実質公債費比率（分子）の構造'!N$52</f>
        <v>1341</v>
      </c>
      <c r="N42" s="1064"/>
      <c r="O42" s="1064"/>
      <c r="P42" s="1064">
        <f>'実質公債費比率（分子）の構造'!O$52</f>
        <v>1359</v>
      </c>
    </row>
    <row r="43" spans="1:16">
      <c r="A43" s="1064" t="s">
        <v>44</v>
      </c>
      <c r="B43" s="1064" t="str">
        <f>'実質公債費比率（分子）の構造'!K$51</f>
        <v>-</v>
      </c>
      <c r="C43" s="1064"/>
      <c r="D43" s="1064"/>
      <c r="E43" s="1064" t="str">
        <f>'実質公債費比率（分子）の構造'!L$51</f>
        <v>-</v>
      </c>
      <c r="F43" s="1064"/>
      <c r="G43" s="1064"/>
      <c r="H43" s="1064" t="str">
        <f>'実質公債費比率（分子）の構造'!M$51</f>
        <v>-</v>
      </c>
      <c r="I43" s="1064"/>
      <c r="J43" s="1064"/>
      <c r="K43" s="1064" t="str">
        <f>'実質公債費比率（分子）の構造'!N$51</f>
        <v>-</v>
      </c>
      <c r="L43" s="1064"/>
      <c r="M43" s="1064"/>
      <c r="N43" s="1064" t="str">
        <f>'実質公債費比率（分子）の構造'!O$51</f>
        <v>-</v>
      </c>
      <c r="O43" s="1064"/>
      <c r="P43" s="1064"/>
    </row>
    <row r="44" spans="1:16">
      <c r="A44" s="1064" t="s">
        <v>41</v>
      </c>
      <c r="B44" s="1064" t="str">
        <f>'実質公債費比率（分子）の構造'!K$50</f>
        <v>-</v>
      </c>
      <c r="C44" s="1064"/>
      <c r="D44" s="1064"/>
      <c r="E44" s="1064" t="str">
        <f>'実質公債費比率（分子）の構造'!L$50</f>
        <v>-</v>
      </c>
      <c r="F44" s="1064"/>
      <c r="G44" s="1064"/>
      <c r="H44" s="1064" t="str">
        <f>'実質公債費比率（分子）の構造'!M$50</f>
        <v>-</v>
      </c>
      <c r="I44" s="1064"/>
      <c r="J44" s="1064"/>
      <c r="K44" s="1064" t="str">
        <f>'実質公債費比率（分子）の構造'!N$50</f>
        <v>-</v>
      </c>
      <c r="L44" s="1064"/>
      <c r="M44" s="1064"/>
      <c r="N44" s="1064" t="str">
        <f>'実質公債費比率（分子）の構造'!O$50</f>
        <v>-</v>
      </c>
      <c r="O44" s="1064"/>
      <c r="P44" s="1064"/>
    </row>
    <row r="45" spans="1:16">
      <c r="A45" s="1064" t="s">
        <v>0</v>
      </c>
      <c r="B45" s="1064">
        <f>'実質公債費比率（分子）の構造'!K$49</f>
        <v>0</v>
      </c>
      <c r="C45" s="1064"/>
      <c r="D45" s="1064"/>
      <c r="E45" s="1064">
        <f>'実質公債費比率（分子）の構造'!L$49</f>
        <v>1</v>
      </c>
      <c r="F45" s="1064"/>
      <c r="G45" s="1064"/>
      <c r="H45" s="1064">
        <f>'実質公債費比率（分子）の構造'!M$49</f>
        <v>5</v>
      </c>
      <c r="I45" s="1064"/>
      <c r="J45" s="1064"/>
      <c r="K45" s="1064">
        <f>'実質公債費比率（分子）の構造'!N$49</f>
        <v>13</v>
      </c>
      <c r="L45" s="1064"/>
      <c r="M45" s="1064"/>
      <c r="N45" s="1064">
        <f>'実質公債費比率（分子）の構造'!O$49</f>
        <v>12</v>
      </c>
      <c r="O45" s="1064"/>
      <c r="P45" s="1064"/>
    </row>
    <row r="46" spans="1:16">
      <c r="A46" s="1064" t="s">
        <v>36</v>
      </c>
      <c r="B46" s="1064">
        <f>'実質公債費比率（分子）の構造'!K$48</f>
        <v>302</v>
      </c>
      <c r="C46" s="1064"/>
      <c r="D46" s="1064"/>
      <c r="E46" s="1064">
        <f>'実質公債費比率（分子）の構造'!L$48</f>
        <v>355</v>
      </c>
      <c r="F46" s="1064"/>
      <c r="G46" s="1064"/>
      <c r="H46" s="1064">
        <f>'実質公債費比率（分子）の構造'!M$48</f>
        <v>308</v>
      </c>
      <c r="I46" s="1064"/>
      <c r="J46" s="1064"/>
      <c r="K46" s="1064">
        <f>'実質公債費比率（分子）の構造'!N$48</f>
        <v>290</v>
      </c>
      <c r="L46" s="1064"/>
      <c r="M46" s="1064"/>
      <c r="N46" s="1064">
        <f>'実質公債費比率（分子）の構造'!O$48</f>
        <v>269</v>
      </c>
      <c r="O46" s="1064"/>
      <c r="P46" s="1064"/>
    </row>
    <row r="47" spans="1:16">
      <c r="A47" s="1064" t="s">
        <v>33</v>
      </c>
      <c r="B47" s="1064" t="str">
        <f>'実質公債費比率（分子）の構造'!K$47</f>
        <v>-</v>
      </c>
      <c r="C47" s="1064"/>
      <c r="D47" s="1064"/>
      <c r="E47" s="1064" t="str">
        <f>'実質公債費比率（分子）の構造'!L$47</f>
        <v>-</v>
      </c>
      <c r="F47" s="1064"/>
      <c r="G47" s="1064"/>
      <c r="H47" s="1064" t="str">
        <f>'実質公債費比率（分子）の構造'!M$47</f>
        <v>-</v>
      </c>
      <c r="I47" s="1064"/>
      <c r="J47" s="1064"/>
      <c r="K47" s="1064" t="str">
        <f>'実質公債費比率（分子）の構造'!N$47</f>
        <v>-</v>
      </c>
      <c r="L47" s="1064"/>
      <c r="M47" s="1064"/>
      <c r="N47" s="1064" t="str">
        <f>'実質公債費比率（分子）の構造'!O$47</f>
        <v>-</v>
      </c>
      <c r="O47" s="1064"/>
      <c r="P47" s="1064"/>
    </row>
    <row r="48" spans="1:16">
      <c r="A48" s="1064" t="s">
        <v>31</v>
      </c>
      <c r="B48" s="1064" t="str">
        <f>'実質公債費比率（分子）の構造'!K$46</f>
        <v>-</v>
      </c>
      <c r="C48" s="1064"/>
      <c r="D48" s="1064"/>
      <c r="E48" s="1064" t="str">
        <f>'実質公債費比率（分子）の構造'!L$46</f>
        <v>-</v>
      </c>
      <c r="F48" s="1064"/>
      <c r="G48" s="1064"/>
      <c r="H48" s="1064" t="str">
        <f>'実質公債費比率（分子）の構造'!M$46</f>
        <v>-</v>
      </c>
      <c r="I48" s="1064"/>
      <c r="J48" s="1064"/>
      <c r="K48" s="1064" t="str">
        <f>'実質公債費比率（分子）の構造'!N$46</f>
        <v>-</v>
      </c>
      <c r="L48" s="1064"/>
      <c r="M48" s="1064"/>
      <c r="N48" s="1064" t="str">
        <f>'実質公債費比率（分子）の構造'!O$46</f>
        <v>-</v>
      </c>
      <c r="O48" s="1064"/>
      <c r="P48" s="1064"/>
    </row>
    <row r="49" spans="1:16">
      <c r="A49" s="1064" t="s">
        <v>24</v>
      </c>
      <c r="B49" s="1064">
        <f>'実質公債費比率（分子）の構造'!K$45</f>
        <v>2019</v>
      </c>
      <c r="C49" s="1064"/>
      <c r="D49" s="1064"/>
      <c r="E49" s="1064">
        <f>'実質公債費比率（分子）の構造'!L$45</f>
        <v>2165</v>
      </c>
      <c r="F49" s="1064"/>
      <c r="G49" s="1064"/>
      <c r="H49" s="1064">
        <f>'実質公債費比率（分子）の構造'!M$45</f>
        <v>2245</v>
      </c>
      <c r="I49" s="1064"/>
      <c r="J49" s="1064"/>
      <c r="K49" s="1064">
        <f>'実質公債費比率（分子）の構造'!N$45</f>
        <v>2463</v>
      </c>
      <c r="L49" s="1064"/>
      <c r="M49" s="1064"/>
      <c r="N49" s="1064">
        <f>'実質公債費比率（分子）の構造'!O$45</f>
        <v>2373</v>
      </c>
      <c r="O49" s="1064"/>
      <c r="P49" s="1064"/>
    </row>
    <row r="50" spans="1:16">
      <c r="A50" s="1064" t="s">
        <v>54</v>
      </c>
      <c r="B50" s="1064" t="e">
        <f>NA()</f>
        <v>#N/A</v>
      </c>
      <c r="C50" s="1064">
        <f>IF(ISNUMBER('実質公債費比率（分子）の構造'!K$53),'実質公債費比率（分子）の構造'!K$53,NA())</f>
        <v>904</v>
      </c>
      <c r="D50" s="1064" t="e">
        <f>NA()</f>
        <v>#N/A</v>
      </c>
      <c r="E50" s="1064" t="e">
        <f>NA()</f>
        <v>#N/A</v>
      </c>
      <c r="F50" s="1064">
        <f>IF(ISNUMBER('実質公債費比率（分子）の構造'!L$53),'実質公債費比率（分子）の構造'!L$53,NA())</f>
        <v>1093</v>
      </c>
      <c r="G50" s="1064" t="e">
        <f>NA()</f>
        <v>#N/A</v>
      </c>
      <c r="H50" s="1064" t="e">
        <f>NA()</f>
        <v>#N/A</v>
      </c>
      <c r="I50" s="1064">
        <f>IF(ISNUMBER('実質公債費比率（分子）の構造'!M$53),'実質公債費比率（分子）の構造'!M$53,NA())</f>
        <v>1188</v>
      </c>
      <c r="J50" s="1064" t="e">
        <f>NA()</f>
        <v>#N/A</v>
      </c>
      <c r="K50" s="1064" t="e">
        <f>NA()</f>
        <v>#N/A</v>
      </c>
      <c r="L50" s="1064">
        <f>IF(ISNUMBER('実質公債費比率（分子）の構造'!N$53),'実質公債費比率（分子）の構造'!N$53,NA())</f>
        <v>1425</v>
      </c>
      <c r="M50" s="1064" t="e">
        <f>NA()</f>
        <v>#N/A</v>
      </c>
      <c r="N50" s="1064" t="e">
        <f>NA()</f>
        <v>#N/A</v>
      </c>
      <c r="O50" s="1064">
        <f>IF(ISNUMBER('実質公債費比率（分子）の構造'!O$53),'実質公債費比率（分子）の構造'!O$53,NA())</f>
        <v>1295</v>
      </c>
      <c r="P50" s="1064" t="e">
        <f>NA()</f>
        <v>#N/A</v>
      </c>
    </row>
    <row r="53" spans="1:16">
      <c r="A53" s="1061" t="s">
        <v>118</v>
      </c>
    </row>
    <row r="54" spans="1:16">
      <c r="A54" s="1063"/>
      <c r="B54" s="1063" t="str">
        <f>'将来負担比率（分子）の構造'!I$40</f>
        <v>H30</v>
      </c>
      <c r="C54" s="1063"/>
      <c r="D54" s="1063"/>
      <c r="E54" s="1063" t="str">
        <f>'将来負担比率（分子）の構造'!J$40</f>
        <v>R01</v>
      </c>
      <c r="F54" s="1063"/>
      <c r="G54" s="1063"/>
      <c r="H54" s="1063" t="str">
        <f>'将来負担比率（分子）の構造'!K$40</f>
        <v>R02</v>
      </c>
      <c r="I54" s="1063"/>
      <c r="J54" s="1063"/>
      <c r="K54" s="1063" t="str">
        <f>'将来負担比率（分子）の構造'!L$40</f>
        <v>R03</v>
      </c>
      <c r="L54" s="1063"/>
      <c r="M54" s="1063"/>
      <c r="N54" s="1063" t="str">
        <f>'将来負担比率（分子）の構造'!M$40</f>
        <v>R04</v>
      </c>
      <c r="O54" s="1063"/>
      <c r="P54" s="1063"/>
    </row>
    <row r="55" spans="1:16">
      <c r="A55" s="1063"/>
      <c r="B55" s="1063" t="s">
        <v>121</v>
      </c>
      <c r="C55" s="1063"/>
      <c r="D55" s="1063" t="s">
        <v>124</v>
      </c>
      <c r="E55" s="1063" t="s">
        <v>121</v>
      </c>
      <c r="F55" s="1063"/>
      <c r="G55" s="1063" t="s">
        <v>124</v>
      </c>
      <c r="H55" s="1063" t="s">
        <v>121</v>
      </c>
      <c r="I55" s="1063"/>
      <c r="J55" s="1063" t="s">
        <v>124</v>
      </c>
      <c r="K55" s="1063" t="s">
        <v>121</v>
      </c>
      <c r="L55" s="1063"/>
      <c r="M55" s="1063" t="s">
        <v>124</v>
      </c>
      <c r="N55" s="1063" t="s">
        <v>121</v>
      </c>
      <c r="O55" s="1063"/>
      <c r="P55" s="1063" t="s">
        <v>124</v>
      </c>
    </row>
    <row r="56" spans="1:16">
      <c r="A56" s="1063" t="s">
        <v>46</v>
      </c>
      <c r="B56" s="1063"/>
      <c r="C56" s="1063"/>
      <c r="D56" s="1063">
        <f>'将来負担比率（分子）の構造'!I$52</f>
        <v>13051</v>
      </c>
      <c r="E56" s="1063"/>
      <c r="F56" s="1063"/>
      <c r="G56" s="1063">
        <f>'将来負担比率（分子）の構造'!J$52</f>
        <v>12320</v>
      </c>
      <c r="H56" s="1063"/>
      <c r="I56" s="1063"/>
      <c r="J56" s="1063">
        <f>'将来負担比率（分子）の構造'!K$52</f>
        <v>11830</v>
      </c>
      <c r="K56" s="1063"/>
      <c r="L56" s="1063"/>
      <c r="M56" s="1063">
        <f>'将来負担比率（分子）の構造'!L$52</f>
        <v>11416</v>
      </c>
      <c r="N56" s="1063"/>
      <c r="O56" s="1063"/>
      <c r="P56" s="1063">
        <f>'将来負担比率（分子）の構造'!M$52</f>
        <v>10826</v>
      </c>
    </row>
    <row r="57" spans="1:16">
      <c r="A57" s="1063" t="s">
        <v>92</v>
      </c>
      <c r="B57" s="1063"/>
      <c r="C57" s="1063"/>
      <c r="D57" s="1063">
        <f>'将来負担比率（分子）の構造'!I$51</f>
        <v>1715</v>
      </c>
      <c r="E57" s="1063"/>
      <c r="F57" s="1063"/>
      <c r="G57" s="1063">
        <f>'将来負担比率（分子）の構造'!J$51</f>
        <v>2156</v>
      </c>
      <c r="H57" s="1063"/>
      <c r="I57" s="1063"/>
      <c r="J57" s="1063">
        <f>'将来負担比率（分子）の構造'!K$51</f>
        <v>2245</v>
      </c>
      <c r="K57" s="1063"/>
      <c r="L57" s="1063"/>
      <c r="M57" s="1063">
        <f>'将来負担比率（分子）の構造'!L$51</f>
        <v>2329</v>
      </c>
      <c r="N57" s="1063"/>
      <c r="O57" s="1063"/>
      <c r="P57" s="1063">
        <f>'将来負担比率（分子）の構造'!M$51</f>
        <v>2148</v>
      </c>
    </row>
    <row r="58" spans="1:16">
      <c r="A58" s="1063" t="s">
        <v>90</v>
      </c>
      <c r="B58" s="1063"/>
      <c r="C58" s="1063"/>
      <c r="D58" s="1063">
        <f>'将来負担比率（分子）の構造'!I$50</f>
        <v>8233</v>
      </c>
      <c r="E58" s="1063"/>
      <c r="F58" s="1063"/>
      <c r="G58" s="1063">
        <f>'将来負担比率（分子）の構造'!J$50</f>
        <v>7173</v>
      </c>
      <c r="H58" s="1063"/>
      <c r="I58" s="1063"/>
      <c r="J58" s="1063">
        <f>'将来負担比率（分子）の構造'!K$50</f>
        <v>6331</v>
      </c>
      <c r="K58" s="1063"/>
      <c r="L58" s="1063"/>
      <c r="M58" s="1063">
        <f>'将来負担比率（分子）の構造'!L$50</f>
        <v>6138</v>
      </c>
      <c r="N58" s="1063"/>
      <c r="O58" s="1063"/>
      <c r="P58" s="1063">
        <f>'将来負担比率（分子）の構造'!M$50</f>
        <v>6602</v>
      </c>
    </row>
    <row r="59" spans="1:16">
      <c r="A59" s="1063" t="s">
        <v>87</v>
      </c>
      <c r="B59" s="1063" t="str">
        <f>'将来負担比率（分子）の構造'!I$49</f>
        <v>-</v>
      </c>
      <c r="C59" s="1063"/>
      <c r="D59" s="1063"/>
      <c r="E59" s="1063" t="str">
        <f>'将来負担比率（分子）の構造'!J$49</f>
        <v>-</v>
      </c>
      <c r="F59" s="1063"/>
      <c r="G59" s="1063"/>
      <c r="H59" s="1063" t="str">
        <f>'将来負担比率（分子）の構造'!K$49</f>
        <v>-</v>
      </c>
      <c r="I59" s="1063"/>
      <c r="J59" s="1063"/>
      <c r="K59" s="1063" t="str">
        <f>'将来負担比率（分子）の構造'!L$49</f>
        <v>-</v>
      </c>
      <c r="L59" s="1063"/>
      <c r="M59" s="1063"/>
      <c r="N59" s="1063" t="str">
        <f>'将来負担比率（分子）の構造'!M$49</f>
        <v>-</v>
      </c>
      <c r="O59" s="1063"/>
      <c r="P59" s="1063"/>
    </row>
    <row r="60" spans="1:16">
      <c r="A60" s="1063" t="s">
        <v>56</v>
      </c>
      <c r="B60" s="1063" t="str">
        <f>'将来負担比率（分子）の構造'!I$48</f>
        <v>-</v>
      </c>
      <c r="C60" s="1063"/>
      <c r="D60" s="1063"/>
      <c r="E60" s="1063" t="str">
        <f>'将来負担比率（分子）の構造'!J$48</f>
        <v>-</v>
      </c>
      <c r="F60" s="1063"/>
      <c r="G60" s="1063"/>
      <c r="H60" s="1063" t="str">
        <f>'将来負担比率（分子）の構造'!K$48</f>
        <v>-</v>
      </c>
      <c r="I60" s="1063"/>
      <c r="J60" s="1063"/>
      <c r="K60" s="1063" t="str">
        <f>'将来負担比率（分子）の構造'!L$48</f>
        <v>-</v>
      </c>
      <c r="L60" s="1063"/>
      <c r="M60" s="1063"/>
      <c r="N60" s="1063" t="str">
        <f>'将来負担比率（分子）の構造'!M$48</f>
        <v>-</v>
      </c>
      <c r="O60" s="1063"/>
      <c r="P60" s="1063"/>
    </row>
    <row r="61" spans="1:16">
      <c r="A61" s="1063" t="s">
        <v>80</v>
      </c>
      <c r="B61" s="1063" t="str">
        <f>'将来負担比率（分子）の構造'!I$46</f>
        <v>-</v>
      </c>
      <c r="C61" s="1063"/>
      <c r="D61" s="1063"/>
      <c r="E61" s="1063" t="str">
        <f>'将来負担比率（分子）の構造'!J$46</f>
        <v>-</v>
      </c>
      <c r="F61" s="1063"/>
      <c r="G61" s="1063"/>
      <c r="H61" s="1063" t="str">
        <f>'将来負担比率（分子）の構造'!K$46</f>
        <v>-</v>
      </c>
      <c r="I61" s="1063"/>
      <c r="J61" s="1063"/>
      <c r="K61" s="1063" t="str">
        <f>'将来負担比率（分子）の構造'!L$46</f>
        <v>-</v>
      </c>
      <c r="L61" s="1063"/>
      <c r="M61" s="1063"/>
      <c r="N61" s="1063" t="str">
        <f>'将来負担比率（分子）の構造'!M$46</f>
        <v>-</v>
      </c>
      <c r="O61" s="1063"/>
      <c r="P61" s="1063"/>
    </row>
    <row r="62" spans="1:16">
      <c r="A62" s="1063" t="s">
        <v>81</v>
      </c>
      <c r="B62" s="1063">
        <f>'将来負担比率（分子）の構造'!I$45</f>
        <v>2792</v>
      </c>
      <c r="C62" s="1063"/>
      <c r="D62" s="1063"/>
      <c r="E62" s="1063">
        <f>'将来負担比率（分子）の構造'!J$45</f>
        <v>2765</v>
      </c>
      <c r="F62" s="1063"/>
      <c r="G62" s="1063"/>
      <c r="H62" s="1063">
        <f>'将来負担比率（分子）の構造'!K$45</f>
        <v>2838</v>
      </c>
      <c r="I62" s="1063"/>
      <c r="J62" s="1063"/>
      <c r="K62" s="1063">
        <f>'将来負担比率（分子）の構造'!L$45</f>
        <v>2836</v>
      </c>
      <c r="L62" s="1063"/>
      <c r="M62" s="1063"/>
      <c r="N62" s="1063">
        <f>'将来負担比率（分子）の構造'!M$45</f>
        <v>2786</v>
      </c>
      <c r="O62" s="1063"/>
      <c r="P62" s="1063"/>
    </row>
    <row r="63" spans="1:16">
      <c r="A63" s="1063" t="s">
        <v>19</v>
      </c>
      <c r="B63" s="1063">
        <f>'将来負担比率（分子）の構造'!I$44</f>
        <v>116</v>
      </c>
      <c r="C63" s="1063"/>
      <c r="D63" s="1063"/>
      <c r="E63" s="1063">
        <f>'将来負担比率（分子）の構造'!J$44</f>
        <v>245</v>
      </c>
      <c r="F63" s="1063"/>
      <c r="G63" s="1063"/>
      <c r="H63" s="1063">
        <f>'将来負担比率（分子）の構造'!K$44</f>
        <v>244</v>
      </c>
      <c r="I63" s="1063"/>
      <c r="J63" s="1063"/>
      <c r="K63" s="1063">
        <f>'将来負担比率（分子）の構造'!L$44</f>
        <v>252</v>
      </c>
      <c r="L63" s="1063"/>
      <c r="M63" s="1063"/>
      <c r="N63" s="1063">
        <f>'将来負担比率（分子）の構造'!M$44</f>
        <v>342</v>
      </c>
      <c r="O63" s="1063"/>
      <c r="P63" s="1063"/>
    </row>
    <row r="64" spans="1:16">
      <c r="A64" s="1063" t="s">
        <v>78</v>
      </c>
      <c r="B64" s="1063">
        <f>'将来負担比率（分子）の構造'!I$43</f>
        <v>4312</v>
      </c>
      <c r="C64" s="1063"/>
      <c r="D64" s="1063"/>
      <c r="E64" s="1063">
        <f>'将来負担比率（分子）の構造'!J$43</f>
        <v>4076</v>
      </c>
      <c r="F64" s="1063"/>
      <c r="G64" s="1063"/>
      <c r="H64" s="1063">
        <f>'将来負担比率（分子）の構造'!K$43</f>
        <v>3405</v>
      </c>
      <c r="I64" s="1063"/>
      <c r="J64" s="1063"/>
      <c r="K64" s="1063">
        <f>'将来負担比率（分子）の構造'!L$43</f>
        <v>3437</v>
      </c>
      <c r="L64" s="1063"/>
      <c r="M64" s="1063"/>
      <c r="N64" s="1063">
        <f>'将来負担比率（分子）の構造'!M$43</f>
        <v>2978</v>
      </c>
      <c r="O64" s="1063"/>
      <c r="P64" s="1063"/>
    </row>
    <row r="65" spans="1:16">
      <c r="A65" s="1063" t="s">
        <v>76</v>
      </c>
      <c r="B65" s="1063" t="str">
        <f>'将来負担比率（分子）の構造'!I$42</f>
        <v>-</v>
      </c>
      <c r="C65" s="1063"/>
      <c r="D65" s="1063"/>
      <c r="E65" s="1063" t="str">
        <f>'将来負担比率（分子）の構造'!J$42</f>
        <v>-</v>
      </c>
      <c r="F65" s="1063"/>
      <c r="G65" s="1063"/>
      <c r="H65" s="1063" t="str">
        <f>'将来負担比率（分子）の構造'!K$42</f>
        <v>-</v>
      </c>
      <c r="I65" s="1063"/>
      <c r="J65" s="1063"/>
      <c r="K65" s="1063" t="str">
        <f>'将来負担比率（分子）の構造'!L$42</f>
        <v>-</v>
      </c>
      <c r="L65" s="1063"/>
      <c r="M65" s="1063"/>
      <c r="N65" s="1063" t="str">
        <f>'将来負担比率（分子）の構造'!M$42</f>
        <v>-</v>
      </c>
      <c r="O65" s="1063"/>
      <c r="P65" s="1063"/>
    </row>
    <row r="66" spans="1:16">
      <c r="A66" s="1063" t="s">
        <v>70</v>
      </c>
      <c r="B66" s="1063">
        <f>'将来負担比率（分子）の構造'!I$41</f>
        <v>19024</v>
      </c>
      <c r="C66" s="1063"/>
      <c r="D66" s="1063"/>
      <c r="E66" s="1063">
        <f>'将来負担比率（分子）の構造'!J$41</f>
        <v>19279</v>
      </c>
      <c r="F66" s="1063"/>
      <c r="G66" s="1063"/>
      <c r="H66" s="1063">
        <f>'将来負担比率（分子）の構造'!K$41</f>
        <v>19499</v>
      </c>
      <c r="I66" s="1063"/>
      <c r="J66" s="1063"/>
      <c r="K66" s="1063">
        <f>'将来負担比率（分子）の構造'!L$41</f>
        <v>18664</v>
      </c>
      <c r="L66" s="1063"/>
      <c r="M66" s="1063"/>
      <c r="N66" s="1063">
        <f>'将来負担比率（分子）の構造'!M$41</f>
        <v>17402</v>
      </c>
      <c r="O66" s="1063"/>
      <c r="P66" s="1063"/>
    </row>
    <row r="67" spans="1:16">
      <c r="A67" s="1063" t="s">
        <v>96</v>
      </c>
      <c r="B67" s="1063" t="e">
        <f>NA()</f>
        <v>#N/A</v>
      </c>
      <c r="C67" s="1063">
        <f>IF(ISNUMBER('将来負担比率（分子）の構造'!I$53),IF('将来負担比率（分子）の構造'!I$53&lt;0,0,'将来負担比率（分子）の構造'!I$53),NA())</f>
        <v>3246</v>
      </c>
      <c r="D67" s="1063" t="e">
        <f>NA()</f>
        <v>#N/A</v>
      </c>
      <c r="E67" s="1063" t="e">
        <f>NA()</f>
        <v>#N/A</v>
      </c>
      <c r="F67" s="1063">
        <f>IF(ISNUMBER('将来負担比率（分子）の構造'!J$53),IF('将来負担比率（分子）の構造'!J$53&lt;0,0,'将来負担比率（分子）の構造'!J$53),NA())</f>
        <v>4716</v>
      </c>
      <c r="G67" s="1063" t="e">
        <f>NA()</f>
        <v>#N/A</v>
      </c>
      <c r="H67" s="1063" t="e">
        <f>NA()</f>
        <v>#N/A</v>
      </c>
      <c r="I67" s="1063">
        <f>IF(ISNUMBER('将来負担比率（分子）の構造'!K$53),IF('将来負担比率（分子）の構造'!K$53&lt;0,0,'将来負担比率（分子）の構造'!K$53),NA())</f>
        <v>5580</v>
      </c>
      <c r="J67" s="1063" t="e">
        <f>NA()</f>
        <v>#N/A</v>
      </c>
      <c r="K67" s="1063" t="e">
        <f>NA()</f>
        <v>#N/A</v>
      </c>
      <c r="L67" s="1063">
        <f>IF(ISNUMBER('将来負担比率（分子）の構造'!L$53),IF('将来負担比率（分子）の構造'!L$53&lt;0,0,'将来負担比率（分子）の構造'!L$53),NA())</f>
        <v>5306</v>
      </c>
      <c r="M67" s="1063" t="e">
        <f>NA()</f>
        <v>#N/A</v>
      </c>
      <c r="N67" s="1063" t="e">
        <f>NA()</f>
        <v>#N/A</v>
      </c>
      <c r="O67" s="1063">
        <f>IF(ISNUMBER('将来負担比率（分子）の構造'!M$53),IF('将来負担比率（分子）の構造'!M$53&lt;0,0,'将来負担比率（分子）の構造'!M$53),NA())</f>
        <v>3932</v>
      </c>
      <c r="P67" s="1063" t="e">
        <f>NA()</f>
        <v>#N/A</v>
      </c>
    </row>
    <row r="70" spans="1:16">
      <c r="A70" s="1066" t="s">
        <v>125</v>
      </c>
      <c r="B70" s="1066"/>
      <c r="C70" s="1066"/>
      <c r="D70" s="1066"/>
      <c r="E70" s="1066"/>
      <c r="F70" s="1066"/>
    </row>
    <row r="71" spans="1:16">
      <c r="A71" s="1065"/>
      <c r="B71" s="1065" t="str">
        <f>基金残高に係る経年分析!F54</f>
        <v>R02</v>
      </c>
      <c r="C71" s="1065" t="str">
        <f>基金残高に係る経年分析!G54</f>
        <v>R03</v>
      </c>
      <c r="D71" s="1065" t="str">
        <f>基金残高に係る経年分析!H54</f>
        <v>R04</v>
      </c>
    </row>
    <row r="72" spans="1:16">
      <c r="A72" s="1065" t="s">
        <v>127</v>
      </c>
      <c r="B72" s="1067">
        <f>基金残高に係る経年分析!F55</f>
        <v>3688</v>
      </c>
      <c r="C72" s="1067">
        <f>基金残高に係る経年分析!G55</f>
        <v>3537</v>
      </c>
      <c r="D72" s="1067">
        <f>基金残高に係る経年分析!H55</f>
        <v>4077</v>
      </c>
    </row>
    <row r="73" spans="1:16">
      <c r="A73" s="1065" t="s">
        <v>129</v>
      </c>
      <c r="B73" s="1067">
        <f>基金残高に係る経年分析!F56</f>
        <v>238</v>
      </c>
      <c r="C73" s="1067">
        <f>基金残高に係る経年分析!G56</f>
        <v>93</v>
      </c>
      <c r="D73" s="1067">
        <f>基金残高に係る経年分析!H56</f>
        <v>93</v>
      </c>
    </row>
    <row r="74" spans="1:16">
      <c r="A74" s="1065" t="s">
        <v>131</v>
      </c>
      <c r="B74" s="1067">
        <f>基金残高に係る経年分析!F57</f>
        <v>2049</v>
      </c>
      <c r="C74" s="1067">
        <f>基金残高に係る経年分析!G57</f>
        <v>3490</v>
      </c>
      <c r="D74" s="1067">
        <f>基金残高に係る経年分析!H57</f>
        <v>4567</v>
      </c>
    </row>
  </sheetData>
  <sheetProtection algorithmName="SHA-512" hashValue="YTmBL4l3WkADBd+1G69OR5H0CkoH8SLqDaSRHgui6KYtPEnoHTyi4Hqa+JrrrK8tvXLmB5WwH9wzia1jkM/PJw==" saltValue="avv3XwBNgJVNJ1hjkZH9G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2024-03-18T00:21:47Z</cp:lastPrinted>
  <dcterms:created xsi:type="dcterms:W3CDTF">2024-03-14T02:48:03Z</dcterms:created>
  <dcterms:modified xsi:type="dcterms:W3CDTF">2024-09-25T01:55:58Z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2024-09-25T01:55:58Z</vt:filetime>
  </property>
</Properties>
</file>